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MongoDB/data/dataHelpers/"/>
    </mc:Choice>
  </mc:AlternateContent>
  <xr:revisionPtr revIDLastSave="0" documentId="13_ncr:1_{AF7F249F-F950-D441-A746-256225447B2D}" xr6:coauthVersionLast="47" xr6:coauthVersionMax="47" xr10:uidLastSave="{00000000-0000-0000-0000-000000000000}"/>
  <bookViews>
    <workbookView xWindow="-38400" yWindow="500" windowWidth="38400" windowHeight="21100" activeTab="4" xr2:uid="{00000000-000D-0000-FFFF-FFFF00000000}"/>
  </bookViews>
  <sheets>
    <sheet name="Employees" sheetId="1" r:id="rId1"/>
    <sheet name="EmployessJSON" sheetId="5" r:id="rId2"/>
    <sheet name="PlayersJSON" sheetId="3" r:id="rId3"/>
    <sheet name="Positions" sheetId="2" r:id="rId4"/>
    <sheet name="Games" sheetId="4" r:id="rId5"/>
  </sheets>
  <externalReferences>
    <externalReference r:id="rId6"/>
  </externalReference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I2" i="4"/>
  <c r="H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L3" i="3"/>
  <c r="M3" i="3"/>
  <c r="F3" i="3"/>
  <c r="L4" i="3"/>
  <c r="M4" i="3"/>
  <c r="F4" i="3"/>
  <c r="L5" i="3"/>
  <c r="M5" i="3"/>
  <c r="F5" i="3"/>
  <c r="L6" i="3"/>
  <c r="M6" i="3"/>
  <c r="F6" i="3"/>
  <c r="L7" i="3"/>
  <c r="M7" i="3"/>
  <c r="F7" i="3"/>
  <c r="L8" i="3"/>
  <c r="M8" i="3"/>
  <c r="F8" i="3"/>
  <c r="L9" i="3"/>
  <c r="M9" i="3"/>
  <c r="F9" i="3"/>
  <c r="L10" i="3"/>
  <c r="M10" i="3"/>
  <c r="F10" i="3"/>
  <c r="L11" i="3"/>
  <c r="M11" i="3"/>
  <c r="F11" i="3"/>
  <c r="L12" i="3"/>
  <c r="M12" i="3"/>
  <c r="F12" i="3"/>
  <c r="L13" i="3"/>
  <c r="M13" i="3"/>
  <c r="F13" i="3"/>
  <c r="L14" i="3"/>
  <c r="M14" i="3"/>
  <c r="F14" i="3"/>
  <c r="L15" i="3"/>
  <c r="M15" i="3"/>
  <c r="F15" i="3"/>
  <c r="L16" i="3"/>
  <c r="M16" i="3"/>
  <c r="F16" i="3"/>
  <c r="L17" i="3"/>
  <c r="M17" i="3"/>
  <c r="F17" i="3"/>
  <c r="L18" i="3"/>
  <c r="M18" i="3"/>
  <c r="F18" i="3"/>
  <c r="L19" i="3"/>
  <c r="M19" i="3"/>
  <c r="F19" i="3"/>
  <c r="L20" i="3"/>
  <c r="M20" i="3"/>
  <c r="F20" i="3"/>
  <c r="L21" i="3"/>
  <c r="M21" i="3"/>
  <c r="F21" i="3"/>
  <c r="L22" i="3"/>
  <c r="M22" i="3"/>
  <c r="F22" i="3"/>
  <c r="L23" i="3"/>
  <c r="M23" i="3"/>
  <c r="F23" i="3"/>
  <c r="L24" i="3"/>
  <c r="M24" i="3"/>
  <c r="F24" i="3"/>
  <c r="L25" i="3"/>
  <c r="M25" i="3"/>
  <c r="F25" i="3"/>
  <c r="L26" i="3"/>
  <c r="M26" i="3"/>
  <c r="F26" i="3"/>
  <c r="L27" i="3"/>
  <c r="M27" i="3"/>
  <c r="F27" i="3"/>
  <c r="L28" i="3"/>
  <c r="M28" i="3"/>
  <c r="F28" i="3"/>
  <c r="L29" i="3"/>
  <c r="M29" i="3"/>
  <c r="F29" i="3"/>
  <c r="L30" i="3"/>
  <c r="M30" i="3"/>
  <c r="F30" i="3"/>
  <c r="L31" i="3"/>
  <c r="M31" i="3"/>
  <c r="F31" i="3"/>
  <c r="L32" i="3"/>
  <c r="M32" i="3"/>
  <c r="F32" i="3"/>
  <c r="L33" i="3"/>
  <c r="M33" i="3"/>
  <c r="F33" i="3"/>
  <c r="L34" i="3"/>
  <c r="M34" i="3"/>
  <c r="F34" i="3"/>
  <c r="L35" i="3"/>
  <c r="M35" i="3"/>
  <c r="F35" i="3"/>
  <c r="L36" i="3"/>
  <c r="M36" i="3"/>
  <c r="F36" i="3"/>
  <c r="L37" i="3"/>
  <c r="M37" i="3"/>
  <c r="F37" i="3"/>
  <c r="L38" i="3"/>
  <c r="M38" i="3"/>
  <c r="F38" i="3"/>
  <c r="L39" i="3"/>
  <c r="M39" i="3"/>
  <c r="F39" i="3"/>
  <c r="L40" i="3"/>
  <c r="M40" i="3"/>
  <c r="F40" i="3"/>
  <c r="L41" i="3"/>
  <c r="M41" i="3"/>
  <c r="F41" i="3"/>
  <c r="L42" i="3"/>
  <c r="M42" i="3"/>
  <c r="F42" i="3"/>
  <c r="L43" i="3"/>
  <c r="M43" i="3"/>
  <c r="F43" i="3"/>
  <c r="L44" i="3"/>
  <c r="M44" i="3"/>
  <c r="F44" i="3"/>
  <c r="L45" i="3"/>
  <c r="M45" i="3"/>
  <c r="F45" i="3"/>
  <c r="L46" i="3"/>
  <c r="M46" i="3"/>
  <c r="F46" i="3"/>
  <c r="L47" i="3"/>
  <c r="M47" i="3"/>
  <c r="F47" i="3"/>
  <c r="L48" i="3"/>
  <c r="M48" i="3"/>
  <c r="F48" i="3"/>
  <c r="L49" i="3"/>
  <c r="M49" i="3"/>
  <c r="F49" i="3"/>
  <c r="L50" i="3"/>
  <c r="M50" i="3"/>
  <c r="F50" i="3"/>
  <c r="L51" i="3"/>
  <c r="M51" i="3"/>
  <c r="F51" i="3"/>
  <c r="L52" i="3"/>
  <c r="M52" i="3"/>
  <c r="F52" i="3"/>
  <c r="L53" i="3"/>
  <c r="M53" i="3"/>
  <c r="F53" i="3"/>
  <c r="L54" i="3"/>
  <c r="M54" i="3"/>
  <c r="F54" i="3"/>
  <c r="L55" i="3"/>
  <c r="M55" i="3"/>
  <c r="F55" i="3"/>
  <c r="L56" i="3"/>
  <c r="M56" i="3"/>
  <c r="F56" i="3"/>
  <c r="L57" i="3"/>
  <c r="M57" i="3"/>
  <c r="F57" i="3"/>
  <c r="L58" i="3"/>
  <c r="M58" i="3"/>
  <c r="F58" i="3"/>
  <c r="L59" i="3"/>
  <c r="M59" i="3"/>
  <c r="F59" i="3"/>
  <c r="L60" i="3"/>
  <c r="M60" i="3"/>
  <c r="F60" i="3"/>
  <c r="L61" i="3"/>
  <c r="M61" i="3"/>
  <c r="F61" i="3"/>
  <c r="L62" i="3"/>
  <c r="M62" i="3"/>
  <c r="F62" i="3"/>
  <c r="L63" i="3"/>
  <c r="M63" i="3"/>
  <c r="F63" i="3"/>
  <c r="L64" i="3"/>
  <c r="M64" i="3"/>
  <c r="F64" i="3"/>
  <c r="L65" i="3"/>
  <c r="M65" i="3"/>
  <c r="F65" i="3"/>
  <c r="L66" i="3"/>
  <c r="M66" i="3"/>
  <c r="F66" i="3"/>
  <c r="L67" i="3"/>
  <c r="M67" i="3"/>
  <c r="F67" i="3"/>
  <c r="L68" i="3"/>
  <c r="M68" i="3"/>
  <c r="F68" i="3"/>
  <c r="L69" i="3"/>
  <c r="M69" i="3"/>
  <c r="F69" i="3"/>
  <c r="L70" i="3"/>
  <c r="M70" i="3"/>
  <c r="F70" i="3"/>
  <c r="L71" i="3"/>
  <c r="M71" i="3"/>
  <c r="F71" i="3"/>
  <c r="L72" i="3"/>
  <c r="E72" i="3" s="1"/>
  <c r="M72" i="3"/>
  <c r="F72" i="3"/>
  <c r="L73" i="3"/>
  <c r="M73" i="3"/>
  <c r="F73" i="3"/>
  <c r="L74" i="3"/>
  <c r="M74" i="3"/>
  <c r="F74" i="3"/>
  <c r="L75" i="3"/>
  <c r="M75" i="3"/>
  <c r="F75" i="3"/>
  <c r="L76" i="3"/>
  <c r="M76" i="3"/>
  <c r="F76" i="3"/>
  <c r="L77" i="3"/>
  <c r="M77" i="3"/>
  <c r="F77" i="3"/>
  <c r="L78" i="3"/>
  <c r="M78" i="3"/>
  <c r="F78" i="3"/>
  <c r="L79" i="3"/>
  <c r="M79" i="3"/>
  <c r="F79" i="3"/>
  <c r="L80" i="3"/>
  <c r="E80" i="3" s="1"/>
  <c r="M80" i="3"/>
  <c r="F80" i="3"/>
  <c r="L81" i="3"/>
  <c r="M81" i="3"/>
  <c r="F81" i="3"/>
  <c r="L82" i="3"/>
  <c r="M82" i="3"/>
  <c r="F82" i="3"/>
  <c r="L83" i="3"/>
  <c r="M83" i="3"/>
  <c r="F83" i="3"/>
  <c r="L84" i="3"/>
  <c r="M84" i="3"/>
  <c r="F84" i="3"/>
  <c r="L85" i="3"/>
  <c r="M85" i="3"/>
  <c r="F85" i="3"/>
  <c r="L86" i="3"/>
  <c r="M86" i="3"/>
  <c r="F86" i="3"/>
  <c r="L87" i="3"/>
  <c r="M87" i="3"/>
  <c r="F87" i="3"/>
  <c r="L88" i="3"/>
  <c r="E88" i="3" s="1"/>
  <c r="M88" i="3"/>
  <c r="F88" i="3"/>
  <c r="L89" i="3"/>
  <c r="M89" i="3"/>
  <c r="F89" i="3"/>
  <c r="L90" i="3"/>
  <c r="M90" i="3"/>
  <c r="F90" i="3"/>
  <c r="L91" i="3"/>
  <c r="M91" i="3"/>
  <c r="F91" i="3"/>
  <c r="L92" i="3"/>
  <c r="M92" i="3"/>
  <c r="F92" i="3"/>
  <c r="L93" i="3"/>
  <c r="M93" i="3"/>
  <c r="F93" i="3"/>
  <c r="L94" i="3"/>
  <c r="M94" i="3"/>
  <c r="F94" i="3"/>
  <c r="L95" i="3"/>
  <c r="M95" i="3"/>
  <c r="F95" i="3"/>
  <c r="L96" i="3"/>
  <c r="E96" i="3" s="1"/>
  <c r="M96" i="3"/>
  <c r="F96" i="3"/>
  <c r="L97" i="3"/>
  <c r="M97" i="3"/>
  <c r="F97" i="3"/>
  <c r="L98" i="3"/>
  <c r="M98" i="3"/>
  <c r="F98" i="3"/>
  <c r="L99" i="3"/>
  <c r="M99" i="3"/>
  <c r="F99" i="3"/>
  <c r="L100" i="3"/>
  <c r="M100" i="3"/>
  <c r="F100" i="3"/>
  <c r="L101" i="3"/>
  <c r="M101" i="3"/>
  <c r="F101" i="3"/>
  <c r="L102" i="3"/>
  <c r="M102" i="3"/>
  <c r="F102" i="3"/>
  <c r="L103" i="3"/>
  <c r="M103" i="3"/>
  <c r="F103" i="3"/>
  <c r="L104" i="3"/>
  <c r="E104" i="3" s="1"/>
  <c r="M104" i="3"/>
  <c r="F104" i="3"/>
  <c r="L105" i="3"/>
  <c r="M105" i="3"/>
  <c r="F105" i="3"/>
  <c r="L106" i="3"/>
  <c r="M106" i="3"/>
  <c r="F106" i="3"/>
  <c r="L107" i="3"/>
  <c r="M107" i="3"/>
  <c r="F107" i="3"/>
  <c r="L108" i="3"/>
  <c r="M108" i="3"/>
  <c r="F108" i="3"/>
  <c r="L109" i="3"/>
  <c r="M109" i="3"/>
  <c r="F109" i="3"/>
  <c r="L110" i="3"/>
  <c r="M110" i="3"/>
  <c r="F110" i="3"/>
  <c r="L111" i="3"/>
  <c r="M111" i="3"/>
  <c r="F111" i="3"/>
  <c r="L112" i="3"/>
  <c r="E112" i="3" s="1"/>
  <c r="M112" i="3"/>
  <c r="F112" i="3"/>
  <c r="L113" i="3"/>
  <c r="M113" i="3"/>
  <c r="F113" i="3"/>
  <c r="L114" i="3"/>
  <c r="M114" i="3"/>
  <c r="F114" i="3"/>
  <c r="L115" i="3"/>
  <c r="M115" i="3"/>
  <c r="F115" i="3"/>
  <c r="L116" i="3"/>
  <c r="M116" i="3"/>
  <c r="F116" i="3"/>
  <c r="L117" i="3"/>
  <c r="M117" i="3"/>
  <c r="F117" i="3"/>
  <c r="L118" i="3"/>
  <c r="M118" i="3"/>
  <c r="F118" i="3"/>
  <c r="L119" i="3"/>
  <c r="M119" i="3"/>
  <c r="F119" i="3"/>
  <c r="L120" i="3"/>
  <c r="E120" i="3" s="1"/>
  <c r="M120" i="3"/>
  <c r="F120" i="3"/>
  <c r="L121" i="3"/>
  <c r="M121" i="3"/>
  <c r="F121" i="3"/>
  <c r="L122" i="3"/>
  <c r="M122" i="3"/>
  <c r="F122" i="3"/>
  <c r="L123" i="3"/>
  <c r="M123" i="3"/>
  <c r="F123" i="3"/>
  <c r="L124" i="3"/>
  <c r="M124" i="3"/>
  <c r="F124" i="3"/>
  <c r="L125" i="3"/>
  <c r="M125" i="3"/>
  <c r="F125" i="3"/>
  <c r="L126" i="3"/>
  <c r="M126" i="3"/>
  <c r="F126" i="3"/>
  <c r="L127" i="3"/>
  <c r="M127" i="3"/>
  <c r="F127" i="3"/>
  <c r="L128" i="3"/>
  <c r="E128" i="3" s="1"/>
  <c r="M128" i="3"/>
  <c r="F128" i="3"/>
  <c r="L129" i="3"/>
  <c r="M129" i="3"/>
  <c r="F129" i="3"/>
  <c r="L130" i="3"/>
  <c r="M130" i="3"/>
  <c r="F130" i="3"/>
  <c r="L131" i="3"/>
  <c r="M131" i="3"/>
  <c r="F131" i="3"/>
  <c r="L132" i="3"/>
  <c r="M132" i="3"/>
  <c r="F132" i="3"/>
  <c r="L133" i="3"/>
  <c r="M133" i="3"/>
  <c r="F133" i="3"/>
  <c r="L134" i="3"/>
  <c r="M134" i="3"/>
  <c r="F134" i="3"/>
  <c r="L135" i="3"/>
  <c r="M135" i="3"/>
  <c r="F135" i="3"/>
  <c r="L136" i="3"/>
  <c r="E136" i="3" s="1"/>
  <c r="M136" i="3"/>
  <c r="F136" i="3"/>
  <c r="L137" i="3"/>
  <c r="M137" i="3"/>
  <c r="F137" i="3"/>
  <c r="L138" i="3"/>
  <c r="M138" i="3"/>
  <c r="F138" i="3"/>
  <c r="L139" i="3"/>
  <c r="M139" i="3"/>
  <c r="F139" i="3"/>
  <c r="L140" i="3"/>
  <c r="M140" i="3"/>
  <c r="F140" i="3"/>
  <c r="L141" i="3"/>
  <c r="M141" i="3"/>
  <c r="F141" i="3"/>
  <c r="L142" i="3"/>
  <c r="M142" i="3"/>
  <c r="F142" i="3"/>
  <c r="L143" i="3"/>
  <c r="M143" i="3"/>
  <c r="F143" i="3"/>
  <c r="L144" i="3"/>
  <c r="E144" i="3" s="1"/>
  <c r="M144" i="3"/>
  <c r="F144" i="3"/>
  <c r="L145" i="3"/>
  <c r="M145" i="3"/>
  <c r="F145" i="3"/>
  <c r="L146" i="3"/>
  <c r="M146" i="3"/>
  <c r="F146" i="3"/>
  <c r="L147" i="3"/>
  <c r="M147" i="3"/>
  <c r="F147" i="3"/>
  <c r="L148" i="3"/>
  <c r="M148" i="3"/>
  <c r="F148" i="3"/>
  <c r="L149" i="3"/>
  <c r="M149" i="3"/>
  <c r="F149" i="3"/>
  <c r="L150" i="3"/>
  <c r="M150" i="3"/>
  <c r="F150" i="3"/>
  <c r="L151" i="3"/>
  <c r="M151" i="3"/>
  <c r="F151" i="3"/>
  <c r="L152" i="3"/>
  <c r="M152" i="3"/>
  <c r="F152" i="3"/>
  <c r="L153" i="3"/>
  <c r="M153" i="3"/>
  <c r="F153" i="3"/>
  <c r="L154" i="3"/>
  <c r="M154" i="3"/>
  <c r="F154" i="3"/>
  <c r="L155" i="3"/>
  <c r="M155" i="3"/>
  <c r="F155" i="3"/>
  <c r="L156" i="3"/>
  <c r="M156" i="3"/>
  <c r="F156" i="3"/>
  <c r="L157" i="3"/>
  <c r="M157" i="3"/>
  <c r="F157" i="3"/>
  <c r="L158" i="3"/>
  <c r="M158" i="3"/>
  <c r="F158" i="3"/>
  <c r="L159" i="3"/>
  <c r="M159" i="3"/>
  <c r="F159" i="3"/>
  <c r="L160" i="3"/>
  <c r="M160" i="3"/>
  <c r="F160" i="3"/>
  <c r="L161" i="3"/>
  <c r="M161" i="3"/>
  <c r="F161" i="3"/>
  <c r="L162" i="3"/>
  <c r="M162" i="3"/>
  <c r="F162" i="3"/>
  <c r="L163" i="3"/>
  <c r="M163" i="3"/>
  <c r="F163" i="3"/>
  <c r="L164" i="3"/>
  <c r="M164" i="3"/>
  <c r="F164" i="3"/>
  <c r="L165" i="3"/>
  <c r="M165" i="3"/>
  <c r="F165" i="3"/>
  <c r="L166" i="3"/>
  <c r="M166" i="3"/>
  <c r="F166" i="3"/>
  <c r="L167" i="3"/>
  <c r="M167" i="3"/>
  <c r="F167" i="3"/>
  <c r="L168" i="3"/>
  <c r="M168" i="3"/>
  <c r="F168" i="3"/>
  <c r="L169" i="3"/>
  <c r="M169" i="3"/>
  <c r="F169" i="3"/>
  <c r="L170" i="3"/>
  <c r="M170" i="3"/>
  <c r="F170" i="3"/>
  <c r="L171" i="3"/>
  <c r="M171" i="3"/>
  <c r="F171" i="3"/>
  <c r="L172" i="3"/>
  <c r="M172" i="3"/>
  <c r="F172" i="3"/>
  <c r="L173" i="3"/>
  <c r="M173" i="3"/>
  <c r="F173" i="3"/>
  <c r="L174" i="3"/>
  <c r="M174" i="3"/>
  <c r="F174" i="3"/>
  <c r="L175" i="3"/>
  <c r="M175" i="3"/>
  <c r="F175" i="3"/>
  <c r="L176" i="3"/>
  <c r="M176" i="3"/>
  <c r="F176" i="3"/>
  <c r="L177" i="3"/>
  <c r="M177" i="3"/>
  <c r="F177" i="3"/>
  <c r="L178" i="3"/>
  <c r="M178" i="3"/>
  <c r="F178" i="3"/>
  <c r="L179" i="3"/>
  <c r="M179" i="3"/>
  <c r="F179" i="3"/>
  <c r="L180" i="3"/>
  <c r="M180" i="3"/>
  <c r="F180" i="3"/>
  <c r="L181" i="3"/>
  <c r="M181" i="3"/>
  <c r="F181" i="3"/>
  <c r="L182" i="3"/>
  <c r="M182" i="3"/>
  <c r="F182" i="3"/>
  <c r="L183" i="3"/>
  <c r="M183" i="3"/>
  <c r="F183" i="3"/>
  <c r="L184" i="3"/>
  <c r="M184" i="3"/>
  <c r="F184" i="3"/>
  <c r="L185" i="3"/>
  <c r="M185" i="3"/>
  <c r="F185" i="3"/>
  <c r="L186" i="3"/>
  <c r="M186" i="3"/>
  <c r="F186" i="3"/>
  <c r="L187" i="3"/>
  <c r="M187" i="3"/>
  <c r="F187" i="3"/>
  <c r="L188" i="3"/>
  <c r="M188" i="3"/>
  <c r="F188" i="3"/>
  <c r="L189" i="3"/>
  <c r="M189" i="3"/>
  <c r="F189" i="3"/>
  <c r="L190" i="3"/>
  <c r="M190" i="3"/>
  <c r="F190" i="3"/>
  <c r="L191" i="3"/>
  <c r="M191" i="3"/>
  <c r="F191" i="3"/>
  <c r="L192" i="3"/>
  <c r="M192" i="3"/>
  <c r="F192" i="3"/>
  <c r="L193" i="3"/>
  <c r="M193" i="3"/>
  <c r="F193" i="3"/>
  <c r="L194" i="3"/>
  <c r="M194" i="3"/>
  <c r="F194" i="3"/>
  <c r="L195" i="3"/>
  <c r="M195" i="3"/>
  <c r="F195" i="3"/>
  <c r="L196" i="3"/>
  <c r="M196" i="3"/>
  <c r="F196" i="3"/>
  <c r="L197" i="3"/>
  <c r="M197" i="3"/>
  <c r="F197" i="3"/>
  <c r="L198" i="3"/>
  <c r="M198" i="3"/>
  <c r="F198" i="3"/>
  <c r="L199" i="3"/>
  <c r="M199" i="3"/>
  <c r="F199" i="3"/>
  <c r="L200" i="3"/>
  <c r="M200" i="3"/>
  <c r="F200" i="3"/>
  <c r="L201" i="3"/>
  <c r="M201" i="3"/>
  <c r="F201" i="3"/>
  <c r="L202" i="3"/>
  <c r="M202" i="3"/>
  <c r="F202" i="3"/>
  <c r="L203" i="3"/>
  <c r="M203" i="3"/>
  <c r="F203" i="3"/>
  <c r="L204" i="3"/>
  <c r="M204" i="3"/>
  <c r="F204" i="3"/>
  <c r="L205" i="3"/>
  <c r="M205" i="3"/>
  <c r="F205" i="3"/>
  <c r="L206" i="3"/>
  <c r="M206" i="3"/>
  <c r="F206" i="3"/>
  <c r="L207" i="3"/>
  <c r="M207" i="3"/>
  <c r="F207" i="3"/>
  <c r="L208" i="3"/>
  <c r="M208" i="3"/>
  <c r="F208" i="3"/>
  <c r="L209" i="3"/>
  <c r="M209" i="3"/>
  <c r="F209" i="3"/>
  <c r="L210" i="3"/>
  <c r="M210" i="3"/>
  <c r="F210" i="3"/>
  <c r="L211" i="3"/>
  <c r="M211" i="3"/>
  <c r="F211" i="3"/>
  <c r="L212" i="3"/>
  <c r="M212" i="3"/>
  <c r="F212" i="3"/>
  <c r="L213" i="3"/>
  <c r="M213" i="3"/>
  <c r="F213" i="3"/>
  <c r="L214" i="3"/>
  <c r="M214" i="3"/>
  <c r="F214" i="3"/>
  <c r="L215" i="3"/>
  <c r="M215" i="3"/>
  <c r="F215" i="3"/>
  <c r="L216" i="3"/>
  <c r="M216" i="3"/>
  <c r="F216" i="3"/>
  <c r="L217" i="3"/>
  <c r="M217" i="3"/>
  <c r="F217" i="3"/>
  <c r="L218" i="3"/>
  <c r="M218" i="3"/>
  <c r="F218" i="3"/>
  <c r="L219" i="3"/>
  <c r="M219" i="3"/>
  <c r="F219" i="3"/>
  <c r="L220" i="3"/>
  <c r="M220" i="3"/>
  <c r="F220" i="3"/>
  <c r="L221" i="3"/>
  <c r="M221" i="3"/>
  <c r="F221" i="3"/>
  <c r="L222" i="3"/>
  <c r="M222" i="3"/>
  <c r="F222" i="3"/>
  <c r="L223" i="3"/>
  <c r="M223" i="3"/>
  <c r="F223" i="3"/>
  <c r="L224" i="3"/>
  <c r="M224" i="3"/>
  <c r="F224" i="3"/>
  <c r="L225" i="3"/>
  <c r="M225" i="3"/>
  <c r="F225" i="3"/>
  <c r="L226" i="3"/>
  <c r="M226" i="3"/>
  <c r="F226" i="3"/>
  <c r="L227" i="3"/>
  <c r="M227" i="3"/>
  <c r="F227" i="3"/>
  <c r="L228" i="3"/>
  <c r="M228" i="3"/>
  <c r="F228" i="3"/>
  <c r="L229" i="3"/>
  <c r="M229" i="3"/>
  <c r="F229" i="3"/>
  <c r="L230" i="3"/>
  <c r="M230" i="3"/>
  <c r="F230" i="3"/>
  <c r="L231" i="3"/>
  <c r="M231" i="3"/>
  <c r="F231" i="3"/>
  <c r="L232" i="3"/>
  <c r="M232" i="3"/>
  <c r="F232" i="3"/>
  <c r="L233" i="3"/>
  <c r="M233" i="3"/>
  <c r="F233" i="3"/>
  <c r="L234" i="3"/>
  <c r="M234" i="3"/>
  <c r="F234" i="3"/>
  <c r="L235" i="3"/>
  <c r="M235" i="3"/>
  <c r="F235" i="3"/>
  <c r="L236" i="3"/>
  <c r="M236" i="3"/>
  <c r="F236" i="3"/>
  <c r="L237" i="3"/>
  <c r="M237" i="3"/>
  <c r="F237" i="3"/>
  <c r="L238" i="3"/>
  <c r="M238" i="3"/>
  <c r="F238" i="3"/>
  <c r="L239" i="3"/>
  <c r="M239" i="3"/>
  <c r="F239" i="3"/>
  <c r="L240" i="3"/>
  <c r="M240" i="3"/>
  <c r="F240" i="3"/>
  <c r="L241" i="3"/>
  <c r="M241" i="3"/>
  <c r="F241" i="3"/>
  <c r="L242" i="3"/>
  <c r="M242" i="3"/>
  <c r="F242" i="3"/>
  <c r="L243" i="3"/>
  <c r="M243" i="3"/>
  <c r="F243" i="3"/>
  <c r="L244" i="3"/>
  <c r="M244" i="3"/>
  <c r="F244" i="3"/>
  <c r="L245" i="3"/>
  <c r="M245" i="3"/>
  <c r="F245" i="3"/>
  <c r="L246" i="3"/>
  <c r="M246" i="3"/>
  <c r="F246" i="3"/>
  <c r="L247" i="3"/>
  <c r="M247" i="3"/>
  <c r="F247" i="3"/>
  <c r="L248" i="3"/>
  <c r="M248" i="3"/>
  <c r="F248" i="3"/>
  <c r="L249" i="3"/>
  <c r="M249" i="3"/>
  <c r="F249" i="3"/>
  <c r="L250" i="3"/>
  <c r="M250" i="3"/>
  <c r="F250" i="3"/>
  <c r="L251" i="3"/>
  <c r="M251" i="3"/>
  <c r="F251" i="3"/>
  <c r="L252" i="3"/>
  <c r="M252" i="3"/>
  <c r="F252" i="3"/>
  <c r="L253" i="3"/>
  <c r="M253" i="3"/>
  <c r="F253" i="3"/>
  <c r="L254" i="3"/>
  <c r="M254" i="3"/>
  <c r="F254" i="3"/>
  <c r="L255" i="3"/>
  <c r="M255" i="3"/>
  <c r="F255" i="3"/>
  <c r="L256" i="3"/>
  <c r="M256" i="3"/>
  <c r="F256" i="3"/>
  <c r="L257" i="3"/>
  <c r="M257" i="3"/>
  <c r="F257" i="3"/>
  <c r="L258" i="3"/>
  <c r="M258" i="3"/>
  <c r="F258" i="3"/>
  <c r="L259" i="3"/>
  <c r="M259" i="3"/>
  <c r="F259" i="3"/>
  <c r="L260" i="3"/>
  <c r="M260" i="3"/>
  <c r="F260" i="3"/>
  <c r="L261" i="3"/>
  <c r="M261" i="3"/>
  <c r="F261" i="3"/>
  <c r="L262" i="3"/>
  <c r="M262" i="3"/>
  <c r="F262" i="3"/>
  <c r="L263" i="3"/>
  <c r="M263" i="3"/>
  <c r="F263" i="3"/>
  <c r="L264" i="3"/>
  <c r="M264" i="3"/>
  <c r="F264" i="3"/>
  <c r="L265" i="3"/>
  <c r="M265" i="3"/>
  <c r="F265" i="3"/>
  <c r="L266" i="3"/>
  <c r="M266" i="3"/>
  <c r="F266" i="3"/>
  <c r="L267" i="3"/>
  <c r="M267" i="3"/>
  <c r="F267" i="3"/>
  <c r="L268" i="3"/>
  <c r="M268" i="3"/>
  <c r="F268" i="3"/>
  <c r="L269" i="3"/>
  <c r="M269" i="3"/>
  <c r="F269" i="3"/>
  <c r="L270" i="3"/>
  <c r="M270" i="3"/>
  <c r="F270" i="3"/>
  <c r="L271" i="3"/>
  <c r="M271" i="3"/>
  <c r="F271" i="3"/>
  <c r="L272" i="3"/>
  <c r="M272" i="3"/>
  <c r="F272" i="3"/>
  <c r="L273" i="3"/>
  <c r="M273" i="3"/>
  <c r="F273" i="3"/>
  <c r="L274" i="3"/>
  <c r="M274" i="3"/>
  <c r="F274" i="3"/>
  <c r="L275" i="3"/>
  <c r="M275" i="3"/>
  <c r="F275" i="3"/>
  <c r="L276" i="3"/>
  <c r="M276" i="3"/>
  <c r="F276" i="3"/>
  <c r="L277" i="3"/>
  <c r="M277" i="3"/>
  <c r="F277" i="3"/>
  <c r="L278" i="3"/>
  <c r="M278" i="3"/>
  <c r="F278" i="3"/>
  <c r="L279" i="3"/>
  <c r="M279" i="3"/>
  <c r="F279" i="3"/>
  <c r="L280" i="3"/>
  <c r="M280" i="3"/>
  <c r="F280" i="3"/>
  <c r="L281" i="3"/>
  <c r="M281" i="3"/>
  <c r="F281" i="3"/>
  <c r="L282" i="3"/>
  <c r="M282" i="3"/>
  <c r="F282" i="3"/>
  <c r="L283" i="3"/>
  <c r="M283" i="3"/>
  <c r="F283" i="3"/>
  <c r="L284" i="3"/>
  <c r="M284" i="3"/>
  <c r="F284" i="3"/>
  <c r="L285" i="3"/>
  <c r="M285" i="3"/>
  <c r="F285" i="3"/>
  <c r="L286" i="3"/>
  <c r="M286" i="3"/>
  <c r="F286" i="3"/>
  <c r="L287" i="3"/>
  <c r="M287" i="3"/>
  <c r="F287" i="3"/>
  <c r="L288" i="3"/>
  <c r="M288" i="3"/>
  <c r="F288" i="3"/>
  <c r="L289" i="3"/>
  <c r="M289" i="3"/>
  <c r="F289" i="3"/>
  <c r="L290" i="3"/>
  <c r="M290" i="3"/>
  <c r="F290" i="3"/>
  <c r="L291" i="3"/>
  <c r="M291" i="3"/>
  <c r="F291" i="3"/>
  <c r="L292" i="3"/>
  <c r="M292" i="3"/>
  <c r="F292" i="3"/>
  <c r="L293" i="3"/>
  <c r="M293" i="3"/>
  <c r="F293" i="3"/>
  <c r="L294" i="3"/>
  <c r="M294" i="3"/>
  <c r="F294" i="3"/>
  <c r="L295" i="3"/>
  <c r="M295" i="3"/>
  <c r="F295" i="3"/>
  <c r="L296" i="3"/>
  <c r="M296" i="3"/>
  <c r="F296" i="3"/>
  <c r="L297" i="3"/>
  <c r="M297" i="3"/>
  <c r="F297" i="3"/>
  <c r="L298" i="3"/>
  <c r="M298" i="3"/>
  <c r="F298" i="3"/>
  <c r="L299" i="3"/>
  <c r="M299" i="3"/>
  <c r="F299" i="3"/>
  <c r="L300" i="3"/>
  <c r="M300" i="3"/>
  <c r="F300" i="3"/>
  <c r="L301" i="3"/>
  <c r="M301" i="3"/>
  <c r="F301" i="3"/>
  <c r="L302" i="3"/>
  <c r="M302" i="3"/>
  <c r="F302" i="3"/>
  <c r="L303" i="3"/>
  <c r="M303" i="3"/>
  <c r="F303" i="3"/>
  <c r="L304" i="3"/>
  <c r="M304" i="3"/>
  <c r="F304" i="3"/>
  <c r="L305" i="3"/>
  <c r="M305" i="3"/>
  <c r="F305" i="3"/>
  <c r="L306" i="3"/>
  <c r="M306" i="3"/>
  <c r="F306" i="3"/>
  <c r="L307" i="3"/>
  <c r="M307" i="3"/>
  <c r="F307" i="3"/>
  <c r="L308" i="3"/>
  <c r="M308" i="3"/>
  <c r="F308" i="3"/>
  <c r="L309" i="3"/>
  <c r="M309" i="3"/>
  <c r="F309" i="3"/>
  <c r="L310" i="3"/>
  <c r="M310" i="3"/>
  <c r="F310" i="3"/>
  <c r="L311" i="3"/>
  <c r="M311" i="3"/>
  <c r="F311" i="3"/>
  <c r="L312" i="3"/>
  <c r="M312" i="3"/>
  <c r="F312" i="3"/>
  <c r="L313" i="3"/>
  <c r="M313" i="3"/>
  <c r="F313" i="3"/>
  <c r="L314" i="3"/>
  <c r="M314" i="3"/>
  <c r="F314" i="3"/>
  <c r="L315" i="3"/>
  <c r="M315" i="3"/>
  <c r="F315" i="3"/>
  <c r="L316" i="3"/>
  <c r="M316" i="3"/>
  <c r="F316" i="3"/>
  <c r="L317" i="3"/>
  <c r="M317" i="3"/>
  <c r="F317" i="3"/>
  <c r="L318" i="3"/>
  <c r="M318" i="3"/>
  <c r="F318" i="3"/>
  <c r="L319" i="3"/>
  <c r="M319" i="3"/>
  <c r="F319" i="3"/>
  <c r="L320" i="3"/>
  <c r="M320" i="3"/>
  <c r="F320" i="3"/>
  <c r="L321" i="3"/>
  <c r="M321" i="3"/>
  <c r="F321" i="3"/>
  <c r="L322" i="3"/>
  <c r="M322" i="3"/>
  <c r="F322" i="3"/>
  <c r="L323" i="3"/>
  <c r="M323" i="3"/>
  <c r="F323" i="3"/>
  <c r="L324" i="3"/>
  <c r="M324" i="3"/>
  <c r="F324" i="3"/>
  <c r="L325" i="3"/>
  <c r="M325" i="3"/>
  <c r="F325" i="3"/>
  <c r="L326" i="3"/>
  <c r="M326" i="3"/>
  <c r="F326" i="3"/>
  <c r="L327" i="3"/>
  <c r="M327" i="3"/>
  <c r="F327" i="3"/>
  <c r="L328" i="3"/>
  <c r="M328" i="3"/>
  <c r="F328" i="3"/>
  <c r="L329" i="3"/>
  <c r="M329" i="3"/>
  <c r="F329" i="3"/>
  <c r="L330" i="3"/>
  <c r="M330" i="3"/>
  <c r="F330" i="3"/>
  <c r="L331" i="3"/>
  <c r="M331" i="3"/>
  <c r="F331" i="3"/>
  <c r="L332" i="3"/>
  <c r="M332" i="3"/>
  <c r="F332" i="3"/>
  <c r="L333" i="3"/>
  <c r="M333" i="3"/>
  <c r="F333" i="3"/>
  <c r="L334" i="3"/>
  <c r="M334" i="3"/>
  <c r="F334" i="3"/>
  <c r="L335" i="3"/>
  <c r="M335" i="3"/>
  <c r="F335" i="3"/>
  <c r="L336" i="3"/>
  <c r="M336" i="3"/>
  <c r="F336" i="3"/>
  <c r="L337" i="3"/>
  <c r="M337" i="3"/>
  <c r="F337" i="3"/>
  <c r="L338" i="3"/>
  <c r="M338" i="3"/>
  <c r="F338" i="3"/>
  <c r="L339" i="3"/>
  <c r="M339" i="3"/>
  <c r="F339" i="3"/>
  <c r="L340" i="3"/>
  <c r="M340" i="3"/>
  <c r="F340" i="3"/>
  <c r="L341" i="3"/>
  <c r="M341" i="3"/>
  <c r="F341" i="3"/>
  <c r="L342" i="3"/>
  <c r="M342" i="3"/>
  <c r="F342" i="3"/>
  <c r="L343" i="3"/>
  <c r="M343" i="3"/>
  <c r="F343" i="3"/>
  <c r="L344" i="3"/>
  <c r="M344" i="3"/>
  <c r="F344" i="3"/>
  <c r="L345" i="3"/>
  <c r="M345" i="3"/>
  <c r="F345" i="3"/>
  <c r="L346" i="3"/>
  <c r="M346" i="3"/>
  <c r="F346" i="3"/>
  <c r="L347" i="3"/>
  <c r="M347" i="3"/>
  <c r="F347" i="3"/>
  <c r="L348" i="3"/>
  <c r="M348" i="3"/>
  <c r="F348" i="3"/>
  <c r="L349" i="3"/>
  <c r="M349" i="3"/>
  <c r="F349" i="3"/>
  <c r="L350" i="3"/>
  <c r="M350" i="3"/>
  <c r="F350" i="3"/>
  <c r="L351" i="3"/>
  <c r="M351" i="3"/>
  <c r="F351" i="3"/>
  <c r="L352" i="3"/>
  <c r="M352" i="3"/>
  <c r="F352" i="3"/>
  <c r="L353" i="3"/>
  <c r="M353" i="3"/>
  <c r="F353" i="3"/>
  <c r="L354" i="3"/>
  <c r="M354" i="3"/>
  <c r="F354" i="3"/>
  <c r="L355" i="3"/>
  <c r="M355" i="3"/>
  <c r="F355" i="3"/>
  <c r="L356" i="3"/>
  <c r="M356" i="3"/>
  <c r="F356" i="3"/>
  <c r="L357" i="3"/>
  <c r="M357" i="3"/>
  <c r="F357" i="3"/>
  <c r="L358" i="3"/>
  <c r="M358" i="3"/>
  <c r="F358" i="3"/>
  <c r="L359" i="3"/>
  <c r="M359" i="3"/>
  <c r="F359" i="3"/>
  <c r="L360" i="3"/>
  <c r="M360" i="3"/>
  <c r="F360" i="3"/>
  <c r="L361" i="3"/>
  <c r="M361" i="3"/>
  <c r="F361" i="3"/>
  <c r="L362" i="3"/>
  <c r="M362" i="3"/>
  <c r="F362" i="3"/>
  <c r="L363" i="3"/>
  <c r="M363" i="3"/>
  <c r="F363" i="3"/>
  <c r="L364" i="3"/>
  <c r="M364" i="3"/>
  <c r="F364" i="3"/>
  <c r="L365" i="3"/>
  <c r="M365" i="3"/>
  <c r="F365" i="3"/>
  <c r="L366" i="3"/>
  <c r="M366" i="3"/>
  <c r="F366" i="3"/>
  <c r="L367" i="3"/>
  <c r="M367" i="3"/>
  <c r="F367" i="3"/>
  <c r="L368" i="3"/>
  <c r="M368" i="3"/>
  <c r="F368" i="3"/>
  <c r="L369" i="3"/>
  <c r="M369" i="3"/>
  <c r="F369" i="3"/>
  <c r="L370" i="3"/>
  <c r="M370" i="3"/>
  <c r="F370" i="3"/>
  <c r="L371" i="3"/>
  <c r="M371" i="3"/>
  <c r="F371" i="3"/>
  <c r="L372" i="3"/>
  <c r="M372" i="3"/>
  <c r="F372" i="3"/>
  <c r="L373" i="3"/>
  <c r="M373" i="3"/>
  <c r="F373" i="3"/>
  <c r="L374" i="3"/>
  <c r="M374" i="3"/>
  <c r="F374" i="3"/>
  <c r="L375" i="3"/>
  <c r="M375" i="3"/>
  <c r="F375" i="3"/>
  <c r="L376" i="3"/>
  <c r="M376" i="3"/>
  <c r="F376" i="3"/>
  <c r="L377" i="3"/>
  <c r="M377" i="3"/>
  <c r="F377" i="3"/>
  <c r="L378" i="3"/>
  <c r="M378" i="3"/>
  <c r="F378" i="3"/>
  <c r="L379" i="3"/>
  <c r="M379" i="3"/>
  <c r="F379" i="3"/>
  <c r="L380" i="3"/>
  <c r="M380" i="3"/>
  <c r="F380" i="3"/>
  <c r="L381" i="3"/>
  <c r="M381" i="3"/>
  <c r="F381" i="3"/>
  <c r="L382" i="3"/>
  <c r="M382" i="3"/>
  <c r="F382" i="3"/>
  <c r="L383" i="3"/>
  <c r="M383" i="3"/>
  <c r="F383" i="3"/>
  <c r="L384" i="3"/>
  <c r="M384" i="3"/>
  <c r="F384" i="3"/>
  <c r="L385" i="3"/>
  <c r="M385" i="3"/>
  <c r="F385" i="3"/>
  <c r="L386" i="3"/>
  <c r="M386" i="3"/>
  <c r="F386" i="3"/>
  <c r="L387" i="3"/>
  <c r="M387" i="3"/>
  <c r="F387" i="3"/>
  <c r="L388" i="3"/>
  <c r="M388" i="3"/>
  <c r="F388" i="3"/>
  <c r="L389" i="3"/>
  <c r="M389" i="3"/>
  <c r="F389" i="3"/>
  <c r="F2" i="3"/>
  <c r="M2" i="3"/>
  <c r="L2" i="3"/>
  <c r="E133" i="3" l="1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313" i="3"/>
  <c r="E305" i="3"/>
  <c r="E297" i="3"/>
  <c r="E289" i="3"/>
  <c r="E281" i="3"/>
  <c r="E273" i="3"/>
  <c r="E265" i="3"/>
  <c r="E257" i="3"/>
  <c r="E249" i="3"/>
  <c r="E217" i="3"/>
  <c r="E209" i="3"/>
  <c r="E201" i="3"/>
  <c r="E193" i="3"/>
  <c r="E185" i="3"/>
  <c r="E177" i="3"/>
  <c r="E169" i="3"/>
  <c r="E161" i="3"/>
  <c r="E21" i="3"/>
  <c r="E13" i="3"/>
  <c r="E5" i="3"/>
  <c r="E6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64" i="3"/>
  <c r="E56" i="3"/>
  <c r="E48" i="3"/>
  <c r="E40" i="3"/>
  <c r="E151" i="3"/>
  <c r="E143" i="3"/>
  <c r="E135" i="3"/>
  <c r="E127" i="3"/>
  <c r="E119" i="3"/>
  <c r="E111" i="3"/>
  <c r="E103" i="3"/>
  <c r="E95" i="3"/>
  <c r="E87" i="3"/>
  <c r="E79" i="3"/>
  <c r="E71" i="3"/>
  <c r="E63" i="3"/>
  <c r="E385" i="3"/>
  <c r="E32" i="3"/>
  <c r="E24" i="3"/>
  <c r="E16" i="3"/>
  <c r="E221" i="3"/>
  <c r="E213" i="3"/>
  <c r="E181" i="3"/>
  <c r="E173" i="3"/>
  <c r="E165" i="3"/>
  <c r="E345" i="3"/>
  <c r="E55" i="3"/>
  <c r="E47" i="3"/>
  <c r="E39" i="3"/>
  <c r="E31" i="3"/>
  <c r="E23" i="3"/>
  <c r="E15" i="3"/>
  <c r="E7" i="3"/>
  <c r="E353" i="3"/>
  <c r="E337" i="3"/>
  <c r="E321" i="3"/>
  <c r="E241" i="3"/>
  <c r="E233" i="3"/>
  <c r="E225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77" i="3"/>
  <c r="E369" i="3"/>
  <c r="E14" i="3"/>
  <c r="E361" i="3"/>
  <c r="E329" i="3"/>
  <c r="E3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8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05" i="3"/>
  <c r="E197" i="3"/>
  <c r="E189" i="3"/>
  <c r="E157" i="3"/>
  <c r="E149" i="3"/>
  <c r="E141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2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2" i="3"/>
  <c r="AC1231" i="4"/>
  <c r="C1231" i="4" s="1"/>
  <c r="AB1231" i="4"/>
  <c r="B1231" i="4" s="1"/>
  <c r="AC1230" i="4"/>
  <c r="C1230" i="4" s="1"/>
  <c r="AB1230" i="4"/>
  <c r="B1230" i="4" s="1"/>
  <c r="AC1229" i="4"/>
  <c r="C1229" i="4" s="1"/>
  <c r="AB1229" i="4"/>
  <c r="B1229" i="4" s="1"/>
  <c r="AC1228" i="4"/>
  <c r="C1228" i="4" s="1"/>
  <c r="AB1228" i="4"/>
  <c r="B1228" i="4" s="1"/>
  <c r="AC1227" i="4"/>
  <c r="C1227" i="4" s="1"/>
  <c r="AB1227" i="4"/>
  <c r="B1227" i="4" s="1"/>
  <c r="AC1226" i="4"/>
  <c r="C1226" i="4" s="1"/>
  <c r="AB1226" i="4"/>
  <c r="B1226" i="4" s="1"/>
  <c r="AC1225" i="4"/>
  <c r="C1225" i="4" s="1"/>
  <c r="AB1225" i="4"/>
  <c r="B1225" i="4" s="1"/>
  <c r="AC1224" i="4"/>
  <c r="C1224" i="4" s="1"/>
  <c r="AB1224" i="4"/>
  <c r="B1224" i="4" s="1"/>
  <c r="AC1223" i="4"/>
  <c r="C1223" i="4" s="1"/>
  <c r="AB1223" i="4"/>
  <c r="B1223" i="4" s="1"/>
  <c r="AC1222" i="4"/>
  <c r="C1222" i="4" s="1"/>
  <c r="AB1222" i="4"/>
  <c r="B1222" i="4" s="1"/>
  <c r="AC1221" i="4"/>
  <c r="C1221" i="4" s="1"/>
  <c r="AB1221" i="4"/>
  <c r="B1221" i="4" s="1"/>
  <c r="AC1220" i="4"/>
  <c r="C1220" i="4" s="1"/>
  <c r="AB1220" i="4"/>
  <c r="B1220" i="4" s="1"/>
  <c r="AC1219" i="4"/>
  <c r="C1219" i="4" s="1"/>
  <c r="AB1219" i="4"/>
  <c r="B1219" i="4" s="1"/>
  <c r="AC1218" i="4"/>
  <c r="C1218" i="4" s="1"/>
  <c r="AB1218" i="4"/>
  <c r="B1218" i="4" s="1"/>
  <c r="AC1217" i="4"/>
  <c r="C1217" i="4" s="1"/>
  <c r="AB1217" i="4"/>
  <c r="B1217" i="4" s="1"/>
  <c r="AC1216" i="4"/>
  <c r="C1216" i="4" s="1"/>
  <c r="AB1216" i="4"/>
  <c r="B1216" i="4" s="1"/>
  <c r="AC1215" i="4"/>
  <c r="C1215" i="4" s="1"/>
  <c r="AB1215" i="4"/>
  <c r="B1215" i="4" s="1"/>
  <c r="AC1214" i="4"/>
  <c r="C1214" i="4" s="1"/>
  <c r="AB1214" i="4"/>
  <c r="B1214" i="4" s="1"/>
  <c r="AC1213" i="4"/>
  <c r="C1213" i="4" s="1"/>
  <c r="AB1213" i="4"/>
  <c r="B1213" i="4" s="1"/>
  <c r="AC1212" i="4"/>
  <c r="C1212" i="4" s="1"/>
  <c r="AB1212" i="4"/>
  <c r="B1212" i="4" s="1"/>
  <c r="AC1211" i="4"/>
  <c r="C1211" i="4" s="1"/>
  <c r="AB1211" i="4"/>
  <c r="B1211" i="4" s="1"/>
  <c r="AC1210" i="4"/>
  <c r="C1210" i="4" s="1"/>
  <c r="AB1210" i="4"/>
  <c r="B1210" i="4" s="1"/>
  <c r="AC1209" i="4"/>
  <c r="C1209" i="4" s="1"/>
  <c r="AB1209" i="4"/>
  <c r="B1209" i="4" s="1"/>
  <c r="AC1208" i="4"/>
  <c r="C1208" i="4" s="1"/>
  <c r="AB1208" i="4"/>
  <c r="B1208" i="4" s="1"/>
  <c r="AC1207" i="4"/>
  <c r="C1207" i="4" s="1"/>
  <c r="AB1207" i="4"/>
  <c r="B1207" i="4" s="1"/>
  <c r="AC1206" i="4"/>
  <c r="C1206" i="4" s="1"/>
  <c r="AB1206" i="4"/>
  <c r="B1206" i="4" s="1"/>
  <c r="AC1205" i="4"/>
  <c r="C1205" i="4" s="1"/>
  <c r="AB1205" i="4"/>
  <c r="B1205" i="4" s="1"/>
  <c r="AC1204" i="4"/>
  <c r="C1204" i="4" s="1"/>
  <c r="AB1204" i="4"/>
  <c r="B1204" i="4" s="1"/>
  <c r="AC1203" i="4"/>
  <c r="C1203" i="4" s="1"/>
  <c r="AB1203" i="4"/>
  <c r="B1203" i="4" s="1"/>
  <c r="AC1202" i="4"/>
  <c r="C1202" i="4" s="1"/>
  <c r="AB1202" i="4"/>
  <c r="B1202" i="4" s="1"/>
  <c r="AC1201" i="4"/>
  <c r="C1201" i="4" s="1"/>
  <c r="AB1201" i="4"/>
  <c r="B1201" i="4" s="1"/>
  <c r="AC1200" i="4"/>
  <c r="C1200" i="4" s="1"/>
  <c r="AB1200" i="4"/>
  <c r="B1200" i="4" s="1"/>
  <c r="AC1199" i="4"/>
  <c r="C1199" i="4" s="1"/>
  <c r="AB1199" i="4"/>
  <c r="B1199" i="4" s="1"/>
  <c r="AC1198" i="4"/>
  <c r="C1198" i="4" s="1"/>
  <c r="AB1198" i="4"/>
  <c r="B1198" i="4" s="1"/>
  <c r="AC1197" i="4"/>
  <c r="C1197" i="4" s="1"/>
  <c r="AB1197" i="4"/>
  <c r="B1197" i="4" s="1"/>
  <c r="AC1196" i="4"/>
  <c r="C1196" i="4" s="1"/>
  <c r="AB1196" i="4"/>
  <c r="B1196" i="4" s="1"/>
  <c r="AC1195" i="4"/>
  <c r="C1195" i="4" s="1"/>
  <c r="AB1195" i="4"/>
  <c r="B1195" i="4" s="1"/>
  <c r="AC1194" i="4"/>
  <c r="C1194" i="4" s="1"/>
  <c r="AB1194" i="4"/>
  <c r="B1194" i="4" s="1"/>
  <c r="AC1193" i="4"/>
  <c r="C1193" i="4" s="1"/>
  <c r="AB1193" i="4"/>
  <c r="B1193" i="4" s="1"/>
  <c r="AC1192" i="4"/>
  <c r="C1192" i="4" s="1"/>
  <c r="AB1192" i="4"/>
  <c r="B1192" i="4" s="1"/>
  <c r="AC1191" i="4"/>
  <c r="C1191" i="4" s="1"/>
  <c r="AB1191" i="4"/>
  <c r="B1191" i="4" s="1"/>
  <c r="AC1190" i="4"/>
  <c r="C1190" i="4" s="1"/>
  <c r="AB1190" i="4"/>
  <c r="B1190" i="4" s="1"/>
  <c r="AC1189" i="4"/>
  <c r="C1189" i="4" s="1"/>
  <c r="AB1189" i="4"/>
  <c r="B1189" i="4" s="1"/>
  <c r="AC1188" i="4"/>
  <c r="C1188" i="4" s="1"/>
  <c r="AB1188" i="4"/>
  <c r="B1188" i="4" s="1"/>
  <c r="AC1187" i="4"/>
  <c r="C1187" i="4" s="1"/>
  <c r="AB1187" i="4"/>
  <c r="B1187" i="4" s="1"/>
  <c r="AC1186" i="4"/>
  <c r="C1186" i="4" s="1"/>
  <c r="AB1186" i="4"/>
  <c r="B1186" i="4" s="1"/>
  <c r="AC1185" i="4"/>
  <c r="C1185" i="4" s="1"/>
  <c r="AB1185" i="4"/>
  <c r="B1185" i="4" s="1"/>
  <c r="AC1184" i="4"/>
  <c r="C1184" i="4" s="1"/>
  <c r="AB1184" i="4"/>
  <c r="B1184" i="4" s="1"/>
  <c r="AC1183" i="4"/>
  <c r="C1183" i="4" s="1"/>
  <c r="AB1183" i="4"/>
  <c r="B1183" i="4" s="1"/>
  <c r="AC1182" i="4"/>
  <c r="C1182" i="4" s="1"/>
  <c r="AB1182" i="4"/>
  <c r="B1182" i="4" s="1"/>
  <c r="AC1181" i="4"/>
  <c r="C1181" i="4" s="1"/>
  <c r="AB1181" i="4"/>
  <c r="B1181" i="4" s="1"/>
  <c r="AC1180" i="4"/>
  <c r="C1180" i="4" s="1"/>
  <c r="AB1180" i="4"/>
  <c r="B1180" i="4" s="1"/>
  <c r="AC1179" i="4"/>
  <c r="C1179" i="4" s="1"/>
  <c r="AB1179" i="4"/>
  <c r="B1179" i="4" s="1"/>
  <c r="AC1178" i="4"/>
  <c r="C1178" i="4" s="1"/>
  <c r="AB1178" i="4"/>
  <c r="B1178" i="4" s="1"/>
  <c r="AC1177" i="4"/>
  <c r="C1177" i="4" s="1"/>
  <c r="AB1177" i="4"/>
  <c r="B1177" i="4" s="1"/>
  <c r="AC1176" i="4"/>
  <c r="C1176" i="4" s="1"/>
  <c r="AB1176" i="4"/>
  <c r="B1176" i="4" s="1"/>
  <c r="AC1175" i="4"/>
  <c r="C1175" i="4" s="1"/>
  <c r="AB1175" i="4"/>
  <c r="B1175" i="4" s="1"/>
  <c r="AC1174" i="4"/>
  <c r="C1174" i="4" s="1"/>
  <c r="AB1174" i="4"/>
  <c r="B1174" i="4" s="1"/>
  <c r="AC1173" i="4"/>
  <c r="C1173" i="4" s="1"/>
  <c r="AB1173" i="4"/>
  <c r="B1173" i="4" s="1"/>
  <c r="AC1172" i="4"/>
  <c r="C1172" i="4" s="1"/>
  <c r="AB1172" i="4"/>
  <c r="B1172" i="4" s="1"/>
  <c r="AC1171" i="4"/>
  <c r="C1171" i="4" s="1"/>
  <c r="AB1171" i="4"/>
  <c r="B1171" i="4" s="1"/>
  <c r="AC1170" i="4"/>
  <c r="C1170" i="4" s="1"/>
  <c r="AB1170" i="4"/>
  <c r="B1170" i="4" s="1"/>
  <c r="AC1169" i="4"/>
  <c r="C1169" i="4" s="1"/>
  <c r="AB1169" i="4"/>
  <c r="B1169" i="4" s="1"/>
  <c r="AC1168" i="4"/>
  <c r="C1168" i="4" s="1"/>
  <c r="AB1168" i="4"/>
  <c r="B1168" i="4" s="1"/>
  <c r="AC1167" i="4"/>
  <c r="C1167" i="4" s="1"/>
  <c r="AB1167" i="4"/>
  <c r="B1167" i="4" s="1"/>
  <c r="AC1166" i="4"/>
  <c r="C1166" i="4" s="1"/>
  <c r="AB1166" i="4"/>
  <c r="B1166" i="4" s="1"/>
  <c r="AC1165" i="4"/>
  <c r="C1165" i="4" s="1"/>
  <c r="AB1165" i="4"/>
  <c r="B1165" i="4" s="1"/>
  <c r="AC1164" i="4"/>
  <c r="C1164" i="4" s="1"/>
  <c r="AB1164" i="4"/>
  <c r="B1164" i="4" s="1"/>
  <c r="AC1163" i="4"/>
  <c r="C1163" i="4" s="1"/>
  <c r="AB1163" i="4"/>
  <c r="B1163" i="4" s="1"/>
  <c r="AC1162" i="4"/>
  <c r="C1162" i="4" s="1"/>
  <c r="AB1162" i="4"/>
  <c r="B1162" i="4" s="1"/>
  <c r="AC1161" i="4"/>
  <c r="C1161" i="4" s="1"/>
  <c r="AB1161" i="4"/>
  <c r="B1161" i="4" s="1"/>
  <c r="AC1160" i="4"/>
  <c r="C1160" i="4" s="1"/>
  <c r="AB1160" i="4"/>
  <c r="B1160" i="4" s="1"/>
  <c r="AC1159" i="4"/>
  <c r="C1159" i="4" s="1"/>
  <c r="AB1159" i="4"/>
  <c r="B1159" i="4" s="1"/>
  <c r="AC1158" i="4"/>
  <c r="C1158" i="4" s="1"/>
  <c r="AB1158" i="4"/>
  <c r="B1158" i="4" s="1"/>
  <c r="AC1157" i="4"/>
  <c r="C1157" i="4" s="1"/>
  <c r="AB1157" i="4"/>
  <c r="B1157" i="4" s="1"/>
  <c r="AC1156" i="4"/>
  <c r="C1156" i="4" s="1"/>
  <c r="AB1156" i="4"/>
  <c r="B1156" i="4" s="1"/>
  <c r="AC1155" i="4"/>
  <c r="C1155" i="4" s="1"/>
  <c r="AB1155" i="4"/>
  <c r="B1155" i="4" s="1"/>
  <c r="AC1154" i="4"/>
  <c r="C1154" i="4" s="1"/>
  <c r="AB1154" i="4"/>
  <c r="B1154" i="4" s="1"/>
  <c r="AC1153" i="4"/>
  <c r="C1153" i="4" s="1"/>
  <c r="AB1153" i="4"/>
  <c r="B1153" i="4" s="1"/>
  <c r="AC1152" i="4"/>
  <c r="C1152" i="4" s="1"/>
  <c r="AB1152" i="4"/>
  <c r="B1152" i="4" s="1"/>
  <c r="AC1151" i="4"/>
  <c r="C1151" i="4" s="1"/>
  <c r="AB1151" i="4"/>
  <c r="B1151" i="4" s="1"/>
  <c r="AC1150" i="4"/>
  <c r="C1150" i="4" s="1"/>
  <c r="AB1150" i="4"/>
  <c r="B1150" i="4" s="1"/>
  <c r="AC1149" i="4"/>
  <c r="C1149" i="4" s="1"/>
  <c r="AB1149" i="4"/>
  <c r="B1149" i="4" s="1"/>
  <c r="AC1148" i="4"/>
  <c r="C1148" i="4" s="1"/>
  <c r="AB1148" i="4"/>
  <c r="B1148" i="4" s="1"/>
  <c r="AC1147" i="4"/>
  <c r="C1147" i="4" s="1"/>
  <c r="AB1147" i="4"/>
  <c r="B1147" i="4" s="1"/>
  <c r="AC1146" i="4"/>
  <c r="C1146" i="4" s="1"/>
  <c r="AB1146" i="4"/>
  <c r="B1146" i="4" s="1"/>
  <c r="AC1145" i="4"/>
  <c r="C1145" i="4" s="1"/>
  <c r="AB1145" i="4"/>
  <c r="B1145" i="4" s="1"/>
  <c r="AC1144" i="4"/>
  <c r="C1144" i="4" s="1"/>
  <c r="AB1144" i="4"/>
  <c r="B1144" i="4" s="1"/>
  <c r="AC1143" i="4"/>
  <c r="C1143" i="4" s="1"/>
  <c r="AB1143" i="4"/>
  <c r="B1143" i="4" s="1"/>
  <c r="AC1142" i="4"/>
  <c r="C1142" i="4" s="1"/>
  <c r="AB1142" i="4"/>
  <c r="B1142" i="4" s="1"/>
  <c r="AC1141" i="4"/>
  <c r="C1141" i="4" s="1"/>
  <c r="AB1141" i="4"/>
  <c r="B1141" i="4" s="1"/>
  <c r="AC1140" i="4"/>
  <c r="C1140" i="4" s="1"/>
  <c r="AB1140" i="4"/>
  <c r="B1140" i="4" s="1"/>
  <c r="AC1139" i="4"/>
  <c r="C1139" i="4" s="1"/>
  <c r="AB1139" i="4"/>
  <c r="B1139" i="4" s="1"/>
  <c r="AC1138" i="4"/>
  <c r="C1138" i="4" s="1"/>
  <c r="AB1138" i="4"/>
  <c r="B1138" i="4" s="1"/>
  <c r="AC1137" i="4"/>
  <c r="C1137" i="4" s="1"/>
  <c r="AB1137" i="4"/>
  <c r="B1137" i="4" s="1"/>
  <c r="AC1136" i="4"/>
  <c r="C1136" i="4" s="1"/>
  <c r="AB1136" i="4"/>
  <c r="B1136" i="4" s="1"/>
  <c r="AC1135" i="4"/>
  <c r="C1135" i="4" s="1"/>
  <c r="AB1135" i="4"/>
  <c r="B1135" i="4" s="1"/>
  <c r="AC1134" i="4"/>
  <c r="C1134" i="4" s="1"/>
  <c r="AB1134" i="4"/>
  <c r="B1134" i="4" s="1"/>
  <c r="AC1133" i="4"/>
  <c r="C1133" i="4" s="1"/>
  <c r="AB1133" i="4"/>
  <c r="B1133" i="4" s="1"/>
  <c r="AC1132" i="4"/>
  <c r="C1132" i="4" s="1"/>
  <c r="AB1132" i="4"/>
  <c r="B1132" i="4" s="1"/>
  <c r="AC1131" i="4"/>
  <c r="C1131" i="4" s="1"/>
  <c r="AB1131" i="4"/>
  <c r="B1131" i="4" s="1"/>
  <c r="AC1130" i="4"/>
  <c r="C1130" i="4" s="1"/>
  <c r="AB1130" i="4"/>
  <c r="B1130" i="4" s="1"/>
  <c r="AC1129" i="4"/>
  <c r="C1129" i="4" s="1"/>
  <c r="AB1129" i="4"/>
  <c r="B1129" i="4" s="1"/>
  <c r="AC1128" i="4"/>
  <c r="C1128" i="4" s="1"/>
  <c r="AB1128" i="4"/>
  <c r="B1128" i="4" s="1"/>
  <c r="AC1127" i="4"/>
  <c r="C1127" i="4" s="1"/>
  <c r="AB1127" i="4"/>
  <c r="B1127" i="4" s="1"/>
  <c r="AC1126" i="4"/>
  <c r="C1126" i="4" s="1"/>
  <c r="AB1126" i="4"/>
  <c r="B1126" i="4" s="1"/>
  <c r="AC1125" i="4"/>
  <c r="C1125" i="4" s="1"/>
  <c r="AB1125" i="4"/>
  <c r="B1125" i="4" s="1"/>
  <c r="AC1124" i="4"/>
  <c r="C1124" i="4" s="1"/>
  <c r="AB1124" i="4"/>
  <c r="B1124" i="4" s="1"/>
  <c r="AC1123" i="4"/>
  <c r="C1123" i="4" s="1"/>
  <c r="AB1123" i="4"/>
  <c r="B1123" i="4" s="1"/>
  <c r="AC1122" i="4"/>
  <c r="C1122" i="4" s="1"/>
  <c r="AB1122" i="4"/>
  <c r="B1122" i="4" s="1"/>
  <c r="AC1121" i="4"/>
  <c r="C1121" i="4" s="1"/>
  <c r="AB1121" i="4"/>
  <c r="B1121" i="4" s="1"/>
  <c r="AC1120" i="4"/>
  <c r="C1120" i="4" s="1"/>
  <c r="AB1120" i="4"/>
  <c r="B1120" i="4" s="1"/>
  <c r="AC1119" i="4"/>
  <c r="C1119" i="4" s="1"/>
  <c r="AB1119" i="4"/>
  <c r="B1119" i="4" s="1"/>
  <c r="AC1118" i="4"/>
  <c r="C1118" i="4" s="1"/>
  <c r="AB1118" i="4"/>
  <c r="B1118" i="4" s="1"/>
  <c r="AC1117" i="4"/>
  <c r="C1117" i="4" s="1"/>
  <c r="AB1117" i="4"/>
  <c r="B1117" i="4" s="1"/>
  <c r="AC1116" i="4"/>
  <c r="C1116" i="4" s="1"/>
  <c r="AB1116" i="4"/>
  <c r="B1116" i="4" s="1"/>
  <c r="AC1115" i="4"/>
  <c r="C1115" i="4" s="1"/>
  <c r="AB1115" i="4"/>
  <c r="B1115" i="4" s="1"/>
  <c r="AC1114" i="4"/>
  <c r="C1114" i="4" s="1"/>
  <c r="AB1114" i="4"/>
  <c r="B1114" i="4" s="1"/>
  <c r="AC1113" i="4"/>
  <c r="C1113" i="4" s="1"/>
  <c r="AB1113" i="4"/>
  <c r="B1113" i="4" s="1"/>
  <c r="AC1112" i="4"/>
  <c r="C1112" i="4" s="1"/>
  <c r="AB1112" i="4"/>
  <c r="B1112" i="4" s="1"/>
  <c r="AC1111" i="4"/>
  <c r="C1111" i="4" s="1"/>
  <c r="AB1111" i="4"/>
  <c r="B1111" i="4" s="1"/>
  <c r="AC1110" i="4"/>
  <c r="C1110" i="4" s="1"/>
  <c r="AB1110" i="4"/>
  <c r="B1110" i="4" s="1"/>
  <c r="AC1109" i="4"/>
  <c r="C1109" i="4" s="1"/>
  <c r="AB1109" i="4"/>
  <c r="B1109" i="4" s="1"/>
  <c r="AC1108" i="4"/>
  <c r="C1108" i="4" s="1"/>
  <c r="AB1108" i="4"/>
  <c r="B1108" i="4" s="1"/>
  <c r="AC1107" i="4"/>
  <c r="C1107" i="4" s="1"/>
  <c r="AB1107" i="4"/>
  <c r="B1107" i="4" s="1"/>
  <c r="AC1106" i="4"/>
  <c r="C1106" i="4" s="1"/>
  <c r="AB1106" i="4"/>
  <c r="B1106" i="4" s="1"/>
  <c r="AC1105" i="4"/>
  <c r="C1105" i="4" s="1"/>
  <c r="AB1105" i="4"/>
  <c r="B1105" i="4" s="1"/>
  <c r="AC1104" i="4"/>
  <c r="C1104" i="4" s="1"/>
  <c r="AB1104" i="4"/>
  <c r="B1104" i="4" s="1"/>
  <c r="AC1103" i="4"/>
  <c r="C1103" i="4" s="1"/>
  <c r="AB1103" i="4"/>
  <c r="B1103" i="4" s="1"/>
  <c r="AC1102" i="4"/>
  <c r="C1102" i="4" s="1"/>
  <c r="AB1102" i="4"/>
  <c r="B1102" i="4" s="1"/>
  <c r="AC1101" i="4"/>
  <c r="C1101" i="4" s="1"/>
  <c r="AB1101" i="4"/>
  <c r="B1101" i="4" s="1"/>
  <c r="AC1100" i="4"/>
  <c r="C1100" i="4" s="1"/>
  <c r="AB1100" i="4"/>
  <c r="B1100" i="4" s="1"/>
  <c r="AC1099" i="4"/>
  <c r="C1099" i="4" s="1"/>
  <c r="AB1099" i="4"/>
  <c r="B1099" i="4" s="1"/>
  <c r="AC1098" i="4"/>
  <c r="C1098" i="4" s="1"/>
  <c r="AB1098" i="4"/>
  <c r="B1098" i="4" s="1"/>
  <c r="AC1097" i="4"/>
  <c r="C1097" i="4" s="1"/>
  <c r="AB1097" i="4"/>
  <c r="B1097" i="4" s="1"/>
  <c r="AC1096" i="4"/>
  <c r="C1096" i="4" s="1"/>
  <c r="AB1096" i="4"/>
  <c r="B1096" i="4" s="1"/>
  <c r="AC1095" i="4"/>
  <c r="C1095" i="4" s="1"/>
  <c r="AB1095" i="4"/>
  <c r="B1095" i="4" s="1"/>
  <c r="AC1094" i="4"/>
  <c r="C1094" i="4" s="1"/>
  <c r="AB1094" i="4"/>
  <c r="B1094" i="4" s="1"/>
  <c r="AC1093" i="4"/>
  <c r="C1093" i="4" s="1"/>
  <c r="AB1093" i="4"/>
  <c r="B1093" i="4" s="1"/>
  <c r="AC1092" i="4"/>
  <c r="C1092" i="4" s="1"/>
  <c r="AB1092" i="4"/>
  <c r="B1092" i="4" s="1"/>
  <c r="AC1091" i="4"/>
  <c r="C1091" i="4" s="1"/>
  <c r="AB1091" i="4"/>
  <c r="B1091" i="4" s="1"/>
  <c r="AC1090" i="4"/>
  <c r="C1090" i="4" s="1"/>
  <c r="AB1090" i="4"/>
  <c r="B1090" i="4" s="1"/>
  <c r="AC1089" i="4"/>
  <c r="C1089" i="4" s="1"/>
  <c r="AB1089" i="4"/>
  <c r="B1089" i="4" s="1"/>
  <c r="AC1088" i="4"/>
  <c r="C1088" i="4" s="1"/>
  <c r="AB1088" i="4"/>
  <c r="B1088" i="4" s="1"/>
  <c r="AC1087" i="4"/>
  <c r="C1087" i="4" s="1"/>
  <c r="AB1087" i="4"/>
  <c r="B1087" i="4" s="1"/>
  <c r="AC1086" i="4"/>
  <c r="C1086" i="4" s="1"/>
  <c r="AB1086" i="4"/>
  <c r="B1086" i="4" s="1"/>
  <c r="AC1085" i="4"/>
  <c r="C1085" i="4" s="1"/>
  <c r="AB1085" i="4"/>
  <c r="B1085" i="4" s="1"/>
  <c r="AC1084" i="4"/>
  <c r="C1084" i="4" s="1"/>
  <c r="AB1084" i="4"/>
  <c r="B1084" i="4" s="1"/>
  <c r="AC1083" i="4"/>
  <c r="C1083" i="4" s="1"/>
  <c r="AB1083" i="4"/>
  <c r="B1083" i="4" s="1"/>
  <c r="AC1082" i="4"/>
  <c r="C1082" i="4" s="1"/>
  <c r="AB1082" i="4"/>
  <c r="B1082" i="4" s="1"/>
  <c r="AC1081" i="4"/>
  <c r="C1081" i="4" s="1"/>
  <c r="AB1081" i="4"/>
  <c r="B1081" i="4" s="1"/>
  <c r="AC1080" i="4"/>
  <c r="C1080" i="4" s="1"/>
  <c r="AB1080" i="4"/>
  <c r="B1080" i="4" s="1"/>
  <c r="AC1079" i="4"/>
  <c r="C1079" i="4" s="1"/>
  <c r="AB1079" i="4"/>
  <c r="B1079" i="4" s="1"/>
  <c r="AC1078" i="4"/>
  <c r="C1078" i="4" s="1"/>
  <c r="AB1078" i="4"/>
  <c r="B1078" i="4" s="1"/>
  <c r="AC1077" i="4"/>
  <c r="C1077" i="4" s="1"/>
  <c r="AB1077" i="4"/>
  <c r="B1077" i="4" s="1"/>
  <c r="AC1076" i="4"/>
  <c r="C1076" i="4" s="1"/>
  <c r="AB1076" i="4"/>
  <c r="B1076" i="4" s="1"/>
  <c r="AC1075" i="4"/>
  <c r="C1075" i="4" s="1"/>
  <c r="AB1075" i="4"/>
  <c r="B1075" i="4" s="1"/>
  <c r="AC1074" i="4"/>
  <c r="C1074" i="4" s="1"/>
  <c r="AB1074" i="4"/>
  <c r="B1074" i="4" s="1"/>
  <c r="AC1073" i="4"/>
  <c r="C1073" i="4" s="1"/>
  <c r="AB1073" i="4"/>
  <c r="B1073" i="4" s="1"/>
  <c r="AC1072" i="4"/>
  <c r="C1072" i="4" s="1"/>
  <c r="AB1072" i="4"/>
  <c r="B1072" i="4" s="1"/>
  <c r="AC1071" i="4"/>
  <c r="C1071" i="4" s="1"/>
  <c r="AB1071" i="4"/>
  <c r="B1071" i="4" s="1"/>
  <c r="AC1070" i="4"/>
  <c r="C1070" i="4" s="1"/>
  <c r="AB1070" i="4"/>
  <c r="B1070" i="4" s="1"/>
  <c r="AC1069" i="4"/>
  <c r="C1069" i="4" s="1"/>
  <c r="AB1069" i="4"/>
  <c r="B1069" i="4" s="1"/>
  <c r="AC1068" i="4"/>
  <c r="C1068" i="4" s="1"/>
  <c r="AB1068" i="4"/>
  <c r="B1068" i="4" s="1"/>
  <c r="AC1067" i="4"/>
  <c r="C1067" i="4" s="1"/>
  <c r="AB1067" i="4"/>
  <c r="B1067" i="4" s="1"/>
  <c r="AC1066" i="4"/>
  <c r="C1066" i="4" s="1"/>
  <c r="AB1066" i="4"/>
  <c r="B1066" i="4" s="1"/>
  <c r="AC1065" i="4"/>
  <c r="C1065" i="4" s="1"/>
  <c r="AB1065" i="4"/>
  <c r="B1065" i="4" s="1"/>
  <c r="AC1064" i="4"/>
  <c r="C1064" i="4" s="1"/>
  <c r="AB1064" i="4"/>
  <c r="B1064" i="4" s="1"/>
  <c r="AC1063" i="4"/>
  <c r="C1063" i="4" s="1"/>
  <c r="AB1063" i="4"/>
  <c r="B1063" i="4" s="1"/>
  <c r="AC1062" i="4"/>
  <c r="C1062" i="4" s="1"/>
  <c r="AB1062" i="4"/>
  <c r="B1062" i="4" s="1"/>
  <c r="AC1061" i="4"/>
  <c r="C1061" i="4" s="1"/>
  <c r="AB1061" i="4"/>
  <c r="B1061" i="4" s="1"/>
  <c r="AC1060" i="4"/>
  <c r="C1060" i="4" s="1"/>
  <c r="AB1060" i="4"/>
  <c r="B1060" i="4" s="1"/>
  <c r="AC1059" i="4"/>
  <c r="C1059" i="4" s="1"/>
  <c r="AB1059" i="4"/>
  <c r="B1059" i="4" s="1"/>
  <c r="AC1058" i="4"/>
  <c r="C1058" i="4" s="1"/>
  <c r="AB1058" i="4"/>
  <c r="B1058" i="4" s="1"/>
  <c r="AC1057" i="4"/>
  <c r="C1057" i="4" s="1"/>
  <c r="AB1057" i="4"/>
  <c r="B1057" i="4" s="1"/>
  <c r="AC1056" i="4"/>
  <c r="C1056" i="4" s="1"/>
  <c r="AB1056" i="4"/>
  <c r="B1056" i="4" s="1"/>
  <c r="AC1055" i="4"/>
  <c r="C1055" i="4" s="1"/>
  <c r="AB1055" i="4"/>
  <c r="B1055" i="4" s="1"/>
  <c r="AC1054" i="4"/>
  <c r="C1054" i="4" s="1"/>
  <c r="AB1054" i="4"/>
  <c r="B1054" i="4" s="1"/>
  <c r="AC1053" i="4"/>
  <c r="C1053" i="4" s="1"/>
  <c r="AB1053" i="4"/>
  <c r="B1053" i="4" s="1"/>
  <c r="AC1052" i="4"/>
  <c r="C1052" i="4" s="1"/>
  <c r="AB1052" i="4"/>
  <c r="B1052" i="4" s="1"/>
  <c r="AC1051" i="4"/>
  <c r="C1051" i="4" s="1"/>
  <c r="AB1051" i="4"/>
  <c r="B1051" i="4" s="1"/>
  <c r="AC1050" i="4"/>
  <c r="C1050" i="4" s="1"/>
  <c r="AB1050" i="4"/>
  <c r="B1050" i="4" s="1"/>
  <c r="AC1049" i="4"/>
  <c r="C1049" i="4" s="1"/>
  <c r="AB1049" i="4"/>
  <c r="B1049" i="4" s="1"/>
  <c r="AC1048" i="4"/>
  <c r="C1048" i="4" s="1"/>
  <c r="AB1048" i="4"/>
  <c r="B1048" i="4" s="1"/>
  <c r="AC1047" i="4"/>
  <c r="C1047" i="4" s="1"/>
  <c r="AB1047" i="4"/>
  <c r="B1047" i="4" s="1"/>
  <c r="AC1046" i="4"/>
  <c r="C1046" i="4" s="1"/>
  <c r="AB1046" i="4"/>
  <c r="B1046" i="4" s="1"/>
  <c r="AC1045" i="4"/>
  <c r="C1045" i="4" s="1"/>
  <c r="AB1045" i="4"/>
  <c r="B1045" i="4" s="1"/>
  <c r="AC1044" i="4"/>
  <c r="C1044" i="4" s="1"/>
  <c r="AB1044" i="4"/>
  <c r="B1044" i="4" s="1"/>
  <c r="AC1043" i="4"/>
  <c r="C1043" i="4" s="1"/>
  <c r="AB1043" i="4"/>
  <c r="B1043" i="4" s="1"/>
  <c r="AC1042" i="4"/>
  <c r="C1042" i="4" s="1"/>
  <c r="AB1042" i="4"/>
  <c r="B1042" i="4" s="1"/>
  <c r="AC1041" i="4"/>
  <c r="C1041" i="4" s="1"/>
  <c r="AB1041" i="4"/>
  <c r="B1041" i="4" s="1"/>
  <c r="AC1040" i="4"/>
  <c r="C1040" i="4" s="1"/>
  <c r="AB1040" i="4"/>
  <c r="B1040" i="4" s="1"/>
  <c r="AC1039" i="4"/>
  <c r="C1039" i="4" s="1"/>
  <c r="AB1039" i="4"/>
  <c r="B1039" i="4" s="1"/>
  <c r="AC1038" i="4"/>
  <c r="C1038" i="4" s="1"/>
  <c r="AB1038" i="4"/>
  <c r="B1038" i="4" s="1"/>
  <c r="AC1037" i="4"/>
  <c r="C1037" i="4" s="1"/>
  <c r="AB1037" i="4"/>
  <c r="B1037" i="4" s="1"/>
  <c r="AC1036" i="4"/>
  <c r="C1036" i="4" s="1"/>
  <c r="AB1036" i="4"/>
  <c r="B1036" i="4" s="1"/>
  <c r="AC1035" i="4"/>
  <c r="C1035" i="4" s="1"/>
  <c r="AB1035" i="4"/>
  <c r="B1035" i="4" s="1"/>
  <c r="AC1034" i="4"/>
  <c r="C1034" i="4" s="1"/>
  <c r="AB1034" i="4"/>
  <c r="B1034" i="4" s="1"/>
  <c r="AC1033" i="4"/>
  <c r="C1033" i="4" s="1"/>
  <c r="AB1033" i="4"/>
  <c r="B1033" i="4" s="1"/>
  <c r="AC1032" i="4"/>
  <c r="C1032" i="4" s="1"/>
  <c r="AB1032" i="4"/>
  <c r="B1032" i="4" s="1"/>
  <c r="AC1031" i="4"/>
  <c r="C1031" i="4" s="1"/>
  <c r="AB1031" i="4"/>
  <c r="B1031" i="4" s="1"/>
  <c r="AC1030" i="4"/>
  <c r="C1030" i="4" s="1"/>
  <c r="AB1030" i="4"/>
  <c r="B1030" i="4" s="1"/>
  <c r="AC1029" i="4"/>
  <c r="C1029" i="4" s="1"/>
  <c r="AB1029" i="4"/>
  <c r="B1029" i="4" s="1"/>
  <c r="AC1028" i="4"/>
  <c r="C1028" i="4" s="1"/>
  <c r="AB1028" i="4"/>
  <c r="B1028" i="4" s="1"/>
  <c r="AC1027" i="4"/>
  <c r="C1027" i="4" s="1"/>
  <c r="AB1027" i="4"/>
  <c r="B1027" i="4" s="1"/>
  <c r="AC1026" i="4"/>
  <c r="C1026" i="4" s="1"/>
  <c r="AB1026" i="4"/>
  <c r="B1026" i="4" s="1"/>
  <c r="AC1025" i="4"/>
  <c r="C1025" i="4" s="1"/>
  <c r="AB1025" i="4"/>
  <c r="B1025" i="4" s="1"/>
  <c r="AC1024" i="4"/>
  <c r="C1024" i="4" s="1"/>
  <c r="AB1024" i="4"/>
  <c r="B1024" i="4" s="1"/>
  <c r="AC1023" i="4"/>
  <c r="C1023" i="4" s="1"/>
  <c r="AB1023" i="4"/>
  <c r="B1023" i="4" s="1"/>
  <c r="AC1022" i="4"/>
  <c r="C1022" i="4" s="1"/>
  <c r="AB1022" i="4"/>
  <c r="B1022" i="4" s="1"/>
  <c r="AC1021" i="4"/>
  <c r="C1021" i="4" s="1"/>
  <c r="AB1021" i="4"/>
  <c r="B1021" i="4" s="1"/>
  <c r="AC1020" i="4"/>
  <c r="C1020" i="4" s="1"/>
  <c r="AB1020" i="4"/>
  <c r="B1020" i="4" s="1"/>
  <c r="AC1019" i="4"/>
  <c r="C1019" i="4" s="1"/>
  <c r="AB1019" i="4"/>
  <c r="B1019" i="4" s="1"/>
  <c r="AC1018" i="4"/>
  <c r="C1018" i="4" s="1"/>
  <c r="AB1018" i="4"/>
  <c r="B1018" i="4" s="1"/>
  <c r="AC1017" i="4"/>
  <c r="C1017" i="4" s="1"/>
  <c r="AB1017" i="4"/>
  <c r="B1017" i="4" s="1"/>
  <c r="AC1016" i="4"/>
  <c r="C1016" i="4" s="1"/>
  <c r="AB1016" i="4"/>
  <c r="B1016" i="4" s="1"/>
  <c r="AC1015" i="4"/>
  <c r="C1015" i="4" s="1"/>
  <c r="AB1015" i="4"/>
  <c r="B1015" i="4" s="1"/>
  <c r="AC1014" i="4"/>
  <c r="C1014" i="4" s="1"/>
  <c r="AB1014" i="4"/>
  <c r="B1014" i="4" s="1"/>
  <c r="AC1013" i="4"/>
  <c r="C1013" i="4" s="1"/>
  <c r="AB1013" i="4"/>
  <c r="B1013" i="4" s="1"/>
  <c r="AC1012" i="4"/>
  <c r="C1012" i="4" s="1"/>
  <c r="AB1012" i="4"/>
  <c r="B1012" i="4" s="1"/>
  <c r="AC1011" i="4"/>
  <c r="C1011" i="4" s="1"/>
  <c r="AB1011" i="4"/>
  <c r="B1011" i="4" s="1"/>
  <c r="AC1010" i="4"/>
  <c r="C1010" i="4" s="1"/>
  <c r="AB1010" i="4"/>
  <c r="B1010" i="4" s="1"/>
  <c r="AC1009" i="4"/>
  <c r="C1009" i="4" s="1"/>
  <c r="AB1009" i="4"/>
  <c r="B1009" i="4" s="1"/>
  <c r="AC1008" i="4"/>
  <c r="C1008" i="4" s="1"/>
  <c r="AB1008" i="4"/>
  <c r="B1008" i="4" s="1"/>
  <c r="AC1007" i="4"/>
  <c r="C1007" i="4" s="1"/>
  <c r="AB1007" i="4"/>
  <c r="B1007" i="4" s="1"/>
  <c r="AC1006" i="4"/>
  <c r="C1006" i="4" s="1"/>
  <c r="AB1006" i="4"/>
  <c r="B1006" i="4" s="1"/>
  <c r="AC1005" i="4"/>
  <c r="C1005" i="4" s="1"/>
  <c r="AB1005" i="4"/>
  <c r="B1005" i="4" s="1"/>
  <c r="AC1004" i="4"/>
  <c r="C1004" i="4" s="1"/>
  <c r="AB1004" i="4"/>
  <c r="B1004" i="4" s="1"/>
  <c r="AC1003" i="4"/>
  <c r="C1003" i="4" s="1"/>
  <c r="AB1003" i="4"/>
  <c r="B1003" i="4" s="1"/>
  <c r="AC1002" i="4"/>
  <c r="C1002" i="4" s="1"/>
  <c r="AB1002" i="4"/>
  <c r="B1002" i="4" s="1"/>
  <c r="AC1001" i="4"/>
  <c r="C1001" i="4" s="1"/>
  <c r="AB1001" i="4"/>
  <c r="B1001" i="4" s="1"/>
  <c r="AC1000" i="4"/>
  <c r="C1000" i="4" s="1"/>
  <c r="AB1000" i="4"/>
  <c r="B1000" i="4" s="1"/>
  <c r="AC999" i="4"/>
  <c r="C999" i="4" s="1"/>
  <c r="AB999" i="4"/>
  <c r="B999" i="4" s="1"/>
  <c r="AC998" i="4"/>
  <c r="C998" i="4" s="1"/>
  <c r="AB998" i="4"/>
  <c r="B998" i="4" s="1"/>
  <c r="AC997" i="4"/>
  <c r="C997" i="4" s="1"/>
  <c r="AB997" i="4"/>
  <c r="B997" i="4" s="1"/>
  <c r="AC996" i="4"/>
  <c r="C996" i="4" s="1"/>
  <c r="AB996" i="4"/>
  <c r="B996" i="4" s="1"/>
  <c r="AC995" i="4"/>
  <c r="C995" i="4" s="1"/>
  <c r="AB995" i="4"/>
  <c r="B995" i="4" s="1"/>
  <c r="AC994" i="4"/>
  <c r="C994" i="4" s="1"/>
  <c r="AB994" i="4"/>
  <c r="B994" i="4" s="1"/>
  <c r="AC993" i="4"/>
  <c r="C993" i="4" s="1"/>
  <c r="AB993" i="4"/>
  <c r="B993" i="4" s="1"/>
  <c r="AC992" i="4"/>
  <c r="C992" i="4" s="1"/>
  <c r="AB992" i="4"/>
  <c r="B992" i="4" s="1"/>
  <c r="AC991" i="4"/>
  <c r="C991" i="4" s="1"/>
  <c r="AB991" i="4"/>
  <c r="B991" i="4" s="1"/>
  <c r="AC990" i="4"/>
  <c r="C990" i="4" s="1"/>
  <c r="AB990" i="4"/>
  <c r="B990" i="4" s="1"/>
  <c r="AC989" i="4"/>
  <c r="C989" i="4" s="1"/>
  <c r="AB989" i="4"/>
  <c r="B989" i="4" s="1"/>
  <c r="AC988" i="4"/>
  <c r="C988" i="4" s="1"/>
  <c r="AB988" i="4"/>
  <c r="B988" i="4" s="1"/>
  <c r="AC987" i="4"/>
  <c r="C987" i="4" s="1"/>
  <c r="AB987" i="4"/>
  <c r="B987" i="4" s="1"/>
  <c r="AC986" i="4"/>
  <c r="C986" i="4" s="1"/>
  <c r="AB986" i="4"/>
  <c r="B986" i="4" s="1"/>
  <c r="AC985" i="4"/>
  <c r="C985" i="4" s="1"/>
  <c r="AB985" i="4"/>
  <c r="B985" i="4" s="1"/>
  <c r="AC984" i="4"/>
  <c r="C984" i="4" s="1"/>
  <c r="AB984" i="4"/>
  <c r="B984" i="4" s="1"/>
  <c r="AC983" i="4"/>
  <c r="C983" i="4" s="1"/>
  <c r="AB983" i="4"/>
  <c r="B983" i="4" s="1"/>
  <c r="AC982" i="4"/>
  <c r="C982" i="4" s="1"/>
  <c r="AB982" i="4"/>
  <c r="B982" i="4" s="1"/>
  <c r="AC981" i="4"/>
  <c r="C981" i="4" s="1"/>
  <c r="AB981" i="4"/>
  <c r="B981" i="4" s="1"/>
  <c r="AC980" i="4"/>
  <c r="C980" i="4" s="1"/>
  <c r="AB980" i="4"/>
  <c r="B980" i="4" s="1"/>
  <c r="AC979" i="4"/>
  <c r="C979" i="4" s="1"/>
  <c r="AB979" i="4"/>
  <c r="B979" i="4" s="1"/>
  <c r="AC978" i="4"/>
  <c r="C978" i="4" s="1"/>
  <c r="AB978" i="4"/>
  <c r="B978" i="4" s="1"/>
  <c r="AC977" i="4"/>
  <c r="C977" i="4" s="1"/>
  <c r="AB977" i="4"/>
  <c r="B977" i="4" s="1"/>
  <c r="AC976" i="4"/>
  <c r="C976" i="4" s="1"/>
  <c r="AB976" i="4"/>
  <c r="B976" i="4" s="1"/>
  <c r="AC975" i="4"/>
  <c r="C975" i="4" s="1"/>
  <c r="AB975" i="4"/>
  <c r="B975" i="4" s="1"/>
  <c r="AC974" i="4"/>
  <c r="C974" i="4" s="1"/>
  <c r="AB974" i="4"/>
  <c r="B974" i="4" s="1"/>
  <c r="AC973" i="4"/>
  <c r="C973" i="4" s="1"/>
  <c r="AB973" i="4"/>
  <c r="B973" i="4" s="1"/>
  <c r="AC972" i="4"/>
  <c r="C972" i="4" s="1"/>
  <c r="AB972" i="4"/>
  <c r="B972" i="4" s="1"/>
  <c r="AC971" i="4"/>
  <c r="C971" i="4" s="1"/>
  <c r="AB971" i="4"/>
  <c r="B971" i="4" s="1"/>
  <c r="AC970" i="4"/>
  <c r="C970" i="4" s="1"/>
  <c r="AB970" i="4"/>
  <c r="B970" i="4" s="1"/>
  <c r="AC969" i="4"/>
  <c r="C969" i="4" s="1"/>
  <c r="AB969" i="4"/>
  <c r="B969" i="4" s="1"/>
  <c r="AC968" i="4"/>
  <c r="C968" i="4" s="1"/>
  <c r="AB968" i="4"/>
  <c r="B968" i="4" s="1"/>
  <c r="AC967" i="4"/>
  <c r="C967" i="4" s="1"/>
  <c r="AB967" i="4"/>
  <c r="B967" i="4" s="1"/>
  <c r="AC966" i="4"/>
  <c r="C966" i="4" s="1"/>
  <c r="AB966" i="4"/>
  <c r="B966" i="4" s="1"/>
  <c r="AC965" i="4"/>
  <c r="C965" i="4" s="1"/>
  <c r="AB965" i="4"/>
  <c r="B965" i="4" s="1"/>
  <c r="AC964" i="4"/>
  <c r="C964" i="4" s="1"/>
  <c r="AB964" i="4"/>
  <c r="B964" i="4" s="1"/>
  <c r="AC963" i="4"/>
  <c r="C963" i="4" s="1"/>
  <c r="AB963" i="4"/>
  <c r="B963" i="4" s="1"/>
  <c r="AC962" i="4"/>
  <c r="C962" i="4" s="1"/>
  <c r="AB962" i="4"/>
  <c r="B962" i="4" s="1"/>
  <c r="AC961" i="4"/>
  <c r="C961" i="4" s="1"/>
  <c r="AB961" i="4"/>
  <c r="B961" i="4" s="1"/>
  <c r="AC960" i="4"/>
  <c r="C960" i="4" s="1"/>
  <c r="AB960" i="4"/>
  <c r="B960" i="4" s="1"/>
  <c r="AC959" i="4"/>
  <c r="C959" i="4" s="1"/>
  <c r="AB959" i="4"/>
  <c r="B959" i="4" s="1"/>
  <c r="AC958" i="4"/>
  <c r="C958" i="4" s="1"/>
  <c r="AB958" i="4"/>
  <c r="B958" i="4" s="1"/>
  <c r="AC957" i="4"/>
  <c r="C957" i="4" s="1"/>
  <c r="AB957" i="4"/>
  <c r="B957" i="4" s="1"/>
  <c r="AC956" i="4"/>
  <c r="C956" i="4" s="1"/>
  <c r="AB956" i="4"/>
  <c r="B956" i="4" s="1"/>
  <c r="AC955" i="4"/>
  <c r="C955" i="4" s="1"/>
  <c r="AB955" i="4"/>
  <c r="B955" i="4" s="1"/>
  <c r="AC954" i="4"/>
  <c r="C954" i="4" s="1"/>
  <c r="AB954" i="4"/>
  <c r="B954" i="4" s="1"/>
  <c r="AC953" i="4"/>
  <c r="C953" i="4" s="1"/>
  <c r="AB953" i="4"/>
  <c r="B953" i="4" s="1"/>
  <c r="AC952" i="4"/>
  <c r="C952" i="4" s="1"/>
  <c r="AB952" i="4"/>
  <c r="B952" i="4" s="1"/>
  <c r="AC951" i="4"/>
  <c r="C951" i="4" s="1"/>
  <c r="AB951" i="4"/>
  <c r="B951" i="4" s="1"/>
  <c r="AC950" i="4"/>
  <c r="C950" i="4" s="1"/>
  <c r="AB950" i="4"/>
  <c r="B950" i="4" s="1"/>
  <c r="AC949" i="4"/>
  <c r="C949" i="4" s="1"/>
  <c r="AB949" i="4"/>
  <c r="B949" i="4" s="1"/>
  <c r="AC948" i="4"/>
  <c r="C948" i="4" s="1"/>
  <c r="AB948" i="4"/>
  <c r="B948" i="4" s="1"/>
  <c r="AC947" i="4"/>
  <c r="C947" i="4" s="1"/>
  <c r="AB947" i="4"/>
  <c r="B947" i="4" s="1"/>
  <c r="AC946" i="4"/>
  <c r="C946" i="4" s="1"/>
  <c r="AB946" i="4"/>
  <c r="B946" i="4" s="1"/>
  <c r="AC945" i="4"/>
  <c r="C945" i="4" s="1"/>
  <c r="AB945" i="4"/>
  <c r="B945" i="4" s="1"/>
  <c r="AC944" i="4"/>
  <c r="C944" i="4" s="1"/>
  <c r="AB944" i="4"/>
  <c r="B944" i="4" s="1"/>
  <c r="AC943" i="4"/>
  <c r="C943" i="4" s="1"/>
  <c r="AB943" i="4"/>
  <c r="B943" i="4" s="1"/>
  <c r="AC942" i="4"/>
  <c r="C942" i="4" s="1"/>
  <c r="AB942" i="4"/>
  <c r="B942" i="4" s="1"/>
  <c r="AC941" i="4"/>
  <c r="C941" i="4" s="1"/>
  <c r="AB941" i="4"/>
  <c r="B941" i="4" s="1"/>
  <c r="AC940" i="4"/>
  <c r="C940" i="4" s="1"/>
  <c r="AB940" i="4"/>
  <c r="B940" i="4" s="1"/>
  <c r="AC939" i="4"/>
  <c r="C939" i="4" s="1"/>
  <c r="AB939" i="4"/>
  <c r="B939" i="4" s="1"/>
  <c r="AC938" i="4"/>
  <c r="C938" i="4" s="1"/>
  <c r="AB938" i="4"/>
  <c r="B938" i="4" s="1"/>
  <c r="AC937" i="4"/>
  <c r="C937" i="4" s="1"/>
  <c r="AB937" i="4"/>
  <c r="B937" i="4" s="1"/>
  <c r="AC936" i="4"/>
  <c r="C936" i="4" s="1"/>
  <c r="AB936" i="4"/>
  <c r="B936" i="4" s="1"/>
  <c r="AC935" i="4"/>
  <c r="C935" i="4" s="1"/>
  <c r="AB935" i="4"/>
  <c r="B935" i="4" s="1"/>
  <c r="AC934" i="4"/>
  <c r="C934" i="4" s="1"/>
  <c r="AB934" i="4"/>
  <c r="B934" i="4" s="1"/>
  <c r="AC933" i="4"/>
  <c r="C933" i="4" s="1"/>
  <c r="AB933" i="4"/>
  <c r="B933" i="4" s="1"/>
  <c r="AC932" i="4"/>
  <c r="C932" i="4" s="1"/>
  <c r="AB932" i="4"/>
  <c r="B932" i="4" s="1"/>
  <c r="AC931" i="4"/>
  <c r="C931" i="4" s="1"/>
  <c r="AB931" i="4"/>
  <c r="B931" i="4" s="1"/>
  <c r="AC930" i="4"/>
  <c r="C930" i="4" s="1"/>
  <c r="AB930" i="4"/>
  <c r="B930" i="4" s="1"/>
  <c r="AC929" i="4"/>
  <c r="C929" i="4" s="1"/>
  <c r="AB929" i="4"/>
  <c r="B929" i="4" s="1"/>
  <c r="AC928" i="4"/>
  <c r="C928" i="4" s="1"/>
  <c r="AB928" i="4"/>
  <c r="B928" i="4" s="1"/>
  <c r="AC927" i="4"/>
  <c r="C927" i="4" s="1"/>
  <c r="AB927" i="4"/>
  <c r="B927" i="4" s="1"/>
  <c r="AC926" i="4"/>
  <c r="C926" i="4" s="1"/>
  <c r="AB926" i="4"/>
  <c r="B926" i="4" s="1"/>
  <c r="AC925" i="4"/>
  <c r="C925" i="4" s="1"/>
  <c r="AB925" i="4"/>
  <c r="B925" i="4" s="1"/>
  <c r="AC924" i="4"/>
  <c r="C924" i="4" s="1"/>
  <c r="AB924" i="4"/>
  <c r="B924" i="4" s="1"/>
  <c r="AC923" i="4"/>
  <c r="C923" i="4" s="1"/>
  <c r="AB923" i="4"/>
  <c r="B923" i="4" s="1"/>
  <c r="AC922" i="4"/>
  <c r="C922" i="4" s="1"/>
  <c r="AB922" i="4"/>
  <c r="B922" i="4" s="1"/>
  <c r="AC921" i="4"/>
  <c r="C921" i="4" s="1"/>
  <c r="AB921" i="4"/>
  <c r="B921" i="4" s="1"/>
  <c r="AC920" i="4"/>
  <c r="C920" i="4" s="1"/>
  <c r="AB920" i="4"/>
  <c r="B920" i="4" s="1"/>
  <c r="AC919" i="4"/>
  <c r="C919" i="4" s="1"/>
  <c r="AB919" i="4"/>
  <c r="B919" i="4" s="1"/>
  <c r="AC918" i="4"/>
  <c r="C918" i="4" s="1"/>
  <c r="AB918" i="4"/>
  <c r="B918" i="4" s="1"/>
  <c r="AC917" i="4"/>
  <c r="C917" i="4" s="1"/>
  <c r="AB917" i="4"/>
  <c r="B917" i="4" s="1"/>
  <c r="AC916" i="4"/>
  <c r="C916" i="4" s="1"/>
  <c r="AB916" i="4"/>
  <c r="B916" i="4" s="1"/>
  <c r="AC915" i="4"/>
  <c r="C915" i="4" s="1"/>
  <c r="AB915" i="4"/>
  <c r="B915" i="4" s="1"/>
  <c r="AC914" i="4"/>
  <c r="C914" i="4" s="1"/>
  <c r="AB914" i="4"/>
  <c r="B914" i="4" s="1"/>
  <c r="AC913" i="4"/>
  <c r="C913" i="4" s="1"/>
  <c r="AB913" i="4"/>
  <c r="B913" i="4" s="1"/>
  <c r="AC912" i="4"/>
  <c r="C912" i="4" s="1"/>
  <c r="AB912" i="4"/>
  <c r="B912" i="4" s="1"/>
  <c r="AC911" i="4"/>
  <c r="C911" i="4" s="1"/>
  <c r="AB911" i="4"/>
  <c r="B911" i="4" s="1"/>
  <c r="AC910" i="4"/>
  <c r="C910" i="4" s="1"/>
  <c r="AB910" i="4"/>
  <c r="B910" i="4" s="1"/>
  <c r="AC909" i="4"/>
  <c r="C909" i="4" s="1"/>
  <c r="AB909" i="4"/>
  <c r="B909" i="4" s="1"/>
  <c r="AC908" i="4"/>
  <c r="C908" i="4" s="1"/>
  <c r="AB908" i="4"/>
  <c r="B908" i="4" s="1"/>
  <c r="AC907" i="4"/>
  <c r="C907" i="4" s="1"/>
  <c r="AB907" i="4"/>
  <c r="B907" i="4" s="1"/>
  <c r="AC906" i="4"/>
  <c r="C906" i="4" s="1"/>
  <c r="AB906" i="4"/>
  <c r="B906" i="4" s="1"/>
  <c r="AC905" i="4"/>
  <c r="C905" i="4" s="1"/>
  <c r="AB905" i="4"/>
  <c r="B905" i="4" s="1"/>
  <c r="AC904" i="4"/>
  <c r="C904" i="4" s="1"/>
  <c r="AB904" i="4"/>
  <c r="B904" i="4" s="1"/>
  <c r="AC903" i="4"/>
  <c r="C903" i="4" s="1"/>
  <c r="AB903" i="4"/>
  <c r="B903" i="4" s="1"/>
  <c r="AC902" i="4"/>
  <c r="C902" i="4" s="1"/>
  <c r="AB902" i="4"/>
  <c r="B902" i="4" s="1"/>
  <c r="AC901" i="4"/>
  <c r="C901" i="4" s="1"/>
  <c r="AB901" i="4"/>
  <c r="B901" i="4" s="1"/>
  <c r="AC900" i="4"/>
  <c r="C900" i="4" s="1"/>
  <c r="AB900" i="4"/>
  <c r="B900" i="4" s="1"/>
  <c r="AC899" i="4"/>
  <c r="C899" i="4" s="1"/>
  <c r="AB899" i="4"/>
  <c r="B899" i="4" s="1"/>
  <c r="AC898" i="4"/>
  <c r="C898" i="4" s="1"/>
  <c r="AB898" i="4"/>
  <c r="B898" i="4" s="1"/>
  <c r="AC897" i="4"/>
  <c r="C897" i="4" s="1"/>
  <c r="AB897" i="4"/>
  <c r="B897" i="4" s="1"/>
  <c r="AC896" i="4"/>
  <c r="C896" i="4" s="1"/>
  <c r="AB896" i="4"/>
  <c r="B896" i="4" s="1"/>
  <c r="AC895" i="4"/>
  <c r="C895" i="4" s="1"/>
  <c r="AB895" i="4"/>
  <c r="B895" i="4" s="1"/>
  <c r="AC894" i="4"/>
  <c r="C894" i="4" s="1"/>
  <c r="AB894" i="4"/>
  <c r="B894" i="4" s="1"/>
  <c r="AC893" i="4"/>
  <c r="C893" i="4" s="1"/>
  <c r="AB893" i="4"/>
  <c r="B893" i="4" s="1"/>
  <c r="AC892" i="4"/>
  <c r="C892" i="4" s="1"/>
  <c r="AB892" i="4"/>
  <c r="B892" i="4" s="1"/>
  <c r="AC891" i="4"/>
  <c r="C891" i="4" s="1"/>
  <c r="AB891" i="4"/>
  <c r="B891" i="4" s="1"/>
  <c r="AC890" i="4"/>
  <c r="C890" i="4" s="1"/>
  <c r="AB890" i="4"/>
  <c r="B890" i="4" s="1"/>
  <c r="AC889" i="4"/>
  <c r="C889" i="4" s="1"/>
  <c r="AB889" i="4"/>
  <c r="B889" i="4" s="1"/>
  <c r="AC888" i="4"/>
  <c r="C888" i="4" s="1"/>
  <c r="AB888" i="4"/>
  <c r="B888" i="4" s="1"/>
  <c r="AC887" i="4"/>
  <c r="C887" i="4" s="1"/>
  <c r="AB887" i="4"/>
  <c r="B887" i="4" s="1"/>
  <c r="AC886" i="4"/>
  <c r="C886" i="4" s="1"/>
  <c r="AB886" i="4"/>
  <c r="B886" i="4" s="1"/>
  <c r="AC885" i="4"/>
  <c r="C885" i="4" s="1"/>
  <c r="AB885" i="4"/>
  <c r="B885" i="4" s="1"/>
  <c r="AC884" i="4"/>
  <c r="C884" i="4" s="1"/>
  <c r="AB884" i="4"/>
  <c r="B884" i="4" s="1"/>
  <c r="AC883" i="4"/>
  <c r="C883" i="4" s="1"/>
  <c r="AB883" i="4"/>
  <c r="B883" i="4" s="1"/>
  <c r="AC882" i="4"/>
  <c r="C882" i="4" s="1"/>
  <c r="AB882" i="4"/>
  <c r="B882" i="4" s="1"/>
  <c r="AC881" i="4"/>
  <c r="C881" i="4" s="1"/>
  <c r="AB881" i="4"/>
  <c r="B881" i="4" s="1"/>
  <c r="AC880" i="4"/>
  <c r="C880" i="4" s="1"/>
  <c r="AB880" i="4"/>
  <c r="B880" i="4" s="1"/>
  <c r="AC879" i="4"/>
  <c r="C879" i="4" s="1"/>
  <c r="AB879" i="4"/>
  <c r="B879" i="4" s="1"/>
  <c r="AC878" i="4"/>
  <c r="C878" i="4" s="1"/>
  <c r="AB878" i="4"/>
  <c r="B878" i="4" s="1"/>
  <c r="AC877" i="4"/>
  <c r="C877" i="4" s="1"/>
  <c r="AB877" i="4"/>
  <c r="B877" i="4" s="1"/>
  <c r="AC876" i="4"/>
  <c r="C876" i="4" s="1"/>
  <c r="AB876" i="4"/>
  <c r="B876" i="4" s="1"/>
  <c r="AC875" i="4"/>
  <c r="C875" i="4" s="1"/>
  <c r="AB875" i="4"/>
  <c r="B875" i="4" s="1"/>
  <c r="AC874" i="4"/>
  <c r="C874" i="4" s="1"/>
  <c r="AB874" i="4"/>
  <c r="B874" i="4" s="1"/>
  <c r="AC873" i="4"/>
  <c r="C873" i="4" s="1"/>
  <c r="AB873" i="4"/>
  <c r="B873" i="4" s="1"/>
  <c r="AC872" i="4"/>
  <c r="C872" i="4" s="1"/>
  <c r="AB872" i="4"/>
  <c r="B872" i="4" s="1"/>
  <c r="AC871" i="4"/>
  <c r="C871" i="4" s="1"/>
  <c r="AB871" i="4"/>
  <c r="B871" i="4" s="1"/>
  <c r="AC870" i="4"/>
  <c r="C870" i="4" s="1"/>
  <c r="AB870" i="4"/>
  <c r="B870" i="4" s="1"/>
  <c r="AC869" i="4"/>
  <c r="C869" i="4" s="1"/>
  <c r="AB869" i="4"/>
  <c r="B869" i="4" s="1"/>
  <c r="AC868" i="4"/>
  <c r="C868" i="4" s="1"/>
  <c r="AB868" i="4"/>
  <c r="B868" i="4" s="1"/>
  <c r="AC867" i="4"/>
  <c r="C867" i="4" s="1"/>
  <c r="AB867" i="4"/>
  <c r="B867" i="4" s="1"/>
  <c r="AC866" i="4"/>
  <c r="C866" i="4" s="1"/>
  <c r="AB866" i="4"/>
  <c r="B866" i="4" s="1"/>
  <c r="AC865" i="4"/>
  <c r="C865" i="4" s="1"/>
  <c r="AB865" i="4"/>
  <c r="B865" i="4" s="1"/>
  <c r="AC864" i="4"/>
  <c r="C864" i="4" s="1"/>
  <c r="AB864" i="4"/>
  <c r="B864" i="4" s="1"/>
  <c r="AC863" i="4"/>
  <c r="C863" i="4" s="1"/>
  <c r="AB863" i="4"/>
  <c r="B863" i="4" s="1"/>
  <c r="AC862" i="4"/>
  <c r="C862" i="4" s="1"/>
  <c r="AB862" i="4"/>
  <c r="B862" i="4" s="1"/>
  <c r="AC861" i="4"/>
  <c r="C861" i="4" s="1"/>
  <c r="AB861" i="4"/>
  <c r="B861" i="4" s="1"/>
  <c r="AC860" i="4"/>
  <c r="C860" i="4" s="1"/>
  <c r="AB860" i="4"/>
  <c r="B860" i="4" s="1"/>
  <c r="AC859" i="4"/>
  <c r="C859" i="4" s="1"/>
  <c r="AB859" i="4"/>
  <c r="B859" i="4" s="1"/>
  <c r="AC858" i="4"/>
  <c r="C858" i="4" s="1"/>
  <c r="AB858" i="4"/>
  <c r="B858" i="4" s="1"/>
  <c r="AC857" i="4"/>
  <c r="C857" i="4" s="1"/>
  <c r="AB857" i="4"/>
  <c r="B857" i="4" s="1"/>
  <c r="AC856" i="4"/>
  <c r="C856" i="4" s="1"/>
  <c r="AB856" i="4"/>
  <c r="B856" i="4" s="1"/>
  <c r="AC855" i="4"/>
  <c r="C855" i="4" s="1"/>
  <c r="AB855" i="4"/>
  <c r="B855" i="4" s="1"/>
  <c r="AC854" i="4"/>
  <c r="C854" i="4" s="1"/>
  <c r="AB854" i="4"/>
  <c r="B854" i="4" s="1"/>
  <c r="AC853" i="4"/>
  <c r="C853" i="4" s="1"/>
  <c r="AB853" i="4"/>
  <c r="B853" i="4" s="1"/>
  <c r="AC852" i="4"/>
  <c r="C852" i="4" s="1"/>
  <c r="AB852" i="4"/>
  <c r="B852" i="4" s="1"/>
  <c r="AC851" i="4"/>
  <c r="C851" i="4" s="1"/>
  <c r="AB851" i="4"/>
  <c r="B851" i="4" s="1"/>
  <c r="AC850" i="4"/>
  <c r="C850" i="4" s="1"/>
  <c r="AB850" i="4"/>
  <c r="B850" i="4" s="1"/>
  <c r="AC849" i="4"/>
  <c r="C849" i="4" s="1"/>
  <c r="AB849" i="4"/>
  <c r="B849" i="4" s="1"/>
  <c r="AC848" i="4"/>
  <c r="C848" i="4" s="1"/>
  <c r="AB848" i="4"/>
  <c r="B848" i="4" s="1"/>
  <c r="AC847" i="4"/>
  <c r="C847" i="4" s="1"/>
  <c r="AB847" i="4"/>
  <c r="B847" i="4" s="1"/>
  <c r="AC846" i="4"/>
  <c r="C846" i="4" s="1"/>
  <c r="AB846" i="4"/>
  <c r="B846" i="4" s="1"/>
  <c r="AC845" i="4"/>
  <c r="C845" i="4" s="1"/>
  <c r="AB845" i="4"/>
  <c r="B845" i="4" s="1"/>
  <c r="AC844" i="4"/>
  <c r="C844" i="4" s="1"/>
  <c r="AB844" i="4"/>
  <c r="B844" i="4" s="1"/>
  <c r="AC843" i="4"/>
  <c r="C843" i="4" s="1"/>
  <c r="AB843" i="4"/>
  <c r="B843" i="4" s="1"/>
  <c r="AC842" i="4"/>
  <c r="C842" i="4" s="1"/>
  <c r="AB842" i="4"/>
  <c r="B842" i="4" s="1"/>
  <c r="AC841" i="4"/>
  <c r="C841" i="4" s="1"/>
  <c r="AB841" i="4"/>
  <c r="B841" i="4" s="1"/>
  <c r="AC840" i="4"/>
  <c r="C840" i="4" s="1"/>
  <c r="AB840" i="4"/>
  <c r="B840" i="4" s="1"/>
  <c r="AC839" i="4"/>
  <c r="C839" i="4" s="1"/>
  <c r="AB839" i="4"/>
  <c r="B839" i="4" s="1"/>
  <c r="AC838" i="4"/>
  <c r="C838" i="4" s="1"/>
  <c r="AB838" i="4"/>
  <c r="B838" i="4" s="1"/>
  <c r="AC837" i="4"/>
  <c r="C837" i="4" s="1"/>
  <c r="AB837" i="4"/>
  <c r="B837" i="4" s="1"/>
  <c r="AC836" i="4"/>
  <c r="C836" i="4" s="1"/>
  <c r="AB836" i="4"/>
  <c r="B836" i="4" s="1"/>
  <c r="AC835" i="4"/>
  <c r="C835" i="4" s="1"/>
  <c r="AB835" i="4"/>
  <c r="B835" i="4" s="1"/>
  <c r="AC834" i="4"/>
  <c r="C834" i="4" s="1"/>
  <c r="AB834" i="4"/>
  <c r="B834" i="4" s="1"/>
  <c r="AC833" i="4"/>
  <c r="C833" i="4" s="1"/>
  <c r="AB833" i="4"/>
  <c r="B833" i="4" s="1"/>
  <c r="AC832" i="4"/>
  <c r="C832" i="4" s="1"/>
  <c r="AB832" i="4"/>
  <c r="B832" i="4" s="1"/>
  <c r="AC831" i="4"/>
  <c r="C831" i="4" s="1"/>
  <c r="AB831" i="4"/>
  <c r="B831" i="4" s="1"/>
  <c r="AC830" i="4"/>
  <c r="C830" i="4" s="1"/>
  <c r="AB830" i="4"/>
  <c r="B830" i="4" s="1"/>
  <c r="AC829" i="4"/>
  <c r="C829" i="4" s="1"/>
  <c r="AB829" i="4"/>
  <c r="B829" i="4" s="1"/>
  <c r="AC828" i="4"/>
  <c r="C828" i="4" s="1"/>
  <c r="AB828" i="4"/>
  <c r="B828" i="4" s="1"/>
  <c r="AC827" i="4"/>
  <c r="C827" i="4" s="1"/>
  <c r="AB827" i="4"/>
  <c r="B827" i="4" s="1"/>
  <c r="AC826" i="4"/>
  <c r="C826" i="4" s="1"/>
  <c r="AB826" i="4"/>
  <c r="B826" i="4" s="1"/>
  <c r="AC825" i="4"/>
  <c r="C825" i="4" s="1"/>
  <c r="AB825" i="4"/>
  <c r="B825" i="4" s="1"/>
  <c r="AC824" i="4"/>
  <c r="C824" i="4" s="1"/>
  <c r="AB824" i="4"/>
  <c r="B824" i="4" s="1"/>
  <c r="AC823" i="4"/>
  <c r="C823" i="4" s="1"/>
  <c r="AB823" i="4"/>
  <c r="B823" i="4" s="1"/>
  <c r="AC822" i="4"/>
  <c r="C822" i="4" s="1"/>
  <c r="AB822" i="4"/>
  <c r="B822" i="4" s="1"/>
  <c r="AC821" i="4"/>
  <c r="C821" i="4" s="1"/>
  <c r="AB821" i="4"/>
  <c r="B821" i="4" s="1"/>
  <c r="AC820" i="4"/>
  <c r="C820" i="4" s="1"/>
  <c r="AB820" i="4"/>
  <c r="B820" i="4" s="1"/>
  <c r="AC819" i="4"/>
  <c r="C819" i="4" s="1"/>
  <c r="AB819" i="4"/>
  <c r="B819" i="4" s="1"/>
  <c r="AC818" i="4"/>
  <c r="C818" i="4" s="1"/>
  <c r="AB818" i="4"/>
  <c r="B818" i="4" s="1"/>
  <c r="AC817" i="4"/>
  <c r="C817" i="4" s="1"/>
  <c r="AB817" i="4"/>
  <c r="B817" i="4" s="1"/>
  <c r="AC816" i="4"/>
  <c r="C816" i="4" s="1"/>
  <c r="AB816" i="4"/>
  <c r="B816" i="4" s="1"/>
  <c r="AC815" i="4"/>
  <c r="C815" i="4" s="1"/>
  <c r="AB815" i="4"/>
  <c r="B815" i="4" s="1"/>
  <c r="AC814" i="4"/>
  <c r="C814" i="4" s="1"/>
  <c r="AB814" i="4"/>
  <c r="B814" i="4" s="1"/>
  <c r="AC813" i="4"/>
  <c r="C813" i="4" s="1"/>
  <c r="AB813" i="4"/>
  <c r="B813" i="4" s="1"/>
  <c r="AC812" i="4"/>
  <c r="C812" i="4" s="1"/>
  <c r="AB812" i="4"/>
  <c r="B812" i="4" s="1"/>
  <c r="AC811" i="4"/>
  <c r="C811" i="4" s="1"/>
  <c r="AB811" i="4"/>
  <c r="B811" i="4" s="1"/>
  <c r="AC810" i="4"/>
  <c r="C810" i="4" s="1"/>
  <c r="AB810" i="4"/>
  <c r="B810" i="4" s="1"/>
  <c r="AC809" i="4"/>
  <c r="C809" i="4" s="1"/>
  <c r="AB809" i="4"/>
  <c r="B809" i="4" s="1"/>
  <c r="AC808" i="4"/>
  <c r="C808" i="4" s="1"/>
  <c r="AB808" i="4"/>
  <c r="B808" i="4" s="1"/>
  <c r="AC807" i="4"/>
  <c r="C807" i="4" s="1"/>
  <c r="AB807" i="4"/>
  <c r="B807" i="4" s="1"/>
  <c r="AC806" i="4"/>
  <c r="C806" i="4" s="1"/>
  <c r="AB806" i="4"/>
  <c r="B806" i="4" s="1"/>
  <c r="AC805" i="4"/>
  <c r="C805" i="4" s="1"/>
  <c r="AB805" i="4"/>
  <c r="B805" i="4" s="1"/>
  <c r="AC804" i="4"/>
  <c r="C804" i="4" s="1"/>
  <c r="AB804" i="4"/>
  <c r="B804" i="4" s="1"/>
  <c r="AC803" i="4"/>
  <c r="C803" i="4" s="1"/>
  <c r="AB803" i="4"/>
  <c r="B803" i="4" s="1"/>
  <c r="AC802" i="4"/>
  <c r="C802" i="4" s="1"/>
  <c r="AB802" i="4"/>
  <c r="B802" i="4" s="1"/>
  <c r="AC801" i="4"/>
  <c r="C801" i="4" s="1"/>
  <c r="AB801" i="4"/>
  <c r="B801" i="4" s="1"/>
  <c r="AC800" i="4"/>
  <c r="C800" i="4" s="1"/>
  <c r="AB800" i="4"/>
  <c r="B800" i="4" s="1"/>
  <c r="AC799" i="4"/>
  <c r="C799" i="4" s="1"/>
  <c r="AB799" i="4"/>
  <c r="B799" i="4" s="1"/>
  <c r="AC798" i="4"/>
  <c r="C798" i="4" s="1"/>
  <c r="AB798" i="4"/>
  <c r="B798" i="4" s="1"/>
  <c r="AC797" i="4"/>
  <c r="C797" i="4" s="1"/>
  <c r="AB797" i="4"/>
  <c r="B797" i="4" s="1"/>
  <c r="AC796" i="4"/>
  <c r="C796" i="4" s="1"/>
  <c r="AB796" i="4"/>
  <c r="B796" i="4" s="1"/>
  <c r="AC795" i="4"/>
  <c r="C795" i="4" s="1"/>
  <c r="AB795" i="4"/>
  <c r="B795" i="4" s="1"/>
  <c r="AC794" i="4"/>
  <c r="C794" i="4" s="1"/>
  <c r="AB794" i="4"/>
  <c r="B794" i="4" s="1"/>
  <c r="AC793" i="4"/>
  <c r="C793" i="4" s="1"/>
  <c r="AB793" i="4"/>
  <c r="B793" i="4" s="1"/>
  <c r="AC792" i="4"/>
  <c r="C792" i="4" s="1"/>
  <c r="AB792" i="4"/>
  <c r="B792" i="4" s="1"/>
  <c r="AC791" i="4"/>
  <c r="C791" i="4" s="1"/>
  <c r="AB791" i="4"/>
  <c r="B791" i="4" s="1"/>
  <c r="AC790" i="4"/>
  <c r="C790" i="4" s="1"/>
  <c r="AB790" i="4"/>
  <c r="B790" i="4" s="1"/>
  <c r="AC789" i="4"/>
  <c r="C789" i="4" s="1"/>
  <c r="AB789" i="4"/>
  <c r="B789" i="4" s="1"/>
  <c r="AC788" i="4"/>
  <c r="C788" i="4" s="1"/>
  <c r="AB788" i="4"/>
  <c r="B788" i="4" s="1"/>
  <c r="AC787" i="4"/>
  <c r="C787" i="4" s="1"/>
  <c r="AB787" i="4"/>
  <c r="B787" i="4" s="1"/>
  <c r="AC786" i="4"/>
  <c r="C786" i="4" s="1"/>
  <c r="AB786" i="4"/>
  <c r="B786" i="4" s="1"/>
  <c r="AC785" i="4"/>
  <c r="C785" i="4" s="1"/>
  <c r="AB785" i="4"/>
  <c r="B785" i="4" s="1"/>
  <c r="AC784" i="4"/>
  <c r="C784" i="4" s="1"/>
  <c r="AB784" i="4"/>
  <c r="B784" i="4" s="1"/>
  <c r="AC783" i="4"/>
  <c r="C783" i="4" s="1"/>
  <c r="AB783" i="4"/>
  <c r="B783" i="4" s="1"/>
  <c r="AC782" i="4"/>
  <c r="C782" i="4" s="1"/>
  <c r="AB782" i="4"/>
  <c r="B782" i="4" s="1"/>
  <c r="AC781" i="4"/>
  <c r="C781" i="4" s="1"/>
  <c r="AB781" i="4"/>
  <c r="B781" i="4" s="1"/>
  <c r="AC780" i="4"/>
  <c r="C780" i="4" s="1"/>
  <c r="AB780" i="4"/>
  <c r="B780" i="4" s="1"/>
  <c r="AC779" i="4"/>
  <c r="C779" i="4" s="1"/>
  <c r="AB779" i="4"/>
  <c r="B779" i="4" s="1"/>
  <c r="AC778" i="4"/>
  <c r="C778" i="4" s="1"/>
  <c r="AB778" i="4"/>
  <c r="B778" i="4" s="1"/>
  <c r="AC777" i="4"/>
  <c r="C777" i="4" s="1"/>
  <c r="AB777" i="4"/>
  <c r="B777" i="4" s="1"/>
  <c r="AC776" i="4"/>
  <c r="C776" i="4" s="1"/>
  <c r="AB776" i="4"/>
  <c r="B776" i="4" s="1"/>
  <c r="AC775" i="4"/>
  <c r="C775" i="4" s="1"/>
  <c r="AB775" i="4"/>
  <c r="B775" i="4" s="1"/>
  <c r="AC774" i="4"/>
  <c r="C774" i="4" s="1"/>
  <c r="AB774" i="4"/>
  <c r="B774" i="4" s="1"/>
  <c r="AC773" i="4"/>
  <c r="C773" i="4" s="1"/>
  <c r="AB773" i="4"/>
  <c r="B773" i="4" s="1"/>
  <c r="AC772" i="4"/>
  <c r="C772" i="4" s="1"/>
  <c r="AB772" i="4"/>
  <c r="B772" i="4" s="1"/>
  <c r="AC771" i="4"/>
  <c r="C771" i="4" s="1"/>
  <c r="AB771" i="4"/>
  <c r="B771" i="4" s="1"/>
  <c r="AC770" i="4"/>
  <c r="C770" i="4" s="1"/>
  <c r="AB770" i="4"/>
  <c r="B770" i="4" s="1"/>
  <c r="AC769" i="4"/>
  <c r="C769" i="4" s="1"/>
  <c r="AB769" i="4"/>
  <c r="B769" i="4" s="1"/>
  <c r="AC768" i="4"/>
  <c r="C768" i="4" s="1"/>
  <c r="AB768" i="4"/>
  <c r="B768" i="4" s="1"/>
  <c r="AC767" i="4"/>
  <c r="C767" i="4" s="1"/>
  <c r="AB767" i="4"/>
  <c r="B767" i="4" s="1"/>
  <c r="AC766" i="4"/>
  <c r="C766" i="4" s="1"/>
  <c r="AB766" i="4"/>
  <c r="B766" i="4" s="1"/>
  <c r="AC765" i="4"/>
  <c r="C765" i="4" s="1"/>
  <c r="AB765" i="4"/>
  <c r="B765" i="4" s="1"/>
  <c r="AC764" i="4"/>
  <c r="C764" i="4" s="1"/>
  <c r="AB764" i="4"/>
  <c r="B764" i="4" s="1"/>
  <c r="AC763" i="4"/>
  <c r="C763" i="4" s="1"/>
  <c r="AB763" i="4"/>
  <c r="B763" i="4" s="1"/>
  <c r="AC762" i="4"/>
  <c r="C762" i="4" s="1"/>
  <c r="AB762" i="4"/>
  <c r="B762" i="4" s="1"/>
  <c r="AC761" i="4"/>
  <c r="C761" i="4" s="1"/>
  <c r="AB761" i="4"/>
  <c r="B761" i="4" s="1"/>
  <c r="AC760" i="4"/>
  <c r="C760" i="4" s="1"/>
  <c r="AB760" i="4"/>
  <c r="B760" i="4" s="1"/>
  <c r="AC759" i="4"/>
  <c r="C759" i="4" s="1"/>
  <c r="AB759" i="4"/>
  <c r="B759" i="4" s="1"/>
  <c r="AC758" i="4"/>
  <c r="C758" i="4" s="1"/>
  <c r="AB758" i="4"/>
  <c r="B758" i="4" s="1"/>
  <c r="AC757" i="4"/>
  <c r="C757" i="4" s="1"/>
  <c r="AB757" i="4"/>
  <c r="B757" i="4" s="1"/>
  <c r="AC756" i="4"/>
  <c r="C756" i="4" s="1"/>
  <c r="AB756" i="4"/>
  <c r="B756" i="4" s="1"/>
  <c r="AC755" i="4"/>
  <c r="C755" i="4" s="1"/>
  <c r="AB755" i="4"/>
  <c r="B755" i="4" s="1"/>
  <c r="AC754" i="4"/>
  <c r="C754" i="4" s="1"/>
  <c r="AB754" i="4"/>
  <c r="B754" i="4" s="1"/>
  <c r="AC753" i="4"/>
  <c r="C753" i="4" s="1"/>
  <c r="AB753" i="4"/>
  <c r="B753" i="4" s="1"/>
  <c r="AC752" i="4"/>
  <c r="C752" i="4" s="1"/>
  <c r="AB752" i="4"/>
  <c r="B752" i="4" s="1"/>
  <c r="AC751" i="4"/>
  <c r="C751" i="4" s="1"/>
  <c r="AB751" i="4"/>
  <c r="B751" i="4" s="1"/>
  <c r="AC750" i="4"/>
  <c r="C750" i="4" s="1"/>
  <c r="AB750" i="4"/>
  <c r="B750" i="4" s="1"/>
  <c r="AC749" i="4"/>
  <c r="C749" i="4" s="1"/>
  <c r="AB749" i="4"/>
  <c r="B749" i="4" s="1"/>
  <c r="AC748" i="4"/>
  <c r="C748" i="4" s="1"/>
  <c r="AB748" i="4"/>
  <c r="B748" i="4" s="1"/>
  <c r="AC747" i="4"/>
  <c r="C747" i="4" s="1"/>
  <c r="AB747" i="4"/>
  <c r="B747" i="4" s="1"/>
  <c r="AC746" i="4"/>
  <c r="C746" i="4" s="1"/>
  <c r="AB746" i="4"/>
  <c r="B746" i="4" s="1"/>
  <c r="AC745" i="4"/>
  <c r="C745" i="4" s="1"/>
  <c r="AB745" i="4"/>
  <c r="B745" i="4" s="1"/>
  <c r="AC744" i="4"/>
  <c r="C744" i="4" s="1"/>
  <c r="AB744" i="4"/>
  <c r="B744" i="4" s="1"/>
  <c r="AC743" i="4"/>
  <c r="C743" i="4" s="1"/>
  <c r="AB743" i="4"/>
  <c r="B743" i="4" s="1"/>
  <c r="AC742" i="4"/>
  <c r="C742" i="4" s="1"/>
  <c r="AB742" i="4"/>
  <c r="B742" i="4" s="1"/>
  <c r="AC741" i="4"/>
  <c r="C741" i="4" s="1"/>
  <c r="AB741" i="4"/>
  <c r="B741" i="4" s="1"/>
  <c r="AC740" i="4"/>
  <c r="C740" i="4" s="1"/>
  <c r="AB740" i="4"/>
  <c r="B740" i="4" s="1"/>
  <c r="AC739" i="4"/>
  <c r="C739" i="4" s="1"/>
  <c r="AB739" i="4"/>
  <c r="B739" i="4" s="1"/>
  <c r="AC738" i="4"/>
  <c r="C738" i="4" s="1"/>
  <c r="AB738" i="4"/>
  <c r="B738" i="4" s="1"/>
  <c r="AC737" i="4"/>
  <c r="C737" i="4" s="1"/>
  <c r="AB737" i="4"/>
  <c r="B737" i="4" s="1"/>
  <c r="AC736" i="4"/>
  <c r="C736" i="4" s="1"/>
  <c r="AB736" i="4"/>
  <c r="B736" i="4" s="1"/>
  <c r="AC735" i="4"/>
  <c r="C735" i="4" s="1"/>
  <c r="AB735" i="4"/>
  <c r="B735" i="4" s="1"/>
  <c r="AC734" i="4"/>
  <c r="C734" i="4" s="1"/>
  <c r="AB734" i="4"/>
  <c r="B734" i="4" s="1"/>
  <c r="AC733" i="4"/>
  <c r="C733" i="4" s="1"/>
  <c r="AB733" i="4"/>
  <c r="B733" i="4" s="1"/>
  <c r="AC732" i="4"/>
  <c r="C732" i="4" s="1"/>
  <c r="AB732" i="4"/>
  <c r="B732" i="4" s="1"/>
  <c r="AC731" i="4"/>
  <c r="C731" i="4" s="1"/>
  <c r="AB731" i="4"/>
  <c r="B731" i="4" s="1"/>
  <c r="AC730" i="4"/>
  <c r="C730" i="4" s="1"/>
  <c r="AB730" i="4"/>
  <c r="B730" i="4" s="1"/>
  <c r="AC729" i="4"/>
  <c r="C729" i="4" s="1"/>
  <c r="AB729" i="4"/>
  <c r="B729" i="4" s="1"/>
  <c r="AC728" i="4"/>
  <c r="C728" i="4" s="1"/>
  <c r="AB728" i="4"/>
  <c r="B728" i="4" s="1"/>
  <c r="AC727" i="4"/>
  <c r="C727" i="4" s="1"/>
  <c r="AB727" i="4"/>
  <c r="B727" i="4" s="1"/>
  <c r="AC726" i="4"/>
  <c r="C726" i="4" s="1"/>
  <c r="AB726" i="4"/>
  <c r="B726" i="4" s="1"/>
  <c r="AC725" i="4"/>
  <c r="C725" i="4" s="1"/>
  <c r="AB725" i="4"/>
  <c r="B725" i="4" s="1"/>
  <c r="AC724" i="4"/>
  <c r="C724" i="4" s="1"/>
  <c r="AB724" i="4"/>
  <c r="B724" i="4" s="1"/>
  <c r="AC723" i="4"/>
  <c r="C723" i="4" s="1"/>
  <c r="AB723" i="4"/>
  <c r="B723" i="4" s="1"/>
  <c r="AC722" i="4"/>
  <c r="C722" i="4" s="1"/>
  <c r="AB722" i="4"/>
  <c r="B722" i="4" s="1"/>
  <c r="AC721" i="4"/>
  <c r="C721" i="4" s="1"/>
  <c r="AB721" i="4"/>
  <c r="B721" i="4" s="1"/>
  <c r="AC720" i="4"/>
  <c r="C720" i="4" s="1"/>
  <c r="AB720" i="4"/>
  <c r="B720" i="4" s="1"/>
  <c r="AC719" i="4"/>
  <c r="C719" i="4" s="1"/>
  <c r="AB719" i="4"/>
  <c r="B719" i="4" s="1"/>
  <c r="AC718" i="4"/>
  <c r="C718" i="4" s="1"/>
  <c r="AB718" i="4"/>
  <c r="B718" i="4" s="1"/>
  <c r="AC717" i="4"/>
  <c r="C717" i="4" s="1"/>
  <c r="AB717" i="4"/>
  <c r="B717" i="4" s="1"/>
  <c r="AC716" i="4"/>
  <c r="C716" i="4" s="1"/>
  <c r="AB716" i="4"/>
  <c r="B716" i="4" s="1"/>
  <c r="AC715" i="4"/>
  <c r="C715" i="4" s="1"/>
  <c r="AB715" i="4"/>
  <c r="B715" i="4" s="1"/>
  <c r="AC714" i="4"/>
  <c r="C714" i="4" s="1"/>
  <c r="AB714" i="4"/>
  <c r="B714" i="4" s="1"/>
  <c r="AC713" i="4"/>
  <c r="C713" i="4" s="1"/>
  <c r="AB713" i="4"/>
  <c r="B713" i="4" s="1"/>
  <c r="AC712" i="4"/>
  <c r="C712" i="4" s="1"/>
  <c r="AB712" i="4"/>
  <c r="B712" i="4" s="1"/>
  <c r="AC711" i="4"/>
  <c r="C711" i="4" s="1"/>
  <c r="AB711" i="4"/>
  <c r="B711" i="4" s="1"/>
  <c r="AC710" i="4"/>
  <c r="C710" i="4" s="1"/>
  <c r="AB710" i="4"/>
  <c r="B710" i="4" s="1"/>
  <c r="AC709" i="4"/>
  <c r="C709" i="4" s="1"/>
  <c r="AB709" i="4"/>
  <c r="B709" i="4" s="1"/>
  <c r="AC708" i="4"/>
  <c r="C708" i="4" s="1"/>
  <c r="AB708" i="4"/>
  <c r="B708" i="4" s="1"/>
  <c r="AC707" i="4"/>
  <c r="C707" i="4" s="1"/>
  <c r="AB707" i="4"/>
  <c r="B707" i="4" s="1"/>
  <c r="AC706" i="4"/>
  <c r="C706" i="4" s="1"/>
  <c r="AB706" i="4"/>
  <c r="B706" i="4" s="1"/>
  <c r="AC705" i="4"/>
  <c r="C705" i="4" s="1"/>
  <c r="AB705" i="4"/>
  <c r="B705" i="4" s="1"/>
  <c r="AC704" i="4"/>
  <c r="C704" i="4" s="1"/>
  <c r="AB704" i="4"/>
  <c r="B704" i="4" s="1"/>
  <c r="AC703" i="4"/>
  <c r="C703" i="4" s="1"/>
  <c r="AB703" i="4"/>
  <c r="B703" i="4" s="1"/>
  <c r="AC702" i="4"/>
  <c r="C702" i="4" s="1"/>
  <c r="AB702" i="4"/>
  <c r="B702" i="4" s="1"/>
  <c r="AC701" i="4"/>
  <c r="C701" i="4" s="1"/>
  <c r="AB701" i="4"/>
  <c r="B701" i="4" s="1"/>
  <c r="AC700" i="4"/>
  <c r="C700" i="4" s="1"/>
  <c r="AB700" i="4"/>
  <c r="B700" i="4" s="1"/>
  <c r="AC699" i="4"/>
  <c r="C699" i="4" s="1"/>
  <c r="AB699" i="4"/>
  <c r="B699" i="4" s="1"/>
  <c r="AC698" i="4"/>
  <c r="C698" i="4" s="1"/>
  <c r="AB698" i="4"/>
  <c r="B698" i="4" s="1"/>
  <c r="AC697" i="4"/>
  <c r="C697" i="4" s="1"/>
  <c r="AB697" i="4"/>
  <c r="B697" i="4" s="1"/>
  <c r="AC696" i="4"/>
  <c r="C696" i="4" s="1"/>
  <c r="AB696" i="4"/>
  <c r="B696" i="4" s="1"/>
  <c r="AC695" i="4"/>
  <c r="C695" i="4" s="1"/>
  <c r="AB695" i="4"/>
  <c r="B695" i="4" s="1"/>
  <c r="AC694" i="4"/>
  <c r="C694" i="4" s="1"/>
  <c r="AB694" i="4"/>
  <c r="B694" i="4" s="1"/>
  <c r="AC693" i="4"/>
  <c r="C693" i="4" s="1"/>
  <c r="AB693" i="4"/>
  <c r="B693" i="4" s="1"/>
  <c r="AC692" i="4"/>
  <c r="C692" i="4" s="1"/>
  <c r="AB692" i="4"/>
  <c r="B692" i="4" s="1"/>
  <c r="AC691" i="4"/>
  <c r="C691" i="4" s="1"/>
  <c r="AB691" i="4"/>
  <c r="B691" i="4" s="1"/>
  <c r="AC690" i="4"/>
  <c r="C690" i="4" s="1"/>
  <c r="AB690" i="4"/>
  <c r="B690" i="4" s="1"/>
  <c r="AC689" i="4"/>
  <c r="C689" i="4" s="1"/>
  <c r="AB689" i="4"/>
  <c r="B689" i="4" s="1"/>
  <c r="AC688" i="4"/>
  <c r="C688" i="4" s="1"/>
  <c r="AB688" i="4"/>
  <c r="B688" i="4" s="1"/>
  <c r="AC687" i="4"/>
  <c r="C687" i="4" s="1"/>
  <c r="AB687" i="4"/>
  <c r="B687" i="4" s="1"/>
  <c r="AC686" i="4"/>
  <c r="C686" i="4" s="1"/>
  <c r="AB686" i="4"/>
  <c r="B686" i="4" s="1"/>
  <c r="AC685" i="4"/>
  <c r="C685" i="4" s="1"/>
  <c r="AB685" i="4"/>
  <c r="B685" i="4" s="1"/>
  <c r="AC684" i="4"/>
  <c r="C684" i="4" s="1"/>
  <c r="AB684" i="4"/>
  <c r="B684" i="4" s="1"/>
  <c r="AC683" i="4"/>
  <c r="C683" i="4" s="1"/>
  <c r="AB683" i="4"/>
  <c r="B683" i="4" s="1"/>
  <c r="AC682" i="4"/>
  <c r="C682" i="4" s="1"/>
  <c r="AB682" i="4"/>
  <c r="B682" i="4" s="1"/>
  <c r="AC681" i="4"/>
  <c r="C681" i="4" s="1"/>
  <c r="AB681" i="4"/>
  <c r="B681" i="4" s="1"/>
  <c r="AC680" i="4"/>
  <c r="C680" i="4" s="1"/>
  <c r="AB680" i="4"/>
  <c r="B680" i="4" s="1"/>
  <c r="AC679" i="4"/>
  <c r="C679" i="4" s="1"/>
  <c r="AB679" i="4"/>
  <c r="B679" i="4" s="1"/>
  <c r="AC678" i="4"/>
  <c r="C678" i="4" s="1"/>
  <c r="AB678" i="4"/>
  <c r="B678" i="4" s="1"/>
  <c r="AC677" i="4"/>
  <c r="C677" i="4" s="1"/>
  <c r="AB677" i="4"/>
  <c r="B677" i="4" s="1"/>
  <c r="AC676" i="4"/>
  <c r="C676" i="4" s="1"/>
  <c r="AB676" i="4"/>
  <c r="B676" i="4" s="1"/>
  <c r="AC675" i="4"/>
  <c r="C675" i="4" s="1"/>
  <c r="AB675" i="4"/>
  <c r="B675" i="4" s="1"/>
  <c r="AC674" i="4"/>
  <c r="C674" i="4" s="1"/>
  <c r="AB674" i="4"/>
  <c r="B674" i="4" s="1"/>
  <c r="AC673" i="4"/>
  <c r="C673" i="4" s="1"/>
  <c r="AB673" i="4"/>
  <c r="B673" i="4" s="1"/>
  <c r="AC672" i="4"/>
  <c r="C672" i="4" s="1"/>
  <c r="AB672" i="4"/>
  <c r="B672" i="4" s="1"/>
  <c r="AC671" i="4"/>
  <c r="C671" i="4" s="1"/>
  <c r="AB671" i="4"/>
  <c r="B671" i="4" s="1"/>
  <c r="AC670" i="4"/>
  <c r="C670" i="4" s="1"/>
  <c r="AB670" i="4"/>
  <c r="B670" i="4" s="1"/>
  <c r="AC669" i="4"/>
  <c r="C669" i="4" s="1"/>
  <c r="AB669" i="4"/>
  <c r="B669" i="4" s="1"/>
  <c r="AC668" i="4"/>
  <c r="C668" i="4" s="1"/>
  <c r="AB668" i="4"/>
  <c r="B668" i="4" s="1"/>
  <c r="AC667" i="4"/>
  <c r="C667" i="4" s="1"/>
  <c r="AB667" i="4"/>
  <c r="B667" i="4" s="1"/>
  <c r="AC666" i="4"/>
  <c r="C666" i="4" s="1"/>
  <c r="AB666" i="4"/>
  <c r="B666" i="4" s="1"/>
  <c r="AC665" i="4"/>
  <c r="C665" i="4" s="1"/>
  <c r="AB665" i="4"/>
  <c r="B665" i="4" s="1"/>
  <c r="AC664" i="4"/>
  <c r="C664" i="4" s="1"/>
  <c r="AB664" i="4"/>
  <c r="B664" i="4" s="1"/>
  <c r="AC663" i="4"/>
  <c r="C663" i="4" s="1"/>
  <c r="AB663" i="4"/>
  <c r="B663" i="4" s="1"/>
  <c r="AC662" i="4"/>
  <c r="C662" i="4" s="1"/>
  <c r="AB662" i="4"/>
  <c r="B662" i="4" s="1"/>
  <c r="AC661" i="4"/>
  <c r="C661" i="4" s="1"/>
  <c r="AB661" i="4"/>
  <c r="B661" i="4" s="1"/>
  <c r="AC660" i="4"/>
  <c r="C660" i="4" s="1"/>
  <c r="AB660" i="4"/>
  <c r="B660" i="4" s="1"/>
  <c r="AC659" i="4"/>
  <c r="C659" i="4" s="1"/>
  <c r="AB659" i="4"/>
  <c r="B659" i="4" s="1"/>
  <c r="AC658" i="4"/>
  <c r="C658" i="4" s="1"/>
  <c r="AB658" i="4"/>
  <c r="B658" i="4" s="1"/>
  <c r="AC657" i="4"/>
  <c r="C657" i="4" s="1"/>
  <c r="AB657" i="4"/>
  <c r="B657" i="4" s="1"/>
  <c r="AC656" i="4"/>
  <c r="C656" i="4" s="1"/>
  <c r="AB656" i="4"/>
  <c r="B656" i="4" s="1"/>
  <c r="AC655" i="4"/>
  <c r="C655" i="4" s="1"/>
  <c r="AB655" i="4"/>
  <c r="B655" i="4" s="1"/>
  <c r="AC654" i="4"/>
  <c r="C654" i="4" s="1"/>
  <c r="AB654" i="4"/>
  <c r="B654" i="4" s="1"/>
  <c r="AC653" i="4"/>
  <c r="C653" i="4" s="1"/>
  <c r="AB653" i="4"/>
  <c r="B653" i="4" s="1"/>
  <c r="AC652" i="4"/>
  <c r="C652" i="4" s="1"/>
  <c r="AB652" i="4"/>
  <c r="B652" i="4" s="1"/>
  <c r="AC651" i="4"/>
  <c r="C651" i="4" s="1"/>
  <c r="AB651" i="4"/>
  <c r="B651" i="4" s="1"/>
  <c r="AC650" i="4"/>
  <c r="C650" i="4" s="1"/>
  <c r="AB650" i="4"/>
  <c r="B650" i="4" s="1"/>
  <c r="AC649" i="4"/>
  <c r="C649" i="4" s="1"/>
  <c r="AB649" i="4"/>
  <c r="B649" i="4" s="1"/>
  <c r="AC648" i="4"/>
  <c r="C648" i="4" s="1"/>
  <c r="AB648" i="4"/>
  <c r="B648" i="4" s="1"/>
  <c r="AC647" i="4"/>
  <c r="C647" i="4" s="1"/>
  <c r="AB647" i="4"/>
  <c r="B647" i="4" s="1"/>
  <c r="AC646" i="4"/>
  <c r="C646" i="4" s="1"/>
  <c r="AB646" i="4"/>
  <c r="B646" i="4" s="1"/>
  <c r="AC645" i="4"/>
  <c r="C645" i="4" s="1"/>
  <c r="AB645" i="4"/>
  <c r="B645" i="4" s="1"/>
  <c r="AC644" i="4"/>
  <c r="C644" i="4" s="1"/>
  <c r="AB644" i="4"/>
  <c r="B644" i="4" s="1"/>
  <c r="AC643" i="4"/>
  <c r="C643" i="4" s="1"/>
  <c r="AB643" i="4"/>
  <c r="B643" i="4" s="1"/>
  <c r="AC642" i="4"/>
  <c r="C642" i="4" s="1"/>
  <c r="AB642" i="4"/>
  <c r="B642" i="4" s="1"/>
  <c r="AC641" i="4"/>
  <c r="C641" i="4" s="1"/>
  <c r="AB641" i="4"/>
  <c r="B641" i="4" s="1"/>
  <c r="AC640" i="4"/>
  <c r="C640" i="4" s="1"/>
  <c r="AB640" i="4"/>
  <c r="B640" i="4" s="1"/>
  <c r="AC639" i="4"/>
  <c r="C639" i="4" s="1"/>
  <c r="AB639" i="4"/>
  <c r="B639" i="4" s="1"/>
  <c r="AC638" i="4"/>
  <c r="C638" i="4" s="1"/>
  <c r="AB638" i="4"/>
  <c r="B638" i="4" s="1"/>
  <c r="AC637" i="4"/>
  <c r="C637" i="4" s="1"/>
  <c r="AB637" i="4"/>
  <c r="B637" i="4" s="1"/>
  <c r="AC636" i="4"/>
  <c r="C636" i="4" s="1"/>
  <c r="AB636" i="4"/>
  <c r="B636" i="4" s="1"/>
  <c r="AC635" i="4"/>
  <c r="C635" i="4" s="1"/>
  <c r="AB635" i="4"/>
  <c r="B635" i="4" s="1"/>
  <c r="AC634" i="4"/>
  <c r="C634" i="4" s="1"/>
  <c r="AB634" i="4"/>
  <c r="B634" i="4" s="1"/>
  <c r="AC633" i="4"/>
  <c r="C633" i="4" s="1"/>
  <c r="AB633" i="4"/>
  <c r="B633" i="4" s="1"/>
  <c r="AC632" i="4"/>
  <c r="C632" i="4" s="1"/>
  <c r="AB632" i="4"/>
  <c r="B632" i="4" s="1"/>
  <c r="AC631" i="4"/>
  <c r="C631" i="4" s="1"/>
  <c r="AB631" i="4"/>
  <c r="B631" i="4" s="1"/>
  <c r="AC630" i="4"/>
  <c r="C630" i="4" s="1"/>
  <c r="AB630" i="4"/>
  <c r="B630" i="4" s="1"/>
  <c r="AC629" i="4"/>
  <c r="C629" i="4" s="1"/>
  <c r="AB629" i="4"/>
  <c r="B629" i="4" s="1"/>
  <c r="AC628" i="4"/>
  <c r="C628" i="4" s="1"/>
  <c r="AB628" i="4"/>
  <c r="B628" i="4" s="1"/>
  <c r="AC627" i="4"/>
  <c r="C627" i="4" s="1"/>
  <c r="AB627" i="4"/>
  <c r="B627" i="4" s="1"/>
  <c r="AC626" i="4"/>
  <c r="C626" i="4" s="1"/>
  <c r="AB626" i="4"/>
  <c r="B626" i="4" s="1"/>
  <c r="AC625" i="4"/>
  <c r="C625" i="4" s="1"/>
  <c r="AB625" i="4"/>
  <c r="B625" i="4" s="1"/>
  <c r="AC624" i="4"/>
  <c r="C624" i="4" s="1"/>
  <c r="AB624" i="4"/>
  <c r="B624" i="4" s="1"/>
  <c r="AC623" i="4"/>
  <c r="C623" i="4" s="1"/>
  <c r="AB623" i="4"/>
  <c r="B623" i="4" s="1"/>
  <c r="AC622" i="4"/>
  <c r="C622" i="4" s="1"/>
  <c r="AB622" i="4"/>
  <c r="B622" i="4" s="1"/>
  <c r="AC621" i="4"/>
  <c r="C621" i="4" s="1"/>
  <c r="AB621" i="4"/>
  <c r="B621" i="4" s="1"/>
  <c r="AC620" i="4"/>
  <c r="C620" i="4" s="1"/>
  <c r="AB620" i="4"/>
  <c r="B620" i="4" s="1"/>
  <c r="AC619" i="4"/>
  <c r="C619" i="4" s="1"/>
  <c r="AB619" i="4"/>
  <c r="B619" i="4" s="1"/>
  <c r="AC618" i="4"/>
  <c r="C618" i="4" s="1"/>
  <c r="AB618" i="4"/>
  <c r="B618" i="4" s="1"/>
  <c r="AC617" i="4"/>
  <c r="C617" i="4" s="1"/>
  <c r="AB617" i="4"/>
  <c r="B617" i="4" s="1"/>
  <c r="AC616" i="4"/>
  <c r="C616" i="4" s="1"/>
  <c r="AB616" i="4"/>
  <c r="B616" i="4" s="1"/>
  <c r="AC615" i="4"/>
  <c r="C615" i="4" s="1"/>
  <c r="AB615" i="4"/>
  <c r="B615" i="4" s="1"/>
  <c r="AC614" i="4"/>
  <c r="C614" i="4" s="1"/>
  <c r="AB614" i="4"/>
  <c r="B614" i="4" s="1"/>
  <c r="AC613" i="4"/>
  <c r="C613" i="4" s="1"/>
  <c r="AB613" i="4"/>
  <c r="B613" i="4" s="1"/>
  <c r="AC612" i="4"/>
  <c r="C612" i="4" s="1"/>
  <c r="AB612" i="4"/>
  <c r="B612" i="4" s="1"/>
  <c r="AC611" i="4"/>
  <c r="C611" i="4" s="1"/>
  <c r="AB611" i="4"/>
  <c r="B611" i="4" s="1"/>
  <c r="AC610" i="4"/>
  <c r="C610" i="4" s="1"/>
  <c r="AB610" i="4"/>
  <c r="B610" i="4" s="1"/>
  <c r="AC609" i="4"/>
  <c r="C609" i="4" s="1"/>
  <c r="AB609" i="4"/>
  <c r="B609" i="4" s="1"/>
  <c r="AC608" i="4"/>
  <c r="C608" i="4" s="1"/>
  <c r="AB608" i="4"/>
  <c r="B608" i="4" s="1"/>
  <c r="AC607" i="4"/>
  <c r="C607" i="4" s="1"/>
  <c r="AB607" i="4"/>
  <c r="B607" i="4" s="1"/>
  <c r="AC606" i="4"/>
  <c r="C606" i="4" s="1"/>
  <c r="AB606" i="4"/>
  <c r="B606" i="4" s="1"/>
  <c r="AC605" i="4"/>
  <c r="C605" i="4" s="1"/>
  <c r="AB605" i="4"/>
  <c r="B605" i="4" s="1"/>
  <c r="AC604" i="4"/>
  <c r="C604" i="4" s="1"/>
  <c r="AB604" i="4"/>
  <c r="B604" i="4" s="1"/>
  <c r="AC603" i="4"/>
  <c r="C603" i="4" s="1"/>
  <c r="AB603" i="4"/>
  <c r="B603" i="4" s="1"/>
  <c r="AC602" i="4"/>
  <c r="C602" i="4" s="1"/>
  <c r="AB602" i="4"/>
  <c r="B602" i="4" s="1"/>
  <c r="AC601" i="4"/>
  <c r="C601" i="4" s="1"/>
  <c r="AB601" i="4"/>
  <c r="B601" i="4" s="1"/>
  <c r="AC600" i="4"/>
  <c r="C600" i="4" s="1"/>
  <c r="AB600" i="4"/>
  <c r="B600" i="4" s="1"/>
  <c r="AC599" i="4"/>
  <c r="C599" i="4" s="1"/>
  <c r="AB599" i="4"/>
  <c r="B599" i="4" s="1"/>
  <c r="AC598" i="4"/>
  <c r="C598" i="4" s="1"/>
  <c r="AB598" i="4"/>
  <c r="B598" i="4" s="1"/>
  <c r="AC597" i="4"/>
  <c r="C597" i="4" s="1"/>
  <c r="AB597" i="4"/>
  <c r="B597" i="4" s="1"/>
  <c r="AC596" i="4"/>
  <c r="C596" i="4" s="1"/>
  <c r="AB596" i="4"/>
  <c r="B596" i="4" s="1"/>
  <c r="AC595" i="4"/>
  <c r="C595" i="4" s="1"/>
  <c r="AB595" i="4"/>
  <c r="B595" i="4" s="1"/>
  <c r="AC594" i="4"/>
  <c r="C594" i="4" s="1"/>
  <c r="AB594" i="4"/>
  <c r="B594" i="4" s="1"/>
  <c r="AC593" i="4"/>
  <c r="C593" i="4" s="1"/>
  <c r="AB593" i="4"/>
  <c r="B593" i="4" s="1"/>
  <c r="AC592" i="4"/>
  <c r="C592" i="4" s="1"/>
  <c r="AB592" i="4"/>
  <c r="B592" i="4" s="1"/>
  <c r="AC591" i="4"/>
  <c r="C591" i="4" s="1"/>
  <c r="AB591" i="4"/>
  <c r="B591" i="4" s="1"/>
  <c r="AC590" i="4"/>
  <c r="C590" i="4" s="1"/>
  <c r="AB590" i="4"/>
  <c r="B590" i="4" s="1"/>
  <c r="AC589" i="4"/>
  <c r="C589" i="4" s="1"/>
  <c r="AB589" i="4"/>
  <c r="B589" i="4" s="1"/>
  <c r="AC588" i="4"/>
  <c r="C588" i="4" s="1"/>
  <c r="AB588" i="4"/>
  <c r="B588" i="4" s="1"/>
  <c r="AC587" i="4"/>
  <c r="C587" i="4" s="1"/>
  <c r="AB587" i="4"/>
  <c r="B587" i="4" s="1"/>
  <c r="AC586" i="4"/>
  <c r="C586" i="4" s="1"/>
  <c r="AB586" i="4"/>
  <c r="B586" i="4" s="1"/>
  <c r="AC585" i="4"/>
  <c r="C585" i="4" s="1"/>
  <c r="AB585" i="4"/>
  <c r="B585" i="4" s="1"/>
  <c r="AC584" i="4"/>
  <c r="C584" i="4" s="1"/>
  <c r="AB584" i="4"/>
  <c r="B584" i="4" s="1"/>
  <c r="AC583" i="4"/>
  <c r="C583" i="4" s="1"/>
  <c r="AB583" i="4"/>
  <c r="B583" i="4" s="1"/>
  <c r="AC582" i="4"/>
  <c r="C582" i="4" s="1"/>
  <c r="AB582" i="4"/>
  <c r="B582" i="4" s="1"/>
  <c r="AC581" i="4"/>
  <c r="C581" i="4" s="1"/>
  <c r="AB581" i="4"/>
  <c r="B581" i="4" s="1"/>
  <c r="AC580" i="4"/>
  <c r="C580" i="4" s="1"/>
  <c r="AB580" i="4"/>
  <c r="B580" i="4" s="1"/>
  <c r="AC579" i="4"/>
  <c r="C579" i="4" s="1"/>
  <c r="AB579" i="4"/>
  <c r="B579" i="4" s="1"/>
  <c r="AC578" i="4"/>
  <c r="C578" i="4" s="1"/>
  <c r="AB578" i="4"/>
  <c r="B578" i="4" s="1"/>
  <c r="AC577" i="4"/>
  <c r="C577" i="4" s="1"/>
  <c r="AB577" i="4"/>
  <c r="B577" i="4" s="1"/>
  <c r="AC576" i="4"/>
  <c r="C576" i="4" s="1"/>
  <c r="AB576" i="4"/>
  <c r="B576" i="4" s="1"/>
  <c r="AC575" i="4"/>
  <c r="C575" i="4" s="1"/>
  <c r="AB575" i="4"/>
  <c r="B575" i="4" s="1"/>
  <c r="AC574" i="4"/>
  <c r="C574" i="4" s="1"/>
  <c r="AB574" i="4"/>
  <c r="B574" i="4" s="1"/>
  <c r="AC573" i="4"/>
  <c r="C573" i="4" s="1"/>
  <c r="AB573" i="4"/>
  <c r="B573" i="4" s="1"/>
  <c r="AC572" i="4"/>
  <c r="C572" i="4" s="1"/>
  <c r="AB572" i="4"/>
  <c r="B572" i="4" s="1"/>
  <c r="AC571" i="4"/>
  <c r="C571" i="4" s="1"/>
  <c r="AB571" i="4"/>
  <c r="B571" i="4" s="1"/>
  <c r="AC570" i="4"/>
  <c r="C570" i="4" s="1"/>
  <c r="AB570" i="4"/>
  <c r="B570" i="4" s="1"/>
  <c r="AC569" i="4"/>
  <c r="C569" i="4" s="1"/>
  <c r="AB569" i="4"/>
  <c r="B569" i="4" s="1"/>
  <c r="AC568" i="4"/>
  <c r="C568" i="4" s="1"/>
  <c r="AB568" i="4"/>
  <c r="B568" i="4" s="1"/>
  <c r="AC567" i="4"/>
  <c r="C567" i="4" s="1"/>
  <c r="AB567" i="4"/>
  <c r="B567" i="4" s="1"/>
  <c r="AC566" i="4"/>
  <c r="C566" i="4" s="1"/>
  <c r="AB566" i="4"/>
  <c r="B566" i="4" s="1"/>
  <c r="AC565" i="4"/>
  <c r="C565" i="4" s="1"/>
  <c r="AB565" i="4"/>
  <c r="B565" i="4" s="1"/>
  <c r="AC564" i="4"/>
  <c r="C564" i="4" s="1"/>
  <c r="AB564" i="4"/>
  <c r="B564" i="4" s="1"/>
  <c r="AC563" i="4"/>
  <c r="C563" i="4" s="1"/>
  <c r="AB563" i="4"/>
  <c r="B563" i="4" s="1"/>
  <c r="AC562" i="4"/>
  <c r="C562" i="4" s="1"/>
  <c r="AB562" i="4"/>
  <c r="B562" i="4" s="1"/>
  <c r="AC561" i="4"/>
  <c r="C561" i="4" s="1"/>
  <c r="AB561" i="4"/>
  <c r="B561" i="4" s="1"/>
  <c r="AC560" i="4"/>
  <c r="C560" i="4" s="1"/>
  <c r="AB560" i="4"/>
  <c r="B560" i="4" s="1"/>
  <c r="AC559" i="4"/>
  <c r="C559" i="4" s="1"/>
  <c r="AB559" i="4"/>
  <c r="B559" i="4" s="1"/>
  <c r="AC558" i="4"/>
  <c r="C558" i="4" s="1"/>
  <c r="AB558" i="4"/>
  <c r="B558" i="4" s="1"/>
  <c r="AC557" i="4"/>
  <c r="C557" i="4" s="1"/>
  <c r="AB557" i="4"/>
  <c r="B557" i="4" s="1"/>
  <c r="AC556" i="4"/>
  <c r="C556" i="4" s="1"/>
  <c r="AB556" i="4"/>
  <c r="B556" i="4" s="1"/>
  <c r="AC555" i="4"/>
  <c r="C555" i="4" s="1"/>
  <c r="AB555" i="4"/>
  <c r="B555" i="4" s="1"/>
  <c r="AC554" i="4"/>
  <c r="C554" i="4" s="1"/>
  <c r="AB554" i="4"/>
  <c r="B554" i="4" s="1"/>
  <c r="AC553" i="4"/>
  <c r="C553" i="4" s="1"/>
  <c r="AB553" i="4"/>
  <c r="B553" i="4" s="1"/>
  <c r="AC552" i="4"/>
  <c r="C552" i="4" s="1"/>
  <c r="AB552" i="4"/>
  <c r="B552" i="4" s="1"/>
  <c r="AC551" i="4"/>
  <c r="C551" i="4" s="1"/>
  <c r="AB551" i="4"/>
  <c r="B551" i="4" s="1"/>
  <c r="AC550" i="4"/>
  <c r="C550" i="4" s="1"/>
  <c r="AB550" i="4"/>
  <c r="B550" i="4" s="1"/>
  <c r="AC549" i="4"/>
  <c r="C549" i="4" s="1"/>
  <c r="AB549" i="4"/>
  <c r="B549" i="4" s="1"/>
  <c r="AC548" i="4"/>
  <c r="C548" i="4" s="1"/>
  <c r="AB548" i="4"/>
  <c r="B548" i="4" s="1"/>
  <c r="AC547" i="4"/>
  <c r="C547" i="4" s="1"/>
  <c r="AB547" i="4"/>
  <c r="B547" i="4" s="1"/>
  <c r="AC546" i="4"/>
  <c r="C546" i="4" s="1"/>
  <c r="AB546" i="4"/>
  <c r="B546" i="4" s="1"/>
  <c r="AC545" i="4"/>
  <c r="C545" i="4" s="1"/>
  <c r="AB545" i="4"/>
  <c r="B545" i="4" s="1"/>
  <c r="AC544" i="4"/>
  <c r="C544" i="4" s="1"/>
  <c r="AB544" i="4"/>
  <c r="B544" i="4" s="1"/>
  <c r="AC543" i="4"/>
  <c r="C543" i="4" s="1"/>
  <c r="AB543" i="4"/>
  <c r="B543" i="4" s="1"/>
  <c r="AC542" i="4"/>
  <c r="C542" i="4" s="1"/>
  <c r="AB542" i="4"/>
  <c r="B542" i="4" s="1"/>
  <c r="AC541" i="4"/>
  <c r="C541" i="4" s="1"/>
  <c r="AB541" i="4"/>
  <c r="B541" i="4" s="1"/>
  <c r="AC540" i="4"/>
  <c r="C540" i="4" s="1"/>
  <c r="AB540" i="4"/>
  <c r="B540" i="4" s="1"/>
  <c r="AC539" i="4"/>
  <c r="C539" i="4" s="1"/>
  <c r="AB539" i="4"/>
  <c r="B539" i="4" s="1"/>
  <c r="AC538" i="4"/>
  <c r="C538" i="4" s="1"/>
  <c r="AB538" i="4"/>
  <c r="B538" i="4" s="1"/>
  <c r="AC537" i="4"/>
  <c r="C537" i="4" s="1"/>
  <c r="AB537" i="4"/>
  <c r="B537" i="4" s="1"/>
  <c r="AC536" i="4"/>
  <c r="C536" i="4" s="1"/>
  <c r="AB536" i="4"/>
  <c r="B536" i="4" s="1"/>
  <c r="AC535" i="4"/>
  <c r="C535" i="4" s="1"/>
  <c r="AB535" i="4"/>
  <c r="B535" i="4" s="1"/>
  <c r="AC534" i="4"/>
  <c r="C534" i="4" s="1"/>
  <c r="AB534" i="4"/>
  <c r="B534" i="4" s="1"/>
  <c r="AC533" i="4"/>
  <c r="C533" i="4" s="1"/>
  <c r="AB533" i="4"/>
  <c r="B533" i="4" s="1"/>
  <c r="AC532" i="4"/>
  <c r="C532" i="4" s="1"/>
  <c r="AB532" i="4"/>
  <c r="B532" i="4" s="1"/>
  <c r="AC531" i="4"/>
  <c r="C531" i="4" s="1"/>
  <c r="AB531" i="4"/>
  <c r="B531" i="4" s="1"/>
  <c r="AC530" i="4"/>
  <c r="C530" i="4" s="1"/>
  <c r="AB530" i="4"/>
  <c r="B530" i="4" s="1"/>
  <c r="AC529" i="4"/>
  <c r="C529" i="4" s="1"/>
  <c r="AB529" i="4"/>
  <c r="B529" i="4" s="1"/>
  <c r="AC528" i="4"/>
  <c r="C528" i="4" s="1"/>
  <c r="AB528" i="4"/>
  <c r="B528" i="4" s="1"/>
  <c r="AC527" i="4"/>
  <c r="C527" i="4" s="1"/>
  <c r="AB527" i="4"/>
  <c r="B527" i="4" s="1"/>
  <c r="AC526" i="4"/>
  <c r="C526" i="4" s="1"/>
  <c r="AB526" i="4"/>
  <c r="B526" i="4" s="1"/>
  <c r="AC525" i="4"/>
  <c r="C525" i="4" s="1"/>
  <c r="AB525" i="4"/>
  <c r="B525" i="4" s="1"/>
  <c r="AC524" i="4"/>
  <c r="C524" i="4" s="1"/>
  <c r="AB524" i="4"/>
  <c r="B524" i="4" s="1"/>
  <c r="AC523" i="4"/>
  <c r="C523" i="4" s="1"/>
  <c r="AB523" i="4"/>
  <c r="B523" i="4" s="1"/>
  <c r="AC522" i="4"/>
  <c r="C522" i="4" s="1"/>
  <c r="AB522" i="4"/>
  <c r="B522" i="4" s="1"/>
  <c r="AC521" i="4"/>
  <c r="C521" i="4" s="1"/>
  <c r="AB521" i="4"/>
  <c r="B521" i="4" s="1"/>
  <c r="AC520" i="4"/>
  <c r="C520" i="4" s="1"/>
  <c r="AB520" i="4"/>
  <c r="B520" i="4" s="1"/>
  <c r="AC519" i="4"/>
  <c r="C519" i="4" s="1"/>
  <c r="AB519" i="4"/>
  <c r="B519" i="4" s="1"/>
  <c r="AC518" i="4"/>
  <c r="C518" i="4" s="1"/>
  <c r="AB518" i="4"/>
  <c r="B518" i="4" s="1"/>
  <c r="AC517" i="4"/>
  <c r="C517" i="4" s="1"/>
  <c r="AB517" i="4"/>
  <c r="B517" i="4" s="1"/>
  <c r="AC516" i="4"/>
  <c r="C516" i="4" s="1"/>
  <c r="AB516" i="4"/>
  <c r="B516" i="4" s="1"/>
  <c r="AC515" i="4"/>
  <c r="C515" i="4" s="1"/>
  <c r="AB515" i="4"/>
  <c r="B515" i="4" s="1"/>
  <c r="AC514" i="4"/>
  <c r="C514" i="4" s="1"/>
  <c r="AB514" i="4"/>
  <c r="B514" i="4" s="1"/>
  <c r="AC513" i="4"/>
  <c r="C513" i="4" s="1"/>
  <c r="AB513" i="4"/>
  <c r="B513" i="4" s="1"/>
  <c r="AC512" i="4"/>
  <c r="C512" i="4" s="1"/>
  <c r="AB512" i="4"/>
  <c r="B512" i="4" s="1"/>
  <c r="AC511" i="4"/>
  <c r="C511" i="4" s="1"/>
  <c r="AB511" i="4"/>
  <c r="B511" i="4" s="1"/>
  <c r="AC510" i="4"/>
  <c r="C510" i="4" s="1"/>
  <c r="AB510" i="4"/>
  <c r="B510" i="4" s="1"/>
  <c r="AC509" i="4"/>
  <c r="C509" i="4" s="1"/>
  <c r="AB509" i="4"/>
  <c r="B509" i="4" s="1"/>
  <c r="AC508" i="4"/>
  <c r="C508" i="4" s="1"/>
  <c r="AB508" i="4"/>
  <c r="B508" i="4" s="1"/>
  <c r="AC507" i="4"/>
  <c r="C507" i="4" s="1"/>
  <c r="AB507" i="4"/>
  <c r="B507" i="4" s="1"/>
  <c r="AC506" i="4"/>
  <c r="C506" i="4" s="1"/>
  <c r="AB506" i="4"/>
  <c r="B506" i="4" s="1"/>
  <c r="AC505" i="4"/>
  <c r="C505" i="4" s="1"/>
  <c r="AB505" i="4"/>
  <c r="B505" i="4" s="1"/>
  <c r="AC504" i="4"/>
  <c r="C504" i="4" s="1"/>
  <c r="AB504" i="4"/>
  <c r="B504" i="4" s="1"/>
  <c r="AC503" i="4"/>
  <c r="C503" i="4" s="1"/>
  <c r="AB503" i="4"/>
  <c r="B503" i="4" s="1"/>
  <c r="AC502" i="4"/>
  <c r="C502" i="4" s="1"/>
  <c r="AB502" i="4"/>
  <c r="B502" i="4" s="1"/>
  <c r="AC501" i="4"/>
  <c r="C501" i="4" s="1"/>
  <c r="AB501" i="4"/>
  <c r="B501" i="4" s="1"/>
  <c r="AC500" i="4"/>
  <c r="C500" i="4" s="1"/>
  <c r="AB500" i="4"/>
  <c r="B500" i="4" s="1"/>
  <c r="AC499" i="4"/>
  <c r="C499" i="4" s="1"/>
  <c r="AB499" i="4"/>
  <c r="B499" i="4" s="1"/>
  <c r="AC498" i="4"/>
  <c r="C498" i="4" s="1"/>
  <c r="AB498" i="4"/>
  <c r="B498" i="4" s="1"/>
  <c r="AC497" i="4"/>
  <c r="C497" i="4" s="1"/>
  <c r="AB497" i="4"/>
  <c r="B497" i="4" s="1"/>
  <c r="AC496" i="4"/>
  <c r="C496" i="4" s="1"/>
  <c r="AB496" i="4"/>
  <c r="B496" i="4" s="1"/>
  <c r="AC495" i="4"/>
  <c r="C495" i="4" s="1"/>
  <c r="AB495" i="4"/>
  <c r="B495" i="4" s="1"/>
  <c r="AC494" i="4"/>
  <c r="C494" i="4" s="1"/>
  <c r="AB494" i="4"/>
  <c r="B494" i="4" s="1"/>
  <c r="AC493" i="4"/>
  <c r="C493" i="4" s="1"/>
  <c r="AB493" i="4"/>
  <c r="B493" i="4" s="1"/>
  <c r="AC492" i="4"/>
  <c r="C492" i="4" s="1"/>
  <c r="AB492" i="4"/>
  <c r="B492" i="4" s="1"/>
  <c r="AC491" i="4"/>
  <c r="C491" i="4" s="1"/>
  <c r="AB491" i="4"/>
  <c r="B491" i="4" s="1"/>
  <c r="AC490" i="4"/>
  <c r="C490" i="4" s="1"/>
  <c r="AB490" i="4"/>
  <c r="B490" i="4" s="1"/>
  <c r="AC489" i="4"/>
  <c r="C489" i="4" s="1"/>
  <c r="AB489" i="4"/>
  <c r="B489" i="4" s="1"/>
  <c r="AC488" i="4"/>
  <c r="C488" i="4" s="1"/>
  <c r="AB488" i="4"/>
  <c r="B488" i="4" s="1"/>
  <c r="AC487" i="4"/>
  <c r="C487" i="4" s="1"/>
  <c r="AB487" i="4"/>
  <c r="B487" i="4" s="1"/>
  <c r="AC486" i="4"/>
  <c r="C486" i="4" s="1"/>
  <c r="AB486" i="4"/>
  <c r="B486" i="4" s="1"/>
  <c r="AC485" i="4"/>
  <c r="C485" i="4" s="1"/>
  <c r="AB485" i="4"/>
  <c r="B485" i="4" s="1"/>
  <c r="AC484" i="4"/>
  <c r="C484" i="4" s="1"/>
  <c r="AB484" i="4"/>
  <c r="B484" i="4" s="1"/>
  <c r="AC483" i="4"/>
  <c r="C483" i="4" s="1"/>
  <c r="AB483" i="4"/>
  <c r="B483" i="4" s="1"/>
  <c r="AC482" i="4"/>
  <c r="C482" i="4" s="1"/>
  <c r="AB482" i="4"/>
  <c r="B482" i="4" s="1"/>
  <c r="AC481" i="4"/>
  <c r="C481" i="4" s="1"/>
  <c r="AB481" i="4"/>
  <c r="B481" i="4" s="1"/>
  <c r="AC480" i="4"/>
  <c r="C480" i="4" s="1"/>
  <c r="AB480" i="4"/>
  <c r="B480" i="4" s="1"/>
  <c r="AC479" i="4"/>
  <c r="C479" i="4" s="1"/>
  <c r="AB479" i="4"/>
  <c r="B479" i="4" s="1"/>
  <c r="AC478" i="4"/>
  <c r="C478" i="4" s="1"/>
  <c r="AB478" i="4"/>
  <c r="B478" i="4" s="1"/>
  <c r="AC477" i="4"/>
  <c r="C477" i="4" s="1"/>
  <c r="AB477" i="4"/>
  <c r="B477" i="4" s="1"/>
  <c r="AC476" i="4"/>
  <c r="C476" i="4" s="1"/>
  <c r="AB476" i="4"/>
  <c r="B476" i="4" s="1"/>
  <c r="AC475" i="4"/>
  <c r="C475" i="4" s="1"/>
  <c r="AB475" i="4"/>
  <c r="B475" i="4" s="1"/>
  <c r="AC474" i="4"/>
  <c r="C474" i="4" s="1"/>
  <c r="AB474" i="4"/>
  <c r="B474" i="4" s="1"/>
  <c r="AC473" i="4"/>
  <c r="C473" i="4" s="1"/>
  <c r="AB473" i="4"/>
  <c r="B473" i="4" s="1"/>
  <c r="AC472" i="4"/>
  <c r="C472" i="4" s="1"/>
  <c r="AB472" i="4"/>
  <c r="B472" i="4" s="1"/>
  <c r="AC471" i="4"/>
  <c r="C471" i="4" s="1"/>
  <c r="AB471" i="4"/>
  <c r="B471" i="4" s="1"/>
  <c r="AC470" i="4"/>
  <c r="C470" i="4" s="1"/>
  <c r="AB470" i="4"/>
  <c r="B470" i="4" s="1"/>
  <c r="AC469" i="4"/>
  <c r="C469" i="4" s="1"/>
  <c r="AB469" i="4"/>
  <c r="B469" i="4" s="1"/>
  <c r="AC468" i="4"/>
  <c r="C468" i="4" s="1"/>
  <c r="AB468" i="4"/>
  <c r="B468" i="4" s="1"/>
  <c r="AC467" i="4"/>
  <c r="C467" i="4" s="1"/>
  <c r="AB467" i="4"/>
  <c r="B467" i="4" s="1"/>
  <c r="AC466" i="4"/>
  <c r="C466" i="4" s="1"/>
  <c r="AB466" i="4"/>
  <c r="B466" i="4" s="1"/>
  <c r="AC465" i="4"/>
  <c r="C465" i="4" s="1"/>
  <c r="AB465" i="4"/>
  <c r="B465" i="4" s="1"/>
  <c r="AC464" i="4"/>
  <c r="C464" i="4" s="1"/>
  <c r="AB464" i="4"/>
  <c r="B464" i="4" s="1"/>
  <c r="AC463" i="4"/>
  <c r="C463" i="4" s="1"/>
  <c r="AB463" i="4"/>
  <c r="B463" i="4" s="1"/>
  <c r="AC462" i="4"/>
  <c r="C462" i="4" s="1"/>
  <c r="AB462" i="4"/>
  <c r="B462" i="4" s="1"/>
  <c r="AC461" i="4"/>
  <c r="C461" i="4" s="1"/>
  <c r="AB461" i="4"/>
  <c r="B461" i="4" s="1"/>
  <c r="AC460" i="4"/>
  <c r="C460" i="4" s="1"/>
  <c r="AB460" i="4"/>
  <c r="B460" i="4" s="1"/>
  <c r="AC459" i="4"/>
  <c r="C459" i="4" s="1"/>
  <c r="AB459" i="4"/>
  <c r="B459" i="4" s="1"/>
  <c r="AC458" i="4"/>
  <c r="C458" i="4" s="1"/>
  <c r="AB458" i="4"/>
  <c r="B458" i="4" s="1"/>
  <c r="AC457" i="4"/>
  <c r="C457" i="4" s="1"/>
  <c r="AB457" i="4"/>
  <c r="B457" i="4" s="1"/>
  <c r="AC456" i="4"/>
  <c r="C456" i="4" s="1"/>
  <c r="AB456" i="4"/>
  <c r="B456" i="4" s="1"/>
  <c r="AC455" i="4"/>
  <c r="C455" i="4" s="1"/>
  <c r="AB455" i="4"/>
  <c r="B455" i="4" s="1"/>
  <c r="AC454" i="4"/>
  <c r="C454" i="4" s="1"/>
  <c r="AB454" i="4"/>
  <c r="B454" i="4" s="1"/>
  <c r="AC453" i="4"/>
  <c r="C453" i="4" s="1"/>
  <c r="AB453" i="4"/>
  <c r="B453" i="4" s="1"/>
  <c r="AC452" i="4"/>
  <c r="C452" i="4" s="1"/>
  <c r="AB452" i="4"/>
  <c r="B452" i="4" s="1"/>
  <c r="AC451" i="4"/>
  <c r="C451" i="4" s="1"/>
  <c r="AB451" i="4"/>
  <c r="B451" i="4" s="1"/>
  <c r="AC450" i="4"/>
  <c r="C450" i="4" s="1"/>
  <c r="AB450" i="4"/>
  <c r="B450" i="4" s="1"/>
  <c r="AC449" i="4"/>
  <c r="C449" i="4" s="1"/>
  <c r="AB449" i="4"/>
  <c r="B449" i="4" s="1"/>
  <c r="AC448" i="4"/>
  <c r="C448" i="4" s="1"/>
  <c r="AB448" i="4"/>
  <c r="B448" i="4" s="1"/>
  <c r="AC447" i="4"/>
  <c r="C447" i="4" s="1"/>
  <c r="AB447" i="4"/>
  <c r="B447" i="4" s="1"/>
  <c r="AC446" i="4"/>
  <c r="C446" i="4" s="1"/>
  <c r="AB446" i="4"/>
  <c r="B446" i="4" s="1"/>
  <c r="AC445" i="4"/>
  <c r="C445" i="4" s="1"/>
  <c r="AB445" i="4"/>
  <c r="B445" i="4" s="1"/>
  <c r="AC444" i="4"/>
  <c r="C444" i="4" s="1"/>
  <c r="AB444" i="4"/>
  <c r="B444" i="4" s="1"/>
  <c r="AC443" i="4"/>
  <c r="C443" i="4" s="1"/>
  <c r="AB443" i="4"/>
  <c r="B443" i="4" s="1"/>
  <c r="AC442" i="4"/>
  <c r="C442" i="4" s="1"/>
  <c r="AB442" i="4"/>
  <c r="B442" i="4" s="1"/>
  <c r="AC441" i="4"/>
  <c r="C441" i="4" s="1"/>
  <c r="AB441" i="4"/>
  <c r="B441" i="4" s="1"/>
  <c r="AC440" i="4"/>
  <c r="C440" i="4" s="1"/>
  <c r="AB440" i="4"/>
  <c r="B440" i="4" s="1"/>
  <c r="AC439" i="4"/>
  <c r="C439" i="4" s="1"/>
  <c r="AB439" i="4"/>
  <c r="B439" i="4" s="1"/>
  <c r="AC438" i="4"/>
  <c r="C438" i="4" s="1"/>
  <c r="AB438" i="4"/>
  <c r="B438" i="4" s="1"/>
  <c r="AC437" i="4"/>
  <c r="C437" i="4" s="1"/>
  <c r="AB437" i="4"/>
  <c r="B437" i="4" s="1"/>
  <c r="AC436" i="4"/>
  <c r="C436" i="4" s="1"/>
  <c r="AB436" i="4"/>
  <c r="B436" i="4" s="1"/>
  <c r="AC435" i="4"/>
  <c r="C435" i="4" s="1"/>
  <c r="AB435" i="4"/>
  <c r="B435" i="4" s="1"/>
  <c r="AC434" i="4"/>
  <c r="C434" i="4" s="1"/>
  <c r="AB434" i="4"/>
  <c r="B434" i="4" s="1"/>
  <c r="AC433" i="4"/>
  <c r="C433" i="4" s="1"/>
  <c r="AB433" i="4"/>
  <c r="B433" i="4" s="1"/>
  <c r="AC432" i="4"/>
  <c r="C432" i="4" s="1"/>
  <c r="AB432" i="4"/>
  <c r="B432" i="4" s="1"/>
  <c r="AC431" i="4"/>
  <c r="C431" i="4" s="1"/>
  <c r="AB431" i="4"/>
  <c r="B431" i="4" s="1"/>
  <c r="AC430" i="4"/>
  <c r="C430" i="4" s="1"/>
  <c r="AB430" i="4"/>
  <c r="B430" i="4" s="1"/>
  <c r="AC429" i="4"/>
  <c r="C429" i="4" s="1"/>
  <c r="AB429" i="4"/>
  <c r="B429" i="4" s="1"/>
  <c r="AC428" i="4"/>
  <c r="C428" i="4" s="1"/>
  <c r="AB428" i="4"/>
  <c r="B428" i="4" s="1"/>
  <c r="AC427" i="4"/>
  <c r="C427" i="4" s="1"/>
  <c r="AB427" i="4"/>
  <c r="B427" i="4" s="1"/>
  <c r="AC426" i="4"/>
  <c r="C426" i="4" s="1"/>
  <c r="AB426" i="4"/>
  <c r="B426" i="4" s="1"/>
  <c r="AC425" i="4"/>
  <c r="C425" i="4" s="1"/>
  <c r="AB425" i="4"/>
  <c r="B425" i="4" s="1"/>
  <c r="AC424" i="4"/>
  <c r="C424" i="4" s="1"/>
  <c r="AB424" i="4"/>
  <c r="B424" i="4" s="1"/>
  <c r="AC423" i="4"/>
  <c r="C423" i="4" s="1"/>
  <c r="AB423" i="4"/>
  <c r="B423" i="4" s="1"/>
  <c r="AC422" i="4"/>
  <c r="C422" i="4" s="1"/>
  <c r="AB422" i="4"/>
  <c r="B422" i="4" s="1"/>
  <c r="AC421" i="4"/>
  <c r="C421" i="4" s="1"/>
  <c r="AB421" i="4"/>
  <c r="B421" i="4" s="1"/>
  <c r="AC420" i="4"/>
  <c r="C420" i="4" s="1"/>
  <c r="AB420" i="4"/>
  <c r="B420" i="4" s="1"/>
  <c r="AC419" i="4"/>
  <c r="C419" i="4" s="1"/>
  <c r="AB419" i="4"/>
  <c r="B419" i="4" s="1"/>
  <c r="AC418" i="4"/>
  <c r="C418" i="4" s="1"/>
  <c r="AB418" i="4"/>
  <c r="B418" i="4" s="1"/>
  <c r="AC417" i="4"/>
  <c r="C417" i="4" s="1"/>
  <c r="AB417" i="4"/>
  <c r="B417" i="4" s="1"/>
  <c r="AC416" i="4"/>
  <c r="C416" i="4" s="1"/>
  <c r="AB416" i="4"/>
  <c r="B416" i="4" s="1"/>
  <c r="AC415" i="4"/>
  <c r="C415" i="4" s="1"/>
  <c r="AB415" i="4"/>
  <c r="B415" i="4" s="1"/>
  <c r="AC414" i="4"/>
  <c r="C414" i="4" s="1"/>
  <c r="AB414" i="4"/>
  <c r="B414" i="4" s="1"/>
  <c r="AC413" i="4"/>
  <c r="C413" i="4" s="1"/>
  <c r="AB413" i="4"/>
  <c r="B413" i="4" s="1"/>
  <c r="AC412" i="4"/>
  <c r="C412" i="4" s="1"/>
  <c r="AB412" i="4"/>
  <c r="B412" i="4" s="1"/>
  <c r="AC411" i="4"/>
  <c r="C411" i="4" s="1"/>
  <c r="AB411" i="4"/>
  <c r="B411" i="4" s="1"/>
  <c r="AC410" i="4"/>
  <c r="C410" i="4" s="1"/>
  <c r="AB410" i="4"/>
  <c r="B410" i="4" s="1"/>
  <c r="AC409" i="4"/>
  <c r="C409" i="4" s="1"/>
  <c r="AB409" i="4"/>
  <c r="B409" i="4" s="1"/>
  <c r="AC408" i="4"/>
  <c r="C408" i="4" s="1"/>
  <c r="AB408" i="4"/>
  <c r="B408" i="4" s="1"/>
  <c r="AC407" i="4"/>
  <c r="C407" i="4" s="1"/>
  <c r="AB407" i="4"/>
  <c r="B407" i="4" s="1"/>
  <c r="AC406" i="4"/>
  <c r="C406" i="4" s="1"/>
  <c r="AB406" i="4"/>
  <c r="B406" i="4" s="1"/>
  <c r="AC405" i="4"/>
  <c r="C405" i="4" s="1"/>
  <c r="AB405" i="4"/>
  <c r="B405" i="4" s="1"/>
  <c r="AC404" i="4"/>
  <c r="C404" i="4" s="1"/>
  <c r="AB404" i="4"/>
  <c r="B404" i="4" s="1"/>
  <c r="AC403" i="4"/>
  <c r="C403" i="4" s="1"/>
  <c r="AB403" i="4"/>
  <c r="B403" i="4" s="1"/>
  <c r="AC402" i="4"/>
  <c r="C402" i="4" s="1"/>
  <c r="AB402" i="4"/>
  <c r="B402" i="4" s="1"/>
  <c r="AC401" i="4"/>
  <c r="C401" i="4" s="1"/>
  <c r="AB401" i="4"/>
  <c r="B401" i="4" s="1"/>
  <c r="AC400" i="4"/>
  <c r="C400" i="4" s="1"/>
  <c r="AB400" i="4"/>
  <c r="B400" i="4" s="1"/>
  <c r="AC399" i="4"/>
  <c r="C399" i="4" s="1"/>
  <c r="AB399" i="4"/>
  <c r="B399" i="4" s="1"/>
  <c r="AC398" i="4"/>
  <c r="C398" i="4" s="1"/>
  <c r="AB398" i="4"/>
  <c r="B398" i="4" s="1"/>
  <c r="AC397" i="4"/>
  <c r="C397" i="4" s="1"/>
  <c r="AB397" i="4"/>
  <c r="B397" i="4" s="1"/>
  <c r="AC396" i="4"/>
  <c r="C396" i="4" s="1"/>
  <c r="AB396" i="4"/>
  <c r="B396" i="4" s="1"/>
  <c r="AC395" i="4"/>
  <c r="C395" i="4" s="1"/>
  <c r="AB395" i="4"/>
  <c r="B395" i="4" s="1"/>
  <c r="AC394" i="4"/>
  <c r="C394" i="4" s="1"/>
  <c r="AB394" i="4"/>
  <c r="B394" i="4" s="1"/>
  <c r="AC393" i="4"/>
  <c r="C393" i="4" s="1"/>
  <c r="AB393" i="4"/>
  <c r="B393" i="4" s="1"/>
  <c r="AC392" i="4"/>
  <c r="C392" i="4" s="1"/>
  <c r="AB392" i="4"/>
  <c r="B392" i="4" s="1"/>
  <c r="AC391" i="4"/>
  <c r="C391" i="4" s="1"/>
  <c r="AB391" i="4"/>
  <c r="B391" i="4" s="1"/>
  <c r="AC390" i="4"/>
  <c r="C390" i="4" s="1"/>
  <c r="AB390" i="4"/>
  <c r="B390" i="4" s="1"/>
  <c r="AC389" i="4"/>
  <c r="C389" i="4" s="1"/>
  <c r="AB389" i="4"/>
  <c r="B389" i="4" s="1"/>
  <c r="AC388" i="4"/>
  <c r="C388" i="4" s="1"/>
  <c r="AB388" i="4"/>
  <c r="B388" i="4" s="1"/>
  <c r="AC387" i="4"/>
  <c r="C387" i="4" s="1"/>
  <c r="AB387" i="4"/>
  <c r="B387" i="4" s="1"/>
  <c r="AC386" i="4"/>
  <c r="C386" i="4" s="1"/>
  <c r="AB386" i="4"/>
  <c r="B386" i="4" s="1"/>
  <c r="AC385" i="4"/>
  <c r="C385" i="4" s="1"/>
  <c r="AB385" i="4"/>
  <c r="B385" i="4" s="1"/>
  <c r="AC384" i="4"/>
  <c r="C384" i="4" s="1"/>
  <c r="AB384" i="4"/>
  <c r="B384" i="4" s="1"/>
  <c r="AC383" i="4"/>
  <c r="C383" i="4" s="1"/>
  <c r="AB383" i="4"/>
  <c r="B383" i="4" s="1"/>
  <c r="AC382" i="4"/>
  <c r="C382" i="4" s="1"/>
  <c r="AB382" i="4"/>
  <c r="B382" i="4" s="1"/>
  <c r="AC381" i="4"/>
  <c r="C381" i="4" s="1"/>
  <c r="AB381" i="4"/>
  <c r="B381" i="4" s="1"/>
  <c r="AC380" i="4"/>
  <c r="C380" i="4" s="1"/>
  <c r="AB380" i="4"/>
  <c r="B380" i="4" s="1"/>
  <c r="AC379" i="4"/>
  <c r="C379" i="4" s="1"/>
  <c r="AB379" i="4"/>
  <c r="B379" i="4" s="1"/>
  <c r="AC378" i="4"/>
  <c r="C378" i="4" s="1"/>
  <c r="AB378" i="4"/>
  <c r="B378" i="4" s="1"/>
  <c r="AC377" i="4"/>
  <c r="C377" i="4" s="1"/>
  <c r="AB377" i="4"/>
  <c r="B377" i="4" s="1"/>
  <c r="AC376" i="4"/>
  <c r="C376" i="4" s="1"/>
  <c r="AB376" i="4"/>
  <c r="B376" i="4" s="1"/>
  <c r="AC375" i="4"/>
  <c r="C375" i="4" s="1"/>
  <c r="AB375" i="4"/>
  <c r="B375" i="4" s="1"/>
  <c r="AC374" i="4"/>
  <c r="C374" i="4" s="1"/>
  <c r="AB374" i="4"/>
  <c r="B374" i="4" s="1"/>
  <c r="AC373" i="4"/>
  <c r="C373" i="4" s="1"/>
  <c r="AB373" i="4"/>
  <c r="B373" i="4" s="1"/>
  <c r="AC372" i="4"/>
  <c r="C372" i="4" s="1"/>
  <c r="AB372" i="4"/>
  <c r="B372" i="4" s="1"/>
  <c r="AC371" i="4"/>
  <c r="C371" i="4" s="1"/>
  <c r="AB371" i="4"/>
  <c r="B371" i="4" s="1"/>
  <c r="AC370" i="4"/>
  <c r="C370" i="4" s="1"/>
  <c r="AB370" i="4"/>
  <c r="B370" i="4" s="1"/>
  <c r="AC369" i="4"/>
  <c r="C369" i="4" s="1"/>
  <c r="AB369" i="4"/>
  <c r="B369" i="4" s="1"/>
  <c r="AC368" i="4"/>
  <c r="C368" i="4" s="1"/>
  <c r="AB368" i="4"/>
  <c r="B368" i="4" s="1"/>
  <c r="AC367" i="4"/>
  <c r="C367" i="4" s="1"/>
  <c r="AB367" i="4"/>
  <c r="B367" i="4" s="1"/>
  <c r="AC366" i="4"/>
  <c r="C366" i="4" s="1"/>
  <c r="AB366" i="4"/>
  <c r="B366" i="4" s="1"/>
  <c r="AC365" i="4"/>
  <c r="C365" i="4" s="1"/>
  <c r="AB365" i="4"/>
  <c r="B365" i="4" s="1"/>
  <c r="AC364" i="4"/>
  <c r="C364" i="4" s="1"/>
  <c r="AB364" i="4"/>
  <c r="B364" i="4" s="1"/>
  <c r="AC363" i="4"/>
  <c r="C363" i="4" s="1"/>
  <c r="AB363" i="4"/>
  <c r="B363" i="4" s="1"/>
  <c r="AC362" i="4"/>
  <c r="C362" i="4" s="1"/>
  <c r="AB362" i="4"/>
  <c r="B362" i="4" s="1"/>
  <c r="AC361" i="4"/>
  <c r="C361" i="4" s="1"/>
  <c r="AB361" i="4"/>
  <c r="B361" i="4" s="1"/>
  <c r="AC360" i="4"/>
  <c r="C360" i="4" s="1"/>
  <c r="AB360" i="4"/>
  <c r="B360" i="4" s="1"/>
  <c r="AC359" i="4"/>
  <c r="C359" i="4" s="1"/>
  <c r="AB359" i="4"/>
  <c r="B359" i="4" s="1"/>
  <c r="AC358" i="4"/>
  <c r="C358" i="4" s="1"/>
  <c r="AB358" i="4"/>
  <c r="B358" i="4" s="1"/>
  <c r="AC357" i="4"/>
  <c r="C357" i="4" s="1"/>
  <c r="AB357" i="4"/>
  <c r="B357" i="4" s="1"/>
  <c r="AC356" i="4"/>
  <c r="C356" i="4" s="1"/>
  <c r="AB356" i="4"/>
  <c r="B356" i="4" s="1"/>
  <c r="AC355" i="4"/>
  <c r="C355" i="4" s="1"/>
  <c r="AB355" i="4"/>
  <c r="B355" i="4" s="1"/>
  <c r="AC354" i="4"/>
  <c r="C354" i="4" s="1"/>
  <c r="AB354" i="4"/>
  <c r="B354" i="4" s="1"/>
  <c r="AC353" i="4"/>
  <c r="C353" i="4" s="1"/>
  <c r="AB353" i="4"/>
  <c r="B353" i="4" s="1"/>
  <c r="AC352" i="4"/>
  <c r="C352" i="4" s="1"/>
  <c r="AB352" i="4"/>
  <c r="B352" i="4" s="1"/>
  <c r="AC351" i="4"/>
  <c r="C351" i="4" s="1"/>
  <c r="AB351" i="4"/>
  <c r="B351" i="4" s="1"/>
  <c r="AC350" i="4"/>
  <c r="C350" i="4" s="1"/>
  <c r="AB350" i="4"/>
  <c r="B350" i="4" s="1"/>
  <c r="AC349" i="4"/>
  <c r="C349" i="4" s="1"/>
  <c r="AB349" i="4"/>
  <c r="B349" i="4" s="1"/>
  <c r="AC348" i="4"/>
  <c r="C348" i="4" s="1"/>
  <c r="AB348" i="4"/>
  <c r="B348" i="4" s="1"/>
  <c r="AC347" i="4"/>
  <c r="C347" i="4" s="1"/>
  <c r="AB347" i="4"/>
  <c r="B347" i="4" s="1"/>
  <c r="AC346" i="4"/>
  <c r="C346" i="4" s="1"/>
  <c r="AB346" i="4"/>
  <c r="B346" i="4" s="1"/>
  <c r="AC345" i="4"/>
  <c r="C345" i="4" s="1"/>
  <c r="AB345" i="4"/>
  <c r="B345" i="4" s="1"/>
  <c r="AC344" i="4"/>
  <c r="C344" i="4" s="1"/>
  <c r="AB344" i="4"/>
  <c r="B344" i="4" s="1"/>
  <c r="AC343" i="4"/>
  <c r="C343" i="4" s="1"/>
  <c r="AB343" i="4"/>
  <c r="B343" i="4" s="1"/>
  <c r="AC342" i="4"/>
  <c r="C342" i="4" s="1"/>
  <c r="AB342" i="4"/>
  <c r="B342" i="4" s="1"/>
  <c r="AC341" i="4"/>
  <c r="C341" i="4" s="1"/>
  <c r="AB341" i="4"/>
  <c r="B341" i="4" s="1"/>
  <c r="AC340" i="4"/>
  <c r="C340" i="4" s="1"/>
  <c r="AB340" i="4"/>
  <c r="B340" i="4" s="1"/>
  <c r="AC339" i="4"/>
  <c r="C339" i="4" s="1"/>
  <c r="AB339" i="4"/>
  <c r="B339" i="4" s="1"/>
  <c r="AC338" i="4"/>
  <c r="C338" i="4" s="1"/>
  <c r="AB338" i="4"/>
  <c r="B338" i="4" s="1"/>
  <c r="AC337" i="4"/>
  <c r="C337" i="4" s="1"/>
  <c r="AB337" i="4"/>
  <c r="B337" i="4" s="1"/>
  <c r="AC336" i="4"/>
  <c r="C336" i="4" s="1"/>
  <c r="AB336" i="4"/>
  <c r="B336" i="4" s="1"/>
  <c r="AC335" i="4"/>
  <c r="C335" i="4" s="1"/>
  <c r="AB335" i="4"/>
  <c r="B335" i="4" s="1"/>
  <c r="AC334" i="4"/>
  <c r="C334" i="4" s="1"/>
  <c r="AB334" i="4"/>
  <c r="B334" i="4" s="1"/>
  <c r="AC333" i="4"/>
  <c r="C333" i="4" s="1"/>
  <c r="AB333" i="4"/>
  <c r="B333" i="4" s="1"/>
  <c r="AC332" i="4"/>
  <c r="C332" i="4" s="1"/>
  <c r="AB332" i="4"/>
  <c r="B332" i="4" s="1"/>
  <c r="AC331" i="4"/>
  <c r="C331" i="4" s="1"/>
  <c r="AB331" i="4"/>
  <c r="B331" i="4" s="1"/>
  <c r="AC330" i="4"/>
  <c r="C330" i="4" s="1"/>
  <c r="AB330" i="4"/>
  <c r="B330" i="4" s="1"/>
  <c r="AC329" i="4"/>
  <c r="C329" i="4" s="1"/>
  <c r="AB329" i="4"/>
  <c r="B329" i="4" s="1"/>
  <c r="AC328" i="4"/>
  <c r="C328" i="4" s="1"/>
  <c r="AB328" i="4"/>
  <c r="B328" i="4" s="1"/>
  <c r="AC327" i="4"/>
  <c r="C327" i="4" s="1"/>
  <c r="AB327" i="4"/>
  <c r="B327" i="4" s="1"/>
  <c r="AC326" i="4"/>
  <c r="C326" i="4" s="1"/>
  <c r="AB326" i="4"/>
  <c r="B326" i="4" s="1"/>
  <c r="AC325" i="4"/>
  <c r="C325" i="4" s="1"/>
  <c r="AB325" i="4"/>
  <c r="B325" i="4" s="1"/>
  <c r="AC324" i="4"/>
  <c r="C324" i="4" s="1"/>
  <c r="AB324" i="4"/>
  <c r="B324" i="4" s="1"/>
  <c r="AC323" i="4"/>
  <c r="C323" i="4" s="1"/>
  <c r="AB323" i="4"/>
  <c r="B323" i="4" s="1"/>
  <c r="AC322" i="4"/>
  <c r="C322" i="4" s="1"/>
  <c r="AB322" i="4"/>
  <c r="B322" i="4" s="1"/>
  <c r="AC321" i="4"/>
  <c r="C321" i="4" s="1"/>
  <c r="AB321" i="4"/>
  <c r="B321" i="4" s="1"/>
  <c r="AC320" i="4"/>
  <c r="C320" i="4" s="1"/>
  <c r="AB320" i="4"/>
  <c r="B320" i="4" s="1"/>
  <c r="AC319" i="4"/>
  <c r="C319" i="4" s="1"/>
  <c r="AB319" i="4"/>
  <c r="B319" i="4" s="1"/>
  <c r="AC318" i="4"/>
  <c r="C318" i="4" s="1"/>
  <c r="AB318" i="4"/>
  <c r="B318" i="4" s="1"/>
  <c r="AC317" i="4"/>
  <c r="C317" i="4" s="1"/>
  <c r="AB317" i="4"/>
  <c r="B317" i="4" s="1"/>
  <c r="AC316" i="4"/>
  <c r="C316" i="4" s="1"/>
  <c r="AB316" i="4"/>
  <c r="B316" i="4" s="1"/>
  <c r="AC315" i="4"/>
  <c r="C315" i="4" s="1"/>
  <c r="AB315" i="4"/>
  <c r="B315" i="4" s="1"/>
  <c r="AC314" i="4"/>
  <c r="C314" i="4" s="1"/>
  <c r="AB314" i="4"/>
  <c r="B314" i="4" s="1"/>
  <c r="AC313" i="4"/>
  <c r="C313" i="4" s="1"/>
  <c r="AB313" i="4"/>
  <c r="B313" i="4" s="1"/>
  <c r="AC312" i="4"/>
  <c r="C312" i="4" s="1"/>
  <c r="AB312" i="4"/>
  <c r="B312" i="4" s="1"/>
  <c r="AC311" i="4"/>
  <c r="C311" i="4" s="1"/>
  <c r="AB311" i="4"/>
  <c r="B311" i="4" s="1"/>
  <c r="AC310" i="4"/>
  <c r="C310" i="4" s="1"/>
  <c r="AB310" i="4"/>
  <c r="B310" i="4" s="1"/>
  <c r="AC309" i="4"/>
  <c r="C309" i="4" s="1"/>
  <c r="AB309" i="4"/>
  <c r="B309" i="4" s="1"/>
  <c r="AC308" i="4"/>
  <c r="C308" i="4" s="1"/>
  <c r="AB308" i="4"/>
  <c r="B308" i="4" s="1"/>
  <c r="AC307" i="4"/>
  <c r="C307" i="4" s="1"/>
  <c r="AB307" i="4"/>
  <c r="B307" i="4" s="1"/>
  <c r="AC306" i="4"/>
  <c r="C306" i="4" s="1"/>
  <c r="AB306" i="4"/>
  <c r="B306" i="4" s="1"/>
  <c r="AC305" i="4"/>
  <c r="C305" i="4" s="1"/>
  <c r="AB305" i="4"/>
  <c r="B305" i="4" s="1"/>
  <c r="AC304" i="4"/>
  <c r="C304" i="4" s="1"/>
  <c r="AB304" i="4"/>
  <c r="B304" i="4" s="1"/>
  <c r="AC303" i="4"/>
  <c r="C303" i="4" s="1"/>
  <c r="AB303" i="4"/>
  <c r="B303" i="4" s="1"/>
  <c r="AC302" i="4"/>
  <c r="C302" i="4" s="1"/>
  <c r="AB302" i="4"/>
  <c r="B302" i="4" s="1"/>
  <c r="AC301" i="4"/>
  <c r="C301" i="4" s="1"/>
  <c r="AB301" i="4"/>
  <c r="B301" i="4" s="1"/>
  <c r="AC300" i="4"/>
  <c r="C300" i="4" s="1"/>
  <c r="AB300" i="4"/>
  <c r="B300" i="4" s="1"/>
  <c r="AC299" i="4"/>
  <c r="C299" i="4" s="1"/>
  <c r="AB299" i="4"/>
  <c r="B299" i="4" s="1"/>
  <c r="AC298" i="4"/>
  <c r="C298" i="4" s="1"/>
  <c r="AB298" i="4"/>
  <c r="B298" i="4" s="1"/>
  <c r="AC297" i="4"/>
  <c r="C297" i="4" s="1"/>
  <c r="AB297" i="4"/>
  <c r="B297" i="4" s="1"/>
  <c r="AC296" i="4"/>
  <c r="C296" i="4" s="1"/>
  <c r="AB296" i="4"/>
  <c r="B296" i="4" s="1"/>
  <c r="AC295" i="4"/>
  <c r="C295" i="4" s="1"/>
  <c r="AB295" i="4"/>
  <c r="B295" i="4" s="1"/>
  <c r="AC294" i="4"/>
  <c r="C294" i="4" s="1"/>
  <c r="AB294" i="4"/>
  <c r="B294" i="4" s="1"/>
  <c r="AC293" i="4"/>
  <c r="C293" i="4" s="1"/>
  <c r="AB293" i="4"/>
  <c r="B293" i="4" s="1"/>
  <c r="AC292" i="4"/>
  <c r="C292" i="4" s="1"/>
  <c r="AB292" i="4"/>
  <c r="B292" i="4" s="1"/>
  <c r="AC291" i="4"/>
  <c r="C291" i="4" s="1"/>
  <c r="AB291" i="4"/>
  <c r="B291" i="4" s="1"/>
  <c r="AC290" i="4"/>
  <c r="C290" i="4" s="1"/>
  <c r="AB290" i="4"/>
  <c r="B290" i="4" s="1"/>
  <c r="AC289" i="4"/>
  <c r="C289" i="4" s="1"/>
  <c r="AB289" i="4"/>
  <c r="B289" i="4" s="1"/>
  <c r="AC288" i="4"/>
  <c r="C288" i="4" s="1"/>
  <c r="AB288" i="4"/>
  <c r="B288" i="4" s="1"/>
  <c r="AC287" i="4"/>
  <c r="C287" i="4" s="1"/>
  <c r="AB287" i="4"/>
  <c r="B287" i="4" s="1"/>
  <c r="AC286" i="4"/>
  <c r="C286" i="4" s="1"/>
  <c r="AB286" i="4"/>
  <c r="B286" i="4" s="1"/>
  <c r="AC285" i="4"/>
  <c r="C285" i="4" s="1"/>
  <c r="AB285" i="4"/>
  <c r="B285" i="4" s="1"/>
  <c r="AC284" i="4"/>
  <c r="C284" i="4" s="1"/>
  <c r="AB284" i="4"/>
  <c r="B284" i="4" s="1"/>
  <c r="AC283" i="4"/>
  <c r="C283" i="4" s="1"/>
  <c r="AB283" i="4"/>
  <c r="B283" i="4" s="1"/>
  <c r="AC282" i="4"/>
  <c r="C282" i="4" s="1"/>
  <c r="AB282" i="4"/>
  <c r="B282" i="4" s="1"/>
  <c r="AC281" i="4"/>
  <c r="C281" i="4" s="1"/>
  <c r="AB281" i="4"/>
  <c r="B281" i="4" s="1"/>
  <c r="AC280" i="4"/>
  <c r="C280" i="4" s="1"/>
  <c r="AB280" i="4"/>
  <c r="B280" i="4" s="1"/>
  <c r="AC279" i="4"/>
  <c r="C279" i="4" s="1"/>
  <c r="AB279" i="4"/>
  <c r="B279" i="4" s="1"/>
  <c r="AC278" i="4"/>
  <c r="C278" i="4" s="1"/>
  <c r="AB278" i="4"/>
  <c r="B278" i="4" s="1"/>
  <c r="AC277" i="4"/>
  <c r="C277" i="4" s="1"/>
  <c r="AB277" i="4"/>
  <c r="B277" i="4" s="1"/>
  <c r="AC276" i="4"/>
  <c r="C276" i="4" s="1"/>
  <c r="AB276" i="4"/>
  <c r="B276" i="4" s="1"/>
  <c r="AC275" i="4"/>
  <c r="C275" i="4" s="1"/>
  <c r="AB275" i="4"/>
  <c r="B275" i="4" s="1"/>
  <c r="AC274" i="4"/>
  <c r="C274" i="4" s="1"/>
  <c r="AB274" i="4"/>
  <c r="B274" i="4" s="1"/>
  <c r="AC273" i="4"/>
  <c r="C273" i="4" s="1"/>
  <c r="AB273" i="4"/>
  <c r="B273" i="4" s="1"/>
  <c r="AC272" i="4"/>
  <c r="C272" i="4" s="1"/>
  <c r="AB272" i="4"/>
  <c r="B272" i="4" s="1"/>
  <c r="AC271" i="4"/>
  <c r="C271" i="4" s="1"/>
  <c r="AB271" i="4"/>
  <c r="B271" i="4" s="1"/>
  <c r="AC270" i="4"/>
  <c r="C270" i="4" s="1"/>
  <c r="AB270" i="4"/>
  <c r="B270" i="4" s="1"/>
  <c r="AC269" i="4"/>
  <c r="C269" i="4" s="1"/>
  <c r="AB269" i="4"/>
  <c r="B269" i="4" s="1"/>
  <c r="AC268" i="4"/>
  <c r="C268" i="4" s="1"/>
  <c r="AB268" i="4"/>
  <c r="B268" i="4" s="1"/>
  <c r="AC267" i="4"/>
  <c r="C267" i="4" s="1"/>
  <c r="AB267" i="4"/>
  <c r="B267" i="4" s="1"/>
  <c r="AC266" i="4"/>
  <c r="C266" i="4" s="1"/>
  <c r="AB266" i="4"/>
  <c r="B266" i="4" s="1"/>
  <c r="AC265" i="4"/>
  <c r="C265" i="4" s="1"/>
  <c r="AB265" i="4"/>
  <c r="B265" i="4" s="1"/>
  <c r="AC264" i="4"/>
  <c r="C264" i="4" s="1"/>
  <c r="AB264" i="4"/>
  <c r="B264" i="4" s="1"/>
  <c r="AC263" i="4"/>
  <c r="C263" i="4" s="1"/>
  <c r="AB263" i="4"/>
  <c r="B263" i="4" s="1"/>
  <c r="AC262" i="4"/>
  <c r="C262" i="4" s="1"/>
  <c r="AB262" i="4"/>
  <c r="B262" i="4" s="1"/>
  <c r="AC261" i="4"/>
  <c r="C261" i="4" s="1"/>
  <c r="AB261" i="4"/>
  <c r="B261" i="4" s="1"/>
  <c r="AC260" i="4"/>
  <c r="C260" i="4" s="1"/>
  <c r="AB260" i="4"/>
  <c r="B260" i="4" s="1"/>
  <c r="AC259" i="4"/>
  <c r="C259" i="4" s="1"/>
  <c r="AB259" i="4"/>
  <c r="B259" i="4" s="1"/>
  <c r="AC258" i="4"/>
  <c r="C258" i="4" s="1"/>
  <c r="AB258" i="4"/>
  <c r="B258" i="4" s="1"/>
  <c r="AC257" i="4"/>
  <c r="C257" i="4" s="1"/>
  <c r="AB257" i="4"/>
  <c r="B257" i="4" s="1"/>
  <c r="AC256" i="4"/>
  <c r="C256" i="4" s="1"/>
  <c r="AB256" i="4"/>
  <c r="B256" i="4" s="1"/>
  <c r="AC255" i="4"/>
  <c r="C255" i="4" s="1"/>
  <c r="AB255" i="4"/>
  <c r="B255" i="4" s="1"/>
  <c r="AC254" i="4"/>
  <c r="C254" i="4" s="1"/>
  <c r="AB254" i="4"/>
  <c r="B254" i="4" s="1"/>
  <c r="AC253" i="4"/>
  <c r="C253" i="4" s="1"/>
  <c r="D253" i="4" s="1"/>
  <c r="AB253" i="4"/>
  <c r="B253" i="4" s="1"/>
  <c r="E253" i="4" s="1"/>
  <c r="AC252" i="4"/>
  <c r="C252" i="4" s="1"/>
  <c r="D252" i="4" s="1"/>
  <c r="AB252" i="4"/>
  <c r="B252" i="4" s="1"/>
  <c r="E252" i="4" s="1"/>
  <c r="AC251" i="4"/>
  <c r="C251" i="4" s="1"/>
  <c r="D251" i="4" s="1"/>
  <c r="AB251" i="4"/>
  <c r="B251" i="4" s="1"/>
  <c r="E251" i="4" s="1"/>
  <c r="AC250" i="4"/>
  <c r="C250" i="4" s="1"/>
  <c r="E250" i="4" s="1"/>
  <c r="AB250" i="4"/>
  <c r="B250" i="4" s="1"/>
  <c r="D250" i="4" s="1"/>
  <c r="AC249" i="4"/>
  <c r="C249" i="4" s="1"/>
  <c r="D249" i="4" s="1"/>
  <c r="AB249" i="4"/>
  <c r="B249" i="4" s="1"/>
  <c r="E249" i="4" s="1"/>
  <c r="AC248" i="4"/>
  <c r="C248" i="4" s="1"/>
  <c r="E248" i="4" s="1"/>
  <c r="AB248" i="4"/>
  <c r="B248" i="4" s="1"/>
  <c r="D248" i="4" s="1"/>
  <c r="AC247" i="4"/>
  <c r="C247" i="4" s="1"/>
  <c r="D247" i="4" s="1"/>
  <c r="AB247" i="4"/>
  <c r="B247" i="4" s="1"/>
  <c r="E247" i="4" s="1"/>
  <c r="AC246" i="4"/>
  <c r="C246" i="4" s="1"/>
  <c r="D246" i="4" s="1"/>
  <c r="AB246" i="4"/>
  <c r="B246" i="4" s="1"/>
  <c r="E246" i="4" s="1"/>
  <c r="AC245" i="4"/>
  <c r="C245" i="4" s="1"/>
  <c r="D245" i="4" s="1"/>
  <c r="AB245" i="4"/>
  <c r="B245" i="4" s="1"/>
  <c r="E245" i="4" s="1"/>
  <c r="AC244" i="4"/>
  <c r="C244" i="4" s="1"/>
  <c r="D244" i="4" s="1"/>
  <c r="AB244" i="4"/>
  <c r="B244" i="4" s="1"/>
  <c r="E244" i="4" s="1"/>
  <c r="AC243" i="4"/>
  <c r="C243" i="4" s="1"/>
  <c r="D243" i="4" s="1"/>
  <c r="AB243" i="4"/>
  <c r="B243" i="4" s="1"/>
  <c r="E243" i="4" s="1"/>
  <c r="AC242" i="4"/>
  <c r="C242" i="4" s="1"/>
  <c r="D242" i="4" s="1"/>
  <c r="AB242" i="4"/>
  <c r="B242" i="4" s="1"/>
  <c r="E242" i="4" s="1"/>
  <c r="AC241" i="4"/>
  <c r="C241" i="4" s="1"/>
  <c r="D241" i="4" s="1"/>
  <c r="AB241" i="4"/>
  <c r="B241" i="4" s="1"/>
  <c r="E241" i="4" s="1"/>
  <c r="AC240" i="4"/>
  <c r="C240" i="4" s="1"/>
  <c r="D240" i="4" s="1"/>
  <c r="AB240" i="4"/>
  <c r="B240" i="4" s="1"/>
  <c r="E240" i="4" s="1"/>
  <c r="AC239" i="4"/>
  <c r="C239" i="4" s="1"/>
  <c r="E239" i="4" s="1"/>
  <c r="AB239" i="4"/>
  <c r="B239" i="4" s="1"/>
  <c r="D239" i="4" s="1"/>
  <c r="AC238" i="4"/>
  <c r="C238" i="4" s="1"/>
  <c r="D238" i="4" s="1"/>
  <c r="AB238" i="4"/>
  <c r="B238" i="4" s="1"/>
  <c r="E238" i="4" s="1"/>
  <c r="AC237" i="4"/>
  <c r="C237" i="4" s="1"/>
  <c r="E237" i="4" s="1"/>
  <c r="AB237" i="4"/>
  <c r="B237" i="4" s="1"/>
  <c r="D237" i="4" s="1"/>
  <c r="AC236" i="4"/>
  <c r="C236" i="4" s="1"/>
  <c r="D236" i="4" s="1"/>
  <c r="AB236" i="4"/>
  <c r="B236" i="4" s="1"/>
  <c r="E236" i="4" s="1"/>
  <c r="AC235" i="4"/>
  <c r="C235" i="4" s="1"/>
  <c r="D235" i="4" s="1"/>
  <c r="AB235" i="4"/>
  <c r="B235" i="4" s="1"/>
  <c r="E235" i="4" s="1"/>
  <c r="AC234" i="4"/>
  <c r="C234" i="4" s="1"/>
  <c r="D234" i="4" s="1"/>
  <c r="AB234" i="4"/>
  <c r="B234" i="4" s="1"/>
  <c r="E234" i="4" s="1"/>
  <c r="AC233" i="4"/>
  <c r="C233" i="4" s="1"/>
  <c r="D233" i="4" s="1"/>
  <c r="AB233" i="4"/>
  <c r="B233" i="4" s="1"/>
  <c r="E233" i="4" s="1"/>
  <c r="AC232" i="4"/>
  <c r="C232" i="4" s="1"/>
  <c r="E232" i="4" s="1"/>
  <c r="AB232" i="4"/>
  <c r="B232" i="4" s="1"/>
  <c r="D232" i="4" s="1"/>
  <c r="AC231" i="4"/>
  <c r="C231" i="4" s="1"/>
  <c r="D231" i="4" s="1"/>
  <c r="AB231" i="4"/>
  <c r="B231" i="4" s="1"/>
  <c r="E231" i="4" s="1"/>
  <c r="AC230" i="4"/>
  <c r="C230" i="4" s="1"/>
  <c r="D230" i="4" s="1"/>
  <c r="AB230" i="4"/>
  <c r="B230" i="4" s="1"/>
  <c r="E230" i="4" s="1"/>
  <c r="AC229" i="4"/>
  <c r="C229" i="4" s="1"/>
  <c r="E229" i="4" s="1"/>
  <c r="AB229" i="4"/>
  <c r="B229" i="4" s="1"/>
  <c r="D229" i="4" s="1"/>
  <c r="AC228" i="4"/>
  <c r="C228" i="4" s="1"/>
  <c r="D228" i="4" s="1"/>
  <c r="AB228" i="4"/>
  <c r="B228" i="4" s="1"/>
  <c r="E228" i="4" s="1"/>
  <c r="AC227" i="4"/>
  <c r="C227" i="4" s="1"/>
  <c r="D227" i="4" s="1"/>
  <c r="AB227" i="4"/>
  <c r="B227" i="4" s="1"/>
  <c r="E227" i="4" s="1"/>
  <c r="AC226" i="4"/>
  <c r="C226" i="4" s="1"/>
  <c r="D226" i="4" s="1"/>
  <c r="AB226" i="4"/>
  <c r="B226" i="4" s="1"/>
  <c r="E226" i="4" s="1"/>
  <c r="AC225" i="4"/>
  <c r="C225" i="4" s="1"/>
  <c r="E225" i="4" s="1"/>
  <c r="AB225" i="4"/>
  <c r="B225" i="4" s="1"/>
  <c r="D225" i="4" s="1"/>
  <c r="AC224" i="4"/>
  <c r="C224" i="4" s="1"/>
  <c r="D224" i="4" s="1"/>
  <c r="AB224" i="4"/>
  <c r="B224" i="4" s="1"/>
  <c r="E224" i="4" s="1"/>
  <c r="AC223" i="4"/>
  <c r="C223" i="4" s="1"/>
  <c r="D223" i="4" s="1"/>
  <c r="AB223" i="4"/>
  <c r="B223" i="4" s="1"/>
  <c r="E223" i="4" s="1"/>
  <c r="AC222" i="4"/>
  <c r="C222" i="4" s="1"/>
  <c r="D222" i="4" s="1"/>
  <c r="AB222" i="4"/>
  <c r="B222" i="4" s="1"/>
  <c r="E222" i="4" s="1"/>
  <c r="AC221" i="4"/>
  <c r="C221" i="4" s="1"/>
  <c r="D221" i="4" s="1"/>
  <c r="AB221" i="4"/>
  <c r="B221" i="4" s="1"/>
  <c r="E221" i="4" s="1"/>
  <c r="AC220" i="4"/>
  <c r="C220" i="4" s="1"/>
  <c r="E220" i="4" s="1"/>
  <c r="AB220" i="4"/>
  <c r="B220" i="4" s="1"/>
  <c r="D220" i="4" s="1"/>
  <c r="AC219" i="4"/>
  <c r="C219" i="4" s="1"/>
  <c r="D219" i="4" s="1"/>
  <c r="AB219" i="4"/>
  <c r="B219" i="4" s="1"/>
  <c r="E219" i="4" s="1"/>
  <c r="AC218" i="4"/>
  <c r="C218" i="4" s="1"/>
  <c r="D218" i="4" s="1"/>
  <c r="AB218" i="4"/>
  <c r="B218" i="4" s="1"/>
  <c r="E218" i="4" s="1"/>
  <c r="AC217" i="4"/>
  <c r="C217" i="4" s="1"/>
  <c r="D217" i="4" s="1"/>
  <c r="AB217" i="4"/>
  <c r="B217" i="4" s="1"/>
  <c r="E217" i="4" s="1"/>
  <c r="AC216" i="4"/>
  <c r="C216" i="4" s="1"/>
  <c r="D216" i="4" s="1"/>
  <c r="AB216" i="4"/>
  <c r="B216" i="4" s="1"/>
  <c r="E216" i="4" s="1"/>
  <c r="AC215" i="4"/>
  <c r="C215" i="4" s="1"/>
  <c r="D215" i="4" s="1"/>
  <c r="AB215" i="4"/>
  <c r="B215" i="4" s="1"/>
  <c r="E215" i="4" s="1"/>
  <c r="AC214" i="4"/>
  <c r="C214" i="4" s="1"/>
  <c r="D214" i="4" s="1"/>
  <c r="AB214" i="4"/>
  <c r="B214" i="4" s="1"/>
  <c r="E214" i="4" s="1"/>
  <c r="AC213" i="4"/>
  <c r="C213" i="4" s="1"/>
  <c r="D213" i="4" s="1"/>
  <c r="AB213" i="4"/>
  <c r="B213" i="4" s="1"/>
  <c r="E213" i="4" s="1"/>
  <c r="AC212" i="4"/>
  <c r="C212" i="4" s="1"/>
  <c r="D212" i="4" s="1"/>
  <c r="AB212" i="4"/>
  <c r="B212" i="4" s="1"/>
  <c r="E212" i="4" s="1"/>
  <c r="AC211" i="4"/>
  <c r="C211" i="4" s="1"/>
  <c r="E211" i="4" s="1"/>
  <c r="AB211" i="4"/>
  <c r="B211" i="4" s="1"/>
  <c r="D211" i="4" s="1"/>
  <c r="AC210" i="4"/>
  <c r="C210" i="4" s="1"/>
  <c r="E210" i="4" s="1"/>
  <c r="AB210" i="4"/>
  <c r="B210" i="4" s="1"/>
  <c r="D210" i="4" s="1"/>
  <c r="AC209" i="4"/>
  <c r="C209" i="4" s="1"/>
  <c r="D209" i="4" s="1"/>
  <c r="AB209" i="4"/>
  <c r="B209" i="4" s="1"/>
  <c r="E209" i="4" s="1"/>
  <c r="AC208" i="4"/>
  <c r="C208" i="4" s="1"/>
  <c r="E208" i="4" s="1"/>
  <c r="AB208" i="4"/>
  <c r="B208" i="4" s="1"/>
  <c r="D208" i="4" s="1"/>
  <c r="AC207" i="4"/>
  <c r="C207" i="4" s="1"/>
  <c r="E207" i="4" s="1"/>
  <c r="AB207" i="4"/>
  <c r="B207" i="4" s="1"/>
  <c r="D207" i="4" s="1"/>
  <c r="AC206" i="4"/>
  <c r="C206" i="4" s="1"/>
  <c r="D206" i="4" s="1"/>
  <c r="AB206" i="4"/>
  <c r="B206" i="4" s="1"/>
  <c r="E206" i="4" s="1"/>
  <c r="AC205" i="4"/>
  <c r="C205" i="4" s="1"/>
  <c r="D205" i="4" s="1"/>
  <c r="AB205" i="4"/>
  <c r="B205" i="4" s="1"/>
  <c r="E205" i="4" s="1"/>
  <c r="AC204" i="4"/>
  <c r="C204" i="4" s="1"/>
  <c r="D204" i="4" s="1"/>
  <c r="AB204" i="4"/>
  <c r="B204" i="4" s="1"/>
  <c r="E204" i="4" s="1"/>
  <c r="AC203" i="4"/>
  <c r="C203" i="4" s="1"/>
  <c r="D203" i="4" s="1"/>
  <c r="AB203" i="4"/>
  <c r="B203" i="4" s="1"/>
  <c r="E203" i="4" s="1"/>
  <c r="AC202" i="4"/>
  <c r="C202" i="4" s="1"/>
  <c r="D202" i="4" s="1"/>
  <c r="AB202" i="4"/>
  <c r="B202" i="4" s="1"/>
  <c r="E202" i="4" s="1"/>
  <c r="AC201" i="4"/>
  <c r="C201" i="4" s="1"/>
  <c r="E201" i="4" s="1"/>
  <c r="AB201" i="4"/>
  <c r="B201" i="4" s="1"/>
  <c r="D201" i="4" s="1"/>
  <c r="AC200" i="4"/>
  <c r="C200" i="4" s="1"/>
  <c r="E200" i="4" s="1"/>
  <c r="AB200" i="4"/>
  <c r="B200" i="4" s="1"/>
  <c r="D200" i="4" s="1"/>
  <c r="AC199" i="4"/>
  <c r="C199" i="4" s="1"/>
  <c r="E199" i="4" s="1"/>
  <c r="AB199" i="4"/>
  <c r="B199" i="4" s="1"/>
  <c r="D199" i="4" s="1"/>
  <c r="AC198" i="4"/>
  <c r="C198" i="4" s="1"/>
  <c r="D198" i="4" s="1"/>
  <c r="AB198" i="4"/>
  <c r="B198" i="4" s="1"/>
  <c r="E198" i="4" s="1"/>
  <c r="AC197" i="4"/>
  <c r="C197" i="4" s="1"/>
  <c r="E197" i="4" s="1"/>
  <c r="AB197" i="4"/>
  <c r="B197" i="4" s="1"/>
  <c r="D197" i="4" s="1"/>
  <c r="AC196" i="4"/>
  <c r="C196" i="4" s="1"/>
  <c r="E196" i="4" s="1"/>
  <c r="AB196" i="4"/>
  <c r="B196" i="4" s="1"/>
  <c r="D196" i="4" s="1"/>
  <c r="AC195" i="4"/>
  <c r="C195" i="4" s="1"/>
  <c r="D195" i="4" s="1"/>
  <c r="AB195" i="4"/>
  <c r="B195" i="4" s="1"/>
  <c r="E195" i="4" s="1"/>
  <c r="AC194" i="4"/>
  <c r="C194" i="4" s="1"/>
  <c r="D194" i="4" s="1"/>
  <c r="AB194" i="4"/>
  <c r="B194" i="4" s="1"/>
  <c r="E194" i="4" s="1"/>
  <c r="AC193" i="4"/>
  <c r="C193" i="4" s="1"/>
  <c r="D193" i="4" s="1"/>
  <c r="AB193" i="4"/>
  <c r="B193" i="4" s="1"/>
  <c r="E193" i="4" s="1"/>
  <c r="AC192" i="4"/>
  <c r="C192" i="4" s="1"/>
  <c r="D192" i="4" s="1"/>
  <c r="AB192" i="4"/>
  <c r="B192" i="4" s="1"/>
  <c r="E192" i="4" s="1"/>
  <c r="AC191" i="4"/>
  <c r="C191" i="4" s="1"/>
  <c r="D191" i="4" s="1"/>
  <c r="AB191" i="4"/>
  <c r="B191" i="4" s="1"/>
  <c r="E191" i="4" s="1"/>
  <c r="AC190" i="4"/>
  <c r="C190" i="4" s="1"/>
  <c r="E190" i="4" s="1"/>
  <c r="AB190" i="4"/>
  <c r="B190" i="4" s="1"/>
  <c r="D190" i="4" s="1"/>
  <c r="AC189" i="4"/>
  <c r="C189" i="4" s="1"/>
  <c r="E189" i="4" s="1"/>
  <c r="AB189" i="4"/>
  <c r="B189" i="4" s="1"/>
  <c r="D189" i="4" s="1"/>
  <c r="AC188" i="4"/>
  <c r="C188" i="4" s="1"/>
  <c r="D188" i="4" s="1"/>
  <c r="AB188" i="4"/>
  <c r="B188" i="4" s="1"/>
  <c r="E188" i="4" s="1"/>
  <c r="AC187" i="4"/>
  <c r="C187" i="4" s="1"/>
  <c r="D187" i="4" s="1"/>
  <c r="AB187" i="4"/>
  <c r="B187" i="4" s="1"/>
  <c r="E187" i="4" s="1"/>
  <c r="AC186" i="4"/>
  <c r="C186" i="4" s="1"/>
  <c r="E186" i="4" s="1"/>
  <c r="AB186" i="4"/>
  <c r="B186" i="4" s="1"/>
  <c r="D186" i="4" s="1"/>
  <c r="AC185" i="4"/>
  <c r="C185" i="4" s="1"/>
  <c r="E185" i="4" s="1"/>
  <c r="AB185" i="4"/>
  <c r="B185" i="4" s="1"/>
  <c r="D185" i="4" s="1"/>
  <c r="AC184" i="4"/>
  <c r="C184" i="4" s="1"/>
  <c r="D184" i="4" s="1"/>
  <c r="AB184" i="4"/>
  <c r="B184" i="4" s="1"/>
  <c r="E184" i="4" s="1"/>
  <c r="AC183" i="4"/>
  <c r="C183" i="4" s="1"/>
  <c r="D183" i="4" s="1"/>
  <c r="AB183" i="4"/>
  <c r="B183" i="4" s="1"/>
  <c r="E183" i="4" s="1"/>
  <c r="AC182" i="4"/>
  <c r="C182" i="4" s="1"/>
  <c r="E182" i="4" s="1"/>
  <c r="AB182" i="4"/>
  <c r="B182" i="4" s="1"/>
  <c r="D182" i="4" s="1"/>
  <c r="AC181" i="4"/>
  <c r="C181" i="4" s="1"/>
  <c r="D181" i="4" s="1"/>
  <c r="AB181" i="4"/>
  <c r="B181" i="4" s="1"/>
  <c r="E181" i="4" s="1"/>
  <c r="AC180" i="4"/>
  <c r="C180" i="4" s="1"/>
  <c r="E180" i="4" s="1"/>
  <c r="AB180" i="4"/>
  <c r="B180" i="4" s="1"/>
  <c r="D180" i="4" s="1"/>
  <c r="AC179" i="4"/>
  <c r="C179" i="4" s="1"/>
  <c r="E179" i="4" s="1"/>
  <c r="AB179" i="4"/>
  <c r="B179" i="4" s="1"/>
  <c r="D179" i="4" s="1"/>
  <c r="AC178" i="4"/>
  <c r="C178" i="4" s="1"/>
  <c r="E178" i="4" s="1"/>
  <c r="AB178" i="4"/>
  <c r="B178" i="4" s="1"/>
  <c r="D178" i="4" s="1"/>
  <c r="AC177" i="4"/>
  <c r="C177" i="4" s="1"/>
  <c r="D177" i="4" s="1"/>
  <c r="AB177" i="4"/>
  <c r="B177" i="4" s="1"/>
  <c r="E177" i="4" s="1"/>
  <c r="AC176" i="4"/>
  <c r="C176" i="4" s="1"/>
  <c r="D176" i="4" s="1"/>
  <c r="AB176" i="4"/>
  <c r="B176" i="4" s="1"/>
  <c r="E176" i="4" s="1"/>
  <c r="AC175" i="4"/>
  <c r="C175" i="4" s="1"/>
  <c r="D175" i="4" s="1"/>
  <c r="AB175" i="4"/>
  <c r="B175" i="4" s="1"/>
  <c r="E175" i="4" s="1"/>
  <c r="AC174" i="4"/>
  <c r="C174" i="4" s="1"/>
  <c r="D174" i="4" s="1"/>
  <c r="AB174" i="4"/>
  <c r="B174" i="4" s="1"/>
  <c r="E174" i="4" s="1"/>
  <c r="AC173" i="4"/>
  <c r="C173" i="4" s="1"/>
  <c r="E173" i="4" s="1"/>
  <c r="AB173" i="4"/>
  <c r="B173" i="4" s="1"/>
  <c r="D173" i="4" s="1"/>
  <c r="AC172" i="4"/>
  <c r="C172" i="4" s="1"/>
  <c r="E172" i="4" s="1"/>
  <c r="AB172" i="4"/>
  <c r="B172" i="4" s="1"/>
  <c r="D172" i="4" s="1"/>
  <c r="AC171" i="4"/>
  <c r="C171" i="4" s="1"/>
  <c r="D171" i="4" s="1"/>
  <c r="AB171" i="4"/>
  <c r="B171" i="4" s="1"/>
  <c r="E171" i="4" s="1"/>
  <c r="AC170" i="4"/>
  <c r="C170" i="4" s="1"/>
  <c r="D170" i="4" s="1"/>
  <c r="AB170" i="4"/>
  <c r="B170" i="4" s="1"/>
  <c r="E170" i="4" s="1"/>
  <c r="AC169" i="4"/>
  <c r="C169" i="4" s="1"/>
  <c r="D169" i="4" s="1"/>
  <c r="AB169" i="4"/>
  <c r="B169" i="4" s="1"/>
  <c r="E169" i="4" s="1"/>
  <c r="AC168" i="4"/>
  <c r="C168" i="4" s="1"/>
  <c r="D168" i="4" s="1"/>
  <c r="AB168" i="4"/>
  <c r="B168" i="4" s="1"/>
  <c r="E168" i="4" s="1"/>
  <c r="AC167" i="4"/>
  <c r="C167" i="4" s="1"/>
  <c r="D167" i="4" s="1"/>
  <c r="AB167" i="4"/>
  <c r="B167" i="4" s="1"/>
  <c r="E167" i="4" s="1"/>
  <c r="AC166" i="4"/>
  <c r="C166" i="4" s="1"/>
  <c r="E166" i="4" s="1"/>
  <c r="AB166" i="4"/>
  <c r="B166" i="4" s="1"/>
  <c r="D166" i="4" s="1"/>
  <c r="AC165" i="4"/>
  <c r="C165" i="4" s="1"/>
  <c r="E165" i="4" s="1"/>
  <c r="AB165" i="4"/>
  <c r="B165" i="4" s="1"/>
  <c r="D165" i="4" s="1"/>
  <c r="AC164" i="4"/>
  <c r="C164" i="4" s="1"/>
  <c r="D164" i="4" s="1"/>
  <c r="AB164" i="4"/>
  <c r="B164" i="4" s="1"/>
  <c r="E164" i="4" s="1"/>
  <c r="AC163" i="4"/>
  <c r="C163" i="4" s="1"/>
  <c r="E163" i="4" s="1"/>
  <c r="AB163" i="4"/>
  <c r="B163" i="4" s="1"/>
  <c r="D163" i="4" s="1"/>
  <c r="AC162" i="4"/>
  <c r="C162" i="4" s="1"/>
  <c r="E162" i="4" s="1"/>
  <c r="AB162" i="4"/>
  <c r="B162" i="4" s="1"/>
  <c r="D162" i="4" s="1"/>
  <c r="AC161" i="4"/>
  <c r="C161" i="4" s="1"/>
  <c r="D161" i="4" s="1"/>
  <c r="AB161" i="4"/>
  <c r="B161" i="4" s="1"/>
  <c r="E161" i="4" s="1"/>
  <c r="AC160" i="4"/>
  <c r="C160" i="4" s="1"/>
  <c r="E160" i="4" s="1"/>
  <c r="AB160" i="4"/>
  <c r="B160" i="4" s="1"/>
  <c r="D160" i="4" s="1"/>
  <c r="AC159" i="4"/>
  <c r="C159" i="4" s="1"/>
  <c r="E159" i="4" s="1"/>
  <c r="AB159" i="4"/>
  <c r="B159" i="4" s="1"/>
  <c r="D159" i="4" s="1"/>
  <c r="AC158" i="4"/>
  <c r="C158" i="4" s="1"/>
  <c r="D158" i="4" s="1"/>
  <c r="AB158" i="4"/>
  <c r="B158" i="4" s="1"/>
  <c r="E158" i="4" s="1"/>
  <c r="AC157" i="4"/>
  <c r="C157" i="4" s="1"/>
  <c r="D157" i="4" s="1"/>
  <c r="AB157" i="4"/>
  <c r="B157" i="4" s="1"/>
  <c r="E157" i="4" s="1"/>
  <c r="AC156" i="4"/>
  <c r="C156" i="4" s="1"/>
  <c r="E156" i="4" s="1"/>
  <c r="AB156" i="4"/>
  <c r="B156" i="4" s="1"/>
  <c r="D156" i="4" s="1"/>
  <c r="AC155" i="4"/>
  <c r="C155" i="4" s="1"/>
  <c r="D155" i="4" s="1"/>
  <c r="AB155" i="4"/>
  <c r="B155" i="4" s="1"/>
  <c r="E155" i="4" s="1"/>
  <c r="AC154" i="4"/>
  <c r="C154" i="4" s="1"/>
  <c r="E154" i="4" s="1"/>
  <c r="AB154" i="4"/>
  <c r="B154" i="4" s="1"/>
  <c r="D154" i="4" s="1"/>
  <c r="AC153" i="4"/>
  <c r="C153" i="4" s="1"/>
  <c r="D153" i="4" s="1"/>
  <c r="AB153" i="4"/>
  <c r="B153" i="4" s="1"/>
  <c r="E153" i="4" s="1"/>
  <c r="AC152" i="4"/>
  <c r="C152" i="4" s="1"/>
  <c r="D152" i="4" s="1"/>
  <c r="AB152" i="4"/>
  <c r="B152" i="4" s="1"/>
  <c r="E152" i="4" s="1"/>
  <c r="AC151" i="4"/>
  <c r="C151" i="4" s="1"/>
  <c r="D151" i="4" s="1"/>
  <c r="AB151" i="4"/>
  <c r="B151" i="4" s="1"/>
  <c r="E151" i="4" s="1"/>
  <c r="AC150" i="4"/>
  <c r="C150" i="4" s="1"/>
  <c r="D150" i="4" s="1"/>
  <c r="AB150" i="4"/>
  <c r="B150" i="4" s="1"/>
  <c r="E150" i="4" s="1"/>
  <c r="AC149" i="4"/>
  <c r="C149" i="4" s="1"/>
  <c r="D149" i="4" s="1"/>
  <c r="AB149" i="4"/>
  <c r="B149" i="4" s="1"/>
  <c r="E149" i="4" s="1"/>
  <c r="AC148" i="4"/>
  <c r="C148" i="4" s="1"/>
  <c r="E148" i="4" s="1"/>
  <c r="AB148" i="4"/>
  <c r="B148" i="4" s="1"/>
  <c r="D148" i="4" s="1"/>
  <c r="AC147" i="4"/>
  <c r="C147" i="4" s="1"/>
  <c r="D147" i="4" s="1"/>
  <c r="AB147" i="4"/>
  <c r="B147" i="4" s="1"/>
  <c r="E147" i="4" s="1"/>
  <c r="AC146" i="4"/>
  <c r="C146" i="4" s="1"/>
  <c r="D146" i="4" s="1"/>
  <c r="AB146" i="4"/>
  <c r="B146" i="4" s="1"/>
  <c r="E146" i="4" s="1"/>
  <c r="AC145" i="4"/>
  <c r="C145" i="4" s="1"/>
  <c r="D145" i="4" s="1"/>
  <c r="AB145" i="4"/>
  <c r="B145" i="4" s="1"/>
  <c r="E145" i="4" s="1"/>
  <c r="AC144" i="4"/>
  <c r="C144" i="4" s="1"/>
  <c r="D144" i="4" s="1"/>
  <c r="AB144" i="4"/>
  <c r="B144" i="4" s="1"/>
  <c r="E144" i="4" s="1"/>
  <c r="AC143" i="4"/>
  <c r="C143" i="4" s="1"/>
  <c r="E143" i="4" s="1"/>
  <c r="AB143" i="4"/>
  <c r="B143" i="4" s="1"/>
  <c r="D143" i="4" s="1"/>
  <c r="AC142" i="4"/>
  <c r="C142" i="4" s="1"/>
  <c r="D142" i="4" s="1"/>
  <c r="AB142" i="4"/>
  <c r="B142" i="4" s="1"/>
  <c r="E142" i="4" s="1"/>
  <c r="AC141" i="4"/>
  <c r="C141" i="4" s="1"/>
  <c r="E141" i="4" s="1"/>
  <c r="AB141" i="4"/>
  <c r="B141" i="4" s="1"/>
  <c r="D141" i="4" s="1"/>
  <c r="AC140" i="4"/>
  <c r="C140" i="4" s="1"/>
  <c r="E140" i="4" s="1"/>
  <c r="AB140" i="4"/>
  <c r="B140" i="4" s="1"/>
  <c r="D140" i="4" s="1"/>
  <c r="AC139" i="4"/>
  <c r="C139" i="4" s="1"/>
  <c r="D139" i="4" s="1"/>
  <c r="AB139" i="4"/>
  <c r="B139" i="4" s="1"/>
  <c r="E139" i="4" s="1"/>
  <c r="AC138" i="4"/>
  <c r="C138" i="4" s="1"/>
  <c r="D138" i="4" s="1"/>
  <c r="AB138" i="4"/>
  <c r="B138" i="4" s="1"/>
  <c r="E138" i="4" s="1"/>
  <c r="AC137" i="4"/>
  <c r="C137" i="4" s="1"/>
  <c r="D137" i="4" s="1"/>
  <c r="AB137" i="4"/>
  <c r="B137" i="4" s="1"/>
  <c r="E137" i="4" s="1"/>
  <c r="AC136" i="4"/>
  <c r="C136" i="4" s="1"/>
  <c r="E136" i="4" s="1"/>
  <c r="AB136" i="4"/>
  <c r="B136" i="4" s="1"/>
  <c r="D136" i="4" s="1"/>
  <c r="AC135" i="4"/>
  <c r="C135" i="4" s="1"/>
  <c r="D135" i="4" s="1"/>
  <c r="AB135" i="4"/>
  <c r="B135" i="4" s="1"/>
  <c r="E135" i="4" s="1"/>
  <c r="AC134" i="4"/>
  <c r="C134" i="4" s="1"/>
  <c r="D134" i="4" s="1"/>
  <c r="AB134" i="4"/>
  <c r="B134" i="4" s="1"/>
  <c r="E134" i="4" s="1"/>
  <c r="AC133" i="4"/>
  <c r="C133" i="4" s="1"/>
  <c r="D133" i="4" s="1"/>
  <c r="AB133" i="4"/>
  <c r="B133" i="4" s="1"/>
  <c r="E133" i="4" s="1"/>
  <c r="AC132" i="4"/>
  <c r="C132" i="4" s="1"/>
  <c r="D132" i="4" s="1"/>
  <c r="AB132" i="4"/>
  <c r="B132" i="4" s="1"/>
  <c r="E132" i="4" s="1"/>
  <c r="AC131" i="4"/>
  <c r="C131" i="4" s="1"/>
  <c r="D131" i="4" s="1"/>
  <c r="AB131" i="4"/>
  <c r="B131" i="4" s="1"/>
  <c r="E131" i="4" s="1"/>
  <c r="AC130" i="4"/>
  <c r="C130" i="4" s="1"/>
  <c r="E130" i="4" s="1"/>
  <c r="AB130" i="4"/>
  <c r="B130" i="4" s="1"/>
  <c r="D130" i="4" s="1"/>
  <c r="AC129" i="4"/>
  <c r="C129" i="4" s="1"/>
  <c r="E129" i="4" s="1"/>
  <c r="AB129" i="4"/>
  <c r="B129" i="4" s="1"/>
  <c r="D129" i="4" s="1"/>
  <c r="AC128" i="4"/>
  <c r="C128" i="4" s="1"/>
  <c r="E128" i="4" s="1"/>
  <c r="AB128" i="4"/>
  <c r="B128" i="4" s="1"/>
  <c r="D128" i="4" s="1"/>
  <c r="AC127" i="4"/>
  <c r="C127" i="4" s="1"/>
  <c r="D127" i="4" s="1"/>
  <c r="AB127" i="4"/>
  <c r="B127" i="4" s="1"/>
  <c r="E127" i="4" s="1"/>
  <c r="AC126" i="4"/>
  <c r="C126" i="4" s="1"/>
  <c r="E126" i="4" s="1"/>
  <c r="AB126" i="4"/>
  <c r="B126" i="4" s="1"/>
  <c r="D126" i="4" s="1"/>
  <c r="AC125" i="4"/>
  <c r="C125" i="4" s="1"/>
  <c r="E125" i="4" s="1"/>
  <c r="AB125" i="4"/>
  <c r="B125" i="4" s="1"/>
  <c r="D125" i="4" s="1"/>
  <c r="AC124" i="4"/>
  <c r="C124" i="4" s="1"/>
  <c r="E124" i="4" s="1"/>
  <c r="AB124" i="4"/>
  <c r="B124" i="4" s="1"/>
  <c r="D124" i="4" s="1"/>
  <c r="AC123" i="4"/>
  <c r="C123" i="4" s="1"/>
  <c r="D123" i="4" s="1"/>
  <c r="AB123" i="4"/>
  <c r="B123" i="4" s="1"/>
  <c r="E123" i="4" s="1"/>
  <c r="AC122" i="4"/>
  <c r="C122" i="4" s="1"/>
  <c r="E122" i="4" s="1"/>
  <c r="AB122" i="4"/>
  <c r="B122" i="4" s="1"/>
  <c r="D122" i="4" s="1"/>
  <c r="AC121" i="4"/>
  <c r="C121" i="4" s="1"/>
  <c r="E121" i="4" s="1"/>
  <c r="AB121" i="4"/>
  <c r="B121" i="4" s="1"/>
  <c r="D121" i="4" s="1"/>
  <c r="AC120" i="4"/>
  <c r="C120" i="4" s="1"/>
  <c r="E120" i="4" s="1"/>
  <c r="AB120" i="4"/>
  <c r="B120" i="4" s="1"/>
  <c r="D120" i="4" s="1"/>
  <c r="AC119" i="4"/>
  <c r="C119" i="4" s="1"/>
  <c r="D119" i="4" s="1"/>
  <c r="AB119" i="4"/>
  <c r="B119" i="4" s="1"/>
  <c r="E119" i="4" s="1"/>
  <c r="AC118" i="4"/>
  <c r="C118" i="4" s="1"/>
  <c r="D118" i="4" s="1"/>
  <c r="AB118" i="4"/>
  <c r="B118" i="4" s="1"/>
  <c r="E118" i="4" s="1"/>
  <c r="AC117" i="4"/>
  <c r="C117" i="4" s="1"/>
  <c r="E117" i="4" s="1"/>
  <c r="AB117" i="4"/>
  <c r="B117" i="4" s="1"/>
  <c r="D117" i="4" s="1"/>
  <c r="AC116" i="4"/>
  <c r="C116" i="4" s="1"/>
  <c r="E116" i="4" s="1"/>
  <c r="AB116" i="4"/>
  <c r="B116" i="4" s="1"/>
  <c r="D116" i="4" s="1"/>
  <c r="AC115" i="4"/>
  <c r="C115" i="4" s="1"/>
  <c r="D115" i="4" s="1"/>
  <c r="AB115" i="4"/>
  <c r="B115" i="4" s="1"/>
  <c r="E115" i="4" s="1"/>
  <c r="AC114" i="4"/>
  <c r="C114" i="4" s="1"/>
  <c r="D114" i="4" s="1"/>
  <c r="AB114" i="4"/>
  <c r="B114" i="4" s="1"/>
  <c r="E114" i="4" s="1"/>
  <c r="AC113" i="4"/>
  <c r="C113" i="4" s="1"/>
  <c r="E113" i="4" s="1"/>
  <c r="AB113" i="4"/>
  <c r="B113" i="4" s="1"/>
  <c r="D113" i="4" s="1"/>
  <c r="AC112" i="4"/>
  <c r="C112" i="4" s="1"/>
  <c r="D112" i="4" s="1"/>
  <c r="AB112" i="4"/>
  <c r="B112" i="4" s="1"/>
  <c r="E112" i="4" s="1"/>
  <c r="AC111" i="4"/>
  <c r="C111" i="4" s="1"/>
  <c r="E111" i="4" s="1"/>
  <c r="AB111" i="4"/>
  <c r="B111" i="4" s="1"/>
  <c r="D111" i="4" s="1"/>
  <c r="AC110" i="4"/>
  <c r="C110" i="4" s="1"/>
  <c r="D110" i="4" s="1"/>
  <c r="AB110" i="4"/>
  <c r="B110" i="4" s="1"/>
  <c r="E110" i="4" s="1"/>
  <c r="AC109" i="4"/>
  <c r="C109" i="4" s="1"/>
  <c r="D109" i="4" s="1"/>
  <c r="AB109" i="4"/>
  <c r="B109" i="4" s="1"/>
  <c r="E109" i="4" s="1"/>
  <c r="AC108" i="4"/>
  <c r="C108" i="4" s="1"/>
  <c r="D108" i="4" s="1"/>
  <c r="AB108" i="4"/>
  <c r="B108" i="4" s="1"/>
  <c r="E108" i="4" s="1"/>
  <c r="AC107" i="4"/>
  <c r="C107" i="4" s="1"/>
  <c r="D107" i="4" s="1"/>
  <c r="AB107" i="4"/>
  <c r="B107" i="4" s="1"/>
  <c r="E107" i="4" s="1"/>
  <c r="AC106" i="4"/>
  <c r="C106" i="4" s="1"/>
  <c r="D106" i="4" s="1"/>
  <c r="AB106" i="4"/>
  <c r="B106" i="4" s="1"/>
  <c r="E106" i="4" s="1"/>
  <c r="AC105" i="4"/>
  <c r="C105" i="4" s="1"/>
  <c r="E105" i="4" s="1"/>
  <c r="AB105" i="4"/>
  <c r="B105" i="4" s="1"/>
  <c r="D105" i="4" s="1"/>
  <c r="AC104" i="4"/>
  <c r="C104" i="4" s="1"/>
  <c r="E104" i="4" s="1"/>
  <c r="AB104" i="4"/>
  <c r="B104" i="4" s="1"/>
  <c r="D104" i="4" s="1"/>
  <c r="AC103" i="4"/>
  <c r="C103" i="4" s="1"/>
  <c r="D103" i="4" s="1"/>
  <c r="AB103" i="4"/>
  <c r="B103" i="4" s="1"/>
  <c r="E103" i="4" s="1"/>
  <c r="AC102" i="4"/>
  <c r="C102" i="4" s="1"/>
  <c r="E102" i="4" s="1"/>
  <c r="AB102" i="4"/>
  <c r="B102" i="4" s="1"/>
  <c r="D102" i="4" s="1"/>
  <c r="AC101" i="4"/>
  <c r="C101" i="4" s="1"/>
  <c r="D101" i="4" s="1"/>
  <c r="AB101" i="4"/>
  <c r="B101" i="4" s="1"/>
  <c r="E101" i="4" s="1"/>
  <c r="AC100" i="4"/>
  <c r="C100" i="4" s="1"/>
  <c r="E100" i="4" s="1"/>
  <c r="AB100" i="4"/>
  <c r="B100" i="4" s="1"/>
  <c r="D100" i="4" s="1"/>
  <c r="AC99" i="4"/>
  <c r="C99" i="4" s="1"/>
  <c r="E99" i="4" s="1"/>
  <c r="AB99" i="4"/>
  <c r="B99" i="4" s="1"/>
  <c r="D99" i="4" s="1"/>
  <c r="AC98" i="4"/>
  <c r="C98" i="4" s="1"/>
  <c r="D98" i="4" s="1"/>
  <c r="AB98" i="4"/>
  <c r="B98" i="4" s="1"/>
  <c r="E98" i="4" s="1"/>
  <c r="AC97" i="4"/>
  <c r="C97" i="4" s="1"/>
  <c r="D97" i="4" s="1"/>
  <c r="AB97" i="4"/>
  <c r="B97" i="4" s="1"/>
  <c r="E97" i="4" s="1"/>
  <c r="AC96" i="4"/>
  <c r="C96" i="4" s="1"/>
  <c r="D96" i="4" s="1"/>
  <c r="AB96" i="4"/>
  <c r="B96" i="4" s="1"/>
  <c r="E96" i="4" s="1"/>
  <c r="AC95" i="4"/>
  <c r="C95" i="4" s="1"/>
  <c r="E95" i="4" s="1"/>
  <c r="AB95" i="4"/>
  <c r="B95" i="4" s="1"/>
  <c r="D95" i="4" s="1"/>
  <c r="AC94" i="4"/>
  <c r="C94" i="4" s="1"/>
  <c r="D94" i="4" s="1"/>
  <c r="AB94" i="4"/>
  <c r="B94" i="4" s="1"/>
  <c r="E94" i="4" s="1"/>
  <c r="AC93" i="4"/>
  <c r="C93" i="4" s="1"/>
  <c r="D93" i="4" s="1"/>
  <c r="AB93" i="4"/>
  <c r="B93" i="4" s="1"/>
  <c r="E93" i="4" s="1"/>
  <c r="AC92" i="4"/>
  <c r="C92" i="4" s="1"/>
  <c r="E92" i="4" s="1"/>
  <c r="AB92" i="4"/>
  <c r="B92" i="4" s="1"/>
  <c r="D92" i="4" s="1"/>
  <c r="AC91" i="4"/>
  <c r="C91" i="4" s="1"/>
  <c r="D91" i="4" s="1"/>
  <c r="AB91" i="4"/>
  <c r="B91" i="4" s="1"/>
  <c r="E91" i="4" s="1"/>
  <c r="AC90" i="4"/>
  <c r="C90" i="4" s="1"/>
  <c r="D90" i="4" s="1"/>
  <c r="AB90" i="4"/>
  <c r="B90" i="4" s="1"/>
  <c r="E90" i="4" s="1"/>
  <c r="AC89" i="4"/>
  <c r="C89" i="4" s="1"/>
  <c r="D89" i="4" s="1"/>
  <c r="AB89" i="4"/>
  <c r="B89" i="4" s="1"/>
  <c r="E89" i="4" s="1"/>
  <c r="AC88" i="4"/>
  <c r="C88" i="4" s="1"/>
  <c r="E88" i="4" s="1"/>
  <c r="AB88" i="4"/>
  <c r="B88" i="4" s="1"/>
  <c r="D88" i="4" s="1"/>
  <c r="AC87" i="4"/>
  <c r="C87" i="4" s="1"/>
  <c r="D87" i="4" s="1"/>
  <c r="AB87" i="4"/>
  <c r="B87" i="4" s="1"/>
  <c r="E87" i="4" s="1"/>
  <c r="AC86" i="4"/>
  <c r="C86" i="4" s="1"/>
  <c r="E86" i="4" s="1"/>
  <c r="AB86" i="4"/>
  <c r="B86" i="4" s="1"/>
  <c r="D86" i="4" s="1"/>
  <c r="AC85" i="4"/>
  <c r="C85" i="4" s="1"/>
  <c r="E85" i="4" s="1"/>
  <c r="AB85" i="4"/>
  <c r="B85" i="4" s="1"/>
  <c r="D85" i="4" s="1"/>
  <c r="AC84" i="4"/>
  <c r="C84" i="4" s="1"/>
  <c r="D84" i="4" s="1"/>
  <c r="AB84" i="4"/>
  <c r="B84" i="4" s="1"/>
  <c r="E84" i="4" s="1"/>
  <c r="AC83" i="4"/>
  <c r="C83" i="4" s="1"/>
  <c r="D83" i="4" s="1"/>
  <c r="AB83" i="4"/>
  <c r="B83" i="4" s="1"/>
  <c r="E83" i="4" s="1"/>
  <c r="AC82" i="4"/>
  <c r="C82" i="4" s="1"/>
  <c r="E82" i="4" s="1"/>
  <c r="AB82" i="4"/>
  <c r="B82" i="4" s="1"/>
  <c r="D82" i="4" s="1"/>
  <c r="AC81" i="4"/>
  <c r="C81" i="4" s="1"/>
  <c r="E81" i="4" s="1"/>
  <c r="AB81" i="4"/>
  <c r="B81" i="4" s="1"/>
  <c r="D81" i="4" s="1"/>
  <c r="AC80" i="4"/>
  <c r="C80" i="4" s="1"/>
  <c r="D80" i="4" s="1"/>
  <c r="AB80" i="4"/>
  <c r="B80" i="4" s="1"/>
  <c r="E80" i="4" s="1"/>
  <c r="AC79" i="4"/>
  <c r="C79" i="4" s="1"/>
  <c r="D79" i="4" s="1"/>
  <c r="AB79" i="4"/>
  <c r="B79" i="4" s="1"/>
  <c r="E79" i="4" s="1"/>
  <c r="AC78" i="4"/>
  <c r="C78" i="4" s="1"/>
  <c r="D78" i="4" s="1"/>
  <c r="AB78" i="4"/>
  <c r="B78" i="4" s="1"/>
  <c r="E78" i="4" s="1"/>
  <c r="AC77" i="4"/>
  <c r="C77" i="4" s="1"/>
  <c r="D77" i="4" s="1"/>
  <c r="AB77" i="4"/>
  <c r="B77" i="4" s="1"/>
  <c r="E77" i="4" s="1"/>
  <c r="AC76" i="4"/>
  <c r="C76" i="4" s="1"/>
  <c r="D76" i="4" s="1"/>
  <c r="AB76" i="4"/>
  <c r="B76" i="4" s="1"/>
  <c r="E76" i="4" s="1"/>
  <c r="AC75" i="4"/>
  <c r="C75" i="4" s="1"/>
  <c r="E75" i="4" s="1"/>
  <c r="AB75" i="4"/>
  <c r="B75" i="4" s="1"/>
  <c r="D75" i="4" s="1"/>
  <c r="AC74" i="4"/>
  <c r="C74" i="4" s="1"/>
  <c r="D74" i="4" s="1"/>
  <c r="AB74" i="4"/>
  <c r="B74" i="4" s="1"/>
  <c r="E74" i="4" s="1"/>
  <c r="AC73" i="4"/>
  <c r="C73" i="4" s="1"/>
  <c r="D73" i="4" s="1"/>
  <c r="AB73" i="4"/>
  <c r="B73" i="4" s="1"/>
  <c r="E73" i="4" s="1"/>
  <c r="AC72" i="4"/>
  <c r="C72" i="4" s="1"/>
  <c r="D72" i="4" s="1"/>
  <c r="AB72" i="4"/>
  <c r="B72" i="4" s="1"/>
  <c r="E72" i="4" s="1"/>
  <c r="AC71" i="4"/>
  <c r="C71" i="4" s="1"/>
  <c r="E71" i="4" s="1"/>
  <c r="AB71" i="4"/>
  <c r="B71" i="4" s="1"/>
  <c r="D71" i="4" s="1"/>
  <c r="AC70" i="4"/>
  <c r="C70" i="4" s="1"/>
  <c r="D70" i="4" s="1"/>
  <c r="AB70" i="4"/>
  <c r="B70" i="4" s="1"/>
  <c r="E70" i="4" s="1"/>
  <c r="AC69" i="4"/>
  <c r="C69" i="4" s="1"/>
  <c r="E69" i="4" s="1"/>
  <c r="AB69" i="4"/>
  <c r="B69" i="4" s="1"/>
  <c r="D69" i="4" s="1"/>
  <c r="AC68" i="4"/>
  <c r="C68" i="4" s="1"/>
  <c r="E68" i="4" s="1"/>
  <c r="AB68" i="4"/>
  <c r="B68" i="4" s="1"/>
  <c r="D68" i="4" s="1"/>
  <c r="AC67" i="4"/>
  <c r="C67" i="4" s="1"/>
  <c r="D67" i="4" s="1"/>
  <c r="AB67" i="4"/>
  <c r="B67" i="4" s="1"/>
  <c r="E67" i="4" s="1"/>
  <c r="AC66" i="4"/>
  <c r="C66" i="4" s="1"/>
  <c r="D66" i="4" s="1"/>
  <c r="AB66" i="4"/>
  <c r="B66" i="4" s="1"/>
  <c r="E66" i="4" s="1"/>
  <c r="AC65" i="4"/>
  <c r="C65" i="4" s="1"/>
  <c r="E65" i="4" s="1"/>
  <c r="AB65" i="4"/>
  <c r="B65" i="4" s="1"/>
  <c r="D65" i="4" s="1"/>
  <c r="AC64" i="4"/>
  <c r="C64" i="4" s="1"/>
  <c r="D64" i="4" s="1"/>
  <c r="AB64" i="4"/>
  <c r="B64" i="4" s="1"/>
  <c r="E64" i="4" s="1"/>
  <c r="AC63" i="4"/>
  <c r="C63" i="4" s="1"/>
  <c r="E63" i="4" s="1"/>
  <c r="AB63" i="4"/>
  <c r="B63" i="4" s="1"/>
  <c r="D63" i="4" s="1"/>
  <c r="AC62" i="4"/>
  <c r="C62" i="4" s="1"/>
  <c r="D62" i="4" s="1"/>
  <c r="AB62" i="4"/>
  <c r="B62" i="4" s="1"/>
  <c r="E62" i="4" s="1"/>
  <c r="AC61" i="4"/>
  <c r="C61" i="4" s="1"/>
  <c r="E61" i="4" s="1"/>
  <c r="AB61" i="4"/>
  <c r="B61" i="4" s="1"/>
  <c r="D61" i="4" s="1"/>
  <c r="AC60" i="4"/>
  <c r="C60" i="4" s="1"/>
  <c r="E60" i="4" s="1"/>
  <c r="AB60" i="4"/>
  <c r="B60" i="4" s="1"/>
  <c r="D60" i="4" s="1"/>
  <c r="AC59" i="4"/>
  <c r="C59" i="4" s="1"/>
  <c r="D59" i="4" s="1"/>
  <c r="AB59" i="4"/>
  <c r="B59" i="4" s="1"/>
  <c r="E59" i="4" s="1"/>
  <c r="AC58" i="4"/>
  <c r="C58" i="4" s="1"/>
  <c r="E58" i="4" s="1"/>
  <c r="AB58" i="4"/>
  <c r="B58" i="4" s="1"/>
  <c r="D58" i="4" s="1"/>
  <c r="AC57" i="4"/>
  <c r="C57" i="4" s="1"/>
  <c r="E57" i="4" s="1"/>
  <c r="AB57" i="4"/>
  <c r="B57" i="4" s="1"/>
  <c r="D57" i="4" s="1"/>
  <c r="AC56" i="4"/>
  <c r="C56" i="4" s="1"/>
  <c r="E56" i="4" s="1"/>
  <c r="AB56" i="4"/>
  <c r="B56" i="4" s="1"/>
  <c r="D56" i="4" s="1"/>
  <c r="AC55" i="4"/>
  <c r="C55" i="4" s="1"/>
  <c r="D55" i="4" s="1"/>
  <c r="AB55" i="4"/>
  <c r="B55" i="4" s="1"/>
  <c r="E55" i="4" s="1"/>
  <c r="AC54" i="4"/>
  <c r="C54" i="4" s="1"/>
  <c r="D54" i="4" s="1"/>
  <c r="AB54" i="4"/>
  <c r="B54" i="4" s="1"/>
  <c r="E54" i="4" s="1"/>
  <c r="AC53" i="4"/>
  <c r="C53" i="4" s="1"/>
  <c r="E53" i="4" s="1"/>
  <c r="AB53" i="4"/>
  <c r="B53" i="4" s="1"/>
  <c r="D53" i="4" s="1"/>
  <c r="AC52" i="4"/>
  <c r="C52" i="4" s="1"/>
  <c r="E52" i="4" s="1"/>
  <c r="AB52" i="4"/>
  <c r="B52" i="4" s="1"/>
  <c r="D52" i="4" s="1"/>
  <c r="AC51" i="4"/>
  <c r="C51" i="4" s="1"/>
  <c r="D51" i="4" s="1"/>
  <c r="AB51" i="4"/>
  <c r="B51" i="4" s="1"/>
  <c r="E51" i="4" s="1"/>
  <c r="AC50" i="4"/>
  <c r="C50" i="4" s="1"/>
  <c r="D50" i="4" s="1"/>
  <c r="AB50" i="4"/>
  <c r="B50" i="4" s="1"/>
  <c r="E50" i="4" s="1"/>
  <c r="AC49" i="4"/>
  <c r="C49" i="4" s="1"/>
  <c r="E49" i="4" s="1"/>
  <c r="AB49" i="4"/>
  <c r="B49" i="4" s="1"/>
  <c r="D49" i="4" s="1"/>
  <c r="AC48" i="4"/>
  <c r="C48" i="4" s="1"/>
  <c r="E48" i="4" s="1"/>
  <c r="AB48" i="4"/>
  <c r="B48" i="4" s="1"/>
  <c r="D48" i="4" s="1"/>
  <c r="AC47" i="4"/>
  <c r="C47" i="4" s="1"/>
  <c r="D47" i="4" s="1"/>
  <c r="AB47" i="4"/>
  <c r="B47" i="4" s="1"/>
  <c r="E47" i="4" s="1"/>
  <c r="AC46" i="4"/>
  <c r="C46" i="4" s="1"/>
  <c r="D46" i="4" s="1"/>
  <c r="AB46" i="4"/>
  <c r="B46" i="4" s="1"/>
  <c r="E46" i="4" s="1"/>
  <c r="AC45" i="4"/>
  <c r="C45" i="4" s="1"/>
  <c r="D45" i="4" s="1"/>
  <c r="AB45" i="4"/>
  <c r="B45" i="4" s="1"/>
  <c r="E45" i="4" s="1"/>
  <c r="AC44" i="4"/>
  <c r="C44" i="4" s="1"/>
  <c r="E44" i="4" s="1"/>
  <c r="AB44" i="4"/>
  <c r="B44" i="4" s="1"/>
  <c r="D44" i="4" s="1"/>
  <c r="AC43" i="4"/>
  <c r="C43" i="4" s="1"/>
  <c r="E43" i="4" s="1"/>
  <c r="AB43" i="4"/>
  <c r="B43" i="4" s="1"/>
  <c r="D43" i="4" s="1"/>
  <c r="AC42" i="4"/>
  <c r="C42" i="4" s="1"/>
  <c r="E42" i="4" s="1"/>
  <c r="AB42" i="4"/>
  <c r="B42" i="4" s="1"/>
  <c r="D42" i="4" s="1"/>
  <c r="AC41" i="4"/>
  <c r="AB41" i="4"/>
  <c r="AC40" i="4"/>
  <c r="AB40" i="4"/>
  <c r="AC39" i="4"/>
  <c r="AB39" i="4"/>
  <c r="AC38" i="4"/>
  <c r="AB38" i="4"/>
  <c r="AC37" i="4"/>
  <c r="AB37" i="4"/>
  <c r="AC36" i="4"/>
  <c r="AB36" i="4"/>
  <c r="AC35" i="4"/>
  <c r="AB35" i="4"/>
  <c r="AC34" i="4"/>
  <c r="AB34" i="4"/>
  <c r="AC33" i="4"/>
  <c r="AB33" i="4"/>
  <c r="AC32" i="4"/>
  <c r="AB32" i="4"/>
  <c r="AC31" i="4"/>
  <c r="AB31" i="4"/>
  <c r="AC30" i="4"/>
  <c r="AB30" i="4"/>
  <c r="AC29" i="4"/>
  <c r="AB29" i="4"/>
  <c r="AC28" i="4"/>
  <c r="AB28" i="4"/>
  <c r="AC27" i="4"/>
  <c r="AB27" i="4"/>
  <c r="AC26" i="4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AC3" i="4"/>
  <c r="AB3" i="4"/>
  <c r="AC2" i="4"/>
  <c r="AB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  <c r="AE4" i="4" l="1"/>
  <c r="B4" i="4"/>
  <c r="E4" i="4" s="1"/>
  <c r="AE24" i="4"/>
  <c r="B24" i="4"/>
  <c r="E24" i="4" s="1"/>
  <c r="AD4" i="4"/>
  <c r="C4" i="4"/>
  <c r="D4" i="4" s="1"/>
  <c r="AD24" i="4"/>
  <c r="C24" i="4"/>
  <c r="D24" i="4" s="1"/>
  <c r="AD5" i="4"/>
  <c r="B5" i="4"/>
  <c r="D5" i="4" s="1"/>
  <c r="AE9" i="4"/>
  <c r="B9" i="4"/>
  <c r="E9" i="4" s="1"/>
  <c r="AD13" i="4"/>
  <c r="B13" i="4"/>
  <c r="D13" i="4" s="1"/>
  <c r="AE17" i="4"/>
  <c r="B17" i="4"/>
  <c r="E17" i="4" s="1"/>
  <c r="AD21" i="4"/>
  <c r="B21" i="4"/>
  <c r="D21" i="4" s="1"/>
  <c r="AE25" i="4"/>
  <c r="B25" i="4"/>
  <c r="E25" i="4" s="1"/>
  <c r="AE29" i="4"/>
  <c r="B29" i="4"/>
  <c r="E29" i="4" s="1"/>
  <c r="AD33" i="4"/>
  <c r="B33" i="4"/>
  <c r="D33" i="4" s="1"/>
  <c r="AD37" i="4"/>
  <c r="B37" i="4"/>
  <c r="D37" i="4" s="1"/>
  <c r="AE41" i="4"/>
  <c r="B41" i="4"/>
  <c r="E41" i="4" s="1"/>
  <c r="AE8" i="4"/>
  <c r="B8" i="4"/>
  <c r="E8" i="4" s="1"/>
  <c r="AD20" i="4"/>
  <c r="B20" i="4"/>
  <c r="D20" i="4" s="1"/>
  <c r="AE28" i="4"/>
  <c r="B28" i="4"/>
  <c r="E28" i="4" s="1"/>
  <c r="AD40" i="4"/>
  <c r="B40" i="4"/>
  <c r="D40" i="4" s="1"/>
  <c r="AD8" i="4"/>
  <c r="C8" i="4"/>
  <c r="D8" i="4" s="1"/>
  <c r="AD16" i="4"/>
  <c r="C16" i="4"/>
  <c r="D16" i="4" s="1"/>
  <c r="AD32" i="4"/>
  <c r="C32" i="4"/>
  <c r="D32" i="4" s="1"/>
  <c r="AE5" i="4"/>
  <c r="C5" i="4"/>
  <c r="E5" i="4" s="1"/>
  <c r="AD9" i="4"/>
  <c r="C9" i="4"/>
  <c r="D9" i="4" s="1"/>
  <c r="AE13" i="4"/>
  <c r="C13" i="4"/>
  <c r="E13" i="4" s="1"/>
  <c r="AD17" i="4"/>
  <c r="C17" i="4"/>
  <c r="D17" i="4" s="1"/>
  <c r="AE21" i="4"/>
  <c r="C21" i="4"/>
  <c r="E21" i="4" s="1"/>
  <c r="AD25" i="4"/>
  <c r="C25" i="4"/>
  <c r="D25" i="4" s="1"/>
  <c r="AD29" i="4"/>
  <c r="C29" i="4"/>
  <c r="D29" i="4" s="1"/>
  <c r="AE33" i="4"/>
  <c r="C33" i="4"/>
  <c r="E33" i="4" s="1"/>
  <c r="AE37" i="4"/>
  <c r="C37" i="4"/>
  <c r="E37" i="4" s="1"/>
  <c r="AD41" i="4"/>
  <c r="C41" i="4"/>
  <c r="D41" i="4" s="1"/>
  <c r="AD12" i="4"/>
  <c r="C12" i="4"/>
  <c r="D12" i="4" s="1"/>
  <c r="AD28" i="4"/>
  <c r="C28" i="4"/>
  <c r="D28" i="4" s="1"/>
  <c r="AE36" i="4"/>
  <c r="C36" i="4"/>
  <c r="E36" i="4" s="1"/>
  <c r="AE40" i="4"/>
  <c r="C40" i="4"/>
  <c r="E40" i="4" s="1"/>
  <c r="AE2" i="4"/>
  <c r="B2" i="4"/>
  <c r="E2" i="4" s="1"/>
  <c r="AE6" i="4"/>
  <c r="B6" i="4"/>
  <c r="E6" i="4" s="1"/>
  <c r="AD18" i="4"/>
  <c r="B18" i="4"/>
  <c r="D18" i="4" s="1"/>
  <c r="AD26" i="4"/>
  <c r="B26" i="4"/>
  <c r="D26" i="4" s="1"/>
  <c r="AD30" i="4"/>
  <c r="B30" i="4"/>
  <c r="D30" i="4" s="1"/>
  <c r="AE34" i="4"/>
  <c r="B34" i="4"/>
  <c r="E34" i="4" s="1"/>
  <c r="AD38" i="4"/>
  <c r="B38" i="4"/>
  <c r="D38" i="4" s="1"/>
  <c r="AE20" i="4"/>
  <c r="C20" i="4"/>
  <c r="E20" i="4" s="1"/>
  <c r="AD10" i="4"/>
  <c r="B10" i="4"/>
  <c r="D10" i="4" s="1"/>
  <c r="AD14" i="4"/>
  <c r="B14" i="4"/>
  <c r="D14" i="4" s="1"/>
  <c r="AD22" i="4"/>
  <c r="B22" i="4"/>
  <c r="D22" i="4" s="1"/>
  <c r="AD2" i="4"/>
  <c r="C2" i="4"/>
  <c r="D2" i="4" s="1"/>
  <c r="AD6" i="4"/>
  <c r="C6" i="4"/>
  <c r="D6" i="4" s="1"/>
  <c r="AE10" i="4"/>
  <c r="C10" i="4"/>
  <c r="E10" i="4" s="1"/>
  <c r="AE14" i="4"/>
  <c r="C14" i="4"/>
  <c r="E14" i="4" s="1"/>
  <c r="AE18" i="4"/>
  <c r="C18" i="4"/>
  <c r="E18" i="4" s="1"/>
  <c r="AE22" i="4"/>
  <c r="C22" i="4"/>
  <c r="E22" i="4" s="1"/>
  <c r="AE26" i="4"/>
  <c r="C26" i="4"/>
  <c r="E26" i="4" s="1"/>
  <c r="AE30" i="4"/>
  <c r="C30" i="4"/>
  <c r="E30" i="4" s="1"/>
  <c r="AD34" i="4"/>
  <c r="C34" i="4"/>
  <c r="D34" i="4" s="1"/>
  <c r="AE38" i="4"/>
  <c r="C38" i="4"/>
  <c r="E38" i="4" s="1"/>
  <c r="AE12" i="4"/>
  <c r="B12" i="4"/>
  <c r="E12" i="4" s="1"/>
  <c r="AD36" i="4"/>
  <c r="B36" i="4"/>
  <c r="D36" i="4" s="1"/>
  <c r="AD3" i="4"/>
  <c r="B3" i="4"/>
  <c r="D3" i="4" s="1"/>
  <c r="AD7" i="4"/>
  <c r="B7" i="4"/>
  <c r="D7" i="4" s="1"/>
  <c r="AE11" i="4"/>
  <c r="B11" i="4"/>
  <c r="E11" i="4" s="1"/>
  <c r="AE15" i="4"/>
  <c r="B15" i="4"/>
  <c r="E15" i="4" s="1"/>
  <c r="AE19" i="4"/>
  <c r="B19" i="4"/>
  <c r="E19" i="4" s="1"/>
  <c r="AE23" i="4"/>
  <c r="B23" i="4"/>
  <c r="E23" i="4" s="1"/>
  <c r="AD27" i="4"/>
  <c r="B27" i="4"/>
  <c r="D27" i="4" s="1"/>
  <c r="AE31" i="4"/>
  <c r="B31" i="4"/>
  <c r="E31" i="4" s="1"/>
  <c r="AD35" i="4"/>
  <c r="B35" i="4"/>
  <c r="D35" i="4" s="1"/>
  <c r="AD39" i="4"/>
  <c r="B39" i="4"/>
  <c r="D39" i="4" s="1"/>
  <c r="AE16" i="4"/>
  <c r="B16" i="4"/>
  <c r="E16" i="4" s="1"/>
  <c r="AE32" i="4"/>
  <c r="B32" i="4"/>
  <c r="E32" i="4" s="1"/>
  <c r="AE3" i="4"/>
  <c r="C3" i="4"/>
  <c r="E3" i="4" s="1"/>
  <c r="AE7" i="4"/>
  <c r="C7" i="4"/>
  <c r="E7" i="4" s="1"/>
  <c r="AD11" i="4"/>
  <c r="C11" i="4"/>
  <c r="D11" i="4" s="1"/>
  <c r="AD15" i="4"/>
  <c r="C15" i="4"/>
  <c r="D15" i="4" s="1"/>
  <c r="AD19" i="4"/>
  <c r="C19" i="4"/>
  <c r="D19" i="4" s="1"/>
  <c r="AD23" i="4"/>
  <c r="C23" i="4"/>
  <c r="D23" i="4" s="1"/>
  <c r="AE27" i="4"/>
  <c r="C27" i="4"/>
  <c r="E27" i="4" s="1"/>
  <c r="AD31" i="4"/>
  <c r="C31" i="4"/>
  <c r="D31" i="4" s="1"/>
  <c r="AE35" i="4"/>
  <c r="C35" i="4"/>
  <c r="E35" i="4" s="1"/>
  <c r="AE39" i="4"/>
  <c r="C39" i="4"/>
  <c r="E39" i="4" s="1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7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D2" i="3"/>
</calcChain>
</file>

<file path=xl/sharedStrings.xml><?xml version="1.0" encoding="utf-8"?>
<sst xmlns="http://schemas.openxmlformats.org/spreadsheetml/2006/main" count="15846" uniqueCount="1404">
  <si>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</si>
  <si>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</si>
  <si>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</si>
  <si>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</si>
  <si>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</si>
  <si>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</si>
  <si>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</si>
  <si>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</si>
  <si>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</si>
  <si>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</si>
  <si>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</si>
  <si>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</si>
  <si>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</si>
  <si>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</si>
  <si>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</si>
  <si>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</si>
  <si>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</si>
  <si>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</si>
  <si>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</si>
  <si>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</si>
  <si>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</si>
  <si>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</si>
  <si>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</si>
  <si>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</si>
  <si>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</si>
  <si>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</si>
  <si>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</si>
  <si>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</si>
  <si>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</si>
  <si>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</si>
  <si>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</si>
  <si>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</si>
  <si>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</si>
  <si>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</si>
  <si>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</si>
  <si>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</si>
  <si>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</si>
  <si>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</si>
  <si>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</si>
  <si>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</si>
  <si>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</si>
  <si>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</si>
  <si>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</si>
  <si>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</si>
  <si>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</si>
  <si>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</si>
  <si>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</si>
  <si>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</si>
  <si>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</si>
  <si>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</si>
  <si>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</si>
  <si>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</si>
  <si>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</si>
  <si>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</si>
  <si>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</si>
  <si>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</si>
  <si>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</si>
  <si>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</si>
  <si>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</si>
  <si>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</si>
  <si>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</si>
  <si>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</si>
  <si>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</si>
  <si>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</si>
  <si>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</si>
  <si>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</si>
  <si>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</si>
  <si>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</si>
  <si>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</si>
  <si>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</si>
  <si>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</si>
  <si>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</si>
  <si>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</si>
  <si>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</si>
  <si>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</si>
  <si>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</si>
  <si>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</si>
  <si>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</si>
  <si>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</si>
  <si>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</si>
  <si>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</si>
  <si>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</si>
  <si>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</si>
  <si>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</si>
  <si>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</si>
  <si>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</si>
  <si>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</si>
  <si>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</si>
  <si>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</si>
  <si>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</si>
  <si>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</si>
  <si>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</si>
  <si>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</si>
  <si>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</si>
  <si>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</si>
  <si>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</si>
  <si>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</si>
  <si>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</si>
  <si>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</si>
  <si>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</si>
  <si>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</si>
  <si>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</si>
  <si>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</si>
  <si>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</si>
  <si>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</si>
  <si>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</si>
  <si>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</si>
  <si>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</si>
  <si>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</si>
  <si>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</si>
  <si>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</si>
  <si>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</si>
  <si>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</si>
  <si>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</si>
  <si>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</si>
  <si>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</si>
  <si>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</si>
  <si>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</si>
  <si>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</si>
  <si>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</si>
  <si>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</si>
  <si>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</si>
  <si>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</si>
  <si>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</si>
  <si>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</si>
  <si>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</si>
  <si>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</si>
  <si>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</si>
  <si>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</si>
  <si>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</si>
  <si>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</si>
  <si>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</si>
  <si>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</si>
  <si>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</si>
  <si>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</si>
  <si>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</si>
  <si>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</si>
  <si>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</si>
  <si>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</si>
  <si>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</si>
  <si>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</si>
  <si>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</si>
  <si>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</si>
  <si>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</si>
  <si>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</si>
  <si>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</si>
  <si>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</si>
  <si>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</si>
  <si>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</si>
  <si>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</si>
  <si>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</si>
  <si>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</si>
  <si>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</si>
  <si>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</si>
  <si>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</si>
  <si>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</si>
  <si>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</si>
  <si>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</si>
  <si>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</si>
  <si>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</si>
  <si>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</si>
  <si>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</si>
  <si>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</si>
  <si>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</si>
  <si>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</si>
  <si>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</si>
  <si>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</si>
  <si>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</si>
  <si>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</si>
  <si>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</si>
  <si>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</si>
  <si>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</si>
  <si>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</si>
  <si>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</si>
  <si>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</si>
  <si>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</si>
  <si>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</si>
  <si>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</si>
  <si>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</si>
  <si>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</si>
  <si>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</si>
  <si>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</si>
  <si>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</si>
  <si>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</si>
  <si>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</si>
  <si>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</si>
  <si>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</si>
  <si>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</si>
  <si>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</si>
  <si>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</si>
  <si>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</si>
  <si>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</si>
  <si>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</si>
  <si>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</si>
  <si>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</si>
  <si>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</si>
  <si>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</si>
  <si>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</si>
  <si>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</si>
  <si>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</si>
  <si>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</si>
  <si>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</si>
  <si>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</si>
  <si>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</si>
  <si>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</si>
  <si>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</si>
  <si>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</si>
  <si>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</si>
  <si>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</si>
  <si>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</si>
  <si>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</si>
  <si>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</si>
  <si>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</si>
  <si>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</si>
  <si>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</si>
  <si>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</si>
  <si>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</si>
  <si>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</si>
  <si>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</si>
  <si>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</si>
  <si>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</si>
  <si>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</si>
  <si>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</si>
  <si>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</si>
  <si>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</si>
  <si>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</si>
  <si>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</si>
  <si>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</si>
  <si>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</si>
  <si>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</si>
  <si>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</si>
  <si>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</si>
  <si>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</si>
  <si>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</si>
  <si>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</si>
  <si>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</si>
  <si>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</si>
  <si>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</si>
  <si>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</si>
  <si>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</si>
  <si>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</si>
  <si>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</si>
  <si>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</si>
  <si>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</si>
  <si>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</si>
  <si>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</si>
  <si>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</si>
  <si>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</si>
  <si>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</si>
  <si>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</si>
  <si>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</si>
  <si>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</si>
  <si>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</si>
  <si>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</si>
  <si>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</si>
  <si>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</si>
  <si>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</si>
  <si>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</si>
  <si>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</si>
  <si>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</si>
  <si>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</si>
  <si>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</si>
  <si>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</si>
  <si>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</si>
  <si>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</si>
  <si>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</si>
  <si>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</si>
  <si>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</si>
  <si>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</si>
  <si>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</si>
  <si>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</si>
  <si>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</si>
  <si>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</si>
  <si>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</si>
  <si>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</si>
  <si>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</si>
  <si>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</si>
  <si>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</si>
  <si>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</si>
  <si>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</si>
  <si>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</si>
  <si>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</si>
  <si>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</si>
  <si>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</si>
  <si>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</si>
  <si>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</si>
  <si>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</si>
  <si>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</si>
  <si>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</si>
  <si>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</si>
  <si>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</si>
  <si>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</si>
  <si>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</si>
  <si>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</si>
  <si>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</si>
  <si>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</si>
  <si>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</si>
  <si>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</si>
  <si>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</si>
  <si>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</si>
  <si>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</si>
  <si>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</si>
  <si>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</si>
  <si>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</si>
  <si>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</si>
  <si>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</si>
  <si>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</si>
  <si>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</si>
  <si>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</si>
  <si>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</si>
  <si>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</si>
  <si>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</si>
  <si>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</si>
  <si>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</si>
  <si>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</si>
  <si>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</si>
  <si>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</si>
  <si>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</si>
  <si>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</si>
  <si>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</si>
  <si>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</si>
  <si>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</si>
  <si>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</si>
  <si>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</si>
  <si>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</si>
  <si>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</si>
  <si>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</si>
  <si>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</si>
  <si>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</si>
  <si>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</si>
  <si>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</si>
  <si>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</si>
  <si>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</si>
  <si>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</si>
  <si>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</si>
  <si>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</si>
  <si>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</si>
  <si>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</si>
  <si>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</si>
  <si>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</si>
  <si>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</si>
  <si>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</si>
  <si>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</si>
  <si>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</si>
  <si>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</si>
  <si>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</si>
  <si>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</si>
  <si>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</si>
  <si>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</si>
  <si>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</si>
  <si>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</si>
  <si>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</si>
  <si>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</si>
  <si>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</si>
  <si>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</si>
  <si>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</si>
  <si>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</si>
  <si>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</si>
  <si>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</si>
  <si>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</si>
  <si>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</si>
  <si>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</si>
  <si>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</si>
  <si>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</si>
  <si>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</si>
  <si>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</si>
  <si>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</si>
  <si>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</si>
  <si>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</si>
  <si>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</si>
  <si>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</si>
  <si>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</si>
  <si>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</si>
  <si>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</si>
  <si>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</si>
  <si>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</si>
  <si>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</si>
  <si>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</si>
  <si>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</si>
  <si>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</si>
  <si>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</si>
  <si>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</si>
  <si>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</si>
  <si>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</si>
  <si>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</si>
  <si>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</si>
  <si>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</si>
  <si>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</si>
  <si>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</si>
  <si>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</si>
  <si>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</si>
  <si>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</si>
  <si>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</si>
  <si>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</si>
  <si>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</si>
  <si>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</si>
  <si>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</si>
  <si>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</si>
  <si>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</si>
  <si>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</si>
  <si>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</si>
  <si>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</si>
  <si>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</si>
  <si>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</si>
  <si>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</si>
  <si>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</si>
  <si>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</si>
  <si>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</si>
  <si>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</si>
  <si>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</si>
  <si>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</si>
  <si>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</si>
  <si>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</si>
  <si>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</si>
  <si>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</si>
  <si>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</si>
  <si>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</si>
  <si>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</si>
  <si>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</si>
  <si>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</si>
  <si>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</si>
  <si>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</si>
  <si>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</si>
  <si>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</si>
  <si>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</si>
  <si>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</si>
  <si>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</si>
  <si>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</si>
  <si>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</si>
  <si>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</si>
  <si>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</si>
  <si>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</si>
  <si>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</si>
  <si>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</si>
  <si>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</si>
  <si>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</si>
  <si>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</si>
  <si>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</si>
  <si>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</si>
  <si>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</si>
  <si>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</si>
  <si>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</si>
  <si>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</si>
  <si>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</si>
  <si>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</si>
  <si>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</si>
  <si>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</si>
  <si>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</si>
  <si>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</si>
  <si>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</si>
  <si>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</si>
  <si>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</si>
  <si>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</si>
  <si>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</si>
  <si>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</si>
  <si>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</si>
  <si>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</si>
  <si>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</si>
  <si>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</si>
  <si>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</si>
  <si>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</si>
  <si>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</si>
  <si>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</si>
  <si>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</si>
  <si>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</si>
  <si>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</si>
  <si>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</si>
  <si>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</si>
  <si>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</si>
  <si>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</si>
  <si>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</si>
  <si>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</si>
  <si>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</si>
  <si>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</si>
  <si>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</si>
  <si>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</si>
  <si>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</si>
  <si>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</si>
  <si>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</si>
  <si>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</si>
  <si>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</si>
  <si>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</si>
  <si>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</si>
  <si>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</si>
  <si>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</si>
  <si>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</si>
  <si>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</si>
  <si>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</si>
  <si>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</si>
  <si>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</si>
  <si>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</si>
  <si>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</si>
  <si>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</si>
  <si>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</si>
  <si>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</si>
  <si>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</si>
  <si>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</si>
  <si>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</si>
  <si>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</si>
  <si>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</si>
  <si>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</si>
  <si>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</si>
  <si>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</si>
  <si>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</si>
  <si>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</si>
  <si>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</si>
  <si>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</si>
  <si>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</si>
  <si>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</si>
  <si>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</si>
  <si>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</si>
  <si>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</si>
  <si>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</si>
  <si>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</si>
  <si>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</si>
  <si>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</si>
  <si>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</si>
  <si>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</si>
  <si>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</si>
  <si>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</si>
  <si>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</si>
  <si>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</si>
  <si>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</si>
  <si>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</si>
  <si>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</si>
  <si>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</si>
  <si>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</si>
  <si>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</si>
  <si>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</si>
  <si>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</si>
  <si>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</si>
  <si>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</si>
  <si>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</si>
  <si>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</si>
  <si>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</si>
  <si>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</si>
  <si>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</si>
  <si>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</si>
  <si>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</si>
  <si>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</si>
  <si>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</si>
  <si>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</si>
  <si>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</si>
  <si>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</si>
  <si>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</si>
  <si>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</si>
  <si>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</si>
  <si>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</si>
  <si>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</si>
  <si>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</si>
  <si>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</si>
  <si>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</si>
  <si>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</si>
  <si>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</si>
  <si>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</si>
  <si>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</si>
  <si>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</si>
  <si>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</si>
  <si>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</si>
  <si>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</si>
  <si>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</si>
  <si>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</si>
  <si>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</si>
  <si>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</si>
  <si>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</si>
  <si>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</si>
  <si>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</si>
  <si>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</si>
  <si>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</si>
  <si>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</si>
  <si>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</si>
  <si>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</si>
  <si>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</si>
  <si>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</si>
  <si>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</si>
  <si>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</si>
  <si>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</si>
  <si>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</si>
  <si>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</si>
  <si>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</si>
  <si>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</si>
  <si>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</si>
  <si>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</si>
  <si>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</si>
  <si>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</si>
  <si>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</si>
  <si>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</si>
  <si>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</si>
  <si>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</si>
  <si>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</si>
  <si>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</si>
  <si>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</si>
  <si>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</si>
  <si>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</si>
  <si>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</si>
  <si>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</si>
  <si>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</si>
  <si>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</si>
  <si>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</si>
  <si>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</si>
  <si>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</si>
  <si>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</si>
  <si>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</si>
  <si>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</si>
  <si>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</si>
  <si>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</si>
  <si>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</si>
  <si>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</si>
  <si>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</si>
  <si>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</si>
  <si>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</si>
  <si>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</si>
  <si>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</si>
  <si>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</si>
  <si>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</si>
  <si>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</si>
  <si>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</si>
  <si>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</si>
  <si>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</si>
  <si>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</si>
  <si>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</si>
  <si>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</si>
  <si>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</si>
  <si>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</si>
  <si>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</si>
  <si>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</si>
  <si>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</si>
  <si>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</si>
  <si>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</si>
  <si>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</si>
  <si>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</si>
  <si>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</si>
  <si>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</si>
  <si>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</si>
  <si>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</si>
  <si>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</si>
  <si>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</si>
  <si>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</si>
  <si>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</si>
  <si>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</si>
  <si>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</si>
  <si>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</si>
  <si>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</si>
  <si>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</si>
  <si>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</si>
  <si>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</si>
  <si>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</si>
  <si>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</si>
  <si>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</si>
  <si>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</si>
  <si>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</si>
  <si>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</si>
  <si>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</si>
  <si>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</si>
  <si>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</si>
  <si>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</si>
  <si>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</si>
  <si>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</si>
  <si>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</si>
  <si>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</si>
  <si>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</si>
  <si>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</si>
  <si>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</si>
  <si>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</si>
  <si>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</si>
  <si>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</si>
  <si>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</si>
  <si>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</si>
  <si>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</si>
  <si>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</si>
  <si>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</si>
  <si>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</si>
  <si>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</si>
  <si>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</si>
  <si>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</si>
  <si>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</si>
  <si>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</si>
  <si>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</si>
  <si>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</si>
  <si>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</si>
  <si>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</si>
  <si>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</si>
  <si>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</si>
  <si>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</si>
  <si>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</si>
  <si>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</si>
  <si>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</si>
  <si>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</si>
  <si>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</si>
  <si>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</si>
  <si>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</si>
  <si>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</si>
  <si>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</si>
  <si>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</si>
  <si>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</si>
  <si>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</si>
  <si>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</si>
  <si>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</si>
  <si>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</si>
  <si>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</si>
  <si>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</si>
  <si>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</si>
  <si>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</si>
  <si>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</si>
  <si>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</si>
  <si>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</si>
  <si>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</si>
  <si>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</si>
  <si>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</si>
  <si>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</si>
  <si>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</si>
  <si>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</si>
  <si>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</si>
  <si>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</si>
  <si>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</si>
  <si>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</si>
  <si>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</si>
  <si>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</si>
  <si>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</si>
  <si>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</si>
  <si>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</si>
  <si>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</si>
  <si>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</si>
  <si>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</si>
  <si>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</si>
  <si>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</si>
  <si>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</si>
  <si>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</si>
  <si>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</si>
  <si>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</si>
  <si>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</si>
  <si>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</si>
  <si>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</si>
  <si>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</si>
  <si>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</si>
  <si>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</si>
  <si>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</si>
  <si>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</si>
  <si>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</si>
  <si>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</si>
  <si>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</si>
  <si>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</si>
  <si>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</si>
  <si>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</si>
  <si>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</si>
  <si>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</si>
  <si>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</si>
  <si>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</si>
  <si>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</si>
  <si>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</si>
  <si>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</si>
  <si>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</si>
  <si>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</si>
  <si>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</si>
  <si>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</si>
  <si>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</si>
  <si>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</si>
  <si>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</si>
  <si>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</si>
  <si>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</si>
  <si>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</si>
  <si>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</si>
  <si>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</si>
  <si>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</si>
  <si>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</si>
  <si>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</si>
  <si>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</si>
  <si>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</si>
  <si>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</si>
  <si>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</si>
  <si>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</si>
  <si>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</si>
  <si>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</si>
  <si>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</si>
  <si>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</si>
  <si>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</si>
  <si>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</si>
  <si>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</si>
  <si>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</si>
  <si>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</si>
  <si>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</si>
  <si>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</si>
  <si>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</si>
  <si>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</si>
  <si>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</si>
  <si>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</si>
  <si>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</si>
  <si>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</si>
  <si>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</si>
  <si>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</si>
  <si>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</si>
  <si>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</si>
  <si>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</si>
  <si>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</si>
  <si>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</si>
  <si>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</si>
  <si>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</si>
  <si>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</si>
  <si>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</si>
  <si>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</si>
  <si>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</si>
  <si>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</si>
  <si>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</si>
  <si>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</si>
  <si>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</si>
  <si>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</si>
  <si>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</si>
  <si>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</si>
  <si>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</si>
  <si>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</si>
  <si>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</si>
  <si>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</si>
  <si>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</si>
  <si>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</si>
  <si>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</si>
  <si>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</si>
  <si>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</si>
  <si>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</si>
  <si>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</si>
  <si>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</si>
  <si>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</si>
  <si>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</si>
  <si>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</si>
  <si>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</si>
  <si>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</si>
  <si>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</si>
  <si>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</si>
  <si>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</si>
  <si>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</si>
  <si>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</si>
  <si>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</si>
  <si>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</si>
  <si>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</si>
  <si>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</si>
  <si>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</si>
  <si>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</si>
  <si>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</si>
  <si>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</si>
  <si>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</si>
  <si>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</si>
  <si>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</si>
  <si>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</si>
  <si>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</si>
  <si>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</si>
  <si>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</si>
  <si>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</si>
  <si>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</si>
  <si>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</si>
  <si>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</si>
  <si>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</si>
  <si>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</si>
  <si>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</si>
  <si>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</si>
  <si>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</si>
  <si>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</si>
  <si>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</si>
  <si>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</si>
  <si>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</si>
  <si>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</si>
  <si>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</si>
  <si>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</si>
  <si>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</si>
  <si>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</si>
  <si>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</si>
  <si>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</si>
  <si>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</si>
  <si>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</si>
  <si>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</si>
  <si>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</si>
  <si>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</si>
  <si>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</si>
  <si>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</si>
  <si>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</si>
  <si>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</si>
  <si>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</si>
  <si>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</si>
  <si>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</si>
  <si>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</si>
  <si>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</si>
  <si>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</si>
  <si>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</si>
  <si>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</si>
  <si>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</si>
  <si>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</si>
  <si>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</si>
  <si>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</si>
  <si>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</si>
  <si>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</si>
  <si>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</si>
  <si>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</si>
  <si>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</si>
  <si>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</si>
  <si>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</si>
  <si>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</si>
  <si>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</si>
  <si>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</si>
  <si>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</si>
  <si>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</si>
  <si>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</si>
  <si>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</si>
  <si>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</si>
  <si>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</si>
  <si>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</si>
  <si>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</si>
  <si>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</si>
  <si>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</si>
  <si>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</si>
  <si>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</si>
  <si>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</si>
  <si>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</si>
  <si>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</si>
  <si>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</si>
  <si>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</si>
  <si>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</si>
  <si>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</si>
  <si>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</si>
  <si>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</si>
  <si>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</si>
  <si>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</si>
  <si>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</si>
  <si>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</si>
  <si>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</si>
  <si>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</si>
  <si>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</si>
  <si>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</si>
  <si>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</si>
  <si>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</si>
  <si>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</si>
  <si>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</si>
  <si>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</si>
  <si>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</si>
  <si>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</si>
  <si>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</si>
  <si>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</si>
  <si>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</si>
  <si>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</si>
  <si>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</si>
  <si>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</si>
  <si>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</si>
  <si>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</si>
  <si>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</si>
  <si>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</si>
  <si>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</si>
  <si>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</si>
  <si>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</si>
  <si>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</si>
  <si>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</si>
  <si>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</si>
  <si>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</si>
  <si>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</si>
  <si>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</si>
  <si>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</si>
  <si>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</si>
  <si>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</si>
  <si>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</si>
  <si>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</si>
  <si>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</si>
  <si>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</si>
  <si>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</si>
  <si>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</si>
  <si>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</si>
  <si>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</si>
  <si>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</si>
  <si>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</si>
  <si>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</si>
  <si>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</si>
  <si>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</si>
  <si>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</si>
  <si>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</si>
  <si>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</si>
  <si>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</si>
  <si>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</si>
  <si>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</si>
  <si>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</si>
  <si>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</si>
  <si>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</si>
  <si>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</si>
  <si>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</si>
  <si>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</si>
  <si>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</si>
  <si>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</si>
  <si>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</si>
  <si>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</si>
  <si>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</si>
  <si>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</si>
  <si>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</si>
  <si>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</si>
  <si>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</si>
  <si>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</si>
  <si>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</si>
  <si>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</si>
  <si>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</si>
  <si>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</si>
  <si>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</si>
  <si>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</si>
  <si>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</si>
  <si>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</si>
  <si>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</si>
  <si>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</si>
  <si>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</si>
  <si>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</si>
  <si>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</si>
  <si>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</si>
  <si>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</si>
  <si>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</si>
  <si>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</si>
  <si>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</si>
  <si>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</si>
  <si>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</si>
  <si>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</si>
  <si>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</si>
  <si>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</si>
  <si>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</si>
  <si>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</si>
  <si>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</si>
  <si>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</si>
  <si>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</si>
  <si>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</si>
  <si>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</si>
  <si>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</si>
  <si>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</si>
  <si>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</si>
  <si>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</si>
  <si>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</si>
  <si>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</si>
  <si>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</si>
  <si>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</si>
  <si>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</si>
  <si>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</si>
  <si>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</si>
  <si>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</si>
  <si>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</si>
  <si>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</si>
  <si>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</si>
  <si>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</si>
  <si>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</si>
  <si>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</si>
  <si>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</si>
  <si>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</si>
  <si>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</si>
  <si>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</si>
  <si>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</si>
  <si>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</si>
  <si>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</si>
  <si>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</si>
  <si>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</si>
  <si>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</si>
  <si>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</si>
  <si>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</si>
  <si>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</si>
  <si>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</si>
  <si>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</si>
  <si>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</si>
  <si>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</si>
  <si>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</si>
  <si>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</si>
  <si>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</si>
  <si>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</si>
  <si>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</si>
  <si>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</si>
  <si>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</si>
  <si>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</si>
  <si>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</si>
  <si>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</si>
  <si>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</si>
  <si>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</si>
  <si>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</si>
  <si>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</si>
  <si>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</si>
  <si>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</si>
  <si>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</si>
  <si>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</si>
  <si>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</si>
  <si>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</si>
  <si>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</si>
  <si>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</si>
  <si>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</si>
  <si>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</si>
  <si>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</si>
  <si>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</si>
  <si>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</si>
  <si>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</si>
  <si>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</si>
  <si>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</si>
  <si>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</si>
  <si>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</si>
  <si>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</si>
  <si>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</si>
  <si>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</si>
  <si>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</si>
  <si>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</si>
  <si>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</si>
  <si>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</si>
  <si>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</si>
  <si>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</si>
  <si>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</si>
  <si>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</si>
  <si>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Brooklyn Nets</t>
  </si>
  <si>
    <t>Milwaukee Bucks</t>
  </si>
  <si>
    <t>Atlanta Hawks</t>
  </si>
  <si>
    <t>Golden State Warriors</t>
  </si>
  <si>
    <t>Los Angeles Lakers</t>
  </si>
  <si>
    <t>Boston Celtics</t>
  </si>
  <si>
    <t>Wed, Oct 20, 2021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</si>
  <si>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</si>
  <si>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</si>
  <si>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</si>
  <si>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</si>
  <si>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</si>
  <si>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</si>
  <si>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</si>
  <si>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</si>
  <si>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</si>
  <si>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</si>
  <si>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</si>
  <si>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</si>
  <si>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</si>
  <si>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</si>
  <si>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</si>
  <si>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Orlando Magic</t>
  </si>
  <si>
    <t>San Antonio Spurs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</si>
  <si>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</si>
  <si>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</si>
  <si>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</si>
  <si>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</si>
  <si>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</si>
  <si>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</si>
  <si>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</si>
  <si>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</si>
  <si>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</si>
  <si>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</si>
  <si>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Sun, Oct 24, 2021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</si>
  <si>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</si>
  <si>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</si>
  <si>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</si>
  <si>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</si>
  <si>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</si>
  <si>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</si>
  <si>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Sun, Oct 31, 2021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</si>
  <si>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</si>
  <si>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</si>
  <si>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</si>
  <si>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</si>
  <si>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</si>
  <si>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</si>
  <si>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</si>
  <si>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</si>
  <si>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</si>
  <si>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</si>
  <si>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</si>
  <si>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</si>
  <si>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</si>
  <si>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</si>
  <si>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</si>
  <si>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</si>
  <si>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</si>
  <si>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</si>
  <si>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</si>
  <si>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</si>
  <si>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</si>
  <si>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</si>
  <si>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</si>
  <si>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</si>
  <si>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</si>
  <si>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</si>
  <si>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</si>
  <si>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</si>
  <si>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</si>
  <si>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</si>
  <si>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</si>
  <si>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</si>
  <si>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</si>
  <si>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</si>
  <si>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</si>
  <si>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</si>
  <si>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</si>
  <si>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</si>
  <si>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</si>
  <si>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</si>
  <si>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</si>
  <si>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</si>
  <si>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</si>
  <si>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</si>
  <si>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</si>
  <si>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</si>
  <si>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</si>
  <si>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</si>
  <si>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</si>
  <si>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</si>
  <si>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</si>
  <si>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</si>
  <si>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</si>
  <si>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</si>
  <si>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</si>
  <si>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</si>
  <si>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</si>
  <si>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</si>
  <si>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</si>
  <si>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Sat, Jan 1, 2022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</si>
  <si>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</si>
  <si>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</si>
  <si>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</si>
  <si>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</si>
  <si>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</si>
  <si>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</si>
  <si>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</si>
  <si>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</si>
  <si>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</si>
  <si>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</si>
  <si>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</si>
  <si>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</si>
  <si>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</si>
  <si>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</si>
  <si>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</si>
  <si>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</si>
  <si>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</si>
  <si>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</si>
  <si>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</si>
  <si>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</si>
  <si>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</si>
  <si>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</si>
  <si>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</si>
  <si>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</si>
  <si>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</si>
  <si>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</si>
  <si>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</si>
  <si>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</si>
  <si>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</si>
  <si>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</si>
  <si>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</si>
  <si>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</si>
  <si>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</si>
  <si>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</si>
  <si>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</si>
  <si>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</si>
  <si>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</si>
  <si>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</si>
  <si>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</si>
  <si>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</si>
  <si>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</si>
  <si>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</si>
  <si>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</si>
  <si>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</si>
  <si>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</si>
  <si>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</si>
  <si>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</si>
  <si>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</si>
  <si>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</si>
  <si>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</si>
  <si>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</si>
  <si>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</si>
  <si>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</si>
  <si>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</si>
  <si>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</si>
  <si>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</si>
  <si>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</si>
  <si>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</si>
  <si>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</si>
  <si>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</si>
  <si>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</si>
  <si>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</si>
  <si>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</si>
  <si>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</si>
  <si>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</si>
  <si>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</si>
  <si>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</si>
  <si>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</si>
  <si>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</si>
  <si>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</si>
  <si>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</si>
  <si>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</si>
  <si>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</si>
  <si>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</si>
  <si>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</si>
  <si>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</si>
  <si>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</si>
  <si>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</si>
  <si>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</si>
  <si>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</si>
  <si>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</si>
  <si>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</si>
  <si>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</si>
  <si>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</si>
  <si>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</si>
  <si>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</si>
  <si>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</si>
  <si>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</si>
  <si>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</si>
  <si>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</si>
  <si>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</si>
  <si>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</si>
  <si>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City</t>
  </si>
  <si>
    <t>Los Angeles</t>
  </si>
  <si>
    <t>New Orleans</t>
  </si>
  <si>
    <t>New York</t>
  </si>
  <si>
    <t>San Antonio</t>
  </si>
  <si>
    <t xml:space="preserve">Minnesota </t>
  </si>
  <si>
    <t>State</t>
  </si>
  <si>
    <t>Georgia</t>
  </si>
  <si>
    <t>Massachusetts</t>
  </si>
  <si>
    <t>North Carolina</t>
  </si>
  <si>
    <t>Illnois</t>
  </si>
  <si>
    <t>Ohio</t>
  </si>
  <si>
    <t>Texas</t>
  </si>
  <si>
    <t>Colorado</t>
  </si>
  <si>
    <t>Michigan</t>
  </si>
  <si>
    <t>California</t>
  </si>
  <si>
    <t>San Francisco</t>
  </si>
  <si>
    <t>Indianopolis</t>
  </si>
  <si>
    <t>Tenesse</t>
  </si>
  <si>
    <t>Florida</t>
  </si>
  <si>
    <t>Wisconsin</t>
  </si>
  <si>
    <t>Minneapolis</t>
  </si>
  <si>
    <t>Louisianna</t>
  </si>
  <si>
    <t>Oklahoma</t>
  </si>
  <si>
    <t>Oklahoma City</t>
  </si>
  <si>
    <t>Pennsylvania</t>
  </si>
  <si>
    <t>Arizona</t>
  </si>
  <si>
    <t>Oregon</t>
  </si>
  <si>
    <t>Ontario</t>
  </si>
  <si>
    <t>Utah</t>
  </si>
  <si>
    <t>Salt Lake City</t>
  </si>
  <si>
    <t>Washing D.C.</t>
  </si>
  <si>
    <t>teanName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</si>
  <si>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</si>
  <si>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</si>
  <si>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</si>
  <si>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</si>
  <si>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</si>
  <si>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</si>
  <si>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</si>
  <si>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</si>
  <si>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</si>
  <si>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</si>
  <si>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</t>
  </si>
  <si>
    <t>Memphis</t>
  </si>
  <si>
    <t>Miami</t>
  </si>
  <si>
    <t>Milwaukee</t>
  </si>
  <si>
    <t>Orlando</t>
  </si>
  <si>
    <t>Philadelphia</t>
  </si>
  <si>
    <t>Phoenix</t>
  </si>
  <si>
    <t>Portland</t>
  </si>
  <si>
    <t>Sacramento</t>
  </si>
  <si>
    <t>Toronto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</si>
  <si>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</si>
  <si>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</si>
  <si>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</si>
  <si>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</si>
  <si>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</si>
  <si>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</si>
  <si>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</si>
  <si>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</si>
  <si>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</si>
  <si>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</si>
  <si>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</si>
  <si>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</si>
  <si>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</si>
  <si>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</si>
  <si>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</si>
  <si>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</si>
  <si>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</si>
  <si>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</si>
  <si>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</si>
  <si>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</si>
  <si>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</si>
  <si>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</si>
  <si>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</si>
  <si>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</si>
  <si>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</si>
  <si>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</si>
  <si>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</si>
  <si>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</si>
  <si>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</si>
  <si>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</si>
  <si>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team</t>
  </si>
  <si>
    <t>yearsOfExperience</t>
  </si>
  <si>
    <t>abbrevation</t>
  </si>
  <si>
    <t>attributes</t>
  </si>
  <si>
    <t>height</t>
  </si>
  <si>
    <t>weight</t>
  </si>
  <si>
    <t>jerseyNum</t>
  </si>
  <si>
    <t>positionDesc</t>
  </si>
  <si>
    <t>[G]</t>
  </si>
  <si>
    <t>[C]</t>
  </si>
  <si>
    <t>[F]</t>
  </si>
  <si>
    <t>[F, C]</t>
  </si>
  <si>
    <t>[G, F]</t>
  </si>
  <si>
    <t>[F, G]</t>
  </si>
  <si>
    <t>[C, F]</t>
  </si>
  <si>
    <t>Washington D.C.</t>
  </si>
  <si>
    <t>2OT</t>
  </si>
  <si>
    <t>OT</t>
  </si>
  <si>
    <t>homeTeamPoints</t>
  </si>
  <si>
    <t>awayTeamPoints</t>
  </si>
  <si>
    <t>attendance</t>
  </si>
  <si>
    <t>null</t>
  </si>
  <si>
    <t>overTime</t>
  </si>
  <si>
    <t>Illinois</t>
  </si>
  <si>
    <t>Indianapolis</t>
  </si>
  <si>
    <t>Tennessee</t>
  </si>
  <si>
    <t>Louisiana</t>
  </si>
  <si>
    <t>date</t>
  </si>
  <si>
    <t>winTeamPoints</t>
  </si>
  <si>
    <t>loseTeamPoints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</si>
</sst>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4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0" fillId="0" borderId="0" xfId="0" applyFill="1"/>
    <xf numFmtId="14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18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0" fontId="20" fillId="0" borderId="0" xfId="0" applyFont="1"/>
    <xf numFmtId="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c/Desktop/nbaDatabaseMongoDB/data/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Player ID</v>
          </cell>
          <cell r="B1" t="str">
            <v>Height</v>
          </cell>
          <cell r="C1" t="str">
            <v>Weight</v>
          </cell>
          <cell r="D1" t="str">
            <v>Jersey Num</v>
          </cell>
          <cell r="E1" t="str">
            <v>EmployeeID</v>
          </cell>
        </row>
        <row r="2">
          <cell r="A2">
            <v>1</v>
          </cell>
          <cell r="B2">
            <v>80</v>
          </cell>
          <cell r="C2">
            <v>225</v>
          </cell>
          <cell r="D2">
            <v>5</v>
          </cell>
          <cell r="E2">
            <v>31</v>
          </cell>
        </row>
        <row r="3">
          <cell r="A3">
            <v>2</v>
          </cell>
          <cell r="B3">
            <v>83</v>
          </cell>
          <cell r="C3">
            <v>265</v>
          </cell>
          <cell r="D3">
            <v>4</v>
          </cell>
          <cell r="E3">
            <v>32</v>
          </cell>
        </row>
        <row r="4">
          <cell r="A4">
            <v>3</v>
          </cell>
          <cell r="B4">
            <v>81</v>
          </cell>
          <cell r="C4">
            <v>255</v>
          </cell>
          <cell r="D4">
            <v>13</v>
          </cell>
          <cell r="E4">
            <v>33</v>
          </cell>
        </row>
        <row r="5">
          <cell r="A5">
            <v>4</v>
          </cell>
          <cell r="B5">
            <v>83</v>
          </cell>
          <cell r="C5">
            <v>250</v>
          </cell>
          <cell r="D5">
            <v>21</v>
          </cell>
          <cell r="E5">
            <v>34</v>
          </cell>
        </row>
        <row r="6">
          <cell r="A6">
            <v>5</v>
          </cell>
          <cell r="B6">
            <v>77</v>
          </cell>
          <cell r="C6">
            <v>205</v>
          </cell>
          <cell r="D6">
            <v>6</v>
          </cell>
          <cell r="E6">
            <v>35</v>
          </cell>
        </row>
        <row r="7">
          <cell r="A7">
            <v>6</v>
          </cell>
          <cell r="B7">
            <v>76</v>
          </cell>
          <cell r="C7">
            <v>198</v>
          </cell>
          <cell r="D7">
            <v>7</v>
          </cell>
          <cell r="E7">
            <v>36</v>
          </cell>
        </row>
        <row r="8">
          <cell r="A8">
            <v>7</v>
          </cell>
          <cell r="B8">
            <v>82</v>
          </cell>
          <cell r="C8">
            <v>243</v>
          </cell>
          <cell r="D8">
            <v>31</v>
          </cell>
          <cell r="E8">
            <v>37</v>
          </cell>
        </row>
        <row r="9">
          <cell r="A9">
            <v>8</v>
          </cell>
          <cell r="B9">
            <v>81</v>
          </cell>
          <cell r="C9">
            <v>230</v>
          </cell>
          <cell r="D9">
            <v>1</v>
          </cell>
          <cell r="E9">
            <v>38</v>
          </cell>
        </row>
        <row r="10">
          <cell r="A10">
            <v>9</v>
          </cell>
          <cell r="B10">
            <v>83</v>
          </cell>
          <cell r="C10">
            <v>242</v>
          </cell>
          <cell r="D10">
            <v>34</v>
          </cell>
          <cell r="E10">
            <v>39</v>
          </cell>
        </row>
        <row r="11">
          <cell r="A11">
            <v>10</v>
          </cell>
          <cell r="B11">
            <v>78</v>
          </cell>
          <cell r="C11">
            <v>219</v>
          </cell>
          <cell r="D11">
            <v>43</v>
          </cell>
          <cell r="E11">
            <v>40</v>
          </cell>
        </row>
        <row r="12">
          <cell r="A12">
            <v>11</v>
          </cell>
          <cell r="B12">
            <v>79</v>
          </cell>
          <cell r="C12">
            <v>238</v>
          </cell>
          <cell r="D12">
            <v>7</v>
          </cell>
          <cell r="E12">
            <v>41</v>
          </cell>
        </row>
        <row r="13">
          <cell r="A13">
            <v>12</v>
          </cell>
          <cell r="B13">
            <v>75</v>
          </cell>
          <cell r="C13">
            <v>185</v>
          </cell>
          <cell r="D13">
            <v>50</v>
          </cell>
          <cell r="E13">
            <v>42</v>
          </cell>
        </row>
        <row r="14">
          <cell r="A14">
            <v>13</v>
          </cell>
          <cell r="B14">
            <v>79</v>
          </cell>
          <cell r="C14">
            <v>232</v>
          </cell>
          <cell r="D14">
            <v>3</v>
          </cell>
          <cell r="E14">
            <v>43</v>
          </cell>
        </row>
        <row r="15">
          <cell r="A15">
            <v>14</v>
          </cell>
          <cell r="B15">
            <v>71</v>
          </cell>
          <cell r="C15">
            <v>183</v>
          </cell>
          <cell r="D15">
            <v>14</v>
          </cell>
          <cell r="E15">
            <v>44</v>
          </cell>
        </row>
        <row r="16">
          <cell r="A16">
            <v>15</v>
          </cell>
          <cell r="B16">
            <v>81</v>
          </cell>
          <cell r="C16">
            <v>210</v>
          </cell>
          <cell r="D16">
            <v>9</v>
          </cell>
          <cell r="E16">
            <v>45</v>
          </cell>
        </row>
        <row r="17">
          <cell r="A17">
            <v>16</v>
          </cell>
          <cell r="B17">
            <v>83</v>
          </cell>
          <cell r="C17">
            <v>250</v>
          </cell>
          <cell r="D17">
            <v>22</v>
          </cell>
          <cell r="E17">
            <v>46</v>
          </cell>
        </row>
        <row r="18">
          <cell r="A18">
            <v>17</v>
          </cell>
          <cell r="B18">
            <v>83</v>
          </cell>
          <cell r="C18">
            <v>235</v>
          </cell>
          <cell r="D18">
            <v>35</v>
          </cell>
          <cell r="E18">
            <v>47</v>
          </cell>
        </row>
        <row r="19">
          <cell r="A19">
            <v>18</v>
          </cell>
          <cell r="B19">
            <v>79</v>
          </cell>
          <cell r="C19">
            <v>180</v>
          </cell>
          <cell r="D19">
            <v>2</v>
          </cell>
          <cell r="E19">
            <v>48</v>
          </cell>
        </row>
        <row r="20">
          <cell r="A20">
            <v>19</v>
          </cell>
          <cell r="B20">
            <v>78</v>
          </cell>
          <cell r="C20">
            <v>190</v>
          </cell>
          <cell r="D20">
            <v>2</v>
          </cell>
          <cell r="E20">
            <v>49</v>
          </cell>
        </row>
        <row r="21">
          <cell r="A21">
            <v>20</v>
          </cell>
          <cell r="B21">
            <v>85</v>
          </cell>
          <cell r="C21">
            <v>231</v>
          </cell>
          <cell r="D21">
            <v>5</v>
          </cell>
          <cell r="E21">
            <v>50</v>
          </cell>
        </row>
        <row r="22">
          <cell r="A22">
            <v>21</v>
          </cell>
          <cell r="B22">
            <v>77</v>
          </cell>
          <cell r="C22">
            <v>215</v>
          </cell>
          <cell r="D22">
            <v>22</v>
          </cell>
          <cell r="E22">
            <v>51</v>
          </cell>
        </row>
        <row r="23">
          <cell r="A23">
            <v>22</v>
          </cell>
          <cell r="B23">
            <v>79</v>
          </cell>
          <cell r="C23">
            <v>204</v>
          </cell>
          <cell r="D23">
            <v>45</v>
          </cell>
          <cell r="E23">
            <v>52</v>
          </cell>
        </row>
        <row r="24">
          <cell r="A24">
            <v>23</v>
          </cell>
          <cell r="B24">
            <v>80</v>
          </cell>
          <cell r="C24">
            <v>225</v>
          </cell>
          <cell r="D24">
            <v>40</v>
          </cell>
          <cell r="E24">
            <v>53</v>
          </cell>
        </row>
        <row r="25">
          <cell r="A25">
            <v>24</v>
          </cell>
          <cell r="B25">
            <v>79</v>
          </cell>
          <cell r="C25">
            <v>225</v>
          </cell>
          <cell r="D25">
            <v>4</v>
          </cell>
          <cell r="E25">
            <v>54</v>
          </cell>
        </row>
        <row r="26">
          <cell r="A26">
            <v>25</v>
          </cell>
          <cell r="B26">
            <v>78</v>
          </cell>
          <cell r="C26">
            <v>214</v>
          </cell>
          <cell r="D26">
            <v>9</v>
          </cell>
          <cell r="E26">
            <v>55</v>
          </cell>
        </row>
        <row r="27">
          <cell r="A27">
            <v>26</v>
          </cell>
          <cell r="B27">
            <v>77</v>
          </cell>
          <cell r="C27">
            <v>181</v>
          </cell>
          <cell r="D27">
            <v>5</v>
          </cell>
          <cell r="E27">
            <v>56</v>
          </cell>
        </row>
        <row r="28">
          <cell r="A28">
            <v>27</v>
          </cell>
          <cell r="B28">
            <v>81</v>
          </cell>
          <cell r="C28">
            <v>230</v>
          </cell>
          <cell r="D28">
            <v>23</v>
          </cell>
          <cell r="E28">
            <v>57</v>
          </cell>
        </row>
        <row r="29">
          <cell r="A29">
            <v>28</v>
          </cell>
          <cell r="B29">
            <v>80</v>
          </cell>
          <cell r="C29">
            <v>229</v>
          </cell>
          <cell r="D29">
            <v>31</v>
          </cell>
          <cell r="E29">
            <v>58</v>
          </cell>
        </row>
        <row r="30">
          <cell r="A30">
            <v>29</v>
          </cell>
          <cell r="B30">
            <v>80</v>
          </cell>
          <cell r="C30">
            <v>230</v>
          </cell>
          <cell r="D30">
            <v>33</v>
          </cell>
          <cell r="E30">
            <v>59</v>
          </cell>
        </row>
        <row r="31">
          <cell r="A31">
            <v>30</v>
          </cell>
          <cell r="B31">
            <v>76</v>
          </cell>
          <cell r="C31">
            <v>195</v>
          </cell>
          <cell r="D31">
            <v>9</v>
          </cell>
          <cell r="E31">
            <v>60</v>
          </cell>
        </row>
        <row r="32">
          <cell r="A32">
            <v>31</v>
          </cell>
          <cell r="B32">
            <v>80</v>
          </cell>
          <cell r="C32">
            <v>208</v>
          </cell>
          <cell r="D32">
            <v>7</v>
          </cell>
          <cell r="E32">
            <v>61</v>
          </cell>
        </row>
        <row r="33">
          <cell r="A33">
            <v>32</v>
          </cell>
          <cell r="B33">
            <v>76</v>
          </cell>
          <cell r="C33">
            <v>207</v>
          </cell>
          <cell r="D33">
            <v>3</v>
          </cell>
          <cell r="E33">
            <v>62</v>
          </cell>
        </row>
        <row r="34">
          <cell r="A34">
            <v>33</v>
          </cell>
          <cell r="B34">
            <v>76</v>
          </cell>
          <cell r="C34">
            <v>187</v>
          </cell>
          <cell r="D34">
            <v>5</v>
          </cell>
          <cell r="E34">
            <v>63</v>
          </cell>
        </row>
        <row r="35">
          <cell r="A35">
            <v>34</v>
          </cell>
          <cell r="B35">
            <v>77</v>
          </cell>
          <cell r="C35">
            <v>210</v>
          </cell>
          <cell r="D35">
            <v>95</v>
          </cell>
          <cell r="E35">
            <v>64</v>
          </cell>
        </row>
        <row r="36">
          <cell r="A36">
            <v>35</v>
          </cell>
          <cell r="B36">
            <v>82</v>
          </cell>
          <cell r="C36">
            <v>225</v>
          </cell>
          <cell r="D36">
            <v>42</v>
          </cell>
          <cell r="E36">
            <v>65</v>
          </cell>
        </row>
        <row r="37">
          <cell r="A37">
            <v>36</v>
          </cell>
          <cell r="B37">
            <v>73</v>
          </cell>
          <cell r="C37">
            <v>180</v>
          </cell>
          <cell r="D37">
            <v>22</v>
          </cell>
          <cell r="E37">
            <v>66</v>
          </cell>
        </row>
        <row r="38">
          <cell r="A38">
            <v>37</v>
          </cell>
          <cell r="B38">
            <v>79</v>
          </cell>
          <cell r="C38">
            <v>215</v>
          </cell>
          <cell r="D38">
            <v>41</v>
          </cell>
          <cell r="E38">
            <v>67</v>
          </cell>
        </row>
        <row r="39">
          <cell r="A39">
            <v>38</v>
          </cell>
          <cell r="B39">
            <v>81</v>
          </cell>
          <cell r="C39">
            <v>233</v>
          </cell>
          <cell r="D39">
            <v>24</v>
          </cell>
          <cell r="E39">
            <v>68</v>
          </cell>
        </row>
        <row r="40">
          <cell r="A40">
            <v>39</v>
          </cell>
          <cell r="B40">
            <v>81</v>
          </cell>
          <cell r="C40">
            <v>234</v>
          </cell>
          <cell r="D40">
            <v>8</v>
          </cell>
          <cell r="E40">
            <v>69</v>
          </cell>
        </row>
        <row r="41">
          <cell r="A41">
            <v>40</v>
          </cell>
          <cell r="B41">
            <v>73</v>
          </cell>
          <cell r="C41">
            <v>214</v>
          </cell>
          <cell r="D41">
            <v>12</v>
          </cell>
          <cell r="E41">
            <v>70</v>
          </cell>
        </row>
        <row r="42">
          <cell r="A42">
            <v>41</v>
          </cell>
          <cell r="B42">
            <v>78</v>
          </cell>
          <cell r="C42">
            <v>225</v>
          </cell>
          <cell r="D42">
            <v>13</v>
          </cell>
          <cell r="E42">
            <v>71</v>
          </cell>
        </row>
        <row r="43">
          <cell r="A43">
            <v>42</v>
          </cell>
          <cell r="B43">
            <v>79</v>
          </cell>
          <cell r="C43">
            <v>226</v>
          </cell>
          <cell r="D43">
            <v>44</v>
          </cell>
          <cell r="E43">
            <v>72</v>
          </cell>
        </row>
        <row r="44">
          <cell r="A44">
            <v>43</v>
          </cell>
          <cell r="B44">
            <v>78</v>
          </cell>
          <cell r="C44">
            <v>200</v>
          </cell>
          <cell r="D44">
            <v>9</v>
          </cell>
          <cell r="E44">
            <v>73</v>
          </cell>
        </row>
        <row r="45">
          <cell r="A45">
            <v>44</v>
          </cell>
          <cell r="B45">
            <v>80</v>
          </cell>
          <cell r="C45">
            <v>180</v>
          </cell>
          <cell r="D45">
            <v>17</v>
          </cell>
          <cell r="E45">
            <v>74</v>
          </cell>
        </row>
        <row r="46">
          <cell r="A46">
            <v>45</v>
          </cell>
          <cell r="B46">
            <v>77</v>
          </cell>
          <cell r="C46">
            <v>206</v>
          </cell>
          <cell r="D46">
            <v>1</v>
          </cell>
          <cell r="E46">
            <v>75</v>
          </cell>
        </row>
        <row r="47">
          <cell r="A47">
            <v>46</v>
          </cell>
          <cell r="B47">
            <v>81</v>
          </cell>
          <cell r="C47">
            <v>200</v>
          </cell>
          <cell r="D47">
            <v>25</v>
          </cell>
          <cell r="E47">
            <v>76</v>
          </cell>
        </row>
        <row r="48">
          <cell r="A48">
            <v>47</v>
          </cell>
          <cell r="B48">
            <v>76</v>
          </cell>
          <cell r="C48">
            <v>190</v>
          </cell>
          <cell r="D48">
            <v>5</v>
          </cell>
          <cell r="E48">
            <v>77</v>
          </cell>
        </row>
        <row r="49">
          <cell r="A49">
            <v>48</v>
          </cell>
          <cell r="B49">
            <v>75</v>
          </cell>
          <cell r="C49">
            <v>180</v>
          </cell>
          <cell r="D49">
            <v>20</v>
          </cell>
          <cell r="E49">
            <v>78</v>
          </cell>
        </row>
        <row r="50">
          <cell r="A50">
            <v>49</v>
          </cell>
          <cell r="B50">
            <v>82</v>
          </cell>
          <cell r="C50">
            <v>248</v>
          </cell>
          <cell r="D50">
            <v>13</v>
          </cell>
          <cell r="E50">
            <v>79</v>
          </cell>
        </row>
        <row r="51">
          <cell r="A51">
            <v>50</v>
          </cell>
          <cell r="B51">
            <v>78</v>
          </cell>
          <cell r="C51">
            <v>221</v>
          </cell>
          <cell r="D51">
            <v>17</v>
          </cell>
          <cell r="E51">
            <v>80</v>
          </cell>
        </row>
        <row r="52">
          <cell r="A52">
            <v>51</v>
          </cell>
          <cell r="B52">
            <v>79</v>
          </cell>
          <cell r="C52">
            <v>225</v>
          </cell>
          <cell r="D52">
            <v>0</v>
          </cell>
          <cell r="E52">
            <v>81</v>
          </cell>
        </row>
        <row r="53">
          <cell r="A53">
            <v>52</v>
          </cell>
          <cell r="B53">
            <v>78</v>
          </cell>
          <cell r="C53">
            <v>209</v>
          </cell>
          <cell r="D53">
            <v>25</v>
          </cell>
          <cell r="E53">
            <v>82</v>
          </cell>
        </row>
        <row r="54">
          <cell r="A54">
            <v>53</v>
          </cell>
          <cell r="B54">
            <v>79</v>
          </cell>
          <cell r="C54">
            <v>210</v>
          </cell>
          <cell r="D54">
            <v>12</v>
          </cell>
          <cell r="E54">
            <v>83</v>
          </cell>
        </row>
        <row r="55">
          <cell r="A55">
            <v>54</v>
          </cell>
          <cell r="B55">
            <v>77</v>
          </cell>
          <cell r="C55">
            <v>229</v>
          </cell>
          <cell r="D55">
            <v>7</v>
          </cell>
          <cell r="E55">
            <v>84</v>
          </cell>
        </row>
        <row r="56">
          <cell r="A56">
            <v>55</v>
          </cell>
          <cell r="B56">
            <v>75</v>
          </cell>
          <cell r="C56">
            <v>195</v>
          </cell>
          <cell r="D56">
            <v>7</v>
          </cell>
          <cell r="E56">
            <v>85</v>
          </cell>
        </row>
        <row r="57">
          <cell r="A57">
            <v>56</v>
          </cell>
          <cell r="B57">
            <v>79</v>
          </cell>
          <cell r="C57">
            <v>206</v>
          </cell>
          <cell r="D57">
            <v>4</v>
          </cell>
          <cell r="E57">
            <v>86</v>
          </cell>
        </row>
        <row r="58">
          <cell r="A58">
            <v>57</v>
          </cell>
          <cell r="B58">
            <v>78</v>
          </cell>
          <cell r="C58">
            <v>215</v>
          </cell>
          <cell r="D58">
            <v>7</v>
          </cell>
          <cell r="E58">
            <v>87</v>
          </cell>
        </row>
        <row r="59">
          <cell r="A59">
            <v>58</v>
          </cell>
          <cell r="B59">
            <v>76</v>
          </cell>
          <cell r="C59">
            <v>202</v>
          </cell>
          <cell r="D59">
            <v>1</v>
          </cell>
          <cell r="E59">
            <v>88</v>
          </cell>
        </row>
        <row r="60">
          <cell r="A60">
            <v>59</v>
          </cell>
          <cell r="B60">
            <v>78</v>
          </cell>
          <cell r="C60">
            <v>223</v>
          </cell>
          <cell r="D60">
            <v>7</v>
          </cell>
          <cell r="E60">
            <v>89</v>
          </cell>
        </row>
        <row r="61">
          <cell r="A61">
            <v>60</v>
          </cell>
          <cell r="B61">
            <v>77</v>
          </cell>
          <cell r="C61">
            <v>219</v>
          </cell>
          <cell r="D61">
            <v>0</v>
          </cell>
          <cell r="E61">
            <v>90</v>
          </cell>
        </row>
        <row r="62">
          <cell r="A62">
            <v>61</v>
          </cell>
          <cell r="B62">
            <v>73</v>
          </cell>
          <cell r="C62">
            <v>190</v>
          </cell>
          <cell r="D62">
            <v>13</v>
          </cell>
          <cell r="E62">
            <v>91</v>
          </cell>
        </row>
        <row r="63">
          <cell r="A63">
            <v>62</v>
          </cell>
          <cell r="B63">
            <v>78</v>
          </cell>
          <cell r="C63">
            <v>205</v>
          </cell>
          <cell r="D63">
            <v>25</v>
          </cell>
          <cell r="E63">
            <v>92</v>
          </cell>
        </row>
        <row r="64">
          <cell r="A64">
            <v>63</v>
          </cell>
          <cell r="B64">
            <v>73</v>
          </cell>
          <cell r="C64">
            <v>185</v>
          </cell>
          <cell r="D64">
            <v>3</v>
          </cell>
          <cell r="E64">
            <v>93</v>
          </cell>
        </row>
        <row r="65">
          <cell r="A65">
            <v>64</v>
          </cell>
          <cell r="B65">
            <v>78</v>
          </cell>
          <cell r="C65">
            <v>214</v>
          </cell>
          <cell r="D65">
            <v>18</v>
          </cell>
          <cell r="E65">
            <v>94</v>
          </cell>
        </row>
        <row r="66">
          <cell r="A66">
            <v>65</v>
          </cell>
          <cell r="B66">
            <v>75</v>
          </cell>
          <cell r="C66">
            <v>193</v>
          </cell>
          <cell r="D66">
            <v>13</v>
          </cell>
          <cell r="E66">
            <v>95</v>
          </cell>
        </row>
        <row r="67">
          <cell r="A67">
            <v>66</v>
          </cell>
          <cell r="B67">
            <v>79</v>
          </cell>
          <cell r="C67">
            <v>230</v>
          </cell>
          <cell r="D67">
            <v>22</v>
          </cell>
          <cell r="E67">
            <v>96</v>
          </cell>
        </row>
        <row r="68">
          <cell r="A68">
            <v>67</v>
          </cell>
          <cell r="B68">
            <v>77</v>
          </cell>
          <cell r="C68">
            <v>204</v>
          </cell>
          <cell r="D68">
            <v>1</v>
          </cell>
          <cell r="E68">
            <v>97</v>
          </cell>
        </row>
        <row r="69">
          <cell r="A69">
            <v>68</v>
          </cell>
          <cell r="B69">
            <v>70</v>
          </cell>
          <cell r="C69">
            <v>195</v>
          </cell>
          <cell r="D69">
            <v>7</v>
          </cell>
          <cell r="E69">
            <v>98</v>
          </cell>
        </row>
        <row r="70">
          <cell r="A70">
            <v>69</v>
          </cell>
          <cell r="B70">
            <v>82</v>
          </cell>
          <cell r="C70">
            <v>256</v>
          </cell>
          <cell r="D70">
            <v>15</v>
          </cell>
          <cell r="E70">
            <v>99</v>
          </cell>
        </row>
        <row r="71">
          <cell r="A71">
            <v>70</v>
          </cell>
          <cell r="B71">
            <v>81</v>
          </cell>
          <cell r="C71">
            <v>270</v>
          </cell>
          <cell r="D71">
            <v>22</v>
          </cell>
          <cell r="E71">
            <v>100</v>
          </cell>
        </row>
        <row r="72">
          <cell r="A72">
            <v>71</v>
          </cell>
          <cell r="B72">
            <v>82</v>
          </cell>
          <cell r="C72">
            <v>270</v>
          </cell>
          <cell r="D72">
            <v>34</v>
          </cell>
          <cell r="E72">
            <v>101</v>
          </cell>
        </row>
        <row r="73">
          <cell r="A73">
            <v>72</v>
          </cell>
          <cell r="B73">
            <v>73</v>
          </cell>
          <cell r="C73">
            <v>200</v>
          </cell>
          <cell r="D73">
            <v>0</v>
          </cell>
          <cell r="E73">
            <v>102</v>
          </cell>
        </row>
        <row r="74">
          <cell r="A74">
            <v>73</v>
          </cell>
          <cell r="B74">
            <v>77</v>
          </cell>
          <cell r="C74">
            <v>186</v>
          </cell>
          <cell r="D74">
            <v>6</v>
          </cell>
          <cell r="E74">
            <v>103</v>
          </cell>
        </row>
        <row r="75">
          <cell r="A75">
            <v>74</v>
          </cell>
          <cell r="B75">
            <v>85</v>
          </cell>
          <cell r="C75">
            <v>240</v>
          </cell>
          <cell r="D75">
            <v>33</v>
          </cell>
          <cell r="E75">
            <v>104</v>
          </cell>
        </row>
        <row r="76">
          <cell r="A76">
            <v>75</v>
          </cell>
          <cell r="B76">
            <v>78</v>
          </cell>
          <cell r="C76">
            <v>206</v>
          </cell>
          <cell r="D76">
            <v>11</v>
          </cell>
          <cell r="E76">
            <v>105</v>
          </cell>
        </row>
        <row r="77">
          <cell r="A77">
            <v>76</v>
          </cell>
          <cell r="B77">
            <v>75</v>
          </cell>
          <cell r="C77">
            <v>215</v>
          </cell>
          <cell r="D77">
            <v>9</v>
          </cell>
          <cell r="E77">
            <v>106</v>
          </cell>
        </row>
        <row r="78">
          <cell r="A78">
            <v>77</v>
          </cell>
          <cell r="B78">
            <v>80</v>
          </cell>
          <cell r="C78">
            <v>215</v>
          </cell>
          <cell r="D78">
            <v>15</v>
          </cell>
          <cell r="E78">
            <v>107</v>
          </cell>
        </row>
        <row r="79">
          <cell r="A79">
            <v>78</v>
          </cell>
          <cell r="B79">
            <v>76</v>
          </cell>
          <cell r="C79">
            <v>194</v>
          </cell>
          <cell r="D79">
            <v>0</v>
          </cell>
          <cell r="E79">
            <v>108</v>
          </cell>
        </row>
        <row r="80">
          <cell r="A80">
            <v>79</v>
          </cell>
          <cell r="B80">
            <v>83</v>
          </cell>
          <cell r="C80">
            <v>215</v>
          </cell>
          <cell r="D80">
            <v>33</v>
          </cell>
          <cell r="E80">
            <v>109</v>
          </cell>
        </row>
        <row r="81">
          <cell r="A81">
            <v>80</v>
          </cell>
          <cell r="B81">
            <v>79</v>
          </cell>
          <cell r="C81">
            <v>210</v>
          </cell>
          <cell r="D81">
            <v>7</v>
          </cell>
          <cell r="E81">
            <v>110</v>
          </cell>
        </row>
        <row r="82">
          <cell r="A82">
            <v>81</v>
          </cell>
          <cell r="B82">
            <v>81</v>
          </cell>
          <cell r="C82">
            <v>226</v>
          </cell>
          <cell r="D82">
            <v>20</v>
          </cell>
          <cell r="E82">
            <v>111</v>
          </cell>
        </row>
        <row r="83">
          <cell r="A83">
            <v>82</v>
          </cell>
          <cell r="B83">
            <v>73</v>
          </cell>
          <cell r="C83">
            <v>175</v>
          </cell>
          <cell r="D83">
            <v>11</v>
          </cell>
          <cell r="E83">
            <v>112</v>
          </cell>
        </row>
        <row r="84">
          <cell r="A84">
            <v>83</v>
          </cell>
          <cell r="B84">
            <v>77</v>
          </cell>
          <cell r="C84">
            <v>209</v>
          </cell>
          <cell r="D84">
            <v>24</v>
          </cell>
          <cell r="E84">
            <v>113</v>
          </cell>
        </row>
        <row r="85">
          <cell r="A85">
            <v>84</v>
          </cell>
          <cell r="B85">
            <v>73</v>
          </cell>
          <cell r="C85">
            <v>176</v>
          </cell>
          <cell r="D85">
            <v>2</v>
          </cell>
          <cell r="E85">
            <v>114</v>
          </cell>
        </row>
        <row r="86">
          <cell r="A86">
            <v>85</v>
          </cell>
          <cell r="B86">
            <v>79</v>
          </cell>
          <cell r="C86">
            <v>209</v>
          </cell>
          <cell r="D86">
            <v>33</v>
          </cell>
          <cell r="E86">
            <v>115</v>
          </cell>
        </row>
        <row r="87">
          <cell r="A87">
            <v>86</v>
          </cell>
          <cell r="B87">
            <v>79</v>
          </cell>
          <cell r="C87">
            <v>221</v>
          </cell>
          <cell r="D87">
            <v>13</v>
          </cell>
          <cell r="E87">
            <v>116</v>
          </cell>
        </row>
        <row r="88">
          <cell r="A88">
            <v>87</v>
          </cell>
          <cell r="B88">
            <v>78</v>
          </cell>
          <cell r="C88">
            <v>235</v>
          </cell>
          <cell r="D88">
            <v>99</v>
          </cell>
          <cell r="E88">
            <v>117</v>
          </cell>
        </row>
        <row r="89">
          <cell r="A89">
            <v>88</v>
          </cell>
          <cell r="B89">
            <v>74</v>
          </cell>
          <cell r="C89">
            <v>185</v>
          </cell>
          <cell r="D89">
            <v>31</v>
          </cell>
          <cell r="E89">
            <v>118</v>
          </cell>
        </row>
        <row r="90">
          <cell r="A90">
            <v>89</v>
          </cell>
          <cell r="B90">
            <v>74</v>
          </cell>
          <cell r="C90">
            <v>185</v>
          </cell>
          <cell r="D90">
            <v>30</v>
          </cell>
          <cell r="E90">
            <v>119</v>
          </cell>
        </row>
        <row r="91">
          <cell r="A91">
            <v>90</v>
          </cell>
          <cell r="B91">
            <v>82</v>
          </cell>
          <cell r="C91">
            <v>253</v>
          </cell>
          <cell r="D91">
            <v>3</v>
          </cell>
          <cell r="E91">
            <v>120</v>
          </cell>
        </row>
        <row r="92">
          <cell r="A92">
            <v>91</v>
          </cell>
          <cell r="B92">
            <v>76</v>
          </cell>
          <cell r="C92">
            <v>201</v>
          </cell>
          <cell r="D92">
            <v>3</v>
          </cell>
          <cell r="E92">
            <v>121</v>
          </cell>
        </row>
        <row r="93">
          <cell r="A93">
            <v>92</v>
          </cell>
          <cell r="B93">
            <v>78</v>
          </cell>
          <cell r="C93">
            <v>231</v>
          </cell>
          <cell r="D93">
            <v>6</v>
          </cell>
          <cell r="E93">
            <v>122</v>
          </cell>
        </row>
        <row r="94">
          <cell r="A94">
            <v>93</v>
          </cell>
          <cell r="B94">
            <v>85</v>
          </cell>
          <cell r="C94">
            <v>245</v>
          </cell>
          <cell r="D94">
            <v>21</v>
          </cell>
          <cell r="E94">
            <v>123</v>
          </cell>
        </row>
        <row r="95">
          <cell r="A95">
            <v>94</v>
          </cell>
          <cell r="B95">
            <v>78</v>
          </cell>
          <cell r="C95">
            <v>220</v>
          </cell>
          <cell r="D95">
            <v>11</v>
          </cell>
          <cell r="E95">
            <v>124</v>
          </cell>
        </row>
        <row r="96">
          <cell r="A96">
            <v>95</v>
          </cell>
          <cell r="B96">
            <v>77</v>
          </cell>
          <cell r="C96">
            <v>202</v>
          </cell>
          <cell r="D96">
            <v>6</v>
          </cell>
          <cell r="E96">
            <v>125</v>
          </cell>
        </row>
        <row r="97">
          <cell r="A97">
            <v>96</v>
          </cell>
          <cell r="B97">
            <v>82</v>
          </cell>
          <cell r="C97">
            <v>248</v>
          </cell>
          <cell r="D97">
            <v>10</v>
          </cell>
          <cell r="E97">
            <v>126</v>
          </cell>
        </row>
        <row r="98">
          <cell r="A98">
            <v>97</v>
          </cell>
          <cell r="B98">
            <v>78</v>
          </cell>
          <cell r="C98">
            <v>215</v>
          </cell>
          <cell r="D98">
            <v>26</v>
          </cell>
          <cell r="E98">
            <v>127</v>
          </cell>
        </row>
        <row r="99">
          <cell r="A99">
            <v>98</v>
          </cell>
          <cell r="B99">
            <v>79</v>
          </cell>
          <cell r="C99">
            <v>230</v>
          </cell>
          <cell r="D99">
            <v>7</v>
          </cell>
          <cell r="E99">
            <v>128</v>
          </cell>
        </row>
        <row r="100">
          <cell r="A100">
            <v>99</v>
          </cell>
          <cell r="B100">
            <v>75</v>
          </cell>
          <cell r="C100">
            <v>215</v>
          </cell>
          <cell r="D100">
            <v>5</v>
          </cell>
          <cell r="E100">
            <v>129</v>
          </cell>
        </row>
        <row r="101">
          <cell r="A101">
            <v>100</v>
          </cell>
          <cell r="B101">
            <v>76</v>
          </cell>
          <cell r="C101">
            <v>200</v>
          </cell>
          <cell r="D101">
            <v>12</v>
          </cell>
          <cell r="E101">
            <v>130</v>
          </cell>
        </row>
        <row r="102">
          <cell r="A102">
            <v>101</v>
          </cell>
          <cell r="B102">
            <v>78</v>
          </cell>
          <cell r="C102">
            <v>205</v>
          </cell>
          <cell r="D102">
            <v>35</v>
          </cell>
          <cell r="E102">
            <v>131</v>
          </cell>
        </row>
        <row r="103">
          <cell r="A103">
            <v>102</v>
          </cell>
          <cell r="B103">
            <v>75</v>
          </cell>
          <cell r="C103">
            <v>190</v>
          </cell>
          <cell r="D103">
            <v>1</v>
          </cell>
          <cell r="E103">
            <v>132</v>
          </cell>
        </row>
        <row r="104">
          <cell r="A104">
            <v>103</v>
          </cell>
          <cell r="B104">
            <v>82</v>
          </cell>
          <cell r="C104">
            <v>279</v>
          </cell>
          <cell r="D104">
            <v>1</v>
          </cell>
          <cell r="E104">
            <v>133</v>
          </cell>
        </row>
        <row r="105">
          <cell r="A105">
            <v>104</v>
          </cell>
          <cell r="B105">
            <v>77</v>
          </cell>
          <cell r="C105">
            <v>190</v>
          </cell>
          <cell r="D105">
            <v>3</v>
          </cell>
          <cell r="E105">
            <v>134</v>
          </cell>
        </row>
        <row r="106">
          <cell r="A106">
            <v>105</v>
          </cell>
          <cell r="B106">
            <v>82</v>
          </cell>
          <cell r="C106">
            <v>240</v>
          </cell>
          <cell r="D106">
            <v>7</v>
          </cell>
          <cell r="E106">
            <v>135</v>
          </cell>
        </row>
        <row r="107">
          <cell r="A107">
            <v>106</v>
          </cell>
          <cell r="B107">
            <v>76</v>
          </cell>
          <cell r="C107">
            <v>225</v>
          </cell>
          <cell r="D107">
            <v>1</v>
          </cell>
          <cell r="E107">
            <v>136</v>
          </cell>
        </row>
        <row r="108">
          <cell r="A108">
            <v>107</v>
          </cell>
          <cell r="B108">
            <v>78</v>
          </cell>
          <cell r="C108">
            <v>200</v>
          </cell>
          <cell r="D108">
            <v>16</v>
          </cell>
          <cell r="E108">
            <v>137</v>
          </cell>
        </row>
        <row r="109">
          <cell r="A109">
            <v>108</v>
          </cell>
          <cell r="B109">
            <v>85</v>
          </cell>
          <cell r="C109">
            <v>280</v>
          </cell>
          <cell r="D109">
            <v>21</v>
          </cell>
          <cell r="E109">
            <v>138</v>
          </cell>
        </row>
        <row r="110">
          <cell r="A110">
            <v>109</v>
          </cell>
          <cell r="B110">
            <v>81</v>
          </cell>
          <cell r="C110">
            <v>245</v>
          </cell>
          <cell r="D110">
            <v>14</v>
          </cell>
          <cell r="E110">
            <v>139</v>
          </cell>
        </row>
        <row r="111">
          <cell r="A111">
            <v>110</v>
          </cell>
          <cell r="B111">
            <v>90</v>
          </cell>
          <cell r="C111">
            <v>311</v>
          </cell>
          <cell r="D111">
            <v>99</v>
          </cell>
          <cell r="E111">
            <v>140</v>
          </cell>
        </row>
        <row r="112">
          <cell r="A112">
            <v>111</v>
          </cell>
          <cell r="B112">
            <v>81</v>
          </cell>
          <cell r="C112">
            <v>265</v>
          </cell>
          <cell r="D112">
            <v>15</v>
          </cell>
          <cell r="E112">
            <v>141</v>
          </cell>
        </row>
        <row r="113">
          <cell r="A113">
            <v>112</v>
          </cell>
          <cell r="B113">
            <v>79</v>
          </cell>
          <cell r="C113">
            <v>220</v>
          </cell>
          <cell r="D113">
            <v>10</v>
          </cell>
          <cell r="E113">
            <v>142</v>
          </cell>
        </row>
        <row r="114">
          <cell r="A114">
            <v>113</v>
          </cell>
          <cell r="B114">
            <v>77</v>
          </cell>
          <cell r="C114">
            <v>230</v>
          </cell>
          <cell r="D114">
            <v>24</v>
          </cell>
          <cell r="E114">
            <v>143</v>
          </cell>
        </row>
        <row r="115">
          <cell r="A115">
            <v>114</v>
          </cell>
          <cell r="B115">
            <v>73</v>
          </cell>
          <cell r="C115">
            <v>175</v>
          </cell>
          <cell r="D115">
            <v>22</v>
          </cell>
          <cell r="E115">
            <v>144</v>
          </cell>
        </row>
        <row r="116">
          <cell r="A116">
            <v>115</v>
          </cell>
          <cell r="B116">
            <v>74</v>
          </cell>
          <cell r="C116">
            <v>205</v>
          </cell>
          <cell r="D116">
            <v>7</v>
          </cell>
          <cell r="E116">
            <v>145</v>
          </cell>
        </row>
        <row r="117">
          <cell r="A117">
            <v>116</v>
          </cell>
          <cell r="B117">
            <v>76</v>
          </cell>
          <cell r="C117">
            <v>210</v>
          </cell>
          <cell r="D117">
            <v>3</v>
          </cell>
          <cell r="E117">
            <v>146</v>
          </cell>
        </row>
        <row r="118">
          <cell r="A118">
            <v>117</v>
          </cell>
          <cell r="B118">
            <v>78</v>
          </cell>
          <cell r="C118">
            <v>205</v>
          </cell>
          <cell r="D118">
            <v>13</v>
          </cell>
          <cell r="E118">
            <v>147</v>
          </cell>
        </row>
        <row r="119">
          <cell r="A119">
            <v>118</v>
          </cell>
          <cell r="B119">
            <v>75</v>
          </cell>
          <cell r="C119">
            <v>185</v>
          </cell>
          <cell r="D119">
            <v>5</v>
          </cell>
          <cell r="E119">
            <v>148</v>
          </cell>
        </row>
        <row r="120">
          <cell r="A120">
            <v>119</v>
          </cell>
          <cell r="B120">
            <v>81</v>
          </cell>
          <cell r="C120">
            <v>234</v>
          </cell>
          <cell r="D120">
            <v>21</v>
          </cell>
          <cell r="E120">
            <v>149</v>
          </cell>
        </row>
        <row r="121">
          <cell r="A121">
            <v>120</v>
          </cell>
          <cell r="B121">
            <v>73</v>
          </cell>
          <cell r="C121">
            <v>192</v>
          </cell>
          <cell r="D121">
            <v>10</v>
          </cell>
          <cell r="E121">
            <v>150</v>
          </cell>
        </row>
        <row r="122">
          <cell r="A122">
            <v>121</v>
          </cell>
          <cell r="B122">
            <v>77</v>
          </cell>
          <cell r="C122">
            <v>205</v>
          </cell>
          <cell r="D122">
            <v>0</v>
          </cell>
          <cell r="E122">
            <v>151</v>
          </cell>
        </row>
        <row r="123">
          <cell r="A123">
            <v>122</v>
          </cell>
          <cell r="B123">
            <v>80</v>
          </cell>
          <cell r="C123">
            <v>229</v>
          </cell>
          <cell r="D123">
            <v>16</v>
          </cell>
          <cell r="E123">
            <v>152</v>
          </cell>
        </row>
        <row r="124">
          <cell r="A124">
            <v>123</v>
          </cell>
          <cell r="B124">
            <v>82</v>
          </cell>
          <cell r="C124">
            <v>243</v>
          </cell>
          <cell r="D124">
            <v>55</v>
          </cell>
          <cell r="E124">
            <v>153</v>
          </cell>
        </row>
        <row r="125">
          <cell r="A125">
            <v>124</v>
          </cell>
          <cell r="B125">
            <v>80</v>
          </cell>
          <cell r="C125">
            <v>220</v>
          </cell>
          <cell r="D125">
            <v>13</v>
          </cell>
          <cell r="E125">
            <v>154</v>
          </cell>
        </row>
        <row r="126">
          <cell r="A126">
            <v>125</v>
          </cell>
          <cell r="B126">
            <v>81</v>
          </cell>
          <cell r="C126">
            <v>232</v>
          </cell>
          <cell r="D126">
            <v>67</v>
          </cell>
          <cell r="E126">
            <v>155</v>
          </cell>
        </row>
        <row r="127">
          <cell r="A127">
            <v>126</v>
          </cell>
          <cell r="B127">
            <v>80</v>
          </cell>
          <cell r="C127">
            <v>205</v>
          </cell>
          <cell r="D127">
            <v>3</v>
          </cell>
          <cell r="E127">
            <v>156</v>
          </cell>
        </row>
        <row r="128">
          <cell r="A128">
            <v>127</v>
          </cell>
          <cell r="B128">
            <v>78</v>
          </cell>
          <cell r="C128">
            <v>180</v>
          </cell>
          <cell r="D128">
            <v>2</v>
          </cell>
          <cell r="E128">
            <v>157</v>
          </cell>
        </row>
        <row r="129">
          <cell r="A129">
            <v>128</v>
          </cell>
          <cell r="B129">
            <v>85</v>
          </cell>
          <cell r="C129">
            <v>258</v>
          </cell>
          <cell r="D129">
            <v>27</v>
          </cell>
          <cell r="E129">
            <v>158</v>
          </cell>
        </row>
        <row r="130">
          <cell r="A130">
            <v>129</v>
          </cell>
          <cell r="B130">
            <v>80</v>
          </cell>
          <cell r="C130">
            <v>235</v>
          </cell>
          <cell r="D130">
            <v>50</v>
          </cell>
          <cell r="E130">
            <v>159</v>
          </cell>
        </row>
        <row r="131">
          <cell r="A131">
            <v>130</v>
          </cell>
          <cell r="B131">
            <v>75</v>
          </cell>
          <cell r="C131">
            <v>215</v>
          </cell>
          <cell r="D131">
            <v>10</v>
          </cell>
          <cell r="E131">
            <v>160</v>
          </cell>
        </row>
        <row r="132">
          <cell r="A132">
            <v>131</v>
          </cell>
          <cell r="B132">
            <v>73</v>
          </cell>
          <cell r="C132">
            <v>195</v>
          </cell>
          <cell r="D132">
            <v>4</v>
          </cell>
          <cell r="E132">
            <v>161</v>
          </cell>
        </row>
        <row r="133">
          <cell r="A133">
            <v>132</v>
          </cell>
          <cell r="B133">
            <v>80</v>
          </cell>
          <cell r="C133">
            <v>210</v>
          </cell>
          <cell r="D133">
            <v>9</v>
          </cell>
          <cell r="E133">
            <v>162</v>
          </cell>
        </row>
        <row r="134">
          <cell r="A134">
            <v>133</v>
          </cell>
          <cell r="B134">
            <v>78</v>
          </cell>
          <cell r="C134">
            <v>215</v>
          </cell>
          <cell r="D134">
            <v>14</v>
          </cell>
          <cell r="E134">
            <v>163</v>
          </cell>
        </row>
        <row r="135">
          <cell r="A135">
            <v>134</v>
          </cell>
          <cell r="B135">
            <v>78</v>
          </cell>
          <cell r="C135">
            <v>230</v>
          </cell>
          <cell r="D135">
            <v>23</v>
          </cell>
          <cell r="E135">
            <v>164</v>
          </cell>
        </row>
        <row r="136">
          <cell r="A136">
            <v>135</v>
          </cell>
          <cell r="B136">
            <v>80</v>
          </cell>
          <cell r="C136">
            <v>227</v>
          </cell>
          <cell r="D136">
            <v>0</v>
          </cell>
          <cell r="E136">
            <v>165</v>
          </cell>
        </row>
        <row r="137">
          <cell r="A137">
            <v>136</v>
          </cell>
          <cell r="B137">
            <v>77</v>
          </cell>
          <cell r="C137">
            <v>205</v>
          </cell>
          <cell r="D137">
            <v>24</v>
          </cell>
          <cell r="E137">
            <v>166</v>
          </cell>
        </row>
        <row r="138">
          <cell r="A138">
            <v>137</v>
          </cell>
          <cell r="B138">
            <v>76</v>
          </cell>
          <cell r="C138">
            <v>186</v>
          </cell>
          <cell r="D138">
            <v>0</v>
          </cell>
          <cell r="E138">
            <v>167</v>
          </cell>
        </row>
        <row r="139">
          <cell r="A139">
            <v>138</v>
          </cell>
          <cell r="B139">
            <v>80</v>
          </cell>
          <cell r="C139">
            <v>235</v>
          </cell>
          <cell r="D139">
            <v>32</v>
          </cell>
          <cell r="E139">
            <v>168</v>
          </cell>
        </row>
        <row r="140">
          <cell r="A140">
            <v>139</v>
          </cell>
          <cell r="B140">
            <v>77</v>
          </cell>
          <cell r="C140">
            <v>200</v>
          </cell>
          <cell r="D140">
            <v>8</v>
          </cell>
          <cell r="E140">
            <v>169</v>
          </cell>
        </row>
        <row r="141">
          <cell r="A141">
            <v>140</v>
          </cell>
          <cell r="B141">
            <v>81</v>
          </cell>
          <cell r="C141">
            <v>250</v>
          </cell>
          <cell r="D141">
            <v>2</v>
          </cell>
          <cell r="E141">
            <v>170</v>
          </cell>
        </row>
        <row r="142">
          <cell r="A142">
            <v>141</v>
          </cell>
          <cell r="B142">
            <v>76</v>
          </cell>
          <cell r="C142">
            <v>210</v>
          </cell>
          <cell r="D142">
            <v>6</v>
          </cell>
          <cell r="E142">
            <v>171</v>
          </cell>
        </row>
        <row r="143">
          <cell r="A143">
            <v>142</v>
          </cell>
          <cell r="B143">
            <v>77</v>
          </cell>
          <cell r="C143">
            <v>185</v>
          </cell>
          <cell r="D143">
            <v>0</v>
          </cell>
          <cell r="E143">
            <v>172</v>
          </cell>
        </row>
        <row r="144">
          <cell r="A144">
            <v>143</v>
          </cell>
          <cell r="B144">
            <v>76</v>
          </cell>
          <cell r="C144">
            <v>175</v>
          </cell>
          <cell r="D144">
            <v>13</v>
          </cell>
          <cell r="E144">
            <v>173</v>
          </cell>
        </row>
        <row r="145">
          <cell r="A145">
            <v>144</v>
          </cell>
          <cell r="B145">
            <v>77</v>
          </cell>
          <cell r="C145">
            <v>205</v>
          </cell>
          <cell r="D145">
            <v>11</v>
          </cell>
          <cell r="E145">
            <v>174</v>
          </cell>
        </row>
        <row r="146">
          <cell r="A146">
            <v>145</v>
          </cell>
          <cell r="B146">
            <v>77</v>
          </cell>
          <cell r="C146">
            <v>220</v>
          </cell>
          <cell r="D146">
            <v>13</v>
          </cell>
          <cell r="E146">
            <v>175</v>
          </cell>
        </row>
        <row r="147">
          <cell r="A147">
            <v>146</v>
          </cell>
          <cell r="B147">
            <v>79</v>
          </cell>
          <cell r="C147">
            <v>220</v>
          </cell>
          <cell r="D147">
            <v>8</v>
          </cell>
          <cell r="E147">
            <v>176</v>
          </cell>
        </row>
        <row r="148">
          <cell r="A148">
            <v>147</v>
          </cell>
          <cell r="B148">
            <v>79</v>
          </cell>
          <cell r="C148">
            <v>240</v>
          </cell>
          <cell r="D148">
            <v>6</v>
          </cell>
          <cell r="E148">
            <v>177</v>
          </cell>
        </row>
        <row r="149">
          <cell r="A149">
            <v>148</v>
          </cell>
          <cell r="B149">
            <v>78</v>
          </cell>
          <cell r="C149">
            <v>220</v>
          </cell>
          <cell r="D149">
            <v>12</v>
          </cell>
          <cell r="E149">
            <v>178</v>
          </cell>
        </row>
        <row r="150">
          <cell r="A150">
            <v>149</v>
          </cell>
          <cell r="B150">
            <v>79</v>
          </cell>
          <cell r="C150">
            <v>226</v>
          </cell>
          <cell r="D150">
            <v>12</v>
          </cell>
          <cell r="E150">
            <v>179</v>
          </cell>
        </row>
        <row r="151">
          <cell r="A151">
            <v>150</v>
          </cell>
          <cell r="B151">
            <v>85</v>
          </cell>
          <cell r="C151">
            <v>250</v>
          </cell>
          <cell r="D151">
            <v>55</v>
          </cell>
          <cell r="E151">
            <v>180</v>
          </cell>
        </row>
        <row r="152">
          <cell r="A152">
            <v>151</v>
          </cell>
          <cell r="B152">
            <v>77</v>
          </cell>
          <cell r="C152">
            <v>215</v>
          </cell>
          <cell r="D152">
            <v>3</v>
          </cell>
          <cell r="E152">
            <v>181</v>
          </cell>
        </row>
        <row r="153">
          <cell r="A153">
            <v>152</v>
          </cell>
          <cell r="B153">
            <v>83</v>
          </cell>
          <cell r="C153">
            <v>220</v>
          </cell>
          <cell r="D153">
            <v>10</v>
          </cell>
          <cell r="E153">
            <v>182</v>
          </cell>
        </row>
        <row r="154">
          <cell r="A154">
            <v>153</v>
          </cell>
          <cell r="B154">
            <v>77</v>
          </cell>
          <cell r="C154">
            <v>195</v>
          </cell>
          <cell r="D154">
            <v>7</v>
          </cell>
          <cell r="E154">
            <v>183</v>
          </cell>
        </row>
        <row r="155">
          <cell r="A155">
            <v>154</v>
          </cell>
          <cell r="B155">
            <v>79</v>
          </cell>
          <cell r="C155">
            <v>225</v>
          </cell>
          <cell r="D155">
            <v>20</v>
          </cell>
          <cell r="E155">
            <v>184</v>
          </cell>
        </row>
        <row r="156">
          <cell r="A156">
            <v>155</v>
          </cell>
          <cell r="B156">
            <v>77</v>
          </cell>
          <cell r="C156">
            <v>210</v>
          </cell>
          <cell r="D156">
            <v>50</v>
          </cell>
          <cell r="E156">
            <v>185</v>
          </cell>
        </row>
        <row r="157">
          <cell r="A157">
            <v>156</v>
          </cell>
          <cell r="B157">
            <v>81</v>
          </cell>
          <cell r="C157">
            <v>214</v>
          </cell>
          <cell r="D157">
            <v>41</v>
          </cell>
          <cell r="E157">
            <v>186</v>
          </cell>
        </row>
        <row r="158">
          <cell r="A158">
            <v>157</v>
          </cell>
          <cell r="B158">
            <v>77</v>
          </cell>
          <cell r="C158">
            <v>195</v>
          </cell>
          <cell r="D158">
            <v>14</v>
          </cell>
          <cell r="E158">
            <v>187</v>
          </cell>
        </row>
        <row r="159">
          <cell r="A159">
            <v>158</v>
          </cell>
          <cell r="B159">
            <v>76</v>
          </cell>
          <cell r="C159">
            <v>220</v>
          </cell>
          <cell r="D159">
            <v>24</v>
          </cell>
          <cell r="E159">
            <v>188</v>
          </cell>
        </row>
        <row r="160">
          <cell r="A160">
            <v>159</v>
          </cell>
          <cell r="B160">
            <v>76</v>
          </cell>
          <cell r="C160">
            <v>188</v>
          </cell>
          <cell r="D160">
            <v>3</v>
          </cell>
          <cell r="E160">
            <v>189</v>
          </cell>
        </row>
        <row r="161">
          <cell r="A161">
            <v>160</v>
          </cell>
          <cell r="B161">
            <v>78</v>
          </cell>
          <cell r="C161">
            <v>226</v>
          </cell>
          <cell r="D161">
            <v>18</v>
          </cell>
          <cell r="E161">
            <v>190</v>
          </cell>
        </row>
        <row r="162">
          <cell r="A162">
            <v>161</v>
          </cell>
          <cell r="B162">
            <v>73</v>
          </cell>
          <cell r="C162">
            <v>185</v>
          </cell>
          <cell r="D162">
            <v>4</v>
          </cell>
          <cell r="E162">
            <v>191</v>
          </cell>
        </row>
        <row r="163">
          <cell r="A163">
            <v>162</v>
          </cell>
          <cell r="B163">
            <v>75</v>
          </cell>
          <cell r="C163">
            <v>205</v>
          </cell>
          <cell r="D163">
            <v>21</v>
          </cell>
          <cell r="E163">
            <v>192</v>
          </cell>
        </row>
        <row r="164">
          <cell r="A164">
            <v>163</v>
          </cell>
          <cell r="B164">
            <v>78</v>
          </cell>
          <cell r="C164">
            <v>180</v>
          </cell>
          <cell r="D164">
            <v>8</v>
          </cell>
          <cell r="E164">
            <v>193</v>
          </cell>
        </row>
        <row r="165">
          <cell r="A165">
            <v>164</v>
          </cell>
          <cell r="B165">
            <v>82</v>
          </cell>
          <cell r="C165">
            <v>235</v>
          </cell>
          <cell r="D165">
            <v>22</v>
          </cell>
          <cell r="E165">
            <v>194</v>
          </cell>
        </row>
        <row r="166">
          <cell r="A166">
            <v>165</v>
          </cell>
          <cell r="B166">
            <v>81</v>
          </cell>
          <cell r="C166">
            <v>240</v>
          </cell>
          <cell r="D166">
            <v>42</v>
          </cell>
          <cell r="E166">
            <v>195</v>
          </cell>
        </row>
        <row r="167">
          <cell r="A167">
            <v>166</v>
          </cell>
          <cell r="B167">
            <v>78</v>
          </cell>
          <cell r="C167">
            <v>220</v>
          </cell>
          <cell r="D167">
            <v>4</v>
          </cell>
          <cell r="E167">
            <v>196</v>
          </cell>
        </row>
        <row r="168">
          <cell r="A168">
            <v>167</v>
          </cell>
          <cell r="B168">
            <v>82</v>
          </cell>
          <cell r="C168">
            <v>265</v>
          </cell>
          <cell r="D168">
            <v>39</v>
          </cell>
          <cell r="E168">
            <v>197</v>
          </cell>
        </row>
        <row r="169">
          <cell r="A169">
            <v>168</v>
          </cell>
          <cell r="B169">
            <v>79</v>
          </cell>
          <cell r="C169">
            <v>198</v>
          </cell>
          <cell r="D169">
            <v>3</v>
          </cell>
          <cell r="E169">
            <v>198</v>
          </cell>
        </row>
        <row r="170">
          <cell r="A170">
            <v>169</v>
          </cell>
          <cell r="B170">
            <v>77</v>
          </cell>
          <cell r="C170">
            <v>215</v>
          </cell>
          <cell r="D170">
            <v>33</v>
          </cell>
          <cell r="E170">
            <v>199</v>
          </cell>
        </row>
        <row r="171">
          <cell r="A171">
            <v>170</v>
          </cell>
          <cell r="B171">
            <v>80</v>
          </cell>
          <cell r="C171">
            <v>221</v>
          </cell>
          <cell r="D171">
            <v>12</v>
          </cell>
          <cell r="E171">
            <v>200</v>
          </cell>
        </row>
        <row r="172">
          <cell r="A172">
            <v>171</v>
          </cell>
          <cell r="B172">
            <v>78</v>
          </cell>
          <cell r="C172">
            <v>210</v>
          </cell>
          <cell r="D172">
            <v>35</v>
          </cell>
          <cell r="E172">
            <v>201</v>
          </cell>
        </row>
        <row r="173">
          <cell r="A173">
            <v>172</v>
          </cell>
          <cell r="B173">
            <v>78</v>
          </cell>
          <cell r="C173">
            <v>215</v>
          </cell>
          <cell r="D173">
            <v>9</v>
          </cell>
          <cell r="E173">
            <v>202</v>
          </cell>
        </row>
        <row r="174">
          <cell r="A174">
            <v>173</v>
          </cell>
          <cell r="B174">
            <v>80</v>
          </cell>
          <cell r="C174">
            <v>220</v>
          </cell>
          <cell r="D174">
            <v>2</v>
          </cell>
          <cell r="E174">
            <v>203</v>
          </cell>
        </row>
        <row r="175">
          <cell r="A175">
            <v>174</v>
          </cell>
          <cell r="B175">
            <v>80</v>
          </cell>
          <cell r="C175">
            <v>190</v>
          </cell>
          <cell r="D175">
            <v>14</v>
          </cell>
          <cell r="E175">
            <v>204</v>
          </cell>
        </row>
        <row r="176">
          <cell r="A176">
            <v>175</v>
          </cell>
          <cell r="B176">
            <v>83</v>
          </cell>
          <cell r="C176">
            <v>242</v>
          </cell>
          <cell r="D176">
            <v>13</v>
          </cell>
          <cell r="E176">
            <v>205</v>
          </cell>
        </row>
        <row r="177">
          <cell r="A177">
            <v>176</v>
          </cell>
          <cell r="B177">
            <v>75</v>
          </cell>
          <cell r="C177">
            <v>205</v>
          </cell>
          <cell r="D177">
            <v>5</v>
          </cell>
          <cell r="E177">
            <v>206</v>
          </cell>
        </row>
        <row r="178">
          <cell r="A178">
            <v>177</v>
          </cell>
          <cell r="B178">
            <v>82</v>
          </cell>
          <cell r="C178">
            <v>205</v>
          </cell>
          <cell r="D178">
            <v>23</v>
          </cell>
          <cell r="E178">
            <v>207</v>
          </cell>
        </row>
        <row r="179">
          <cell r="A179">
            <v>178</v>
          </cell>
          <cell r="B179">
            <v>80</v>
          </cell>
          <cell r="C179">
            <v>207</v>
          </cell>
          <cell r="D179">
            <v>20</v>
          </cell>
          <cell r="E179">
            <v>208</v>
          </cell>
        </row>
        <row r="180">
          <cell r="A180">
            <v>179</v>
          </cell>
          <cell r="B180">
            <v>74</v>
          </cell>
          <cell r="C180">
            <v>208</v>
          </cell>
          <cell r="D180">
            <v>1</v>
          </cell>
          <cell r="E180">
            <v>209</v>
          </cell>
        </row>
        <row r="181">
          <cell r="A181">
            <v>180</v>
          </cell>
          <cell r="B181">
            <v>81</v>
          </cell>
          <cell r="C181">
            <v>250</v>
          </cell>
          <cell r="D181">
            <v>6</v>
          </cell>
          <cell r="E181">
            <v>210</v>
          </cell>
        </row>
        <row r="182">
          <cell r="A182">
            <v>181</v>
          </cell>
          <cell r="B182">
            <v>77</v>
          </cell>
          <cell r="C182">
            <v>195</v>
          </cell>
          <cell r="D182">
            <v>16</v>
          </cell>
          <cell r="E182">
            <v>211</v>
          </cell>
        </row>
        <row r="183">
          <cell r="A183">
            <v>182</v>
          </cell>
          <cell r="B183">
            <v>76</v>
          </cell>
          <cell r="C183">
            <v>165</v>
          </cell>
          <cell r="D183">
            <v>7</v>
          </cell>
          <cell r="E183">
            <v>212</v>
          </cell>
        </row>
        <row r="184">
          <cell r="A184">
            <v>183</v>
          </cell>
          <cell r="B184">
            <v>80</v>
          </cell>
          <cell r="C184">
            <v>212</v>
          </cell>
          <cell r="D184">
            <v>22</v>
          </cell>
          <cell r="E184">
            <v>213</v>
          </cell>
        </row>
        <row r="185">
          <cell r="A185">
            <v>184</v>
          </cell>
          <cell r="B185">
            <v>80</v>
          </cell>
          <cell r="C185">
            <v>210</v>
          </cell>
          <cell r="D185">
            <v>23</v>
          </cell>
          <cell r="E185">
            <v>214</v>
          </cell>
        </row>
        <row r="186">
          <cell r="A186">
            <v>185</v>
          </cell>
          <cell r="B186">
            <v>80</v>
          </cell>
          <cell r="C186">
            <v>219</v>
          </cell>
          <cell r="D186">
            <v>1</v>
          </cell>
          <cell r="E186">
            <v>215</v>
          </cell>
        </row>
        <row r="187">
          <cell r="A187">
            <v>186</v>
          </cell>
          <cell r="B187">
            <v>79</v>
          </cell>
          <cell r="C187">
            <v>240</v>
          </cell>
          <cell r="D187">
            <v>16</v>
          </cell>
          <cell r="E187">
            <v>216</v>
          </cell>
        </row>
        <row r="188">
          <cell r="A188">
            <v>187</v>
          </cell>
          <cell r="B188">
            <v>78</v>
          </cell>
          <cell r="C188">
            <v>220</v>
          </cell>
          <cell r="D188">
            <v>3</v>
          </cell>
          <cell r="E188">
            <v>217</v>
          </cell>
        </row>
        <row r="189">
          <cell r="A189">
            <v>188</v>
          </cell>
          <cell r="B189">
            <v>83</v>
          </cell>
          <cell r="C189">
            <v>284</v>
          </cell>
          <cell r="D189">
            <v>15</v>
          </cell>
          <cell r="E189">
            <v>218</v>
          </cell>
        </row>
        <row r="190">
          <cell r="A190">
            <v>189</v>
          </cell>
          <cell r="B190">
            <v>78</v>
          </cell>
          <cell r="C190">
            <v>210</v>
          </cell>
          <cell r="D190">
            <v>5</v>
          </cell>
          <cell r="E190">
            <v>219</v>
          </cell>
        </row>
        <row r="191">
          <cell r="A191">
            <v>190</v>
          </cell>
          <cell r="B191">
            <v>79</v>
          </cell>
          <cell r="C191">
            <v>206</v>
          </cell>
          <cell r="D191">
            <v>5</v>
          </cell>
          <cell r="E191">
            <v>220</v>
          </cell>
        </row>
        <row r="192">
          <cell r="A192">
            <v>191</v>
          </cell>
          <cell r="B192">
            <v>82</v>
          </cell>
          <cell r="C192">
            <v>221</v>
          </cell>
          <cell r="D192">
            <v>23</v>
          </cell>
          <cell r="E192">
            <v>221</v>
          </cell>
        </row>
        <row r="193">
          <cell r="A193">
            <v>192</v>
          </cell>
          <cell r="B193">
            <v>73</v>
          </cell>
          <cell r="C193">
            <v>185</v>
          </cell>
          <cell r="D193">
            <v>33</v>
          </cell>
          <cell r="E193">
            <v>222</v>
          </cell>
        </row>
        <row r="194">
          <cell r="A194">
            <v>193</v>
          </cell>
          <cell r="B194">
            <v>73</v>
          </cell>
          <cell r="C194">
            <v>196</v>
          </cell>
          <cell r="D194">
            <v>21</v>
          </cell>
          <cell r="E194">
            <v>223</v>
          </cell>
        </row>
        <row r="195">
          <cell r="A195">
            <v>194</v>
          </cell>
          <cell r="B195">
            <v>83</v>
          </cell>
          <cell r="C195">
            <v>265</v>
          </cell>
          <cell r="D195">
            <v>10</v>
          </cell>
          <cell r="E195">
            <v>224</v>
          </cell>
        </row>
        <row r="196">
          <cell r="A196">
            <v>195</v>
          </cell>
          <cell r="B196">
            <v>75</v>
          </cell>
          <cell r="C196">
            <v>200</v>
          </cell>
          <cell r="D196">
            <v>18</v>
          </cell>
          <cell r="E196">
            <v>225</v>
          </cell>
        </row>
        <row r="197">
          <cell r="A197">
            <v>196</v>
          </cell>
          <cell r="B197">
            <v>79</v>
          </cell>
          <cell r="C197">
            <v>192</v>
          </cell>
          <cell r="D197">
            <v>18</v>
          </cell>
          <cell r="E197">
            <v>226</v>
          </cell>
        </row>
        <row r="198">
          <cell r="A198">
            <v>197</v>
          </cell>
          <cell r="B198">
            <v>85</v>
          </cell>
          <cell r="C198">
            <v>240</v>
          </cell>
          <cell r="D198">
            <v>8</v>
          </cell>
          <cell r="E198">
            <v>227</v>
          </cell>
        </row>
        <row r="199">
          <cell r="A199">
            <v>198</v>
          </cell>
          <cell r="B199">
            <v>82</v>
          </cell>
          <cell r="C199">
            <v>250</v>
          </cell>
          <cell r="D199">
            <v>13</v>
          </cell>
          <cell r="E199">
            <v>228</v>
          </cell>
        </row>
        <row r="200">
          <cell r="A200">
            <v>199</v>
          </cell>
          <cell r="B200">
            <v>77</v>
          </cell>
          <cell r="C200">
            <v>206</v>
          </cell>
          <cell r="D200">
            <v>5</v>
          </cell>
          <cell r="E200">
            <v>229</v>
          </cell>
        </row>
        <row r="201">
          <cell r="A201">
            <v>200</v>
          </cell>
          <cell r="B201">
            <v>78</v>
          </cell>
          <cell r="C201">
            <v>224</v>
          </cell>
          <cell r="D201">
            <v>24</v>
          </cell>
          <cell r="E201">
            <v>230</v>
          </cell>
        </row>
        <row r="202">
          <cell r="A202">
            <v>201</v>
          </cell>
          <cell r="B202">
            <v>82</v>
          </cell>
          <cell r="C202">
            <v>240</v>
          </cell>
          <cell r="D202">
            <v>42</v>
          </cell>
          <cell r="E202">
            <v>231</v>
          </cell>
        </row>
        <row r="203">
          <cell r="A203">
            <v>202</v>
          </cell>
          <cell r="B203">
            <v>79</v>
          </cell>
          <cell r="C203">
            <v>215</v>
          </cell>
          <cell r="D203">
            <v>20</v>
          </cell>
          <cell r="E203">
            <v>232</v>
          </cell>
        </row>
        <row r="204">
          <cell r="A204">
            <v>203</v>
          </cell>
          <cell r="B204">
            <v>77</v>
          </cell>
          <cell r="C204">
            <v>210</v>
          </cell>
          <cell r="D204">
            <v>46</v>
          </cell>
          <cell r="E204">
            <v>233</v>
          </cell>
        </row>
        <row r="205">
          <cell r="A205">
            <v>204</v>
          </cell>
          <cell r="B205">
            <v>79</v>
          </cell>
          <cell r="C205">
            <v>202</v>
          </cell>
          <cell r="D205">
            <v>30</v>
          </cell>
          <cell r="E205">
            <v>234</v>
          </cell>
        </row>
        <row r="206">
          <cell r="A206">
            <v>205</v>
          </cell>
          <cell r="B206">
            <v>80</v>
          </cell>
          <cell r="C206">
            <v>195</v>
          </cell>
          <cell r="D206">
            <v>27</v>
          </cell>
          <cell r="E206">
            <v>235</v>
          </cell>
        </row>
        <row r="207">
          <cell r="A207">
            <v>206</v>
          </cell>
          <cell r="B207">
            <v>81</v>
          </cell>
          <cell r="C207">
            <v>221</v>
          </cell>
          <cell r="D207">
            <v>33</v>
          </cell>
          <cell r="E207">
            <v>236</v>
          </cell>
        </row>
        <row r="208">
          <cell r="A208">
            <v>207</v>
          </cell>
          <cell r="B208">
            <v>77</v>
          </cell>
          <cell r="C208">
            <v>180</v>
          </cell>
          <cell r="D208">
            <v>26</v>
          </cell>
          <cell r="E208">
            <v>237</v>
          </cell>
        </row>
        <row r="209">
          <cell r="A209">
            <v>208</v>
          </cell>
          <cell r="B209">
            <v>83</v>
          </cell>
          <cell r="C209">
            <v>255</v>
          </cell>
          <cell r="D209">
            <v>34</v>
          </cell>
          <cell r="E209">
            <v>238</v>
          </cell>
        </row>
        <row r="210">
          <cell r="A210">
            <v>209</v>
          </cell>
          <cell r="B210">
            <v>77</v>
          </cell>
          <cell r="C210">
            <v>216</v>
          </cell>
          <cell r="D210">
            <v>9</v>
          </cell>
          <cell r="E210">
            <v>239</v>
          </cell>
        </row>
        <row r="211">
          <cell r="A211">
            <v>210</v>
          </cell>
          <cell r="B211">
            <v>77</v>
          </cell>
          <cell r="C211">
            <v>200</v>
          </cell>
          <cell r="D211">
            <v>8</v>
          </cell>
          <cell r="E211">
            <v>240</v>
          </cell>
        </row>
        <row r="212">
          <cell r="A212">
            <v>211</v>
          </cell>
          <cell r="B212">
            <v>80</v>
          </cell>
          <cell r="C212">
            <v>209</v>
          </cell>
          <cell r="D212">
            <v>10</v>
          </cell>
          <cell r="E212">
            <v>241</v>
          </cell>
        </row>
        <row r="213">
          <cell r="A213">
            <v>212</v>
          </cell>
          <cell r="B213">
            <v>77</v>
          </cell>
          <cell r="C213">
            <v>210</v>
          </cell>
          <cell r="D213">
            <v>1</v>
          </cell>
          <cell r="E213">
            <v>242</v>
          </cell>
        </row>
        <row r="214">
          <cell r="A214">
            <v>213</v>
          </cell>
          <cell r="B214">
            <v>74</v>
          </cell>
          <cell r="C214">
            <v>183</v>
          </cell>
          <cell r="D214">
            <v>38</v>
          </cell>
          <cell r="E214">
            <v>243</v>
          </cell>
        </row>
        <row r="215">
          <cell r="A215">
            <v>214</v>
          </cell>
          <cell r="B215">
            <v>85</v>
          </cell>
          <cell r="C215">
            <v>250</v>
          </cell>
          <cell r="D215">
            <v>25</v>
          </cell>
          <cell r="E215">
            <v>244</v>
          </cell>
        </row>
        <row r="216">
          <cell r="A216">
            <v>215</v>
          </cell>
          <cell r="B216">
            <v>73</v>
          </cell>
          <cell r="C216">
            <v>170</v>
          </cell>
          <cell r="D216">
            <v>13</v>
          </cell>
          <cell r="E216">
            <v>245</v>
          </cell>
        </row>
        <row r="217">
          <cell r="A217">
            <v>216</v>
          </cell>
          <cell r="B217">
            <v>74</v>
          </cell>
          <cell r="C217">
            <v>195</v>
          </cell>
          <cell r="D217">
            <v>0</v>
          </cell>
          <cell r="E217">
            <v>246</v>
          </cell>
        </row>
        <row r="218">
          <cell r="A218">
            <v>217</v>
          </cell>
          <cell r="B218">
            <v>77</v>
          </cell>
          <cell r="C218">
            <v>220</v>
          </cell>
          <cell r="D218">
            <v>9</v>
          </cell>
          <cell r="E218">
            <v>247</v>
          </cell>
        </row>
        <row r="219">
          <cell r="A219">
            <v>218</v>
          </cell>
          <cell r="B219">
            <v>81</v>
          </cell>
          <cell r="C219">
            <v>222</v>
          </cell>
          <cell r="D219">
            <v>5</v>
          </cell>
          <cell r="E219">
            <v>248</v>
          </cell>
        </row>
        <row r="220">
          <cell r="A220">
            <v>219</v>
          </cell>
          <cell r="B220">
            <v>85</v>
          </cell>
          <cell r="C220">
            <v>282</v>
          </cell>
          <cell r="D220">
            <v>11</v>
          </cell>
          <cell r="E220">
            <v>249</v>
          </cell>
        </row>
        <row r="221">
          <cell r="A221">
            <v>220</v>
          </cell>
          <cell r="B221">
            <v>85</v>
          </cell>
          <cell r="C221">
            <v>281</v>
          </cell>
          <cell r="D221">
            <v>33</v>
          </cell>
          <cell r="E221">
            <v>250</v>
          </cell>
        </row>
        <row r="222">
          <cell r="A222">
            <v>221</v>
          </cell>
          <cell r="B222">
            <v>80</v>
          </cell>
          <cell r="C222">
            <v>251</v>
          </cell>
          <cell r="D222">
            <v>0</v>
          </cell>
          <cell r="E222">
            <v>251</v>
          </cell>
        </row>
        <row r="223">
          <cell r="A223">
            <v>222</v>
          </cell>
          <cell r="B223">
            <v>73</v>
          </cell>
          <cell r="C223">
            <v>196</v>
          </cell>
          <cell r="D223">
            <v>7</v>
          </cell>
          <cell r="E223">
            <v>252</v>
          </cell>
        </row>
        <row r="224">
          <cell r="A224">
            <v>223</v>
          </cell>
          <cell r="B224">
            <v>79</v>
          </cell>
          <cell r="C224">
            <v>215</v>
          </cell>
          <cell r="D224">
            <v>7</v>
          </cell>
          <cell r="E224">
            <v>253</v>
          </cell>
        </row>
        <row r="225">
          <cell r="A225">
            <v>224</v>
          </cell>
          <cell r="B225">
            <v>81</v>
          </cell>
          <cell r="C225">
            <v>234</v>
          </cell>
          <cell r="D225">
            <v>8</v>
          </cell>
          <cell r="E225">
            <v>254</v>
          </cell>
        </row>
        <row r="226">
          <cell r="A226">
            <v>225</v>
          </cell>
          <cell r="B226">
            <v>76</v>
          </cell>
          <cell r="C226">
            <v>175</v>
          </cell>
          <cell r="D226">
            <v>11</v>
          </cell>
          <cell r="E226">
            <v>255</v>
          </cell>
        </row>
        <row r="227">
          <cell r="A227">
            <v>226</v>
          </cell>
          <cell r="B227">
            <v>81</v>
          </cell>
          <cell r="C227">
            <v>240</v>
          </cell>
          <cell r="D227">
            <v>54</v>
          </cell>
          <cell r="E227">
            <v>256</v>
          </cell>
        </row>
        <row r="228">
          <cell r="A228">
            <v>227</v>
          </cell>
          <cell r="B228">
            <v>77</v>
          </cell>
          <cell r="C228">
            <v>215</v>
          </cell>
          <cell r="D228">
            <v>14</v>
          </cell>
          <cell r="E228">
            <v>257</v>
          </cell>
        </row>
        <row r="229">
          <cell r="A229">
            <v>228</v>
          </cell>
          <cell r="B229">
            <v>75</v>
          </cell>
          <cell r="C229">
            <v>178</v>
          </cell>
          <cell r="D229">
            <v>23</v>
          </cell>
          <cell r="E229">
            <v>258</v>
          </cell>
        </row>
        <row r="230">
          <cell r="A230">
            <v>229</v>
          </cell>
          <cell r="B230">
            <v>83</v>
          </cell>
          <cell r="C230">
            <v>240</v>
          </cell>
          <cell r="D230">
            <v>24</v>
          </cell>
          <cell r="E230">
            <v>259</v>
          </cell>
        </row>
        <row r="231">
          <cell r="A231">
            <v>230</v>
          </cell>
          <cell r="B231">
            <v>79</v>
          </cell>
          <cell r="C231">
            <v>220</v>
          </cell>
          <cell r="D231">
            <v>8</v>
          </cell>
          <cell r="E231">
            <v>260</v>
          </cell>
        </row>
        <row r="232">
          <cell r="A232">
            <v>231</v>
          </cell>
          <cell r="B232">
            <v>77</v>
          </cell>
          <cell r="C232">
            <v>215</v>
          </cell>
          <cell r="D232">
            <v>6</v>
          </cell>
          <cell r="E232">
            <v>261</v>
          </cell>
        </row>
        <row r="233">
          <cell r="A233">
            <v>232</v>
          </cell>
          <cell r="B233">
            <v>77</v>
          </cell>
          <cell r="C233">
            <v>205</v>
          </cell>
          <cell r="D233">
            <v>16</v>
          </cell>
          <cell r="E233">
            <v>262</v>
          </cell>
        </row>
        <row r="234">
          <cell r="A234">
            <v>233</v>
          </cell>
          <cell r="B234">
            <v>78</v>
          </cell>
          <cell r="C234">
            <v>205</v>
          </cell>
          <cell r="D234">
            <v>11</v>
          </cell>
          <cell r="E234">
            <v>263</v>
          </cell>
        </row>
        <row r="235">
          <cell r="A235">
            <v>234</v>
          </cell>
          <cell r="B235">
            <v>74</v>
          </cell>
          <cell r="C235">
            <v>200</v>
          </cell>
          <cell r="D235">
            <v>0</v>
          </cell>
          <cell r="E235">
            <v>264</v>
          </cell>
        </row>
        <row r="236">
          <cell r="A236">
            <v>235</v>
          </cell>
          <cell r="B236">
            <v>76</v>
          </cell>
          <cell r="C236">
            <v>205</v>
          </cell>
          <cell r="D236">
            <v>4</v>
          </cell>
          <cell r="E236">
            <v>265</v>
          </cell>
        </row>
        <row r="237">
          <cell r="A237">
            <v>236</v>
          </cell>
          <cell r="B237">
            <v>73</v>
          </cell>
          <cell r="C237">
            <v>195</v>
          </cell>
          <cell r="D237">
            <v>2</v>
          </cell>
          <cell r="E237">
            <v>266</v>
          </cell>
        </row>
        <row r="238">
          <cell r="A238">
            <v>237</v>
          </cell>
          <cell r="B238">
            <v>75</v>
          </cell>
          <cell r="C238">
            <v>190</v>
          </cell>
          <cell r="D238">
            <v>3</v>
          </cell>
          <cell r="E238">
            <v>267</v>
          </cell>
        </row>
        <row r="239">
          <cell r="A239">
            <v>238</v>
          </cell>
          <cell r="B239">
            <v>73</v>
          </cell>
          <cell r="C239">
            <v>190</v>
          </cell>
          <cell r="D239">
            <v>9</v>
          </cell>
          <cell r="E239">
            <v>268</v>
          </cell>
        </row>
        <row r="240">
          <cell r="A240">
            <v>239</v>
          </cell>
          <cell r="B240">
            <v>81</v>
          </cell>
          <cell r="C240">
            <v>185</v>
          </cell>
          <cell r="D240">
            <v>3</v>
          </cell>
          <cell r="E240">
            <v>269</v>
          </cell>
        </row>
        <row r="241">
          <cell r="A241">
            <v>240</v>
          </cell>
          <cell r="B241">
            <v>81</v>
          </cell>
          <cell r="C241">
            <v>205</v>
          </cell>
          <cell r="D241">
            <v>6</v>
          </cell>
          <cell r="E241">
            <v>270</v>
          </cell>
        </row>
        <row r="242">
          <cell r="A242">
            <v>241</v>
          </cell>
          <cell r="B242">
            <v>79</v>
          </cell>
          <cell r="C242">
            <v>225</v>
          </cell>
          <cell r="D242">
            <v>17</v>
          </cell>
          <cell r="E242">
            <v>271</v>
          </cell>
        </row>
        <row r="243">
          <cell r="A243">
            <v>242</v>
          </cell>
          <cell r="B243">
            <v>85</v>
          </cell>
          <cell r="C243">
            <v>270</v>
          </cell>
          <cell r="D243">
            <v>0</v>
          </cell>
          <cell r="E243">
            <v>272</v>
          </cell>
        </row>
        <row r="244">
          <cell r="A244">
            <v>243</v>
          </cell>
          <cell r="B244">
            <v>76</v>
          </cell>
          <cell r="C244">
            <v>205</v>
          </cell>
          <cell r="D244">
            <v>17</v>
          </cell>
          <cell r="E244">
            <v>273</v>
          </cell>
        </row>
        <row r="245">
          <cell r="A245">
            <v>244</v>
          </cell>
          <cell r="B245">
            <v>71</v>
          </cell>
          <cell r="C245">
            <v>185</v>
          </cell>
          <cell r="D245">
            <v>6</v>
          </cell>
          <cell r="E245">
            <v>274</v>
          </cell>
        </row>
        <row r="246">
          <cell r="A246">
            <v>245</v>
          </cell>
          <cell r="B246">
            <v>75</v>
          </cell>
          <cell r="C246">
            <v>195</v>
          </cell>
          <cell r="D246">
            <v>23</v>
          </cell>
          <cell r="E246">
            <v>275</v>
          </cell>
        </row>
        <row r="247">
          <cell r="A247">
            <v>246</v>
          </cell>
          <cell r="B247">
            <v>74</v>
          </cell>
          <cell r="C247">
            <v>200</v>
          </cell>
          <cell r="D247">
            <v>0</v>
          </cell>
          <cell r="E247">
            <v>276</v>
          </cell>
        </row>
        <row r="248">
          <cell r="A248">
            <v>247</v>
          </cell>
          <cell r="B248">
            <v>79</v>
          </cell>
          <cell r="C248">
            <v>222</v>
          </cell>
          <cell r="D248">
            <v>22</v>
          </cell>
          <cell r="E248">
            <v>277</v>
          </cell>
        </row>
        <row r="249">
          <cell r="A249">
            <v>248</v>
          </cell>
          <cell r="B249">
            <v>79</v>
          </cell>
          <cell r="C249">
            <v>257</v>
          </cell>
          <cell r="D249">
            <v>31</v>
          </cell>
          <cell r="E249">
            <v>278</v>
          </cell>
        </row>
        <row r="250">
          <cell r="A250">
            <v>249</v>
          </cell>
          <cell r="B250">
            <v>73</v>
          </cell>
          <cell r="C250">
            <v>180</v>
          </cell>
          <cell r="D250">
            <v>8</v>
          </cell>
          <cell r="E250">
            <v>279</v>
          </cell>
        </row>
        <row r="251">
          <cell r="A251">
            <v>250</v>
          </cell>
          <cell r="B251">
            <v>73</v>
          </cell>
          <cell r="C251">
            <v>202</v>
          </cell>
          <cell r="D251">
            <v>15</v>
          </cell>
          <cell r="E251">
            <v>280</v>
          </cell>
        </row>
        <row r="252">
          <cell r="A252">
            <v>251</v>
          </cell>
          <cell r="B252">
            <v>73</v>
          </cell>
          <cell r="C252">
            <v>215</v>
          </cell>
          <cell r="D252">
            <v>45</v>
          </cell>
          <cell r="E252">
            <v>281</v>
          </cell>
        </row>
        <row r="253">
          <cell r="A253">
            <v>252</v>
          </cell>
          <cell r="B253">
            <v>83</v>
          </cell>
          <cell r="C253">
            <v>215</v>
          </cell>
          <cell r="D253">
            <v>4</v>
          </cell>
          <cell r="E253">
            <v>282</v>
          </cell>
        </row>
        <row r="254">
          <cell r="A254">
            <v>253</v>
          </cell>
          <cell r="B254">
            <v>75</v>
          </cell>
          <cell r="C254">
            <v>200</v>
          </cell>
          <cell r="D254">
            <v>11</v>
          </cell>
          <cell r="E254">
            <v>283</v>
          </cell>
        </row>
        <row r="255">
          <cell r="A255">
            <v>254</v>
          </cell>
          <cell r="B255">
            <v>77</v>
          </cell>
          <cell r="C255">
            <v>211</v>
          </cell>
          <cell r="D255">
            <v>4</v>
          </cell>
          <cell r="E255">
            <v>284</v>
          </cell>
        </row>
        <row r="256">
          <cell r="A256">
            <v>255</v>
          </cell>
          <cell r="B256">
            <v>75</v>
          </cell>
          <cell r="C256">
            <v>174</v>
          </cell>
          <cell r="D256">
            <v>12</v>
          </cell>
          <cell r="E256">
            <v>285</v>
          </cell>
        </row>
        <row r="257">
          <cell r="A257">
            <v>256</v>
          </cell>
          <cell r="B257">
            <v>80</v>
          </cell>
          <cell r="C257">
            <v>218</v>
          </cell>
          <cell r="D257">
            <v>8</v>
          </cell>
          <cell r="E257">
            <v>286</v>
          </cell>
        </row>
        <row r="258">
          <cell r="A258">
            <v>257</v>
          </cell>
          <cell r="B258">
            <v>81</v>
          </cell>
          <cell r="C258">
            <v>245</v>
          </cell>
          <cell r="D258">
            <v>8</v>
          </cell>
          <cell r="E258">
            <v>287</v>
          </cell>
        </row>
        <row r="259">
          <cell r="A259">
            <v>258</v>
          </cell>
          <cell r="B259">
            <v>70</v>
          </cell>
          <cell r="C259">
            <v>183</v>
          </cell>
          <cell r="D259">
            <v>11</v>
          </cell>
          <cell r="E259">
            <v>288</v>
          </cell>
        </row>
        <row r="260">
          <cell r="A260">
            <v>259</v>
          </cell>
          <cell r="B260">
            <v>80</v>
          </cell>
          <cell r="C260">
            <v>206</v>
          </cell>
          <cell r="D260">
            <v>25</v>
          </cell>
          <cell r="E260">
            <v>289</v>
          </cell>
        </row>
        <row r="261">
          <cell r="A261">
            <v>260</v>
          </cell>
          <cell r="B261">
            <v>76</v>
          </cell>
          <cell r="C261">
            <v>180</v>
          </cell>
          <cell r="D261">
            <v>5</v>
          </cell>
          <cell r="E261">
            <v>290</v>
          </cell>
        </row>
        <row r="262">
          <cell r="A262">
            <v>261</v>
          </cell>
          <cell r="B262">
            <v>82</v>
          </cell>
          <cell r="C262">
            <v>240</v>
          </cell>
          <cell r="D262">
            <v>33</v>
          </cell>
          <cell r="E262">
            <v>291</v>
          </cell>
        </row>
        <row r="263">
          <cell r="A263">
            <v>262</v>
          </cell>
          <cell r="B263">
            <v>79</v>
          </cell>
          <cell r="C263">
            <v>205</v>
          </cell>
          <cell r="D263">
            <v>14</v>
          </cell>
          <cell r="E263">
            <v>292</v>
          </cell>
        </row>
        <row r="264">
          <cell r="A264">
            <v>263</v>
          </cell>
          <cell r="B264">
            <v>77</v>
          </cell>
          <cell r="C264">
            <v>225</v>
          </cell>
          <cell r="D264">
            <v>11</v>
          </cell>
          <cell r="E264">
            <v>293</v>
          </cell>
        </row>
        <row r="265">
          <cell r="A265">
            <v>264</v>
          </cell>
          <cell r="B265">
            <v>79</v>
          </cell>
          <cell r="C265">
            <v>245</v>
          </cell>
          <cell r="D265">
            <v>11</v>
          </cell>
          <cell r="E265">
            <v>294</v>
          </cell>
        </row>
        <row r="266">
          <cell r="A266">
            <v>265</v>
          </cell>
          <cell r="B266">
            <v>76</v>
          </cell>
          <cell r="C266">
            <v>200</v>
          </cell>
          <cell r="D266">
            <v>5</v>
          </cell>
          <cell r="E266">
            <v>295</v>
          </cell>
        </row>
        <row r="267">
          <cell r="A267">
            <v>266</v>
          </cell>
          <cell r="B267">
            <v>77</v>
          </cell>
          <cell r="C267">
            <v>215</v>
          </cell>
          <cell r="D267">
            <v>26</v>
          </cell>
          <cell r="E267">
            <v>296</v>
          </cell>
        </row>
        <row r="268">
          <cell r="A268">
            <v>267</v>
          </cell>
          <cell r="B268">
            <v>74</v>
          </cell>
          <cell r="C268">
            <v>180</v>
          </cell>
          <cell r="D268">
            <v>19</v>
          </cell>
          <cell r="E268">
            <v>297</v>
          </cell>
        </row>
        <row r="269">
          <cell r="A269">
            <v>268</v>
          </cell>
          <cell r="B269">
            <v>79</v>
          </cell>
          <cell r="C269">
            <v>230</v>
          </cell>
          <cell r="D269">
            <v>20</v>
          </cell>
          <cell r="E269">
            <v>298</v>
          </cell>
        </row>
        <row r="270">
          <cell r="A270">
            <v>269</v>
          </cell>
          <cell r="B270">
            <v>76</v>
          </cell>
          <cell r="C270">
            <v>201</v>
          </cell>
          <cell r="D270">
            <v>4</v>
          </cell>
          <cell r="E270">
            <v>299</v>
          </cell>
        </row>
        <row r="271">
          <cell r="A271">
            <v>270</v>
          </cell>
          <cell r="B271">
            <v>76</v>
          </cell>
          <cell r="C271">
            <v>200</v>
          </cell>
          <cell r="D271">
            <v>21</v>
          </cell>
          <cell r="E271">
            <v>300</v>
          </cell>
        </row>
        <row r="272">
          <cell r="A272">
            <v>271</v>
          </cell>
          <cell r="B272">
            <v>83</v>
          </cell>
          <cell r="C272">
            <v>290</v>
          </cell>
          <cell r="D272">
            <v>27</v>
          </cell>
          <cell r="E272">
            <v>301</v>
          </cell>
        </row>
        <row r="273">
          <cell r="A273">
            <v>272</v>
          </cell>
          <cell r="B273">
            <v>77</v>
          </cell>
          <cell r="C273">
            <v>219</v>
          </cell>
          <cell r="D273">
            <v>2</v>
          </cell>
          <cell r="E273">
            <v>302</v>
          </cell>
        </row>
        <row r="274">
          <cell r="A274">
            <v>273</v>
          </cell>
          <cell r="B274">
            <v>80</v>
          </cell>
          <cell r="C274">
            <v>225</v>
          </cell>
          <cell r="D274">
            <v>13</v>
          </cell>
          <cell r="E274">
            <v>303</v>
          </cell>
        </row>
        <row r="275">
          <cell r="A275">
            <v>274</v>
          </cell>
          <cell r="B275">
            <v>76</v>
          </cell>
          <cell r="C275">
            <v>213</v>
          </cell>
          <cell r="D275">
            <v>20</v>
          </cell>
          <cell r="E275">
            <v>304</v>
          </cell>
        </row>
        <row r="276">
          <cell r="A276">
            <v>275</v>
          </cell>
          <cell r="B276">
            <v>77</v>
          </cell>
          <cell r="C276">
            <v>225</v>
          </cell>
          <cell r="D276">
            <v>35</v>
          </cell>
          <cell r="E276">
            <v>305</v>
          </cell>
        </row>
        <row r="277">
          <cell r="A277">
            <v>276</v>
          </cell>
          <cell r="B277">
            <v>80</v>
          </cell>
          <cell r="C277">
            <v>215</v>
          </cell>
          <cell r="D277">
            <v>11</v>
          </cell>
          <cell r="E277">
            <v>306</v>
          </cell>
        </row>
        <row r="278">
          <cell r="A278">
            <v>277</v>
          </cell>
          <cell r="B278">
            <v>83</v>
          </cell>
          <cell r="C278">
            <v>240</v>
          </cell>
          <cell r="D278">
            <v>13</v>
          </cell>
          <cell r="E278">
            <v>307</v>
          </cell>
        </row>
        <row r="279">
          <cell r="A279">
            <v>278</v>
          </cell>
          <cell r="B279">
            <v>77</v>
          </cell>
          <cell r="C279">
            <v>226</v>
          </cell>
          <cell r="D279">
            <v>23</v>
          </cell>
          <cell r="E279">
            <v>308</v>
          </cell>
        </row>
        <row r="280">
          <cell r="A280">
            <v>279</v>
          </cell>
          <cell r="B280">
            <v>77</v>
          </cell>
          <cell r="C280">
            <v>206</v>
          </cell>
          <cell r="D280">
            <v>81</v>
          </cell>
          <cell r="E280">
            <v>309</v>
          </cell>
        </row>
        <row r="281">
          <cell r="A281">
            <v>280</v>
          </cell>
          <cell r="B281">
            <v>79</v>
          </cell>
          <cell r="C281">
            <v>230</v>
          </cell>
          <cell r="D281">
            <v>16</v>
          </cell>
          <cell r="E281">
            <v>310</v>
          </cell>
        </row>
        <row r="282">
          <cell r="A282">
            <v>281</v>
          </cell>
          <cell r="B282">
            <v>78</v>
          </cell>
          <cell r="C282">
            <v>203</v>
          </cell>
          <cell r="D282">
            <v>12</v>
          </cell>
          <cell r="E282">
            <v>311</v>
          </cell>
        </row>
        <row r="283">
          <cell r="A283">
            <v>282</v>
          </cell>
          <cell r="B283">
            <v>73</v>
          </cell>
          <cell r="C283">
            <v>179</v>
          </cell>
          <cell r="D283">
            <v>6</v>
          </cell>
          <cell r="E283">
            <v>312</v>
          </cell>
        </row>
        <row r="284">
          <cell r="A284">
            <v>283</v>
          </cell>
          <cell r="B284">
            <v>78</v>
          </cell>
          <cell r="C284">
            <v>255</v>
          </cell>
          <cell r="D284">
            <v>0</v>
          </cell>
          <cell r="E284">
            <v>313</v>
          </cell>
        </row>
        <row r="285">
          <cell r="A285">
            <v>284</v>
          </cell>
          <cell r="B285">
            <v>73</v>
          </cell>
          <cell r="C285">
            <v>175</v>
          </cell>
          <cell r="D285">
            <v>3</v>
          </cell>
          <cell r="E285">
            <v>314</v>
          </cell>
        </row>
        <row r="286">
          <cell r="A286">
            <v>285</v>
          </cell>
          <cell r="B286">
            <v>73</v>
          </cell>
          <cell r="C286">
            <v>183</v>
          </cell>
          <cell r="D286">
            <v>15</v>
          </cell>
          <cell r="E286">
            <v>315</v>
          </cell>
        </row>
        <row r="287">
          <cell r="A287">
            <v>286</v>
          </cell>
          <cell r="B287">
            <v>75</v>
          </cell>
          <cell r="C287">
            <v>195</v>
          </cell>
          <cell r="D287">
            <v>0</v>
          </cell>
          <cell r="E287">
            <v>316</v>
          </cell>
        </row>
        <row r="288">
          <cell r="A288">
            <v>287</v>
          </cell>
          <cell r="B288">
            <v>75</v>
          </cell>
          <cell r="C288">
            <v>195</v>
          </cell>
          <cell r="D288">
            <v>2</v>
          </cell>
          <cell r="E288">
            <v>317</v>
          </cell>
        </row>
        <row r="289">
          <cell r="A289">
            <v>288</v>
          </cell>
          <cell r="B289">
            <v>81</v>
          </cell>
          <cell r="C289">
            <v>206</v>
          </cell>
          <cell r="D289">
            <v>24</v>
          </cell>
          <cell r="E289">
            <v>318</v>
          </cell>
        </row>
        <row r="290">
          <cell r="A290">
            <v>289</v>
          </cell>
          <cell r="B290">
            <v>83</v>
          </cell>
          <cell r="C290">
            <v>254</v>
          </cell>
          <cell r="D290">
            <v>24</v>
          </cell>
          <cell r="E290">
            <v>319</v>
          </cell>
        </row>
        <row r="291">
          <cell r="A291">
            <v>290</v>
          </cell>
          <cell r="B291">
            <v>85</v>
          </cell>
          <cell r="C291">
            <v>245</v>
          </cell>
          <cell r="D291">
            <v>25</v>
          </cell>
          <cell r="E291">
            <v>320</v>
          </cell>
        </row>
        <row r="292">
          <cell r="A292">
            <v>291</v>
          </cell>
          <cell r="B292">
            <v>85</v>
          </cell>
          <cell r="C292">
            <v>190</v>
          </cell>
          <cell r="D292">
            <v>17</v>
          </cell>
          <cell r="E292">
            <v>321</v>
          </cell>
        </row>
        <row r="293">
          <cell r="A293">
            <v>292</v>
          </cell>
          <cell r="B293">
            <v>76</v>
          </cell>
          <cell r="C293">
            <v>194</v>
          </cell>
          <cell r="D293">
            <v>3</v>
          </cell>
          <cell r="E293">
            <v>322</v>
          </cell>
        </row>
        <row r="294">
          <cell r="A294">
            <v>293</v>
          </cell>
          <cell r="B294">
            <v>76</v>
          </cell>
          <cell r="C294">
            <v>203</v>
          </cell>
          <cell r="D294">
            <v>3</v>
          </cell>
          <cell r="E294">
            <v>323</v>
          </cell>
        </row>
        <row r="295">
          <cell r="A295">
            <v>294</v>
          </cell>
          <cell r="B295">
            <v>82</v>
          </cell>
          <cell r="C295">
            <v>218</v>
          </cell>
          <cell r="D295">
            <v>1</v>
          </cell>
          <cell r="E295">
            <v>324</v>
          </cell>
        </row>
        <row r="296">
          <cell r="A296">
            <v>295</v>
          </cell>
          <cell r="B296">
            <v>80</v>
          </cell>
          <cell r="C296">
            <v>198</v>
          </cell>
          <cell r="D296">
            <v>32</v>
          </cell>
          <cell r="E296">
            <v>325</v>
          </cell>
        </row>
        <row r="297">
          <cell r="A297">
            <v>296</v>
          </cell>
          <cell r="B297">
            <v>87</v>
          </cell>
          <cell r="C297">
            <v>240</v>
          </cell>
          <cell r="D297">
            <v>6</v>
          </cell>
          <cell r="E297">
            <v>326</v>
          </cell>
        </row>
        <row r="298">
          <cell r="A298">
            <v>297</v>
          </cell>
          <cell r="B298">
            <v>82</v>
          </cell>
          <cell r="C298">
            <v>240</v>
          </cell>
          <cell r="D298">
            <v>7</v>
          </cell>
          <cell r="E298">
            <v>327</v>
          </cell>
        </row>
        <row r="299">
          <cell r="A299">
            <v>298</v>
          </cell>
          <cell r="B299">
            <v>75</v>
          </cell>
          <cell r="C299">
            <v>215</v>
          </cell>
          <cell r="D299">
            <v>24</v>
          </cell>
          <cell r="E299">
            <v>328</v>
          </cell>
        </row>
        <row r="300">
          <cell r="A300">
            <v>299</v>
          </cell>
          <cell r="B300">
            <v>76</v>
          </cell>
          <cell r="C300">
            <v>189</v>
          </cell>
          <cell r="D300">
            <v>11</v>
          </cell>
          <cell r="E300">
            <v>329</v>
          </cell>
        </row>
        <row r="301">
          <cell r="A301">
            <v>300</v>
          </cell>
          <cell r="B301">
            <v>79</v>
          </cell>
          <cell r="C301">
            <v>218</v>
          </cell>
          <cell r="D301">
            <v>12</v>
          </cell>
          <cell r="E301">
            <v>330</v>
          </cell>
        </row>
        <row r="302">
          <cell r="A302">
            <v>301</v>
          </cell>
          <cell r="B302">
            <v>73</v>
          </cell>
          <cell r="C302">
            <v>195</v>
          </cell>
          <cell r="D302">
            <v>11</v>
          </cell>
          <cell r="E302">
            <v>331</v>
          </cell>
        </row>
        <row r="303">
          <cell r="A303">
            <v>302</v>
          </cell>
          <cell r="B303">
            <v>75</v>
          </cell>
          <cell r="C303">
            <v>190</v>
          </cell>
          <cell r="D303">
            <v>5</v>
          </cell>
          <cell r="E303">
            <v>332</v>
          </cell>
        </row>
        <row r="304">
          <cell r="A304">
            <v>303</v>
          </cell>
          <cell r="B304">
            <v>80</v>
          </cell>
          <cell r="C304">
            <v>250</v>
          </cell>
          <cell r="D304">
            <v>30</v>
          </cell>
          <cell r="E304">
            <v>333</v>
          </cell>
        </row>
        <row r="305">
          <cell r="A305">
            <v>304</v>
          </cell>
          <cell r="B305">
            <v>77</v>
          </cell>
          <cell r="C305">
            <v>197</v>
          </cell>
          <cell r="D305">
            <v>15</v>
          </cell>
          <cell r="E305">
            <v>334</v>
          </cell>
        </row>
        <row r="306">
          <cell r="A306">
            <v>305</v>
          </cell>
          <cell r="B306">
            <v>80</v>
          </cell>
          <cell r="C306">
            <v>217</v>
          </cell>
          <cell r="D306">
            <v>22</v>
          </cell>
          <cell r="E306">
            <v>335</v>
          </cell>
        </row>
        <row r="307">
          <cell r="A307">
            <v>306</v>
          </cell>
          <cell r="B307">
            <v>81</v>
          </cell>
          <cell r="C307">
            <v>210</v>
          </cell>
          <cell r="D307">
            <v>44</v>
          </cell>
          <cell r="E307">
            <v>336</v>
          </cell>
        </row>
        <row r="308">
          <cell r="A308">
            <v>307</v>
          </cell>
          <cell r="B308">
            <v>81</v>
          </cell>
          <cell r="C308">
            <v>264</v>
          </cell>
          <cell r="D308">
            <v>11</v>
          </cell>
          <cell r="E308">
            <v>337</v>
          </cell>
        </row>
        <row r="309">
          <cell r="A309">
            <v>308</v>
          </cell>
          <cell r="B309">
            <v>85</v>
          </cell>
          <cell r="C309">
            <v>245</v>
          </cell>
          <cell r="D309">
            <v>14</v>
          </cell>
          <cell r="E309">
            <v>338</v>
          </cell>
        </row>
        <row r="310">
          <cell r="A310">
            <v>309</v>
          </cell>
          <cell r="B310">
            <v>77</v>
          </cell>
          <cell r="C310">
            <v>200</v>
          </cell>
          <cell r="D310">
            <v>8</v>
          </cell>
          <cell r="E310">
            <v>339</v>
          </cell>
        </row>
        <row r="311">
          <cell r="A311">
            <v>310</v>
          </cell>
          <cell r="B311">
            <v>76</v>
          </cell>
          <cell r="C311">
            <v>200</v>
          </cell>
          <cell r="D311">
            <v>25</v>
          </cell>
          <cell r="E311">
            <v>340</v>
          </cell>
        </row>
        <row r="312">
          <cell r="A312">
            <v>311</v>
          </cell>
          <cell r="B312">
            <v>79</v>
          </cell>
          <cell r="C312">
            <v>215</v>
          </cell>
          <cell r="D312">
            <v>55</v>
          </cell>
          <cell r="E312">
            <v>341</v>
          </cell>
        </row>
        <row r="313">
          <cell r="A313">
            <v>312</v>
          </cell>
          <cell r="B313">
            <v>80</v>
          </cell>
          <cell r="C313">
            <v>242</v>
          </cell>
          <cell r="D313">
            <v>50</v>
          </cell>
          <cell r="E313">
            <v>342</v>
          </cell>
        </row>
        <row r="314">
          <cell r="A314">
            <v>313</v>
          </cell>
          <cell r="B314">
            <v>73</v>
          </cell>
          <cell r="C314">
            <v>195</v>
          </cell>
          <cell r="D314">
            <v>55</v>
          </cell>
          <cell r="E314">
            <v>343</v>
          </cell>
        </row>
        <row r="315">
          <cell r="A315">
            <v>314</v>
          </cell>
          <cell r="B315">
            <v>85</v>
          </cell>
          <cell r="C315">
            <v>240</v>
          </cell>
          <cell r="D315">
            <v>23</v>
          </cell>
          <cell r="E315">
            <v>344</v>
          </cell>
        </row>
        <row r="316">
          <cell r="A316">
            <v>315</v>
          </cell>
          <cell r="B316">
            <v>80</v>
          </cell>
          <cell r="C316">
            <v>230</v>
          </cell>
          <cell r="D316">
            <v>22</v>
          </cell>
          <cell r="E316">
            <v>345</v>
          </cell>
        </row>
        <row r="317">
          <cell r="A317">
            <v>316</v>
          </cell>
          <cell r="B317">
            <v>73</v>
          </cell>
          <cell r="C317">
            <v>180</v>
          </cell>
          <cell r="D317">
            <v>4</v>
          </cell>
          <cell r="E317">
            <v>346</v>
          </cell>
        </row>
        <row r="318">
          <cell r="A318">
            <v>317</v>
          </cell>
          <cell r="B318">
            <v>74</v>
          </cell>
          <cell r="C318">
            <v>200</v>
          </cell>
          <cell r="D318">
            <v>4</v>
          </cell>
          <cell r="E318">
            <v>347</v>
          </cell>
        </row>
        <row r="319">
          <cell r="A319">
            <v>318</v>
          </cell>
          <cell r="B319">
            <v>78</v>
          </cell>
          <cell r="C319">
            <v>206</v>
          </cell>
          <cell r="D319">
            <v>31</v>
          </cell>
          <cell r="E319">
            <v>348</v>
          </cell>
        </row>
        <row r="320">
          <cell r="A320">
            <v>319</v>
          </cell>
          <cell r="B320">
            <v>73</v>
          </cell>
          <cell r="C320">
            <v>190</v>
          </cell>
          <cell r="D320">
            <v>3</v>
          </cell>
          <cell r="E320">
            <v>349</v>
          </cell>
        </row>
        <row r="321">
          <cell r="A321">
            <v>320</v>
          </cell>
          <cell r="B321">
            <v>74</v>
          </cell>
          <cell r="C321">
            <v>190</v>
          </cell>
          <cell r="D321">
            <v>3</v>
          </cell>
          <cell r="E321">
            <v>350</v>
          </cell>
        </row>
        <row r="322">
          <cell r="A322">
            <v>321</v>
          </cell>
          <cell r="B322">
            <v>76</v>
          </cell>
          <cell r="C322">
            <v>193</v>
          </cell>
          <cell r="D322">
            <v>0</v>
          </cell>
          <cell r="E322">
            <v>351</v>
          </cell>
        </row>
        <row r="323">
          <cell r="A323">
            <v>322</v>
          </cell>
          <cell r="B323">
            <v>83</v>
          </cell>
          <cell r="C323">
            <v>240</v>
          </cell>
          <cell r="D323">
            <v>11</v>
          </cell>
          <cell r="E323">
            <v>352</v>
          </cell>
        </row>
        <row r="324">
          <cell r="A324">
            <v>323</v>
          </cell>
          <cell r="B324">
            <v>79</v>
          </cell>
          <cell r="C324">
            <v>210</v>
          </cell>
          <cell r="D324">
            <v>31</v>
          </cell>
          <cell r="E324">
            <v>353</v>
          </cell>
        </row>
        <row r="325">
          <cell r="A325">
            <v>324</v>
          </cell>
          <cell r="B325">
            <v>73</v>
          </cell>
          <cell r="C325">
            <v>172</v>
          </cell>
          <cell r="D325">
            <v>71</v>
          </cell>
          <cell r="E325">
            <v>354</v>
          </cell>
        </row>
        <row r="326">
          <cell r="A326">
            <v>325</v>
          </cell>
          <cell r="B326">
            <v>76</v>
          </cell>
          <cell r="C326">
            <v>232</v>
          </cell>
          <cell r="D326">
            <v>11</v>
          </cell>
          <cell r="E326">
            <v>355</v>
          </cell>
        </row>
        <row r="327">
          <cell r="A327">
            <v>326</v>
          </cell>
          <cell r="B327">
            <v>82</v>
          </cell>
          <cell r="C327">
            <v>243</v>
          </cell>
          <cell r="D327">
            <v>28</v>
          </cell>
          <cell r="E327">
            <v>356</v>
          </cell>
        </row>
        <row r="328">
          <cell r="A328">
            <v>327</v>
          </cell>
          <cell r="B328">
            <v>73</v>
          </cell>
          <cell r="C328">
            <v>190</v>
          </cell>
          <cell r="D328">
            <v>2</v>
          </cell>
          <cell r="E328">
            <v>357</v>
          </cell>
        </row>
        <row r="329">
          <cell r="A329">
            <v>328</v>
          </cell>
          <cell r="B329">
            <v>76</v>
          </cell>
          <cell r="C329">
            <v>190</v>
          </cell>
          <cell r="D329">
            <v>14</v>
          </cell>
          <cell r="E329">
            <v>358</v>
          </cell>
        </row>
        <row r="330">
          <cell r="A330">
            <v>329</v>
          </cell>
          <cell r="B330">
            <v>81</v>
          </cell>
          <cell r="C330">
            <v>265</v>
          </cell>
          <cell r="D330">
            <v>20</v>
          </cell>
          <cell r="E330">
            <v>359</v>
          </cell>
        </row>
        <row r="331">
          <cell r="A331">
            <v>330</v>
          </cell>
          <cell r="B331">
            <v>75</v>
          </cell>
          <cell r="C331">
            <v>181</v>
          </cell>
          <cell r="D331">
            <v>1</v>
          </cell>
          <cell r="E331">
            <v>360</v>
          </cell>
        </row>
        <row r="332">
          <cell r="A332">
            <v>331</v>
          </cell>
          <cell r="B332">
            <v>81</v>
          </cell>
          <cell r="C332">
            <v>250</v>
          </cell>
          <cell r="D332">
            <v>45</v>
          </cell>
          <cell r="E332">
            <v>361</v>
          </cell>
        </row>
        <row r="333">
          <cell r="A333">
            <v>332</v>
          </cell>
          <cell r="B333">
            <v>76</v>
          </cell>
          <cell r="C333">
            <v>220</v>
          </cell>
          <cell r="D333">
            <v>36</v>
          </cell>
          <cell r="E333">
            <v>362</v>
          </cell>
        </row>
        <row r="334">
          <cell r="A334">
            <v>333</v>
          </cell>
          <cell r="B334">
            <v>74</v>
          </cell>
          <cell r="C334">
            <v>205</v>
          </cell>
          <cell r="D334">
            <v>10</v>
          </cell>
          <cell r="E334">
            <v>363</v>
          </cell>
        </row>
        <row r="335">
          <cell r="A335">
            <v>334</v>
          </cell>
          <cell r="B335">
            <v>73</v>
          </cell>
          <cell r="C335">
            <v>175</v>
          </cell>
          <cell r="D335">
            <v>10</v>
          </cell>
          <cell r="E335">
            <v>364</v>
          </cell>
        </row>
        <row r="336">
          <cell r="A336">
            <v>335</v>
          </cell>
          <cell r="B336">
            <v>82</v>
          </cell>
          <cell r="C336">
            <v>215</v>
          </cell>
          <cell r="D336">
            <v>10</v>
          </cell>
          <cell r="E336">
            <v>365</v>
          </cell>
        </row>
        <row r="337">
          <cell r="A337">
            <v>336</v>
          </cell>
          <cell r="B337">
            <v>76</v>
          </cell>
          <cell r="C337">
            <v>202</v>
          </cell>
          <cell r="D337">
            <v>11</v>
          </cell>
          <cell r="E337">
            <v>366</v>
          </cell>
        </row>
        <row r="338">
          <cell r="A338">
            <v>337</v>
          </cell>
          <cell r="B338">
            <v>78</v>
          </cell>
          <cell r="C338">
            <v>230</v>
          </cell>
          <cell r="D338">
            <v>8</v>
          </cell>
          <cell r="E338">
            <v>367</v>
          </cell>
        </row>
        <row r="339">
          <cell r="A339">
            <v>338</v>
          </cell>
          <cell r="B339">
            <v>80</v>
          </cell>
          <cell r="C339">
            <v>250</v>
          </cell>
          <cell r="D339">
            <v>28</v>
          </cell>
          <cell r="E339">
            <v>368</v>
          </cell>
        </row>
        <row r="340">
          <cell r="A340">
            <v>339</v>
          </cell>
          <cell r="B340">
            <v>77</v>
          </cell>
          <cell r="C340">
            <v>215</v>
          </cell>
          <cell r="D340">
            <v>31</v>
          </cell>
          <cell r="E340">
            <v>369</v>
          </cell>
        </row>
        <row r="341">
          <cell r="A341">
            <v>340</v>
          </cell>
          <cell r="B341">
            <v>77</v>
          </cell>
          <cell r="C341">
            <v>205</v>
          </cell>
          <cell r="D341">
            <v>4</v>
          </cell>
          <cell r="E341">
            <v>370</v>
          </cell>
        </row>
        <row r="342">
          <cell r="A342">
            <v>341</v>
          </cell>
          <cell r="B342">
            <v>76</v>
          </cell>
          <cell r="C342">
            <v>230</v>
          </cell>
          <cell r="D342">
            <v>8</v>
          </cell>
          <cell r="E342">
            <v>371</v>
          </cell>
        </row>
        <row r="343">
          <cell r="A343">
            <v>342</v>
          </cell>
          <cell r="B343">
            <v>80</v>
          </cell>
          <cell r="C343">
            <v>210</v>
          </cell>
          <cell r="D343">
            <v>0</v>
          </cell>
          <cell r="E343">
            <v>372</v>
          </cell>
        </row>
        <row r="344">
          <cell r="A344">
            <v>343</v>
          </cell>
          <cell r="B344">
            <v>77</v>
          </cell>
          <cell r="C344">
            <v>195</v>
          </cell>
          <cell r="D344">
            <v>41</v>
          </cell>
          <cell r="E344">
            <v>373</v>
          </cell>
        </row>
        <row r="345">
          <cell r="A345">
            <v>344</v>
          </cell>
          <cell r="B345">
            <v>81</v>
          </cell>
          <cell r="C345">
            <v>245</v>
          </cell>
          <cell r="D345">
            <v>27</v>
          </cell>
          <cell r="E345">
            <v>374</v>
          </cell>
        </row>
        <row r="346">
          <cell r="A346">
            <v>345</v>
          </cell>
          <cell r="B346">
            <v>75</v>
          </cell>
          <cell r="C346">
            <v>210</v>
          </cell>
          <cell r="D346">
            <v>24</v>
          </cell>
          <cell r="E346">
            <v>375</v>
          </cell>
        </row>
        <row r="347">
          <cell r="A347">
            <v>346</v>
          </cell>
          <cell r="B347">
            <v>75</v>
          </cell>
          <cell r="C347">
            <v>190</v>
          </cell>
          <cell r="D347">
            <v>21</v>
          </cell>
          <cell r="E347">
            <v>376</v>
          </cell>
        </row>
        <row r="348">
          <cell r="A348">
            <v>347</v>
          </cell>
          <cell r="B348">
            <v>81</v>
          </cell>
          <cell r="C348">
            <v>254</v>
          </cell>
          <cell r="D348">
            <v>13</v>
          </cell>
          <cell r="E348">
            <v>377</v>
          </cell>
        </row>
        <row r="349">
          <cell r="A349">
            <v>348</v>
          </cell>
          <cell r="B349">
            <v>81</v>
          </cell>
          <cell r="C349">
            <v>203</v>
          </cell>
          <cell r="D349">
            <v>21</v>
          </cell>
          <cell r="E349">
            <v>378</v>
          </cell>
        </row>
        <row r="350">
          <cell r="A350">
            <v>349</v>
          </cell>
          <cell r="B350">
            <v>77</v>
          </cell>
          <cell r="C350">
            <v>201</v>
          </cell>
          <cell r="D350">
            <v>22</v>
          </cell>
          <cell r="E350">
            <v>379</v>
          </cell>
        </row>
        <row r="351">
          <cell r="A351">
            <v>350</v>
          </cell>
          <cell r="B351">
            <v>80</v>
          </cell>
          <cell r="C351">
            <v>245</v>
          </cell>
          <cell r="D351">
            <v>2</v>
          </cell>
          <cell r="E351">
            <v>380</v>
          </cell>
        </row>
        <row r="352">
          <cell r="A352">
            <v>351</v>
          </cell>
          <cell r="B352">
            <v>81</v>
          </cell>
          <cell r="C352">
            <v>220</v>
          </cell>
          <cell r="D352">
            <v>1</v>
          </cell>
          <cell r="E352">
            <v>381</v>
          </cell>
        </row>
        <row r="353">
          <cell r="A353">
            <v>352</v>
          </cell>
          <cell r="B353">
            <v>78</v>
          </cell>
          <cell r="C353">
            <v>209</v>
          </cell>
          <cell r="D353">
            <v>95</v>
          </cell>
          <cell r="E353">
            <v>382</v>
          </cell>
        </row>
        <row r="354">
          <cell r="A354">
            <v>353</v>
          </cell>
          <cell r="B354">
            <v>83</v>
          </cell>
          <cell r="C354">
            <v>248</v>
          </cell>
          <cell r="D354">
            <v>32</v>
          </cell>
          <cell r="E354">
            <v>383</v>
          </cell>
        </row>
        <row r="355">
          <cell r="A355">
            <v>354</v>
          </cell>
          <cell r="B355">
            <v>77</v>
          </cell>
          <cell r="C355">
            <v>209</v>
          </cell>
          <cell r="D355">
            <v>33</v>
          </cell>
          <cell r="E355">
            <v>384</v>
          </cell>
        </row>
        <row r="356">
          <cell r="A356">
            <v>355</v>
          </cell>
          <cell r="B356">
            <v>77</v>
          </cell>
          <cell r="C356">
            <v>245</v>
          </cell>
          <cell r="D356">
            <v>17</v>
          </cell>
          <cell r="E356">
            <v>385</v>
          </cell>
        </row>
        <row r="357">
          <cell r="A357">
            <v>356</v>
          </cell>
          <cell r="B357">
            <v>83</v>
          </cell>
          <cell r="C357">
            <v>250</v>
          </cell>
          <cell r="D357">
            <v>33</v>
          </cell>
          <cell r="E357">
            <v>386</v>
          </cell>
        </row>
        <row r="358">
          <cell r="A358">
            <v>357</v>
          </cell>
          <cell r="B358">
            <v>83</v>
          </cell>
          <cell r="C358">
            <v>265</v>
          </cell>
          <cell r="D358">
            <v>17</v>
          </cell>
          <cell r="E358">
            <v>387</v>
          </cell>
        </row>
        <row r="359">
          <cell r="A359">
            <v>358</v>
          </cell>
          <cell r="B359">
            <v>76</v>
          </cell>
          <cell r="C359">
            <v>220</v>
          </cell>
          <cell r="D359">
            <v>45</v>
          </cell>
          <cell r="E359">
            <v>388</v>
          </cell>
        </row>
        <row r="360">
          <cell r="A360">
            <v>359</v>
          </cell>
          <cell r="B360">
            <v>81</v>
          </cell>
          <cell r="C360">
            <v>214</v>
          </cell>
          <cell r="D360">
            <v>8</v>
          </cell>
          <cell r="E360">
            <v>389</v>
          </cell>
        </row>
        <row r="361">
          <cell r="A361">
            <v>360</v>
          </cell>
          <cell r="B361">
            <v>73</v>
          </cell>
          <cell r="C361">
            <v>197</v>
          </cell>
          <cell r="D361">
            <v>23</v>
          </cell>
          <cell r="E361">
            <v>390</v>
          </cell>
        </row>
        <row r="362">
          <cell r="A362">
            <v>361</v>
          </cell>
          <cell r="B362">
            <v>77</v>
          </cell>
          <cell r="C362">
            <v>200</v>
          </cell>
          <cell r="D362">
            <v>24</v>
          </cell>
          <cell r="E362">
            <v>391</v>
          </cell>
        </row>
        <row r="363">
          <cell r="A363">
            <v>362</v>
          </cell>
          <cell r="B363">
            <v>75</v>
          </cell>
          <cell r="C363">
            <v>200</v>
          </cell>
          <cell r="D363">
            <v>2</v>
          </cell>
          <cell r="E363">
            <v>392</v>
          </cell>
        </row>
        <row r="364">
          <cell r="A364">
            <v>363</v>
          </cell>
          <cell r="B364">
            <v>82</v>
          </cell>
          <cell r="C364">
            <v>260</v>
          </cell>
          <cell r="D364">
            <v>9</v>
          </cell>
          <cell r="E364">
            <v>393</v>
          </cell>
        </row>
        <row r="365">
          <cell r="A365">
            <v>364</v>
          </cell>
          <cell r="B365">
            <v>81</v>
          </cell>
          <cell r="C365">
            <v>228</v>
          </cell>
          <cell r="D365">
            <v>32</v>
          </cell>
          <cell r="E365">
            <v>394</v>
          </cell>
        </row>
        <row r="366">
          <cell r="A366">
            <v>365</v>
          </cell>
          <cell r="B366">
            <v>82</v>
          </cell>
          <cell r="C366">
            <v>220</v>
          </cell>
          <cell r="D366">
            <v>22</v>
          </cell>
          <cell r="E366">
            <v>395</v>
          </cell>
        </row>
        <row r="367">
          <cell r="A367">
            <v>366</v>
          </cell>
          <cell r="B367">
            <v>83</v>
          </cell>
          <cell r="C367">
            <v>245</v>
          </cell>
          <cell r="D367">
            <v>21</v>
          </cell>
          <cell r="E367">
            <v>396</v>
          </cell>
        </row>
        <row r="368">
          <cell r="A368">
            <v>367</v>
          </cell>
          <cell r="B368">
            <v>76</v>
          </cell>
          <cell r="C368">
            <v>204</v>
          </cell>
          <cell r="D368">
            <v>1</v>
          </cell>
          <cell r="E368">
            <v>397</v>
          </cell>
        </row>
        <row r="369">
          <cell r="A369">
            <v>368</v>
          </cell>
          <cell r="B369">
            <v>73</v>
          </cell>
          <cell r="C369">
            <v>184</v>
          </cell>
          <cell r="D369">
            <v>8</v>
          </cell>
          <cell r="E369">
            <v>398</v>
          </cell>
        </row>
        <row r="370">
          <cell r="A370">
            <v>369</v>
          </cell>
          <cell r="B370">
            <v>75</v>
          </cell>
          <cell r="C370">
            <v>210</v>
          </cell>
          <cell r="D370">
            <v>10</v>
          </cell>
          <cell r="E370">
            <v>399</v>
          </cell>
        </row>
        <row r="371">
          <cell r="A371">
            <v>370</v>
          </cell>
          <cell r="B371">
            <v>79</v>
          </cell>
          <cell r="C371">
            <v>230</v>
          </cell>
          <cell r="D371">
            <v>25</v>
          </cell>
          <cell r="E371">
            <v>400</v>
          </cell>
        </row>
        <row r="372">
          <cell r="A372">
            <v>371</v>
          </cell>
          <cell r="B372">
            <v>75</v>
          </cell>
          <cell r="C372">
            <v>200</v>
          </cell>
          <cell r="D372">
            <v>0</v>
          </cell>
          <cell r="E372">
            <v>401</v>
          </cell>
        </row>
        <row r="373">
          <cell r="A373">
            <v>372</v>
          </cell>
          <cell r="B373">
            <v>76</v>
          </cell>
          <cell r="C373">
            <v>190</v>
          </cell>
          <cell r="D373">
            <v>4</v>
          </cell>
          <cell r="E373">
            <v>402</v>
          </cell>
        </row>
        <row r="374">
          <cell r="A374">
            <v>373</v>
          </cell>
          <cell r="B374">
            <v>85</v>
          </cell>
          <cell r="C374">
            <v>265</v>
          </cell>
          <cell r="D374">
            <v>21</v>
          </cell>
          <cell r="E374">
            <v>403</v>
          </cell>
        </row>
        <row r="375">
          <cell r="A375">
            <v>374</v>
          </cell>
          <cell r="B375">
            <v>79</v>
          </cell>
          <cell r="C375">
            <v>197</v>
          </cell>
          <cell r="D375">
            <v>22</v>
          </cell>
          <cell r="E375">
            <v>404</v>
          </cell>
        </row>
        <row r="376">
          <cell r="A376">
            <v>375</v>
          </cell>
          <cell r="B376">
            <v>81</v>
          </cell>
          <cell r="C376">
            <v>237</v>
          </cell>
          <cell r="D376">
            <v>44</v>
          </cell>
          <cell r="E376">
            <v>405</v>
          </cell>
        </row>
        <row r="377">
          <cell r="A377">
            <v>376</v>
          </cell>
          <cell r="B377">
            <v>78</v>
          </cell>
          <cell r="C377">
            <v>236</v>
          </cell>
          <cell r="D377">
            <v>12</v>
          </cell>
          <cell r="E377">
            <v>406</v>
          </cell>
        </row>
        <row r="378">
          <cell r="A378">
            <v>377</v>
          </cell>
          <cell r="B378">
            <v>78</v>
          </cell>
          <cell r="C378">
            <v>210</v>
          </cell>
          <cell r="D378">
            <v>34</v>
          </cell>
          <cell r="E378">
            <v>407</v>
          </cell>
        </row>
        <row r="379">
          <cell r="A379">
            <v>378</v>
          </cell>
          <cell r="B379">
            <v>79</v>
          </cell>
          <cell r="C379">
            <v>215</v>
          </cell>
          <cell r="D379">
            <v>44</v>
          </cell>
          <cell r="E379">
            <v>408</v>
          </cell>
        </row>
        <row r="380">
          <cell r="A380">
            <v>379</v>
          </cell>
          <cell r="B380">
            <v>81</v>
          </cell>
          <cell r="C380">
            <v>185</v>
          </cell>
          <cell r="D380">
            <v>8</v>
          </cell>
          <cell r="E380">
            <v>409</v>
          </cell>
        </row>
        <row r="381">
          <cell r="A381">
            <v>380</v>
          </cell>
          <cell r="B381">
            <v>78</v>
          </cell>
          <cell r="C381">
            <v>222</v>
          </cell>
          <cell r="D381">
            <v>20</v>
          </cell>
          <cell r="E381">
            <v>410</v>
          </cell>
        </row>
        <row r="382">
          <cell r="A382">
            <v>381</v>
          </cell>
          <cell r="B382">
            <v>81</v>
          </cell>
          <cell r="C382">
            <v>214</v>
          </cell>
          <cell r="D382">
            <v>35</v>
          </cell>
          <cell r="E382">
            <v>411</v>
          </cell>
        </row>
        <row r="383">
          <cell r="A383">
            <v>382</v>
          </cell>
          <cell r="B383">
            <v>71</v>
          </cell>
          <cell r="C383">
            <v>192</v>
          </cell>
          <cell r="D383">
            <v>25</v>
          </cell>
          <cell r="E383">
            <v>412</v>
          </cell>
        </row>
        <row r="384">
          <cell r="A384">
            <v>383</v>
          </cell>
          <cell r="B384">
            <v>77</v>
          </cell>
          <cell r="C384">
            <v>185</v>
          </cell>
          <cell r="D384">
            <v>0</v>
          </cell>
          <cell r="E384">
            <v>413</v>
          </cell>
        </row>
        <row r="385">
          <cell r="A385">
            <v>384</v>
          </cell>
          <cell r="B385">
            <v>80</v>
          </cell>
          <cell r="C385">
            <v>235</v>
          </cell>
          <cell r="D385">
            <v>30</v>
          </cell>
          <cell r="E385">
            <v>414</v>
          </cell>
        </row>
        <row r="386">
          <cell r="A386">
            <v>385</v>
          </cell>
          <cell r="B386">
            <v>73</v>
          </cell>
          <cell r="C386">
            <v>164</v>
          </cell>
          <cell r="D386">
            <v>11</v>
          </cell>
          <cell r="E386">
            <v>415</v>
          </cell>
        </row>
        <row r="387">
          <cell r="A387">
            <v>386</v>
          </cell>
          <cell r="B387">
            <v>83</v>
          </cell>
          <cell r="C387">
            <v>275</v>
          </cell>
          <cell r="D387">
            <v>77</v>
          </cell>
          <cell r="E387">
            <v>416</v>
          </cell>
        </row>
        <row r="388">
          <cell r="A388">
            <v>387</v>
          </cell>
          <cell r="B388">
            <v>83</v>
          </cell>
          <cell r="C388">
            <v>240</v>
          </cell>
          <cell r="D388">
            <v>40</v>
          </cell>
          <cell r="E388">
            <v>417</v>
          </cell>
        </row>
        <row r="389">
          <cell r="A389">
            <v>388</v>
          </cell>
          <cell r="B389">
            <v>85</v>
          </cell>
          <cell r="C389">
            <v>240</v>
          </cell>
          <cell r="D389">
            <v>40</v>
          </cell>
          <cell r="E389">
            <v>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activeCell="D21" sqref="D21:D22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D4B-6E6B-1E4F-944A-0FDB74ED3182}">
  <dimension ref="A1:L31"/>
  <sheetViews>
    <sheetView zoomScale="120" zoomScaleNormal="120" workbookViewId="0">
      <selection activeCell="D2" sqref="D2"/>
    </sheetView>
  </sheetViews>
  <sheetFormatPr baseColWidth="10" defaultRowHeight="16" x14ac:dyDescent="0.2"/>
  <cols>
    <col min="1" max="1" width="9.5" bestFit="1" customWidth="1"/>
    <col min="2" max="2" width="11.33203125" bestFit="1" customWidth="1"/>
    <col min="3" max="3" width="8.83203125" bestFit="1" customWidth="1"/>
    <col min="4" max="4" width="81.5" bestFit="1" customWidth="1"/>
    <col min="5" max="5" width="16.5" bestFit="1" customWidth="1"/>
    <col min="11" max="11" width="23" style="6" customWidth="1"/>
    <col min="12" max="12" width="10.83203125" style="6"/>
  </cols>
  <sheetData>
    <row r="1" spans="1:12" x14ac:dyDescent="0.2">
      <c r="A1" t="s">
        <v>1</v>
      </c>
      <c r="B1" t="s">
        <v>2</v>
      </c>
      <c r="C1" t="s">
        <v>3</v>
      </c>
      <c r="D1" t="s">
        <v>1374</v>
      </c>
      <c r="E1" t="s">
        <v>1375</v>
      </c>
      <c r="H1" t="s">
        <v>1376</v>
      </c>
      <c r="I1" t="s">
        <v>1297</v>
      </c>
      <c r="J1" t="s">
        <v>1291</v>
      </c>
      <c r="K1" s="6" t="s">
        <v>1323</v>
      </c>
    </row>
    <row r="2" spans="1:12" x14ac:dyDescent="0.2">
      <c r="A2" t="s">
        <v>367</v>
      </c>
      <c r="B2" t="s">
        <v>6</v>
      </c>
      <c r="C2" s="1">
        <v>23592</v>
      </c>
      <c r="D2" s="1" t="str">
        <f>"{city: "&amp;J2&amp;","&amp;" state: "&amp;I2&amp;","&amp;" abbreviation: "&amp;H2&amp;", teamName: "&amp;K2&amp;"}"</f>
        <v>{city: Atlanta, state: Georgia, abbreviation: ATL, teamName: Atlanta Hawks}</v>
      </c>
      <c r="E2">
        <v>16</v>
      </c>
      <c r="H2" t="s">
        <v>1344</v>
      </c>
      <c r="I2" t="s">
        <v>1298</v>
      </c>
      <c r="J2" t="s">
        <v>1324</v>
      </c>
      <c r="K2" s="7" t="s">
        <v>1099</v>
      </c>
      <c r="L2" s="6">
        <v>1</v>
      </c>
    </row>
    <row r="3" spans="1:12" x14ac:dyDescent="0.2">
      <c r="A3" t="s">
        <v>368</v>
      </c>
      <c r="B3" t="s">
        <v>7</v>
      </c>
      <c r="C3" s="1">
        <v>28346</v>
      </c>
      <c r="D3" s="1" t="str">
        <f t="shared" ref="D3:D31" si="0">"{city: "&amp;J3&amp;","&amp;" state: "&amp;I3&amp;","&amp;" abbreviation: "&amp;H3&amp;", teamName: "&amp;K3&amp;"}"</f>
        <v>{city: Boston, state: Massachusetts, abbreviation: BOS, teamName: Boston Celtics}</v>
      </c>
      <c r="E3">
        <v>0</v>
      </c>
      <c r="H3" t="s">
        <v>1345</v>
      </c>
      <c r="I3" t="s">
        <v>1299</v>
      </c>
      <c r="J3" t="s">
        <v>1325</v>
      </c>
      <c r="K3" s="7" t="s">
        <v>1102</v>
      </c>
      <c r="L3" s="6">
        <v>2</v>
      </c>
    </row>
    <row r="4" spans="1:12" x14ac:dyDescent="0.2">
      <c r="A4" t="s">
        <v>369</v>
      </c>
      <c r="B4" t="s">
        <v>8</v>
      </c>
      <c r="C4" s="1">
        <v>27067</v>
      </c>
      <c r="D4" s="1" t="str">
        <f t="shared" si="0"/>
        <v>{city: Brooklyn, state: New York, abbreviation: BKN, teamName: Brooklyn Nets}</v>
      </c>
      <c r="E4">
        <v>0</v>
      </c>
      <c r="H4" t="s">
        <v>1346</v>
      </c>
      <c r="I4" t="s">
        <v>1294</v>
      </c>
      <c r="J4" t="s">
        <v>1326</v>
      </c>
      <c r="K4" s="7" t="s">
        <v>1097</v>
      </c>
      <c r="L4" s="6">
        <v>3</v>
      </c>
    </row>
    <row r="5" spans="1:12" x14ac:dyDescent="0.2">
      <c r="A5" t="s">
        <v>370</v>
      </c>
      <c r="B5" t="s">
        <v>9</v>
      </c>
      <c r="C5" s="1">
        <v>23892</v>
      </c>
      <c r="D5" s="1" t="str">
        <f t="shared" si="0"/>
        <v>{city: Charlotte, state: North Carolina, abbreviation: CHA, teamName: Charlotte Hornets}</v>
      </c>
      <c r="E5">
        <v>2</v>
      </c>
      <c r="H5" t="s">
        <v>1347</v>
      </c>
      <c r="I5" t="s">
        <v>1300</v>
      </c>
      <c r="J5" t="s">
        <v>1327</v>
      </c>
      <c r="K5" s="7" t="s">
        <v>1105</v>
      </c>
      <c r="L5" s="6">
        <v>4</v>
      </c>
    </row>
    <row r="6" spans="1:12" x14ac:dyDescent="0.2">
      <c r="A6" t="s">
        <v>186</v>
      </c>
      <c r="B6" t="s">
        <v>10</v>
      </c>
      <c r="C6" s="1">
        <v>28441</v>
      </c>
      <c r="D6" s="1" t="str">
        <f t="shared" si="0"/>
        <v>{city: Chicago, state: Illnois, abbreviation: CHI, teamName: Chicago Bulls}</v>
      </c>
      <c r="E6">
        <v>2</v>
      </c>
      <c r="H6" t="s">
        <v>1348</v>
      </c>
      <c r="I6" t="s">
        <v>1301</v>
      </c>
      <c r="J6" t="s">
        <v>1328</v>
      </c>
      <c r="K6" s="7" t="s">
        <v>1106</v>
      </c>
      <c r="L6" s="6">
        <v>5</v>
      </c>
    </row>
    <row r="7" spans="1:12" x14ac:dyDescent="0.2">
      <c r="A7" t="s">
        <v>371</v>
      </c>
      <c r="B7" t="s">
        <v>11</v>
      </c>
      <c r="C7" s="1">
        <v>28924</v>
      </c>
      <c r="D7" s="1" t="str">
        <f t="shared" si="0"/>
        <v>{city: Cleveland, state: Ohio, abbreviation: CLE, teamName: Cleveland Cavaliers}</v>
      </c>
      <c r="E7">
        <v>5</v>
      </c>
      <c r="H7" t="s">
        <v>1349</v>
      </c>
      <c r="I7" t="s">
        <v>1302</v>
      </c>
      <c r="J7" t="s">
        <v>1329</v>
      </c>
      <c r="K7" s="7" t="s">
        <v>1111</v>
      </c>
      <c r="L7" s="6">
        <v>6</v>
      </c>
    </row>
    <row r="8" spans="1:12" x14ac:dyDescent="0.2">
      <c r="A8" t="s">
        <v>372</v>
      </c>
      <c r="B8" t="s">
        <v>12</v>
      </c>
      <c r="C8" s="1">
        <v>26746</v>
      </c>
      <c r="D8" s="1" t="str">
        <f t="shared" si="0"/>
        <v>{city: Dallas, state: Texas, abbreviation: DAL, teamName: Dallas Mavericks}</v>
      </c>
      <c r="E8">
        <v>5</v>
      </c>
      <c r="H8" t="s">
        <v>1350</v>
      </c>
      <c r="I8" t="s">
        <v>1303</v>
      </c>
      <c r="J8" t="s">
        <v>1330</v>
      </c>
      <c r="K8" s="7" t="s">
        <v>1113</v>
      </c>
      <c r="L8" s="6">
        <v>7</v>
      </c>
    </row>
    <row r="9" spans="1:12" x14ac:dyDescent="0.2">
      <c r="A9" t="s">
        <v>373</v>
      </c>
      <c r="B9" t="s">
        <v>13</v>
      </c>
      <c r="C9" s="1">
        <v>25934</v>
      </c>
      <c r="D9" s="1" t="str">
        <f t="shared" si="0"/>
        <v>{city: Denver, state: Colorado, abbreviation: DEN, teamName: Denver Nuggets}</v>
      </c>
      <c r="E9">
        <v>6</v>
      </c>
      <c r="H9" t="s">
        <v>1351</v>
      </c>
      <c r="I9" t="s">
        <v>1304</v>
      </c>
      <c r="J9" t="s">
        <v>1331</v>
      </c>
      <c r="K9" s="7" t="s">
        <v>1116</v>
      </c>
      <c r="L9" s="6">
        <v>8</v>
      </c>
    </row>
    <row r="10" spans="1:12" x14ac:dyDescent="0.2">
      <c r="A10" t="s">
        <v>374</v>
      </c>
      <c r="B10" t="s">
        <v>14</v>
      </c>
      <c r="C10" s="1">
        <v>20927</v>
      </c>
      <c r="D10" s="1" t="str">
        <f t="shared" si="0"/>
        <v>{city: Detroit, state: Michigan, abbreviation: DET, teamName: Detroit Pistons}</v>
      </c>
      <c r="E10">
        <v>10</v>
      </c>
      <c r="H10" t="s">
        <v>1352</v>
      </c>
      <c r="I10" t="s">
        <v>1305</v>
      </c>
      <c r="J10" t="s">
        <v>1332</v>
      </c>
      <c r="K10" s="7" t="s">
        <v>1107</v>
      </c>
      <c r="L10" s="6">
        <v>9</v>
      </c>
    </row>
    <row r="11" spans="1:12" x14ac:dyDescent="0.2">
      <c r="A11" t="s">
        <v>369</v>
      </c>
      <c r="B11" t="s">
        <v>15</v>
      </c>
      <c r="C11" s="1">
        <v>24012</v>
      </c>
      <c r="D11" s="1" t="str">
        <f t="shared" si="0"/>
        <v>{city: San Francisco, state: California, abbreviation: GSW, teamName: Golden State Warriors}</v>
      </c>
      <c r="E11">
        <v>5</v>
      </c>
      <c r="H11" t="s">
        <v>1353</v>
      </c>
      <c r="I11" t="s">
        <v>1306</v>
      </c>
      <c r="J11" t="s">
        <v>1307</v>
      </c>
      <c r="K11" s="7" t="s">
        <v>1100</v>
      </c>
      <c r="L11" s="6">
        <v>10</v>
      </c>
    </row>
    <row r="12" spans="1:12" x14ac:dyDescent="0.2">
      <c r="A12" t="s">
        <v>375</v>
      </c>
      <c r="B12" t="s">
        <v>16</v>
      </c>
      <c r="C12" s="1">
        <v>26665</v>
      </c>
      <c r="D12" s="1" t="str">
        <f t="shared" si="0"/>
        <v>{city: Houston, state: Texas, abbreviation: HOU, teamName: Houston Rockets}</v>
      </c>
      <c r="E12">
        <v>0</v>
      </c>
      <c r="H12" t="s">
        <v>1354</v>
      </c>
      <c r="I12" t="s">
        <v>1303</v>
      </c>
      <c r="J12" t="s">
        <v>1333</v>
      </c>
      <c r="K12" s="7" t="s">
        <v>1114</v>
      </c>
      <c r="L12" s="6">
        <v>11</v>
      </c>
    </row>
    <row r="13" spans="1:12" x14ac:dyDescent="0.2">
      <c r="A13" t="s">
        <v>376</v>
      </c>
      <c r="B13" t="s">
        <v>17</v>
      </c>
      <c r="C13" s="1">
        <v>21850</v>
      </c>
      <c r="D13" s="1" t="str">
        <f t="shared" si="0"/>
        <v>{city: Indiana, state: Indianopolis, abbreviation: IND, teamName: Indiana Pacers}</v>
      </c>
      <c r="E13">
        <v>17</v>
      </c>
      <c r="H13" t="s">
        <v>1355</v>
      </c>
      <c r="I13" t="s">
        <v>1308</v>
      </c>
      <c r="J13" t="s">
        <v>1334</v>
      </c>
      <c r="K13" s="7" t="s">
        <v>1104</v>
      </c>
      <c r="L13" s="6">
        <v>12</v>
      </c>
    </row>
    <row r="14" spans="1:12" x14ac:dyDescent="0.2">
      <c r="A14" t="s">
        <v>377</v>
      </c>
      <c r="B14" t="s">
        <v>18</v>
      </c>
      <c r="C14" s="1">
        <v>28248</v>
      </c>
      <c r="D14" s="1" t="str">
        <f t="shared" si="0"/>
        <v>{city: Los Angeles, state: California, abbreviation: LAC, teamName: Los Angeles Clippers}</v>
      </c>
      <c r="E14">
        <v>3</v>
      </c>
      <c r="H14" t="s">
        <v>1356</v>
      </c>
      <c r="I14" t="s">
        <v>1306</v>
      </c>
      <c r="J14" t="s">
        <v>1292</v>
      </c>
      <c r="K14" s="7" t="s">
        <v>1126</v>
      </c>
      <c r="L14" s="6">
        <v>30</v>
      </c>
    </row>
    <row r="15" spans="1:12" x14ac:dyDescent="0.2">
      <c r="A15" t="s">
        <v>378</v>
      </c>
      <c r="B15" t="s">
        <v>19</v>
      </c>
      <c r="C15" s="1">
        <v>26836</v>
      </c>
      <c r="D15" s="1" t="str">
        <f t="shared" si="0"/>
        <v>{city: Los Angeles, state: California, abbreviation: LAL, teamName: Los Angeles Lakers}</v>
      </c>
      <c r="E15">
        <v>8</v>
      </c>
      <c r="H15" t="s">
        <v>1357</v>
      </c>
      <c r="I15" t="s">
        <v>1306</v>
      </c>
      <c r="J15" t="s">
        <v>1292</v>
      </c>
      <c r="K15" s="7" t="s">
        <v>1101</v>
      </c>
      <c r="L15" s="6">
        <v>13</v>
      </c>
    </row>
    <row r="16" spans="1:12" x14ac:dyDescent="0.2">
      <c r="A16" t="s">
        <v>379</v>
      </c>
      <c r="B16" t="s">
        <v>20</v>
      </c>
      <c r="C16" s="1">
        <v>30937</v>
      </c>
      <c r="D16" s="1" t="str">
        <f t="shared" si="0"/>
        <v>{city: Memphis, state: Tenesse, abbreviation: MEM, teamName: Memphis Grizzlies}</v>
      </c>
      <c r="E16">
        <v>0</v>
      </c>
      <c r="H16" t="s">
        <v>1358</v>
      </c>
      <c r="I16" t="s">
        <v>1309</v>
      </c>
      <c r="J16" t="s">
        <v>1335</v>
      </c>
      <c r="K16" s="7" t="s">
        <v>1112</v>
      </c>
      <c r="L16" s="6">
        <v>14</v>
      </c>
    </row>
    <row r="17" spans="1:12" x14ac:dyDescent="0.2">
      <c r="A17" t="s">
        <v>380</v>
      </c>
      <c r="B17" t="s">
        <v>21</v>
      </c>
      <c r="C17" s="1">
        <v>25873</v>
      </c>
      <c r="D17" s="1" t="str">
        <f t="shared" si="0"/>
        <v>{city: Miami, state: Florida, abbreviation: MIA, teamName: Miami Heat}</v>
      </c>
      <c r="E17">
        <v>11</v>
      </c>
      <c r="H17" t="s">
        <v>1359</v>
      </c>
      <c r="I17" t="s">
        <v>1310</v>
      </c>
      <c r="J17" t="s">
        <v>1336</v>
      </c>
      <c r="K17" s="7" t="s">
        <v>1128</v>
      </c>
      <c r="L17" s="6">
        <v>15</v>
      </c>
    </row>
    <row r="18" spans="1:12" x14ac:dyDescent="0.2">
      <c r="A18" t="s">
        <v>381</v>
      </c>
      <c r="B18" t="s">
        <v>22</v>
      </c>
      <c r="C18" s="1">
        <v>25421</v>
      </c>
      <c r="D18" s="1" t="str">
        <f t="shared" si="0"/>
        <v>{city: Milwaukee, state: Wisconsin, abbreviation: MIL, teamName: Milwaukee Bucks}</v>
      </c>
      <c r="E18">
        <v>6</v>
      </c>
      <c r="H18" t="s">
        <v>1360</v>
      </c>
      <c r="I18" t="s">
        <v>1311</v>
      </c>
      <c r="J18" t="s">
        <v>1337</v>
      </c>
      <c r="K18" s="7" t="s">
        <v>1098</v>
      </c>
      <c r="L18" s="6">
        <v>16</v>
      </c>
    </row>
    <row r="19" spans="1:12" x14ac:dyDescent="0.2">
      <c r="A19" t="s">
        <v>382</v>
      </c>
      <c r="B19" t="s">
        <v>23</v>
      </c>
      <c r="C19" s="1">
        <v>25513</v>
      </c>
      <c r="D19" s="1" t="str">
        <f t="shared" si="0"/>
        <v>{city: Minneapolis, state: Minnesota , abbreviation: MIN, teamName: Minnesota Timberwolves}</v>
      </c>
      <c r="E19">
        <v>0</v>
      </c>
      <c r="H19" t="s">
        <v>1361</v>
      </c>
      <c r="I19" t="s">
        <v>1296</v>
      </c>
      <c r="J19" t="s">
        <v>1312</v>
      </c>
      <c r="K19" s="7" t="s">
        <v>1115</v>
      </c>
      <c r="L19" s="6">
        <v>17</v>
      </c>
    </row>
    <row r="20" spans="1:12" x14ac:dyDescent="0.2">
      <c r="A20" t="s">
        <v>383</v>
      </c>
      <c r="B20" t="s">
        <v>24</v>
      </c>
      <c r="C20" s="1">
        <v>29795</v>
      </c>
      <c r="D20" s="1" t="str">
        <f t="shared" si="0"/>
        <v>{city: New Orleans, state: Louisianna, abbreviation: NOP, teamName: New Orleans Pelicans}</v>
      </c>
      <c r="E20">
        <v>0</v>
      </c>
      <c r="H20" t="s">
        <v>1362</v>
      </c>
      <c r="I20" t="s">
        <v>1313</v>
      </c>
      <c r="J20" t="s">
        <v>1293</v>
      </c>
      <c r="K20" s="7" t="s">
        <v>1118</v>
      </c>
      <c r="L20" s="6">
        <v>18</v>
      </c>
    </row>
    <row r="21" spans="1:12" x14ac:dyDescent="0.2">
      <c r="A21" t="s">
        <v>384</v>
      </c>
      <c r="B21" t="s">
        <v>25</v>
      </c>
      <c r="C21" s="1">
        <v>21202</v>
      </c>
      <c r="D21" s="1" t="str">
        <f t="shared" si="0"/>
        <v>{city: New York, state: New York, abbreviation: NYK, teamName: New York Knicks}</v>
      </c>
      <c r="E21">
        <v>8</v>
      </c>
      <c r="H21" t="s">
        <v>1363</v>
      </c>
      <c r="I21" t="s">
        <v>1294</v>
      </c>
      <c r="J21" t="s">
        <v>1294</v>
      </c>
      <c r="K21" s="7" t="s">
        <v>1108</v>
      </c>
      <c r="L21" s="6">
        <v>19</v>
      </c>
    </row>
    <row r="22" spans="1:12" x14ac:dyDescent="0.2">
      <c r="A22" t="s">
        <v>385</v>
      </c>
      <c r="B22" t="s">
        <v>26</v>
      </c>
      <c r="C22" s="1">
        <v>31271</v>
      </c>
      <c r="D22" s="1" t="str">
        <f t="shared" si="0"/>
        <v>{city: Oklahoma City, state: Oklahoma, abbreviation: OKC, teamName: Oklahoma City Thunder}</v>
      </c>
      <c r="E22">
        <v>0</v>
      </c>
      <c r="H22" t="s">
        <v>1364</v>
      </c>
      <c r="I22" t="s">
        <v>1314</v>
      </c>
      <c r="J22" t="s">
        <v>1315</v>
      </c>
      <c r="K22" s="7" t="s">
        <v>1121</v>
      </c>
      <c r="L22" s="6">
        <v>20</v>
      </c>
    </row>
    <row r="23" spans="1:12" x14ac:dyDescent="0.2">
      <c r="A23" t="s">
        <v>386</v>
      </c>
      <c r="B23" t="s">
        <v>27</v>
      </c>
      <c r="C23" s="1">
        <v>28769</v>
      </c>
      <c r="D23" s="1" t="str">
        <f t="shared" si="0"/>
        <v>{city: Orlando, state: Florida, abbreviation: ORL, teamName: Orlando Magic}</v>
      </c>
      <c r="E23">
        <v>0</v>
      </c>
      <c r="H23" t="s">
        <v>1365</v>
      </c>
      <c r="I23" t="s">
        <v>1310</v>
      </c>
      <c r="J23" t="s">
        <v>1338</v>
      </c>
      <c r="K23" s="7" t="s">
        <v>1119</v>
      </c>
      <c r="L23" s="6">
        <v>21</v>
      </c>
    </row>
    <row r="24" spans="1:12" x14ac:dyDescent="0.2">
      <c r="A24" t="s">
        <v>387</v>
      </c>
      <c r="B24" t="s">
        <v>28</v>
      </c>
      <c r="C24" s="1">
        <v>22567</v>
      </c>
      <c r="D24" s="1" t="str">
        <f t="shared" si="0"/>
        <v>{city: Philadelphia, state: Pennsylvania, abbreviation: PHI, teamName: Philadelphia 76ers}</v>
      </c>
      <c r="E24">
        <v>7</v>
      </c>
      <c r="H24" t="s">
        <v>1366</v>
      </c>
      <c r="I24" t="s">
        <v>1316</v>
      </c>
      <c r="J24" t="s">
        <v>1339</v>
      </c>
      <c r="K24" s="7" t="s">
        <v>1117</v>
      </c>
      <c r="L24" s="6">
        <v>22</v>
      </c>
    </row>
    <row r="25" spans="1:12" x14ac:dyDescent="0.2">
      <c r="A25" t="s">
        <v>388</v>
      </c>
      <c r="B25" t="s">
        <v>29</v>
      </c>
      <c r="C25" s="1">
        <v>26214</v>
      </c>
      <c r="D25" s="1" t="str">
        <f t="shared" si="0"/>
        <v>{city: Phoenix, state: Arizona, abbreviation: PHX, teamName: Phoenix Suns}</v>
      </c>
      <c r="E25">
        <v>5</v>
      </c>
      <c r="H25" t="s">
        <v>1367</v>
      </c>
      <c r="I25" t="s">
        <v>1317</v>
      </c>
      <c r="J25" t="s">
        <v>1340</v>
      </c>
      <c r="K25" s="7" t="s">
        <v>1125</v>
      </c>
      <c r="L25" s="6">
        <v>23</v>
      </c>
    </row>
    <row r="26" spans="1:12" x14ac:dyDescent="0.2">
      <c r="A26" t="s">
        <v>389</v>
      </c>
      <c r="B26" t="s">
        <v>30</v>
      </c>
      <c r="C26" s="1">
        <v>28028</v>
      </c>
      <c r="D26" s="1" t="str">
        <f t="shared" si="0"/>
        <v>{city: Portland, state: Oregon, abbreviation: POR, teamName: Portland Trail Blazers}</v>
      </c>
      <c r="E26">
        <v>0</v>
      </c>
      <c r="H26" t="s">
        <v>1368</v>
      </c>
      <c r="I26" t="s">
        <v>1318</v>
      </c>
      <c r="J26" t="s">
        <v>1341</v>
      </c>
      <c r="K26" s="7" t="s">
        <v>1124</v>
      </c>
      <c r="L26" s="6">
        <v>24</v>
      </c>
    </row>
    <row r="27" spans="1:12" x14ac:dyDescent="0.2">
      <c r="A27" t="s">
        <v>390</v>
      </c>
      <c r="B27" t="s">
        <v>31</v>
      </c>
      <c r="C27" s="1">
        <v>29308</v>
      </c>
      <c r="D27" s="1" t="str">
        <f t="shared" si="0"/>
        <v>{city: Sacramento, state: California, abbreviation: SAC, teamName: Sacramento Kings}</v>
      </c>
      <c r="E27">
        <v>3</v>
      </c>
      <c r="H27" t="s">
        <v>1369</v>
      </c>
      <c r="I27" t="s">
        <v>1306</v>
      </c>
      <c r="J27" t="s">
        <v>1342</v>
      </c>
      <c r="K27" s="7" t="s">
        <v>1123</v>
      </c>
      <c r="L27" s="6">
        <v>25</v>
      </c>
    </row>
    <row r="28" spans="1:12" x14ac:dyDescent="0.2">
      <c r="A28" t="s">
        <v>391</v>
      </c>
      <c r="B28" t="s">
        <v>32</v>
      </c>
      <c r="C28" s="1">
        <v>17926</v>
      </c>
      <c r="D28" s="1" t="str">
        <f t="shared" si="0"/>
        <v>{city: San Antonio, state: Texas, abbreviation: SAS, teamName: San Antonio Spurs}</v>
      </c>
      <c r="E28">
        <v>23</v>
      </c>
      <c r="H28" t="s">
        <v>1370</v>
      </c>
      <c r="I28" t="s">
        <v>1303</v>
      </c>
      <c r="J28" t="s">
        <v>1295</v>
      </c>
      <c r="K28" s="7" t="s">
        <v>1120</v>
      </c>
      <c r="L28" s="6">
        <v>26</v>
      </c>
    </row>
    <row r="29" spans="1:12" x14ac:dyDescent="0.2">
      <c r="A29" t="s">
        <v>392</v>
      </c>
      <c r="B29" t="s">
        <v>33</v>
      </c>
      <c r="C29" s="1">
        <v>24677</v>
      </c>
      <c r="D29" s="1" t="str">
        <f t="shared" si="0"/>
        <v>{city: Toronto, state: Ontario, abbreviation: TOR, teamName: Toronto Raptors}</v>
      </c>
      <c r="E29">
        <v>1</v>
      </c>
      <c r="H29" t="s">
        <v>1371</v>
      </c>
      <c r="I29" t="s">
        <v>1319</v>
      </c>
      <c r="J29" t="s">
        <v>1343</v>
      </c>
      <c r="K29" s="7" t="s">
        <v>1110</v>
      </c>
      <c r="L29" s="6">
        <v>27</v>
      </c>
    </row>
    <row r="30" spans="1:12" x14ac:dyDescent="0.2">
      <c r="A30" t="s">
        <v>393</v>
      </c>
      <c r="B30" t="s">
        <v>34</v>
      </c>
      <c r="C30" s="1">
        <v>24410</v>
      </c>
      <c r="D30" s="1" t="str">
        <f t="shared" si="0"/>
        <v>{city: Salt Lake City, state: Utah, abbreviation: UTA, teamName: Utah Jazz}</v>
      </c>
      <c r="E30">
        <v>5</v>
      </c>
      <c r="H30" t="s">
        <v>1372</v>
      </c>
      <c r="I30" t="s">
        <v>1320</v>
      </c>
      <c r="J30" t="s">
        <v>1321</v>
      </c>
      <c r="K30" s="7" t="s">
        <v>1122</v>
      </c>
      <c r="L30" s="6">
        <v>28</v>
      </c>
    </row>
    <row r="31" spans="1:12" x14ac:dyDescent="0.2">
      <c r="A31" t="s">
        <v>394</v>
      </c>
      <c r="B31" t="s">
        <v>35</v>
      </c>
      <c r="C31" s="1">
        <v>27657</v>
      </c>
      <c r="D31" s="1" t="str">
        <f t="shared" si="0"/>
        <v>{city: Washington, state: Washing D.C., abbreviation: WAS, teamName: Washington Wizards}</v>
      </c>
      <c r="E31">
        <v>6</v>
      </c>
      <c r="H31" t="s">
        <v>1373</v>
      </c>
      <c r="I31" t="s">
        <v>1322</v>
      </c>
      <c r="J31" t="s">
        <v>353</v>
      </c>
      <c r="K31" s="7" t="s">
        <v>1109</v>
      </c>
      <c r="L31" s="6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Y389"/>
  <sheetViews>
    <sheetView topLeftCell="E1" workbookViewId="0">
      <selection activeCell="O1" sqref="O1:S1048576"/>
    </sheetView>
  </sheetViews>
  <sheetFormatPr baseColWidth="10" defaultRowHeight="16" x14ac:dyDescent="0.2"/>
  <cols>
    <col min="4" max="4" width="81.5" bestFit="1" customWidth="1"/>
    <col min="5" max="5" width="21.6640625" bestFit="1" customWidth="1"/>
    <col min="6" max="9" width="18.1640625" customWidth="1"/>
    <col min="11" max="14" width="18.1640625" customWidth="1"/>
    <col min="21" max="21" width="10.83203125" style="6"/>
    <col min="23" max="23" width="13.33203125" bestFit="1" customWidth="1"/>
    <col min="24" max="24" width="13" bestFit="1" customWidth="1"/>
    <col min="25" max="25" width="23" style="6" customWidth="1"/>
  </cols>
  <sheetData>
    <row r="1" spans="1:25" x14ac:dyDescent="0.2">
      <c r="A1" t="s">
        <v>1</v>
      </c>
      <c r="B1" t="s">
        <v>2</v>
      </c>
      <c r="C1" t="s">
        <v>3</v>
      </c>
      <c r="D1" t="s">
        <v>1374</v>
      </c>
      <c r="E1" t="s">
        <v>1377</v>
      </c>
      <c r="F1" t="s">
        <v>1380</v>
      </c>
      <c r="G1" t="s">
        <v>1381</v>
      </c>
      <c r="J1" t="s">
        <v>689</v>
      </c>
      <c r="K1" t="s">
        <v>1381</v>
      </c>
      <c r="L1" t="s">
        <v>1378</v>
      </c>
      <c r="M1" t="s">
        <v>1379</v>
      </c>
      <c r="S1" t="s">
        <v>4</v>
      </c>
      <c r="V1" t="s">
        <v>1376</v>
      </c>
      <c r="W1" t="s">
        <v>1297</v>
      </c>
      <c r="X1" t="s">
        <v>1291</v>
      </c>
      <c r="Y1" s="6" t="s">
        <v>1323</v>
      </c>
    </row>
    <row r="2" spans="1:25" x14ac:dyDescent="0.2">
      <c r="A2" t="s">
        <v>433</v>
      </c>
      <c r="B2" t="s">
        <v>71</v>
      </c>
      <c r="C2" s="1">
        <v>33838</v>
      </c>
      <c r="D2" t="str">
        <f>"{city: "&amp;Q2&amp;","&amp;" state: "&amp;P2&amp;","&amp;" abbreviation: "&amp;O2&amp;", teamName: "&amp;R2&amp;"}"</f>
        <v>{city: Atlanta, state: Georgia, abbreviation: ATL, teamName: Atlanta Hawks}</v>
      </c>
      <c r="E2" t="str">
        <f t="shared" ref="E2:E65" si="0">"{"&amp;"height: "&amp;L2&amp;", weight: "&amp;M2&amp;"}"</f>
        <v>{height: 78, weight: 225}</v>
      </c>
      <c r="F2">
        <f>VLOOKUP(J2,[1]Players!$A:$E,4,FALSE)</f>
        <v>13</v>
      </c>
      <c r="G2" t="s">
        <v>1382</v>
      </c>
      <c r="J2">
        <v>41</v>
      </c>
      <c r="K2" t="str">
        <f>VLOOKUP(J2,Positions!A:G,7,FALSE)</f>
        <v>G</v>
      </c>
      <c r="L2">
        <f>VLOOKUP(J2,[1]Players!$A:$E,2,FALSE)</f>
        <v>78</v>
      </c>
      <c r="M2">
        <f>VLOOKUP(J2,[1]Players!$A:$E,3,FALSE)</f>
        <v>225</v>
      </c>
      <c r="O2" t="str">
        <f t="shared" ref="O2:O65" si="1">VLOOKUP(S2,U:Y,2,FALSE)</f>
        <v>ATL</v>
      </c>
      <c r="P2" t="str">
        <f t="shared" ref="P2:P65" si="2">VLOOKUP(S2,U:Y,3,FALSE)</f>
        <v>Georgia</v>
      </c>
      <c r="Q2" t="str">
        <f t="shared" ref="Q2:Q65" si="3">VLOOKUP(S2,U:Y,4,FALSE)</f>
        <v>Atlanta</v>
      </c>
      <c r="R2" t="str">
        <f t="shared" ref="R2:R65" si="4">VLOOKUP(S2,U:Y,5,FALSE)</f>
        <v>Atlanta Hawks</v>
      </c>
      <c r="S2">
        <v>1</v>
      </c>
      <c r="U2" s="6">
        <v>1</v>
      </c>
      <c r="V2" t="s">
        <v>1344</v>
      </c>
      <c r="W2" t="s">
        <v>1298</v>
      </c>
      <c r="X2" t="s">
        <v>1324</v>
      </c>
      <c r="Y2" s="7" t="s">
        <v>1099</v>
      </c>
    </row>
    <row r="3" spans="1:25" x14ac:dyDescent="0.2">
      <c r="A3" t="s">
        <v>459</v>
      </c>
      <c r="B3" t="s">
        <v>93</v>
      </c>
      <c r="C3" s="1">
        <v>34473</v>
      </c>
      <c r="D3" t="str">
        <f t="shared" ref="D3:D66" si="5">"{city: "&amp;Q3&amp;","&amp;" state: "&amp;P3&amp;","&amp;" abbreviation: "&amp;O3&amp;", teamName: "&amp;R3&amp;"}"</f>
        <v>{city: Atlanta, state: Georgia, abbreviation: ATL, teamName: Atlanta Hawks}</v>
      </c>
      <c r="E3" t="str">
        <f t="shared" si="0"/>
        <v>{height: 82, weight: 256}</v>
      </c>
      <c r="F3">
        <f>VLOOKUP(J3,[1]Players!$A:$E,4,FALSE)</f>
        <v>15</v>
      </c>
      <c r="G3" t="s">
        <v>1383</v>
      </c>
      <c r="J3">
        <v>69</v>
      </c>
      <c r="K3" t="str">
        <f>VLOOKUP(J3,Positions!A:G,7,FALSE)</f>
        <v>C</v>
      </c>
      <c r="L3">
        <f>VLOOKUP(J3,[1]Players!$A:$E,2,FALSE)</f>
        <v>82</v>
      </c>
      <c r="M3">
        <f>VLOOKUP(J3,[1]Players!$A:$E,3,FALSE)</f>
        <v>256</v>
      </c>
      <c r="O3" t="str">
        <f t="shared" si="1"/>
        <v>ATL</v>
      </c>
      <c r="P3" t="str">
        <f t="shared" si="2"/>
        <v>Georgia</v>
      </c>
      <c r="Q3" t="str">
        <f t="shared" si="3"/>
        <v>Atlanta</v>
      </c>
      <c r="R3" t="str">
        <f t="shared" si="4"/>
        <v>Atlanta Hawks</v>
      </c>
      <c r="S3">
        <v>1</v>
      </c>
      <c r="U3" s="6">
        <v>2</v>
      </c>
      <c r="V3" t="s">
        <v>1345</v>
      </c>
      <c r="W3" t="s">
        <v>1299</v>
      </c>
      <c r="X3" t="s">
        <v>1325</v>
      </c>
      <c r="Y3" s="7" t="s">
        <v>1102</v>
      </c>
    </row>
    <row r="4" spans="1:25" x14ac:dyDescent="0.2">
      <c r="A4" t="s">
        <v>468</v>
      </c>
      <c r="B4" t="s">
        <v>105</v>
      </c>
      <c r="C4" s="1">
        <v>35696</v>
      </c>
      <c r="D4" t="str">
        <f t="shared" si="5"/>
        <v>{city: Atlanta, state: Georgia, abbreviation: ATL, teamName: Atlanta Hawks}</v>
      </c>
      <c r="E4" t="str">
        <f t="shared" si="0"/>
        <v>{height: 81, weight: 226}</v>
      </c>
      <c r="F4">
        <f>VLOOKUP(J4,[1]Players!$A:$E,4,FALSE)</f>
        <v>20</v>
      </c>
      <c r="G4" t="s">
        <v>1385</v>
      </c>
      <c r="J4">
        <v>81</v>
      </c>
      <c r="K4" t="str">
        <f>VLOOKUP(J4,Positions!A:G,7,FALSE)</f>
        <v>F-C</v>
      </c>
      <c r="L4">
        <f>VLOOKUP(J4,[1]Players!$A:$E,2,FALSE)</f>
        <v>81</v>
      </c>
      <c r="M4">
        <f>VLOOKUP(J4,[1]Players!$A:$E,3,FALSE)</f>
        <v>226</v>
      </c>
      <c r="O4" t="str">
        <f t="shared" si="1"/>
        <v>ATL</v>
      </c>
      <c r="P4" t="str">
        <f t="shared" si="2"/>
        <v>Georgia</v>
      </c>
      <c r="Q4" t="str">
        <f t="shared" si="3"/>
        <v>Atlanta</v>
      </c>
      <c r="R4" t="str">
        <f t="shared" si="4"/>
        <v>Atlanta Hawks</v>
      </c>
      <c r="S4">
        <v>1</v>
      </c>
      <c r="U4" s="6">
        <v>3</v>
      </c>
      <c r="V4" t="s">
        <v>1346</v>
      </c>
      <c r="W4" t="s">
        <v>1294</v>
      </c>
      <c r="X4" t="s">
        <v>1326</v>
      </c>
      <c r="Y4" s="7" t="s">
        <v>1097</v>
      </c>
    </row>
    <row r="5" spans="1:25" x14ac:dyDescent="0.2">
      <c r="A5" t="s">
        <v>470</v>
      </c>
      <c r="B5" t="s">
        <v>108</v>
      </c>
      <c r="C5" s="1">
        <v>37053</v>
      </c>
      <c r="D5" t="str">
        <f t="shared" si="5"/>
        <v>{city: Atlanta, state: Georgia, abbreviation: ATL, teamName: Atlanta Hawks}</v>
      </c>
      <c r="E5" t="str">
        <f t="shared" si="0"/>
        <v>{height: 73, weight: 176}</v>
      </c>
      <c r="F5">
        <f>VLOOKUP(J5,[1]Players!$A:$E,4,FALSE)</f>
        <v>2</v>
      </c>
      <c r="G5" t="s">
        <v>1382</v>
      </c>
      <c r="J5">
        <v>84</v>
      </c>
      <c r="K5" t="str">
        <f>VLOOKUP(J5,Positions!A:G,7,FALSE)</f>
        <v>G</v>
      </c>
      <c r="L5">
        <f>VLOOKUP(J5,[1]Players!$A:$E,2,FALSE)</f>
        <v>73</v>
      </c>
      <c r="M5">
        <f>VLOOKUP(J5,[1]Players!$A:$E,3,FALSE)</f>
        <v>176</v>
      </c>
      <c r="O5" t="str">
        <f t="shared" si="1"/>
        <v>ATL</v>
      </c>
      <c r="P5" t="str">
        <f t="shared" si="2"/>
        <v>Georgia</v>
      </c>
      <c r="Q5" t="str">
        <f t="shared" si="3"/>
        <v>Atlanta</v>
      </c>
      <c r="R5" t="str">
        <f t="shared" si="4"/>
        <v>Atlanta Hawks</v>
      </c>
      <c r="S5">
        <v>1</v>
      </c>
      <c r="U5" s="6">
        <v>4</v>
      </c>
      <c r="V5" t="s">
        <v>1347</v>
      </c>
      <c r="W5" t="s">
        <v>1300</v>
      </c>
      <c r="X5" t="s">
        <v>1327</v>
      </c>
      <c r="Y5" s="7" t="s">
        <v>1105</v>
      </c>
    </row>
    <row r="6" spans="1:25" x14ac:dyDescent="0.2">
      <c r="A6" t="s">
        <v>480</v>
      </c>
      <c r="B6" t="s">
        <v>118</v>
      </c>
      <c r="C6" s="1">
        <v>32892</v>
      </c>
      <c r="D6" t="str">
        <f t="shared" si="5"/>
        <v>{city: Atlanta, state: Georgia, abbreviation: ATL, teamName: Atlanta Hawks}</v>
      </c>
      <c r="E6" t="str">
        <f t="shared" si="0"/>
        <v>{height: 82, weight: 248}</v>
      </c>
      <c r="F6">
        <f>VLOOKUP(J6,[1]Players!$A:$E,4,FALSE)</f>
        <v>10</v>
      </c>
      <c r="G6" t="s">
        <v>1383</v>
      </c>
      <c r="J6">
        <v>96</v>
      </c>
      <c r="K6" t="str">
        <f>VLOOKUP(J6,Positions!A:G,7,FALSE)</f>
        <v>C</v>
      </c>
      <c r="L6">
        <f>VLOOKUP(J6,[1]Players!$A:$E,2,FALSE)</f>
        <v>82</v>
      </c>
      <c r="M6">
        <f>VLOOKUP(J6,[1]Players!$A:$E,3,FALSE)</f>
        <v>248</v>
      </c>
      <c r="O6" t="str">
        <f t="shared" si="1"/>
        <v>ATL</v>
      </c>
      <c r="P6" t="str">
        <f t="shared" si="2"/>
        <v>Georgia</v>
      </c>
      <c r="Q6" t="str">
        <f t="shared" si="3"/>
        <v>Atlanta</v>
      </c>
      <c r="R6" t="str">
        <f t="shared" si="4"/>
        <v>Atlanta Hawks</v>
      </c>
      <c r="S6">
        <v>1</v>
      </c>
      <c r="U6" s="6">
        <v>5</v>
      </c>
      <c r="V6" t="s">
        <v>1348</v>
      </c>
      <c r="W6" t="s">
        <v>1301</v>
      </c>
      <c r="X6" t="s">
        <v>1328</v>
      </c>
      <c r="Y6" s="7" t="s">
        <v>1106</v>
      </c>
    </row>
    <row r="7" spans="1:25" x14ac:dyDescent="0.2">
      <c r="A7" t="s">
        <v>528</v>
      </c>
      <c r="B7" t="s">
        <v>171</v>
      </c>
      <c r="C7" s="1">
        <v>33316</v>
      </c>
      <c r="D7" t="str">
        <f t="shared" si="5"/>
        <v>{city: Atlanta, state: Georgia, abbreviation: ATL, teamName: Atlanta Hawks}</v>
      </c>
      <c r="E7" t="str">
        <f t="shared" si="0"/>
        <v>{height: 78, weight: 226}</v>
      </c>
      <c r="F7">
        <f>VLOOKUP(J7,[1]Players!$A:$E,4,FALSE)</f>
        <v>18</v>
      </c>
      <c r="G7" t="s">
        <v>1384</v>
      </c>
      <c r="J7">
        <v>160</v>
      </c>
      <c r="K7" t="str">
        <f>VLOOKUP(J7,Positions!A:G,7,FALSE)</f>
        <v>F</v>
      </c>
      <c r="L7">
        <f>VLOOKUP(J7,[1]Players!$A:$E,2,FALSE)</f>
        <v>78</v>
      </c>
      <c r="M7">
        <f>VLOOKUP(J7,[1]Players!$A:$E,3,FALSE)</f>
        <v>226</v>
      </c>
      <c r="O7" t="str">
        <f t="shared" si="1"/>
        <v>ATL</v>
      </c>
      <c r="P7" t="str">
        <f t="shared" si="2"/>
        <v>Georgia</v>
      </c>
      <c r="Q7" t="str">
        <f t="shared" si="3"/>
        <v>Atlanta</v>
      </c>
      <c r="R7" t="str">
        <f t="shared" si="4"/>
        <v>Atlanta Hawks</v>
      </c>
      <c r="S7">
        <v>1</v>
      </c>
      <c r="U7" s="6">
        <v>6</v>
      </c>
      <c r="V7" t="s">
        <v>1349</v>
      </c>
      <c r="W7" t="s">
        <v>1302</v>
      </c>
      <c r="X7" t="s">
        <v>1329</v>
      </c>
      <c r="Y7" s="7" t="s">
        <v>1111</v>
      </c>
    </row>
    <row r="8" spans="1:25" x14ac:dyDescent="0.2">
      <c r="A8" t="s">
        <v>488</v>
      </c>
      <c r="B8" t="s">
        <v>177</v>
      </c>
      <c r="C8" s="1">
        <v>36035</v>
      </c>
      <c r="D8" t="str">
        <f t="shared" si="5"/>
        <v>{city: Atlanta, state: Georgia, abbreviation: ATL, teamName: Atlanta Hawks}</v>
      </c>
      <c r="E8" t="str">
        <f t="shared" si="0"/>
        <v>{height: 79, weight: 198}</v>
      </c>
      <c r="F8">
        <f>VLOOKUP(J8,[1]Players!$A:$E,4,FALSE)</f>
        <v>3</v>
      </c>
      <c r="G8" t="s">
        <v>1386</v>
      </c>
      <c r="J8">
        <v>168</v>
      </c>
      <c r="K8" t="str">
        <f>VLOOKUP(J8,Positions!A:G,7,FALSE)</f>
        <v>G-F</v>
      </c>
      <c r="L8">
        <f>VLOOKUP(J8,[1]Players!$A:$E,2,FALSE)</f>
        <v>79</v>
      </c>
      <c r="M8">
        <f>VLOOKUP(J8,[1]Players!$A:$E,3,FALSE)</f>
        <v>198</v>
      </c>
      <c r="O8" t="str">
        <f t="shared" si="1"/>
        <v>ATL</v>
      </c>
      <c r="P8" t="str">
        <f t="shared" si="2"/>
        <v>Georgia</v>
      </c>
      <c r="Q8" t="str">
        <f t="shared" si="3"/>
        <v>Atlanta</v>
      </c>
      <c r="R8" t="str">
        <f t="shared" si="4"/>
        <v>Atlanta Hawks</v>
      </c>
      <c r="S8">
        <v>1</v>
      </c>
      <c r="U8" s="6">
        <v>7</v>
      </c>
      <c r="V8" t="s">
        <v>1350</v>
      </c>
      <c r="W8" t="s">
        <v>1303</v>
      </c>
      <c r="X8" t="s">
        <v>1330</v>
      </c>
      <c r="Y8" s="7" t="s">
        <v>1113</v>
      </c>
    </row>
    <row r="9" spans="1:25" x14ac:dyDescent="0.2">
      <c r="A9" t="s">
        <v>535</v>
      </c>
      <c r="B9" t="s">
        <v>179</v>
      </c>
      <c r="C9" s="1">
        <v>35765</v>
      </c>
      <c r="D9" t="str">
        <f t="shared" si="5"/>
        <v>{city: Atlanta, state: Georgia, abbreviation: ATL, teamName: Atlanta Hawks}</v>
      </c>
      <c r="E9" t="str">
        <f t="shared" si="0"/>
        <v>{height: 80, weight: 221}</v>
      </c>
      <c r="F9">
        <f>VLOOKUP(J9,[1]Players!$A:$E,4,FALSE)</f>
        <v>12</v>
      </c>
      <c r="G9" t="s">
        <v>1387</v>
      </c>
      <c r="J9">
        <v>170</v>
      </c>
      <c r="K9" t="str">
        <f>VLOOKUP(J9,Positions!A:G,7,FALSE)</f>
        <v>F-G</v>
      </c>
      <c r="L9">
        <f>VLOOKUP(J9,[1]Players!$A:$E,2,FALSE)</f>
        <v>80</v>
      </c>
      <c r="M9">
        <f>VLOOKUP(J9,[1]Players!$A:$E,3,FALSE)</f>
        <v>221</v>
      </c>
      <c r="O9" t="str">
        <f t="shared" si="1"/>
        <v>ATL</v>
      </c>
      <c r="P9" t="str">
        <f t="shared" si="2"/>
        <v>Georgia</v>
      </c>
      <c r="Q9" t="str">
        <f t="shared" si="3"/>
        <v>Atlanta</v>
      </c>
      <c r="R9" t="str">
        <f t="shared" si="4"/>
        <v>Atlanta Hawks</v>
      </c>
      <c r="S9">
        <v>1</v>
      </c>
      <c r="U9" s="6">
        <v>8</v>
      </c>
      <c r="V9" t="s">
        <v>1351</v>
      </c>
      <c r="W9" t="s">
        <v>1304</v>
      </c>
      <c r="X9" t="s">
        <v>1331</v>
      </c>
      <c r="Y9" s="7" t="s">
        <v>1116</v>
      </c>
    </row>
    <row r="10" spans="1:25" x14ac:dyDescent="0.2">
      <c r="A10" t="s">
        <v>451</v>
      </c>
      <c r="B10" t="s">
        <v>189</v>
      </c>
      <c r="C10" s="1">
        <v>37243</v>
      </c>
      <c r="D10" t="str">
        <f t="shared" si="5"/>
        <v>{city: Atlanta, state: Georgia, abbreviation: ATL, teamName: Atlanta Hawks}</v>
      </c>
      <c r="E10" t="str">
        <f t="shared" si="0"/>
        <v>{height: 80, weight: 219}</v>
      </c>
      <c r="F10">
        <f>VLOOKUP(J10,[1]Players!$A:$E,4,FALSE)</f>
        <v>1</v>
      </c>
      <c r="G10" t="s">
        <v>1384</v>
      </c>
      <c r="J10">
        <v>185</v>
      </c>
      <c r="K10" t="str">
        <f>VLOOKUP(J10,Positions!A:G,7,FALSE)</f>
        <v>F</v>
      </c>
      <c r="L10">
        <f>VLOOKUP(J10,[1]Players!$A:$E,2,FALSE)</f>
        <v>80</v>
      </c>
      <c r="M10">
        <f>VLOOKUP(J10,[1]Players!$A:$E,3,FALSE)</f>
        <v>219</v>
      </c>
      <c r="O10" t="str">
        <f t="shared" si="1"/>
        <v>ATL</v>
      </c>
      <c r="P10" t="str">
        <f t="shared" si="2"/>
        <v>Georgia</v>
      </c>
      <c r="Q10" t="str">
        <f t="shared" si="3"/>
        <v>Atlanta</v>
      </c>
      <c r="R10" t="str">
        <f t="shared" si="4"/>
        <v>Atlanta Hawks</v>
      </c>
      <c r="S10">
        <v>1</v>
      </c>
      <c r="U10" s="6">
        <v>9</v>
      </c>
      <c r="V10" t="s">
        <v>1352</v>
      </c>
      <c r="W10" t="s">
        <v>1305</v>
      </c>
      <c r="X10" t="s">
        <v>1332</v>
      </c>
      <c r="Y10" s="7" t="s">
        <v>1107</v>
      </c>
    </row>
    <row r="11" spans="1:25" x14ac:dyDescent="0.2">
      <c r="A11" t="s">
        <v>569</v>
      </c>
      <c r="B11" t="s">
        <v>220</v>
      </c>
      <c r="C11" s="1">
        <v>34831</v>
      </c>
      <c r="D11" t="str">
        <f t="shared" si="5"/>
        <v>{city: Atlanta, state: Georgia, abbreviation: ATL, teamName: Atlanta Hawks}</v>
      </c>
      <c r="E11" t="str">
        <f t="shared" si="0"/>
        <v>{height: 79, weight: 215}</v>
      </c>
      <c r="F11">
        <f>VLOOKUP(J11,[1]Players!$A:$E,4,FALSE)</f>
        <v>7</v>
      </c>
      <c r="G11" t="s">
        <v>1386</v>
      </c>
      <c r="J11">
        <v>223</v>
      </c>
      <c r="K11" t="str">
        <f>VLOOKUP(J11,Positions!A:G,7,FALSE)</f>
        <v>G-F</v>
      </c>
      <c r="L11">
        <f>VLOOKUP(J11,[1]Players!$A:$E,2,FALSE)</f>
        <v>79</v>
      </c>
      <c r="M11">
        <f>VLOOKUP(J11,[1]Players!$A:$E,3,FALSE)</f>
        <v>215</v>
      </c>
      <c r="O11" t="str">
        <f t="shared" si="1"/>
        <v>ATL</v>
      </c>
      <c r="P11" t="str">
        <f t="shared" si="2"/>
        <v>Georgia</v>
      </c>
      <c r="Q11" t="str">
        <f t="shared" si="3"/>
        <v>Atlanta</v>
      </c>
      <c r="R11" t="str">
        <f t="shared" si="4"/>
        <v>Atlanta Hawks</v>
      </c>
      <c r="S11">
        <v>1</v>
      </c>
      <c r="U11" s="6">
        <v>10</v>
      </c>
      <c r="V11" t="s">
        <v>1353</v>
      </c>
      <c r="W11" t="s">
        <v>1306</v>
      </c>
      <c r="X11" t="s">
        <v>1307</v>
      </c>
      <c r="Y11" s="7" t="s">
        <v>1100</v>
      </c>
    </row>
    <row r="12" spans="1:25" x14ac:dyDescent="0.2">
      <c r="A12" t="s">
        <v>578</v>
      </c>
      <c r="B12" t="s">
        <v>230</v>
      </c>
      <c r="C12" s="1">
        <v>35677</v>
      </c>
      <c r="D12" t="str">
        <f t="shared" si="5"/>
        <v>{city: Atlanta, state: Georgia, abbreviation: ATL, teamName: Atlanta Hawks}</v>
      </c>
      <c r="E12" t="str">
        <f t="shared" si="0"/>
        <v>{height: 76, weight: 205}</v>
      </c>
      <c r="F12">
        <f>VLOOKUP(J12,[1]Players!$A:$E,4,FALSE)</f>
        <v>4</v>
      </c>
      <c r="G12" t="s">
        <v>1382</v>
      </c>
      <c r="J12">
        <v>235</v>
      </c>
      <c r="K12" t="str">
        <f>VLOOKUP(J12,Positions!A:G,7,FALSE)</f>
        <v>G</v>
      </c>
      <c r="L12">
        <f>VLOOKUP(J12,[1]Players!$A:$E,2,FALSE)</f>
        <v>76</v>
      </c>
      <c r="M12">
        <f>VLOOKUP(J12,[1]Players!$A:$E,3,FALSE)</f>
        <v>205</v>
      </c>
      <c r="O12" t="str">
        <f t="shared" si="1"/>
        <v>ATL</v>
      </c>
      <c r="P12" t="str">
        <f t="shared" si="2"/>
        <v>Georgia</v>
      </c>
      <c r="Q12" t="str">
        <f t="shared" si="3"/>
        <v>Atlanta</v>
      </c>
      <c r="R12" t="str">
        <f t="shared" si="4"/>
        <v>Atlanta Hawks</v>
      </c>
      <c r="S12">
        <v>1</v>
      </c>
      <c r="U12" s="6">
        <v>11</v>
      </c>
      <c r="V12" t="s">
        <v>1354</v>
      </c>
      <c r="W12" t="s">
        <v>1303</v>
      </c>
      <c r="X12" t="s">
        <v>1333</v>
      </c>
      <c r="Y12" s="7" t="s">
        <v>1114</v>
      </c>
    </row>
    <row r="13" spans="1:25" x14ac:dyDescent="0.2">
      <c r="A13" t="s">
        <v>620</v>
      </c>
      <c r="B13" t="s">
        <v>294</v>
      </c>
      <c r="C13" s="1">
        <v>36404</v>
      </c>
      <c r="D13" t="str">
        <f t="shared" si="5"/>
        <v>{city: Atlanta, state: Georgia, abbreviation: ATL, teamName: Atlanta Hawks}</v>
      </c>
      <c r="E13" t="str">
        <f t="shared" si="0"/>
        <v>{height: 80, weight: 217}</v>
      </c>
      <c r="F13">
        <f>VLOOKUP(J13,[1]Players!$A:$E,4,FALSE)</f>
        <v>22</v>
      </c>
      <c r="G13" t="s">
        <v>1387</v>
      </c>
      <c r="J13">
        <v>305</v>
      </c>
      <c r="K13" t="str">
        <f>VLOOKUP(J13,Positions!A:G,7,FALSE)</f>
        <v>F-G</v>
      </c>
      <c r="L13">
        <f>VLOOKUP(J13,[1]Players!$A:$E,2,FALSE)</f>
        <v>80</v>
      </c>
      <c r="M13">
        <f>VLOOKUP(J13,[1]Players!$A:$E,3,FALSE)</f>
        <v>217</v>
      </c>
      <c r="O13" t="str">
        <f t="shared" si="1"/>
        <v>ATL</v>
      </c>
      <c r="P13" t="str">
        <f t="shared" si="2"/>
        <v>Georgia</v>
      </c>
      <c r="Q13" t="str">
        <f t="shared" si="3"/>
        <v>Atlanta</v>
      </c>
      <c r="R13" t="str">
        <f t="shared" si="4"/>
        <v>Atlanta Hawks</v>
      </c>
      <c r="S13">
        <v>1</v>
      </c>
      <c r="U13" s="6">
        <v>12</v>
      </c>
      <c r="V13" t="s">
        <v>1355</v>
      </c>
      <c r="W13" t="s">
        <v>1308</v>
      </c>
      <c r="X13" t="s">
        <v>1334</v>
      </c>
      <c r="Y13" s="7" t="s">
        <v>1104</v>
      </c>
    </row>
    <row r="14" spans="1:25" x14ac:dyDescent="0.2">
      <c r="A14" t="s">
        <v>672</v>
      </c>
      <c r="B14" t="s">
        <v>362</v>
      </c>
      <c r="C14" s="1">
        <v>33721</v>
      </c>
      <c r="D14" t="str">
        <f t="shared" si="5"/>
        <v>{city: Atlanta, state: Georgia, abbreviation: ATL, teamName: Atlanta Hawks}</v>
      </c>
      <c r="E14" t="str">
        <f t="shared" si="0"/>
        <v>{height: 77, weight: 185}</v>
      </c>
      <c r="F14">
        <f>VLOOKUP(J14,[1]Players!$A:$E,4,FALSE)</f>
        <v>0</v>
      </c>
      <c r="G14" t="s">
        <v>1382</v>
      </c>
      <c r="J14">
        <v>383</v>
      </c>
      <c r="K14" t="str">
        <f>VLOOKUP(J14,Positions!A:G,7,FALSE)</f>
        <v>G</v>
      </c>
      <c r="L14">
        <f>VLOOKUP(J14,[1]Players!$A:$E,2,FALSE)</f>
        <v>77</v>
      </c>
      <c r="M14">
        <f>VLOOKUP(J14,[1]Players!$A:$E,3,FALSE)</f>
        <v>185</v>
      </c>
      <c r="O14" t="str">
        <f t="shared" si="1"/>
        <v>ATL</v>
      </c>
      <c r="P14" t="str">
        <f t="shared" si="2"/>
        <v>Georgia</v>
      </c>
      <c r="Q14" t="str">
        <f t="shared" si="3"/>
        <v>Atlanta</v>
      </c>
      <c r="R14" t="str">
        <f t="shared" si="4"/>
        <v>Atlanta Hawks</v>
      </c>
      <c r="S14">
        <v>1</v>
      </c>
      <c r="U14" s="6">
        <v>30</v>
      </c>
      <c r="V14" t="s">
        <v>1356</v>
      </c>
      <c r="W14" t="s">
        <v>1306</v>
      </c>
      <c r="X14" t="s">
        <v>1292</v>
      </c>
      <c r="Y14" s="7" t="s">
        <v>1126</v>
      </c>
    </row>
    <row r="15" spans="1:25" x14ac:dyDescent="0.2">
      <c r="A15" t="s">
        <v>674</v>
      </c>
      <c r="B15" t="s">
        <v>363</v>
      </c>
      <c r="C15" s="1">
        <v>36057</v>
      </c>
      <c r="D15" t="str">
        <f t="shared" si="5"/>
        <v>{city: Atlanta, state: Georgia, abbreviation: ATL, teamName: Atlanta Hawks}</v>
      </c>
      <c r="E15" t="str">
        <f t="shared" si="0"/>
        <v>{height: 73, weight: 164}</v>
      </c>
      <c r="F15">
        <f>VLOOKUP(J15,[1]Players!$A:$E,4,FALSE)</f>
        <v>11</v>
      </c>
      <c r="G15" t="s">
        <v>1382</v>
      </c>
      <c r="J15">
        <v>385</v>
      </c>
      <c r="K15" t="str">
        <f>VLOOKUP(J15,Positions!A:G,7,FALSE)</f>
        <v>G</v>
      </c>
      <c r="L15">
        <f>VLOOKUP(J15,[1]Players!$A:$E,2,FALSE)</f>
        <v>73</v>
      </c>
      <c r="M15">
        <f>VLOOKUP(J15,[1]Players!$A:$E,3,FALSE)</f>
        <v>164</v>
      </c>
      <c r="O15" t="str">
        <f t="shared" si="1"/>
        <v>ATL</v>
      </c>
      <c r="P15" t="str">
        <f t="shared" si="2"/>
        <v>Georgia</v>
      </c>
      <c r="Q15" t="str">
        <f t="shared" si="3"/>
        <v>Atlanta</v>
      </c>
      <c r="R15" t="str">
        <f t="shared" si="4"/>
        <v>Atlanta Hawks</v>
      </c>
      <c r="S15">
        <v>1</v>
      </c>
      <c r="U15" s="6">
        <v>13</v>
      </c>
      <c r="V15" t="s">
        <v>1357</v>
      </c>
      <c r="W15" t="s">
        <v>1306</v>
      </c>
      <c r="X15" t="s">
        <v>1292</v>
      </c>
      <c r="Y15" s="7" t="s">
        <v>1101</v>
      </c>
    </row>
    <row r="16" spans="1:25" s="8" customFormat="1" x14ac:dyDescent="0.2">
      <c r="A16" s="8" t="s">
        <v>449</v>
      </c>
      <c r="B16" s="8" t="s">
        <v>85</v>
      </c>
      <c r="C16" s="9">
        <v>35364</v>
      </c>
      <c r="D16" t="str">
        <f t="shared" si="5"/>
        <v>{city: Boston, state: Massachusetts, abbreviation: BOS, teamName: Boston Celtics}</v>
      </c>
      <c r="E16" t="str">
        <f t="shared" si="0"/>
        <v>{height: 78, weight: 223}</v>
      </c>
      <c r="F16">
        <f>VLOOKUP(J16,[1]Players!$A:$E,4,FALSE)</f>
        <v>7</v>
      </c>
      <c r="G16" t="s">
        <v>1386</v>
      </c>
      <c r="H16"/>
      <c r="I16"/>
      <c r="J16" s="2">
        <v>59</v>
      </c>
      <c r="K16" t="str">
        <f>VLOOKUP(J16,Positions!A:G,7,FALSE)</f>
        <v>G-F</v>
      </c>
      <c r="L16">
        <f>VLOOKUP(J16,[1]Players!$A:$E,2,FALSE)</f>
        <v>78</v>
      </c>
      <c r="M16">
        <f>VLOOKUP(J16,[1]Players!$A:$E,3,FALSE)</f>
        <v>223</v>
      </c>
      <c r="N16"/>
      <c r="O16" t="str">
        <f t="shared" si="1"/>
        <v>BOS</v>
      </c>
      <c r="P16" t="str">
        <f t="shared" si="2"/>
        <v>Massachusetts</v>
      </c>
      <c r="Q16" t="str">
        <f t="shared" si="3"/>
        <v>Boston</v>
      </c>
      <c r="R16" t="str">
        <f t="shared" si="4"/>
        <v>Boston Celtics</v>
      </c>
      <c r="S16" s="8">
        <v>2</v>
      </c>
      <c r="U16" s="11">
        <v>14</v>
      </c>
      <c r="V16" s="8" t="s">
        <v>1358</v>
      </c>
      <c r="W16" s="8" t="s">
        <v>1309</v>
      </c>
      <c r="X16" s="8" t="s">
        <v>1335</v>
      </c>
      <c r="Y16" s="10" t="s">
        <v>1112</v>
      </c>
    </row>
    <row r="17" spans="1:25" x14ac:dyDescent="0.2">
      <c r="A17" t="s">
        <v>525</v>
      </c>
      <c r="B17" t="s">
        <v>168</v>
      </c>
      <c r="C17" s="1">
        <v>34973</v>
      </c>
      <c r="D17" t="str">
        <f t="shared" si="5"/>
        <v>{city: Boston, state: Massachusetts, abbreviation: BOS, teamName: Boston Celtics}</v>
      </c>
      <c r="E17" t="str">
        <f t="shared" si="0"/>
        <v>{height: 81, weight: 214}</v>
      </c>
      <c r="F17">
        <f>VLOOKUP(J17,[1]Players!$A:$E,4,FALSE)</f>
        <v>41</v>
      </c>
      <c r="G17" t="s">
        <v>1384</v>
      </c>
      <c r="J17">
        <v>156</v>
      </c>
      <c r="K17" t="str">
        <f>VLOOKUP(J17,Positions!A:G,7,FALSE)</f>
        <v>F</v>
      </c>
      <c r="L17">
        <f>VLOOKUP(J17,[1]Players!$A:$E,2,FALSE)</f>
        <v>81</v>
      </c>
      <c r="M17">
        <f>VLOOKUP(J17,[1]Players!$A:$E,3,FALSE)</f>
        <v>214</v>
      </c>
      <c r="O17" t="str">
        <f t="shared" si="1"/>
        <v>BOS</v>
      </c>
      <c r="P17" t="str">
        <f t="shared" si="2"/>
        <v>Massachusetts</v>
      </c>
      <c r="Q17" t="str">
        <f t="shared" si="3"/>
        <v>Boston</v>
      </c>
      <c r="R17" t="str">
        <f t="shared" si="4"/>
        <v>Boston Celtics</v>
      </c>
      <c r="S17">
        <v>2</v>
      </c>
      <c r="U17" s="6">
        <v>15</v>
      </c>
      <c r="V17" t="s">
        <v>1359</v>
      </c>
      <c r="W17" t="s">
        <v>1310</v>
      </c>
      <c r="X17" t="s">
        <v>1336</v>
      </c>
      <c r="Y17" s="7" t="s">
        <v>1128</v>
      </c>
    </row>
    <row r="18" spans="1:25" x14ac:dyDescent="0.2">
      <c r="A18" t="s">
        <v>531</v>
      </c>
      <c r="B18" t="s">
        <v>174</v>
      </c>
      <c r="C18" s="1">
        <v>31571</v>
      </c>
      <c r="D18" t="str">
        <f t="shared" si="5"/>
        <v>{city: Boston, state: Massachusetts, abbreviation: BOS, teamName: Boston Celtics}</v>
      </c>
      <c r="E18" t="str">
        <f t="shared" si="0"/>
        <v>{height: 81, weight: 240}</v>
      </c>
      <c r="F18">
        <f>VLOOKUP(J18,[1]Players!$A:$E,4,FALSE)</f>
        <v>42</v>
      </c>
      <c r="G18" t="s">
        <v>1388</v>
      </c>
      <c r="J18">
        <v>165</v>
      </c>
      <c r="K18" t="str">
        <f>VLOOKUP(J18,Positions!A:G,7,FALSE)</f>
        <v>C-F</v>
      </c>
      <c r="L18">
        <f>VLOOKUP(J18,[1]Players!$A:$E,2,FALSE)</f>
        <v>81</v>
      </c>
      <c r="M18">
        <f>VLOOKUP(J18,[1]Players!$A:$E,3,FALSE)</f>
        <v>240</v>
      </c>
      <c r="O18" t="str">
        <f t="shared" si="1"/>
        <v>BOS</v>
      </c>
      <c r="P18" t="str">
        <f t="shared" si="2"/>
        <v>Massachusetts</v>
      </c>
      <c r="Q18" t="str">
        <f t="shared" si="3"/>
        <v>Boston</v>
      </c>
      <c r="R18" t="str">
        <f t="shared" si="4"/>
        <v>Boston Celtics</v>
      </c>
      <c r="S18">
        <v>2</v>
      </c>
      <c r="U18" s="6">
        <v>16</v>
      </c>
      <c r="V18" t="s">
        <v>1360</v>
      </c>
      <c r="W18" t="s">
        <v>1311</v>
      </c>
      <c r="X18" t="s">
        <v>1337</v>
      </c>
      <c r="Y18" s="7" t="s">
        <v>1098</v>
      </c>
    </row>
    <row r="19" spans="1:25" x14ac:dyDescent="0.2">
      <c r="A19" t="s">
        <v>551</v>
      </c>
      <c r="B19" t="s">
        <v>197</v>
      </c>
      <c r="C19" s="1">
        <v>33747</v>
      </c>
      <c r="D19" t="str">
        <f t="shared" si="5"/>
        <v>{city: Boston, state: Massachusetts, abbreviation: BOS, teamName: Boston Celtics}</v>
      </c>
      <c r="E19" t="str">
        <f t="shared" si="0"/>
        <v>{height: 82, weight: 250}</v>
      </c>
      <c r="F19">
        <f>VLOOKUP(J19,[1]Players!$A:$E,4,FALSE)</f>
        <v>13</v>
      </c>
      <c r="G19" t="s">
        <v>1383</v>
      </c>
      <c r="J19">
        <v>198</v>
      </c>
      <c r="K19" t="str">
        <f>VLOOKUP(J19,Positions!A:G,7,FALSE)</f>
        <v>C</v>
      </c>
      <c r="L19">
        <f>VLOOKUP(J19,[1]Players!$A:$E,2,FALSE)</f>
        <v>82</v>
      </c>
      <c r="M19">
        <f>VLOOKUP(J19,[1]Players!$A:$E,3,FALSE)</f>
        <v>250</v>
      </c>
      <c r="O19" t="str">
        <f t="shared" si="1"/>
        <v>BOS</v>
      </c>
      <c r="P19" t="str">
        <f t="shared" si="2"/>
        <v>Massachusetts</v>
      </c>
      <c r="Q19" t="str">
        <f t="shared" si="3"/>
        <v>Boston</v>
      </c>
      <c r="R19" t="str">
        <f t="shared" si="4"/>
        <v>Boston Celtics</v>
      </c>
      <c r="S19">
        <v>2</v>
      </c>
      <c r="U19" s="6">
        <v>17</v>
      </c>
      <c r="V19" t="s">
        <v>1361</v>
      </c>
      <c r="W19" t="s">
        <v>1296</v>
      </c>
      <c r="X19" t="s">
        <v>1312</v>
      </c>
      <c r="Y19" s="7" t="s">
        <v>1115</v>
      </c>
    </row>
    <row r="20" spans="1:25" x14ac:dyDescent="0.2">
      <c r="A20" t="s">
        <v>558</v>
      </c>
      <c r="B20" t="s">
        <v>208</v>
      </c>
      <c r="C20" s="1">
        <v>36459</v>
      </c>
      <c r="D20" t="str">
        <f t="shared" si="5"/>
        <v>{city: Boston, state: Massachusetts, abbreviation: BOS, teamName: Boston Celtics}</v>
      </c>
      <c r="E20" t="str">
        <f t="shared" si="0"/>
        <v>{height: 77, weight: 216}</v>
      </c>
      <c r="F20">
        <f>VLOOKUP(J20,[1]Players!$A:$E,4,FALSE)</f>
        <v>9</v>
      </c>
      <c r="G20" t="s">
        <v>1386</v>
      </c>
      <c r="J20">
        <v>209</v>
      </c>
      <c r="K20" t="str">
        <f>VLOOKUP(J20,Positions!A:G,7,FALSE)</f>
        <v>G-F</v>
      </c>
      <c r="L20">
        <f>VLOOKUP(J20,[1]Players!$A:$E,2,FALSE)</f>
        <v>77</v>
      </c>
      <c r="M20">
        <f>VLOOKUP(J20,[1]Players!$A:$E,3,FALSE)</f>
        <v>216</v>
      </c>
      <c r="O20" t="str">
        <f t="shared" si="1"/>
        <v>BOS</v>
      </c>
      <c r="P20" t="str">
        <f t="shared" si="2"/>
        <v>Massachusetts</v>
      </c>
      <c r="Q20" t="str">
        <f t="shared" si="3"/>
        <v>Boston</v>
      </c>
      <c r="R20" t="str">
        <f t="shared" si="4"/>
        <v>Boston Celtics</v>
      </c>
      <c r="S20">
        <v>2</v>
      </c>
      <c r="U20" s="6">
        <v>18</v>
      </c>
      <c r="V20" t="s">
        <v>1362</v>
      </c>
      <c r="W20" t="s">
        <v>1313</v>
      </c>
      <c r="X20" t="s">
        <v>1293</v>
      </c>
      <c r="Y20" s="7" t="s">
        <v>1118</v>
      </c>
    </row>
    <row r="21" spans="1:25" x14ac:dyDescent="0.2">
      <c r="A21" t="s">
        <v>506</v>
      </c>
      <c r="B21" t="s">
        <v>258</v>
      </c>
      <c r="C21" s="1">
        <v>36448</v>
      </c>
      <c r="D21" t="str">
        <f t="shared" si="5"/>
        <v>{city: Boston, state: Massachusetts, abbreviation: BOS, teamName: Boston Celtics}</v>
      </c>
      <c r="E21" t="str">
        <f t="shared" si="0"/>
        <v>{height: 77, weight: 215}</v>
      </c>
      <c r="F21">
        <f>VLOOKUP(J21,[1]Players!$A:$E,4,FALSE)</f>
        <v>26</v>
      </c>
      <c r="G21" t="s">
        <v>1386</v>
      </c>
      <c r="J21">
        <v>266</v>
      </c>
      <c r="K21" t="str">
        <f>VLOOKUP(J21,Positions!A:G,7,FALSE)</f>
        <v>G-F</v>
      </c>
      <c r="L21">
        <f>VLOOKUP(J21,[1]Players!$A:$E,2,FALSE)</f>
        <v>77</v>
      </c>
      <c r="M21">
        <f>VLOOKUP(J21,[1]Players!$A:$E,3,FALSE)</f>
        <v>215</v>
      </c>
      <c r="O21" t="str">
        <f t="shared" si="1"/>
        <v>BOS</v>
      </c>
      <c r="P21" t="str">
        <f t="shared" si="2"/>
        <v>Massachusetts</v>
      </c>
      <c r="Q21" t="str">
        <f t="shared" si="3"/>
        <v>Boston</v>
      </c>
      <c r="R21" t="str">
        <f t="shared" si="4"/>
        <v>Boston Celtics</v>
      </c>
      <c r="S21">
        <v>2</v>
      </c>
      <c r="U21" s="6">
        <v>19</v>
      </c>
      <c r="V21" t="s">
        <v>1363</v>
      </c>
      <c r="W21" t="s">
        <v>1294</v>
      </c>
      <c r="X21" t="s">
        <v>1294</v>
      </c>
      <c r="Y21" s="7" t="s">
        <v>1108</v>
      </c>
    </row>
    <row r="22" spans="1:25" x14ac:dyDescent="0.2">
      <c r="A22" t="s">
        <v>279</v>
      </c>
      <c r="B22" t="s">
        <v>290</v>
      </c>
      <c r="C22" s="1">
        <v>35823</v>
      </c>
      <c r="D22" t="str">
        <f t="shared" si="5"/>
        <v>{city: Boston, state: Massachusetts, abbreviation: BOS, teamName: Boston Celtics}</v>
      </c>
      <c r="E22" t="str">
        <f t="shared" si="0"/>
        <v>{height: 73, weight: 195}</v>
      </c>
      <c r="F22">
        <f>VLOOKUP(J22,[1]Players!$A:$E,4,FALSE)</f>
        <v>11</v>
      </c>
      <c r="G22" t="s">
        <v>1382</v>
      </c>
      <c r="J22">
        <v>301</v>
      </c>
      <c r="K22" t="str">
        <f>VLOOKUP(J22,Positions!A:G,7,FALSE)</f>
        <v>G</v>
      </c>
      <c r="L22">
        <f>VLOOKUP(J22,[1]Players!$A:$E,2,FALSE)</f>
        <v>73</v>
      </c>
      <c r="M22">
        <f>VLOOKUP(J22,[1]Players!$A:$E,3,FALSE)</f>
        <v>195</v>
      </c>
      <c r="O22" t="str">
        <f t="shared" si="1"/>
        <v>BOS</v>
      </c>
      <c r="P22" t="str">
        <f t="shared" si="2"/>
        <v>Massachusetts</v>
      </c>
      <c r="Q22" t="str">
        <f t="shared" si="3"/>
        <v>Boston</v>
      </c>
      <c r="R22" t="str">
        <f t="shared" si="4"/>
        <v>Boston Celtics</v>
      </c>
      <c r="S22">
        <v>2</v>
      </c>
      <c r="U22" s="6">
        <v>20</v>
      </c>
      <c r="V22" t="s">
        <v>1364</v>
      </c>
      <c r="W22" t="s">
        <v>1314</v>
      </c>
      <c r="X22" t="s">
        <v>1315</v>
      </c>
      <c r="Y22" s="7" t="s">
        <v>1121</v>
      </c>
    </row>
    <row r="23" spans="1:25" x14ac:dyDescent="0.2">
      <c r="A23" t="s">
        <v>465</v>
      </c>
      <c r="B23" t="s">
        <v>298</v>
      </c>
      <c r="C23" s="1">
        <v>34228</v>
      </c>
      <c r="D23" t="str">
        <f t="shared" si="5"/>
        <v>{city: Boston, state: Massachusetts, abbreviation: BOS, teamName: Boston Celtics}</v>
      </c>
      <c r="E23" t="str">
        <f t="shared" si="0"/>
        <v>{height: 77, weight: 200}</v>
      </c>
      <c r="F23">
        <f>VLOOKUP(J23,[1]Players!$A:$E,4,FALSE)</f>
        <v>8</v>
      </c>
      <c r="G23" t="s">
        <v>1382</v>
      </c>
      <c r="J23">
        <v>309</v>
      </c>
      <c r="K23" t="str">
        <f>VLOOKUP(J23,Positions!A:G,7,FALSE)</f>
        <v>G</v>
      </c>
      <c r="L23">
        <f>VLOOKUP(J23,[1]Players!$A:$E,2,FALSE)</f>
        <v>77</v>
      </c>
      <c r="M23">
        <f>VLOOKUP(J23,[1]Players!$A:$E,3,FALSE)</f>
        <v>200</v>
      </c>
      <c r="O23" t="str">
        <f t="shared" si="1"/>
        <v>BOS</v>
      </c>
      <c r="P23" t="str">
        <f t="shared" si="2"/>
        <v>Massachusetts</v>
      </c>
      <c r="Q23" t="str">
        <f t="shared" si="3"/>
        <v>Boston</v>
      </c>
      <c r="R23" t="str">
        <f t="shared" si="4"/>
        <v>Boston Celtics</v>
      </c>
      <c r="S23">
        <v>2</v>
      </c>
      <c r="U23" s="6">
        <v>21</v>
      </c>
      <c r="V23" t="s">
        <v>1365</v>
      </c>
      <c r="W23" t="s">
        <v>1310</v>
      </c>
      <c r="X23" t="s">
        <v>1338</v>
      </c>
      <c r="Y23" s="7" t="s">
        <v>1119</v>
      </c>
    </row>
    <row r="24" spans="1:25" x14ac:dyDescent="0.2">
      <c r="A24" t="s">
        <v>631</v>
      </c>
      <c r="B24" t="s">
        <v>310</v>
      </c>
      <c r="C24" s="1">
        <v>34228</v>
      </c>
      <c r="D24" t="str">
        <f t="shared" si="5"/>
        <v>{city: Boston, state: Massachusetts, abbreviation: BOS, teamName: Boston Celtics}</v>
      </c>
      <c r="E24" t="str">
        <f t="shared" si="0"/>
        <v>{height: 73, weight: 172}</v>
      </c>
      <c r="F24">
        <f>VLOOKUP(J24,[1]Players!$A:$E,4,FALSE)</f>
        <v>71</v>
      </c>
      <c r="G24" t="s">
        <v>1382</v>
      </c>
      <c r="J24">
        <v>324</v>
      </c>
      <c r="K24" t="str">
        <f>VLOOKUP(J24,Positions!A:G,7,FALSE)</f>
        <v>G</v>
      </c>
      <c r="L24">
        <f>VLOOKUP(J24,[1]Players!$A:$E,2,FALSE)</f>
        <v>73</v>
      </c>
      <c r="M24">
        <f>VLOOKUP(J24,[1]Players!$A:$E,3,FALSE)</f>
        <v>172</v>
      </c>
      <c r="O24" t="str">
        <f t="shared" si="1"/>
        <v>BOS</v>
      </c>
      <c r="P24" t="str">
        <f t="shared" si="2"/>
        <v>Massachusetts</v>
      </c>
      <c r="Q24" t="str">
        <f t="shared" si="3"/>
        <v>Boston</v>
      </c>
      <c r="R24" t="str">
        <f t="shared" si="4"/>
        <v>Boston Celtics</v>
      </c>
      <c r="S24">
        <v>2</v>
      </c>
      <c r="U24" s="6">
        <v>22</v>
      </c>
      <c r="V24" t="s">
        <v>1366</v>
      </c>
      <c r="W24" t="s">
        <v>1316</v>
      </c>
      <c r="X24" t="s">
        <v>1339</v>
      </c>
      <c r="Y24" s="7" t="s">
        <v>1117</v>
      </c>
    </row>
    <row r="25" spans="1:25" x14ac:dyDescent="0.2">
      <c r="A25" t="s">
        <v>501</v>
      </c>
      <c r="B25" t="s">
        <v>318</v>
      </c>
      <c r="C25" s="1">
        <v>34400</v>
      </c>
      <c r="D25" t="str">
        <f t="shared" si="5"/>
        <v>{city: Boston, state: Massachusetts, abbreviation: BOS, teamName: Boston Celtics}</v>
      </c>
      <c r="E25" t="str">
        <f t="shared" si="0"/>
        <v>{height: 76, weight: 220}</v>
      </c>
      <c r="F25">
        <f>VLOOKUP(J25,[1]Players!$A:$E,4,FALSE)</f>
        <v>36</v>
      </c>
      <c r="G25" t="s">
        <v>1382</v>
      </c>
      <c r="J25">
        <v>332</v>
      </c>
      <c r="K25" t="str">
        <f>VLOOKUP(J25,Positions!A:G,7,FALSE)</f>
        <v>G</v>
      </c>
      <c r="L25">
        <f>VLOOKUP(J25,[1]Players!$A:$E,2,FALSE)</f>
        <v>76</v>
      </c>
      <c r="M25">
        <f>VLOOKUP(J25,[1]Players!$A:$E,3,FALSE)</f>
        <v>220</v>
      </c>
      <c r="O25" t="str">
        <f t="shared" si="1"/>
        <v>BOS</v>
      </c>
      <c r="P25" t="str">
        <f t="shared" si="2"/>
        <v>Massachusetts</v>
      </c>
      <c r="Q25" t="str">
        <f t="shared" si="3"/>
        <v>Boston</v>
      </c>
      <c r="R25" t="str">
        <f t="shared" si="4"/>
        <v>Boston Celtics</v>
      </c>
      <c r="S25">
        <v>2</v>
      </c>
      <c r="U25" s="6">
        <v>23</v>
      </c>
      <c r="V25" t="s">
        <v>1367</v>
      </c>
      <c r="W25" t="s">
        <v>1317</v>
      </c>
      <c r="X25" t="s">
        <v>1340</v>
      </c>
      <c r="Y25" s="7" t="s">
        <v>1125</v>
      </c>
    </row>
    <row r="26" spans="1:25" x14ac:dyDescent="0.2">
      <c r="A26" t="s">
        <v>643</v>
      </c>
      <c r="B26" t="s">
        <v>327</v>
      </c>
      <c r="C26" s="1">
        <v>35856</v>
      </c>
      <c r="D26" t="str">
        <f t="shared" si="5"/>
        <v>{city: Boston, state: Massachusetts, abbreviation: BOS, teamName: Boston Celtics}</v>
      </c>
      <c r="E26" t="str">
        <f t="shared" si="0"/>
        <v>{height: 80, weight: 210}</v>
      </c>
      <c r="F26">
        <f>VLOOKUP(J26,[1]Players!$A:$E,4,FALSE)</f>
        <v>0</v>
      </c>
      <c r="G26" t="s">
        <v>1387</v>
      </c>
      <c r="J26">
        <v>342</v>
      </c>
      <c r="K26" t="str">
        <f>VLOOKUP(J26,Positions!A:G,7,FALSE)</f>
        <v>F-G</v>
      </c>
      <c r="L26">
        <f>VLOOKUP(J26,[1]Players!$A:$E,2,FALSE)</f>
        <v>80</v>
      </c>
      <c r="M26">
        <f>VLOOKUP(J26,[1]Players!$A:$E,3,FALSE)</f>
        <v>210</v>
      </c>
      <c r="O26" t="str">
        <f t="shared" si="1"/>
        <v>BOS</v>
      </c>
      <c r="P26" t="str">
        <f t="shared" si="2"/>
        <v>Massachusetts</v>
      </c>
      <c r="Q26" t="str">
        <f t="shared" si="3"/>
        <v>Boston</v>
      </c>
      <c r="R26" t="str">
        <f t="shared" si="4"/>
        <v>Boston Celtics</v>
      </c>
      <c r="S26">
        <v>2</v>
      </c>
      <c r="U26" s="6">
        <v>24</v>
      </c>
      <c r="V26" t="s">
        <v>1368</v>
      </c>
      <c r="W26" t="s">
        <v>1318</v>
      </c>
      <c r="X26" t="s">
        <v>1341</v>
      </c>
      <c r="Y26" s="7" t="s">
        <v>1124</v>
      </c>
    </row>
    <row r="27" spans="1:25" x14ac:dyDescent="0.2">
      <c r="A27" t="s">
        <v>471</v>
      </c>
      <c r="B27" t="s">
        <v>358</v>
      </c>
      <c r="C27" s="1">
        <v>35721</v>
      </c>
      <c r="D27" t="str">
        <f t="shared" si="5"/>
        <v>{city: Boston, state: Massachusetts, abbreviation: BOS, teamName: Boston Celtics}</v>
      </c>
      <c r="E27" t="str">
        <f t="shared" si="0"/>
        <v>{height: 81, weight: 237}</v>
      </c>
      <c r="F27">
        <f>VLOOKUP(J27,[1]Players!$A:$E,4,FALSE)</f>
        <v>44</v>
      </c>
      <c r="G27" t="s">
        <v>1388</v>
      </c>
      <c r="J27">
        <v>375</v>
      </c>
      <c r="K27" t="str">
        <f>VLOOKUP(J27,Positions!A:G,7,FALSE)</f>
        <v>C-F</v>
      </c>
      <c r="L27">
        <f>VLOOKUP(J27,[1]Players!$A:$E,2,FALSE)</f>
        <v>81</v>
      </c>
      <c r="M27">
        <f>VLOOKUP(J27,[1]Players!$A:$E,3,FALSE)</f>
        <v>237</v>
      </c>
      <c r="O27" t="str">
        <f t="shared" si="1"/>
        <v>BOS</v>
      </c>
      <c r="P27" t="str">
        <f t="shared" si="2"/>
        <v>Massachusetts</v>
      </c>
      <c r="Q27" t="str">
        <f t="shared" si="3"/>
        <v>Boston</v>
      </c>
      <c r="R27" t="str">
        <f t="shared" si="4"/>
        <v>Boston Celtics</v>
      </c>
      <c r="S27">
        <v>2</v>
      </c>
      <c r="U27" s="6">
        <v>25</v>
      </c>
      <c r="V27" t="s">
        <v>1369</v>
      </c>
      <c r="W27" t="s">
        <v>1306</v>
      </c>
      <c r="X27" t="s">
        <v>1342</v>
      </c>
      <c r="Y27" s="7" t="s">
        <v>1123</v>
      </c>
    </row>
    <row r="28" spans="1:25" x14ac:dyDescent="0.2">
      <c r="A28" t="s">
        <v>153</v>
      </c>
      <c r="B28" t="s">
        <v>29</v>
      </c>
      <c r="C28" s="1">
        <v>36130</v>
      </c>
      <c r="D28" t="str">
        <f t="shared" si="5"/>
        <v>{city: Boston, state: Massachusetts, abbreviation: BOS, teamName: Boston Celtics}</v>
      </c>
      <c r="E28" t="str">
        <f t="shared" si="0"/>
        <v>{height: 78, weight: 236}</v>
      </c>
      <c r="F28">
        <f>VLOOKUP(J28,[1]Players!$A:$E,4,FALSE)</f>
        <v>12</v>
      </c>
      <c r="G28" t="s">
        <v>1384</v>
      </c>
      <c r="J28">
        <v>376</v>
      </c>
      <c r="K28" t="str">
        <f>VLOOKUP(J28,Positions!A:G,7,FALSE)</f>
        <v>F</v>
      </c>
      <c r="L28">
        <f>VLOOKUP(J28,[1]Players!$A:$E,2,FALSE)</f>
        <v>78</v>
      </c>
      <c r="M28">
        <f>VLOOKUP(J28,[1]Players!$A:$E,3,FALSE)</f>
        <v>236</v>
      </c>
      <c r="O28" t="str">
        <f t="shared" si="1"/>
        <v>BOS</v>
      </c>
      <c r="P28" t="str">
        <f t="shared" si="2"/>
        <v>Massachusetts</v>
      </c>
      <c r="Q28" t="str">
        <f t="shared" si="3"/>
        <v>Boston</v>
      </c>
      <c r="R28" t="str">
        <f t="shared" si="4"/>
        <v>Boston Celtics</v>
      </c>
      <c r="S28">
        <v>2</v>
      </c>
      <c r="U28" s="6">
        <v>26</v>
      </c>
      <c r="V28" t="s">
        <v>1370</v>
      </c>
      <c r="W28" t="s">
        <v>1303</v>
      </c>
      <c r="X28" t="s">
        <v>1295</v>
      </c>
      <c r="Y28" s="7" t="s">
        <v>1120</v>
      </c>
    </row>
    <row r="29" spans="1:25" x14ac:dyDescent="0.2">
      <c r="A29" t="s">
        <v>398</v>
      </c>
      <c r="B29" t="s">
        <v>39</v>
      </c>
      <c r="C29" s="1">
        <v>31250</v>
      </c>
      <c r="D29" t="str">
        <f t="shared" si="5"/>
        <v>{city: Brooklyn, state: New York, abbreviation: BKN, teamName: Brooklyn Nets}</v>
      </c>
      <c r="E29" t="str">
        <f t="shared" si="0"/>
        <v>{height: 83, weight: 250}</v>
      </c>
      <c r="F29">
        <f>VLOOKUP(J29,[1]Players!$A:$E,4,FALSE)</f>
        <v>21</v>
      </c>
      <c r="G29" t="s">
        <v>1388</v>
      </c>
      <c r="J29">
        <v>4</v>
      </c>
      <c r="K29" t="str">
        <f>VLOOKUP(J29,Positions!A:G,7,FALSE)</f>
        <v>C-F</v>
      </c>
      <c r="L29">
        <f>VLOOKUP(J29,[1]Players!$A:$E,2,FALSE)</f>
        <v>83</v>
      </c>
      <c r="M29">
        <f>VLOOKUP(J29,[1]Players!$A:$E,3,FALSE)</f>
        <v>250</v>
      </c>
      <c r="O29" t="str">
        <f t="shared" si="1"/>
        <v>BKN</v>
      </c>
      <c r="P29" t="str">
        <f t="shared" si="2"/>
        <v>New York</v>
      </c>
      <c r="Q29" t="str">
        <f t="shared" si="3"/>
        <v>Brooklyn</v>
      </c>
      <c r="R29" t="str">
        <f t="shared" si="4"/>
        <v>Brooklyn Nets</v>
      </c>
      <c r="S29">
        <v>3</v>
      </c>
      <c r="U29" s="6">
        <v>27</v>
      </c>
      <c r="V29" t="s">
        <v>1371</v>
      </c>
      <c r="W29" t="s">
        <v>1319</v>
      </c>
      <c r="X29" t="s">
        <v>1343</v>
      </c>
      <c r="Y29" s="7" t="s">
        <v>1110</v>
      </c>
    </row>
    <row r="30" spans="1:25" x14ac:dyDescent="0.2">
      <c r="A30" t="s">
        <v>427</v>
      </c>
      <c r="B30" t="s">
        <v>64</v>
      </c>
      <c r="C30" s="1">
        <v>34520</v>
      </c>
      <c r="D30" t="str">
        <f t="shared" si="5"/>
        <v>{city: Brooklyn, state: New York, abbreviation: BKN, teamName: Brooklyn Nets}</v>
      </c>
      <c r="E30" t="str">
        <f t="shared" si="0"/>
        <v>{height: 77, weight: 210}</v>
      </c>
      <c r="F30">
        <f>VLOOKUP(J30,[1]Players!$A:$E,4,FALSE)</f>
        <v>95</v>
      </c>
      <c r="G30" t="s">
        <v>1386</v>
      </c>
      <c r="J30">
        <v>34</v>
      </c>
      <c r="K30" t="str">
        <f>VLOOKUP(J30,Positions!A:G,7,FALSE)</f>
        <v>G-F</v>
      </c>
      <c r="L30">
        <f>VLOOKUP(J30,[1]Players!$A:$E,2,FALSE)</f>
        <v>77</v>
      </c>
      <c r="M30">
        <f>VLOOKUP(J30,[1]Players!$A:$E,3,FALSE)</f>
        <v>210</v>
      </c>
      <c r="O30" t="str">
        <f t="shared" si="1"/>
        <v>BKN</v>
      </c>
      <c r="P30" t="str">
        <f t="shared" si="2"/>
        <v>New York</v>
      </c>
      <c r="Q30" t="str">
        <f t="shared" si="3"/>
        <v>Brooklyn</v>
      </c>
      <c r="R30" t="str">
        <f t="shared" si="4"/>
        <v>Brooklyn Nets</v>
      </c>
      <c r="S30">
        <v>3</v>
      </c>
      <c r="U30" s="6">
        <v>28</v>
      </c>
      <c r="V30" t="s">
        <v>1372</v>
      </c>
      <c r="W30" t="s">
        <v>1320</v>
      </c>
      <c r="X30" t="s">
        <v>1321</v>
      </c>
      <c r="Y30" s="7" t="s">
        <v>1122</v>
      </c>
    </row>
    <row r="31" spans="1:25" x14ac:dyDescent="0.2">
      <c r="A31" t="s">
        <v>448</v>
      </c>
      <c r="B31" t="s">
        <v>85</v>
      </c>
      <c r="C31" s="1">
        <v>35294</v>
      </c>
      <c r="D31" t="str">
        <f t="shared" si="5"/>
        <v>{city: Brooklyn, state: New York, abbreviation: BKN, teamName: Brooklyn Nets}</v>
      </c>
      <c r="E31" t="str">
        <f t="shared" si="0"/>
        <v>{height: 76, weight: 202}</v>
      </c>
      <c r="F31">
        <f>VLOOKUP(J31,[1]Players!$A:$E,4,FALSE)</f>
        <v>1</v>
      </c>
      <c r="G31" t="s">
        <v>1386</v>
      </c>
      <c r="J31">
        <v>58</v>
      </c>
      <c r="K31" t="str">
        <f>VLOOKUP(J31,Positions!A:G,7,FALSE)</f>
        <v>G-F</v>
      </c>
      <c r="L31">
        <f>VLOOKUP(J31,[1]Players!$A:$E,2,FALSE)</f>
        <v>76</v>
      </c>
      <c r="M31">
        <f>VLOOKUP(J31,[1]Players!$A:$E,3,FALSE)</f>
        <v>202</v>
      </c>
      <c r="O31" t="str">
        <f t="shared" si="1"/>
        <v>BKN</v>
      </c>
      <c r="P31" t="str">
        <f t="shared" si="2"/>
        <v>New York</v>
      </c>
      <c r="Q31" t="str">
        <f t="shared" si="3"/>
        <v>Brooklyn</v>
      </c>
      <c r="R31" t="str">
        <f t="shared" si="4"/>
        <v>Brooklyn Nets</v>
      </c>
      <c r="S31">
        <v>3</v>
      </c>
      <c r="U31" s="6">
        <v>29</v>
      </c>
      <c r="V31" t="s">
        <v>1373</v>
      </c>
      <c r="W31" t="s">
        <v>1322</v>
      </c>
      <c r="X31" t="s">
        <v>353</v>
      </c>
      <c r="Y31" s="7" t="s">
        <v>1109</v>
      </c>
    </row>
    <row r="32" spans="1:25" x14ac:dyDescent="0.2">
      <c r="A32" t="s">
        <v>462</v>
      </c>
      <c r="B32" t="s">
        <v>96</v>
      </c>
      <c r="C32" s="1">
        <v>34958</v>
      </c>
      <c r="D32" t="str">
        <f t="shared" si="5"/>
        <v>{city: Brooklyn, state: New York, abbreviation: BKN, teamName: Brooklyn Nets}</v>
      </c>
      <c r="E32" t="str">
        <f t="shared" si="0"/>
        <v>{height: 73, weight: 200}</v>
      </c>
      <c r="F32">
        <f>VLOOKUP(J32,[1]Players!$A:$E,4,FALSE)</f>
        <v>0</v>
      </c>
      <c r="G32" t="s">
        <v>1382</v>
      </c>
      <c r="J32">
        <v>72</v>
      </c>
      <c r="K32" t="str">
        <f>VLOOKUP(J32,Positions!A:G,7,FALSE)</f>
        <v>G</v>
      </c>
      <c r="L32">
        <f>VLOOKUP(J32,[1]Players!$A:$E,2,FALSE)</f>
        <v>73</v>
      </c>
      <c r="M32">
        <f>VLOOKUP(J32,[1]Players!$A:$E,3,FALSE)</f>
        <v>200</v>
      </c>
      <c r="O32" t="str">
        <f t="shared" si="1"/>
        <v>BKN</v>
      </c>
      <c r="P32" t="str">
        <f t="shared" si="2"/>
        <v>New York</v>
      </c>
      <c r="Q32" t="str">
        <f t="shared" si="3"/>
        <v>Brooklyn</v>
      </c>
      <c r="R32" t="str">
        <f t="shared" si="4"/>
        <v>Brooklyn Nets</v>
      </c>
      <c r="S32">
        <v>3</v>
      </c>
    </row>
    <row r="33" spans="1:19" x14ac:dyDescent="0.2">
      <c r="A33" t="s">
        <v>423</v>
      </c>
      <c r="B33" t="s">
        <v>103</v>
      </c>
      <c r="C33" s="1">
        <v>36269</v>
      </c>
      <c r="D33" t="str">
        <f t="shared" si="5"/>
        <v>{city: Brooklyn, state: New York, abbreviation: BKN, teamName: Brooklyn Nets}</v>
      </c>
      <c r="E33" t="str">
        <f t="shared" si="0"/>
        <v>{height: 83, weight: 215}</v>
      </c>
      <c r="F33">
        <f>VLOOKUP(J33,[1]Players!$A:$E,4,FALSE)</f>
        <v>33</v>
      </c>
      <c r="G33" t="s">
        <v>1385</v>
      </c>
      <c r="J33">
        <v>79</v>
      </c>
      <c r="K33" t="str">
        <f>VLOOKUP(J33,Positions!A:G,7,FALSE)</f>
        <v>F-C</v>
      </c>
      <c r="L33">
        <f>VLOOKUP(J33,[1]Players!$A:$E,2,FALSE)</f>
        <v>83</v>
      </c>
      <c r="M33">
        <f>VLOOKUP(J33,[1]Players!$A:$E,3,FALSE)</f>
        <v>215</v>
      </c>
      <c r="O33" t="str">
        <f t="shared" si="1"/>
        <v>BKN</v>
      </c>
      <c r="P33" t="str">
        <f t="shared" si="2"/>
        <v>New York</v>
      </c>
      <c r="Q33" t="str">
        <f t="shared" si="3"/>
        <v>Brooklyn</v>
      </c>
      <c r="R33" t="str">
        <f t="shared" si="4"/>
        <v>Brooklyn Nets</v>
      </c>
      <c r="S33">
        <v>3</v>
      </c>
    </row>
    <row r="34" spans="1:19" x14ac:dyDescent="0.2">
      <c r="A34" t="s">
        <v>488</v>
      </c>
      <c r="B34" t="s">
        <v>127</v>
      </c>
      <c r="C34" s="1">
        <v>32418</v>
      </c>
      <c r="D34" t="str">
        <f t="shared" si="5"/>
        <v>{city: Brooklyn, state: New York, abbreviation: BKN, teamName: Brooklyn Nets}</v>
      </c>
      <c r="E34" t="str">
        <f t="shared" si="0"/>
        <v>{height: 82, weight: 240}</v>
      </c>
      <c r="F34">
        <f>VLOOKUP(J34,[1]Players!$A:$E,4,FALSE)</f>
        <v>7</v>
      </c>
      <c r="G34" t="s">
        <v>1384</v>
      </c>
      <c r="J34">
        <v>105</v>
      </c>
      <c r="K34" t="str">
        <f>VLOOKUP(J34,Positions!A:G,7,FALSE)</f>
        <v>F</v>
      </c>
      <c r="L34">
        <f>VLOOKUP(J34,[1]Players!$A:$E,2,FALSE)</f>
        <v>82</v>
      </c>
      <c r="M34">
        <f>VLOOKUP(J34,[1]Players!$A:$E,3,FALSE)</f>
        <v>240</v>
      </c>
      <c r="O34" t="str">
        <f t="shared" si="1"/>
        <v>BKN</v>
      </c>
      <c r="P34" t="str">
        <f t="shared" si="2"/>
        <v>New York</v>
      </c>
      <c r="Q34" t="str">
        <f t="shared" si="3"/>
        <v>Brooklyn</v>
      </c>
      <c r="R34" t="str">
        <f t="shared" si="4"/>
        <v>Brooklyn Nets</v>
      </c>
      <c r="S34">
        <v>3</v>
      </c>
    </row>
    <row r="35" spans="1:19" x14ac:dyDescent="0.2">
      <c r="A35" t="s">
        <v>514</v>
      </c>
      <c r="B35" t="s">
        <v>154</v>
      </c>
      <c r="C35" s="1">
        <v>32586</v>
      </c>
      <c r="D35" t="str">
        <f t="shared" si="5"/>
        <v>{city: Brooklyn, state: New York, abbreviation: BKN, teamName: Brooklyn Nets}</v>
      </c>
      <c r="E35" t="str">
        <f t="shared" si="0"/>
        <v>{height: 81, weight: 250}</v>
      </c>
      <c r="F35">
        <f>VLOOKUP(J35,[1]Players!$A:$E,4,FALSE)</f>
        <v>2</v>
      </c>
      <c r="G35" t="s">
        <v>1384</v>
      </c>
      <c r="J35">
        <v>140</v>
      </c>
      <c r="K35" t="str">
        <f>VLOOKUP(J35,Positions!A:G,7,FALSE)</f>
        <v>F</v>
      </c>
      <c r="L35">
        <f>VLOOKUP(J35,[1]Players!$A:$E,2,FALSE)</f>
        <v>81</v>
      </c>
      <c r="M35">
        <f>VLOOKUP(J35,[1]Players!$A:$E,3,FALSE)</f>
        <v>250</v>
      </c>
      <c r="O35" t="str">
        <f t="shared" si="1"/>
        <v>BKN</v>
      </c>
      <c r="P35" t="str">
        <f t="shared" si="2"/>
        <v>New York</v>
      </c>
      <c r="Q35" t="str">
        <f t="shared" si="3"/>
        <v>Brooklyn</v>
      </c>
      <c r="R35" t="str">
        <f t="shared" si="4"/>
        <v>Brooklyn Nets</v>
      </c>
      <c r="S35">
        <v>3</v>
      </c>
    </row>
    <row r="36" spans="1:19" x14ac:dyDescent="0.2">
      <c r="A36" t="s">
        <v>186</v>
      </c>
      <c r="B36" t="s">
        <v>159</v>
      </c>
      <c r="C36" s="1">
        <v>32750</v>
      </c>
      <c r="D36" t="str">
        <f t="shared" si="5"/>
        <v>{city: Brooklyn, state: New York, abbreviation: BKN, teamName: Brooklyn Nets}</v>
      </c>
      <c r="E36" t="str">
        <f t="shared" si="0"/>
        <v>{height: 77, weight: 220}</v>
      </c>
      <c r="F36">
        <f>VLOOKUP(J36,[1]Players!$A:$E,4,FALSE)</f>
        <v>13</v>
      </c>
      <c r="G36" t="s">
        <v>1382</v>
      </c>
      <c r="J36">
        <v>145</v>
      </c>
      <c r="K36" t="str">
        <f>VLOOKUP(J36,Positions!A:G,7,FALSE)</f>
        <v>G</v>
      </c>
      <c r="L36">
        <f>VLOOKUP(J36,[1]Players!$A:$E,2,FALSE)</f>
        <v>77</v>
      </c>
      <c r="M36">
        <f>VLOOKUP(J36,[1]Players!$A:$E,3,FALSE)</f>
        <v>220</v>
      </c>
      <c r="O36" t="str">
        <f t="shared" si="1"/>
        <v>BKN</v>
      </c>
      <c r="P36" t="str">
        <f t="shared" si="2"/>
        <v>New York</v>
      </c>
      <c r="Q36" t="str">
        <f t="shared" si="3"/>
        <v>Brooklyn</v>
      </c>
      <c r="R36" t="str">
        <f t="shared" si="4"/>
        <v>Brooklyn Nets</v>
      </c>
      <c r="S36">
        <v>3</v>
      </c>
    </row>
    <row r="37" spans="1:19" x14ac:dyDescent="0.2">
      <c r="A37" t="s">
        <v>188</v>
      </c>
      <c r="B37" t="s">
        <v>162</v>
      </c>
      <c r="C37" s="1">
        <v>33491</v>
      </c>
      <c r="D37" t="str">
        <f t="shared" si="5"/>
        <v>{city: Brooklyn, state: New York, abbreviation: BKN, teamName: Brooklyn Nets}</v>
      </c>
      <c r="E37" t="str">
        <f t="shared" si="0"/>
        <v>{height: 78, weight: 220}</v>
      </c>
      <c r="F37">
        <f>VLOOKUP(J37,[1]Players!$A:$E,4,FALSE)</f>
        <v>12</v>
      </c>
      <c r="G37" t="s">
        <v>1386</v>
      </c>
      <c r="J37">
        <v>148</v>
      </c>
      <c r="K37" t="str">
        <f>VLOOKUP(J37,Positions!A:G,7,FALSE)</f>
        <v>G-F</v>
      </c>
      <c r="L37">
        <f>VLOOKUP(J37,[1]Players!$A:$E,2,FALSE)</f>
        <v>78</v>
      </c>
      <c r="M37">
        <f>VLOOKUP(J37,[1]Players!$A:$E,3,FALSE)</f>
        <v>220</v>
      </c>
      <c r="O37" t="str">
        <f t="shared" si="1"/>
        <v>BKN</v>
      </c>
      <c r="P37" t="str">
        <f t="shared" si="2"/>
        <v>New York</v>
      </c>
      <c r="Q37" t="str">
        <f t="shared" si="3"/>
        <v>Brooklyn</v>
      </c>
      <c r="R37" t="str">
        <f t="shared" si="4"/>
        <v>Brooklyn Nets</v>
      </c>
      <c r="S37">
        <v>3</v>
      </c>
    </row>
    <row r="38" spans="1:19" x14ac:dyDescent="0.2">
      <c r="A38" t="s">
        <v>186</v>
      </c>
      <c r="B38" t="s">
        <v>189</v>
      </c>
      <c r="C38" s="1">
        <v>31830</v>
      </c>
      <c r="D38" t="str">
        <f t="shared" si="5"/>
        <v>{city: Brooklyn, state: New York, abbreviation: BKN, teamName: Brooklyn Nets}</v>
      </c>
      <c r="E38" t="str">
        <f t="shared" si="0"/>
        <v>{height: 79, weight: 240}</v>
      </c>
      <c r="F38">
        <f>VLOOKUP(J38,[1]Players!$A:$E,4,FALSE)</f>
        <v>16</v>
      </c>
      <c r="G38" t="s">
        <v>1384</v>
      </c>
      <c r="J38">
        <v>186</v>
      </c>
      <c r="K38" t="str">
        <f>VLOOKUP(J38,Positions!A:G,7,FALSE)</f>
        <v>F</v>
      </c>
      <c r="L38">
        <f>VLOOKUP(J38,[1]Players!$A:$E,2,FALSE)</f>
        <v>79</v>
      </c>
      <c r="M38">
        <f>VLOOKUP(J38,[1]Players!$A:$E,3,FALSE)</f>
        <v>240</v>
      </c>
      <c r="O38" t="str">
        <f t="shared" si="1"/>
        <v>BKN</v>
      </c>
      <c r="P38" t="str">
        <f t="shared" si="2"/>
        <v>New York</v>
      </c>
      <c r="Q38" t="str">
        <f t="shared" si="3"/>
        <v>Brooklyn</v>
      </c>
      <c r="R38" t="str">
        <f t="shared" si="4"/>
        <v>Brooklyn Nets</v>
      </c>
      <c r="S38">
        <v>3</v>
      </c>
    </row>
    <row r="39" spans="1:19" x14ac:dyDescent="0.2">
      <c r="A39" t="s">
        <v>276</v>
      </c>
      <c r="B39" t="s">
        <v>242</v>
      </c>
      <c r="C39" s="1">
        <v>31093</v>
      </c>
      <c r="D39" t="str">
        <f t="shared" si="5"/>
        <v>{city: Brooklyn, state: New York, abbreviation: BKN, teamName: Brooklyn Nets}</v>
      </c>
      <c r="E39" t="str">
        <f t="shared" si="0"/>
        <v>{height: 79, weight: 257}</v>
      </c>
      <c r="F39">
        <f>VLOOKUP(J39,[1]Players!$A:$E,4,FALSE)</f>
        <v>31</v>
      </c>
      <c r="G39" t="s">
        <v>1384</v>
      </c>
      <c r="J39">
        <v>248</v>
      </c>
      <c r="K39" t="str">
        <f>VLOOKUP(J39,Positions!A:G,7,FALSE)</f>
        <v>F</v>
      </c>
      <c r="L39">
        <f>VLOOKUP(J39,[1]Players!$A:$E,2,FALSE)</f>
        <v>79</v>
      </c>
      <c r="M39">
        <f>VLOOKUP(J39,[1]Players!$A:$E,3,FALSE)</f>
        <v>257</v>
      </c>
      <c r="O39" t="str">
        <f t="shared" si="1"/>
        <v>BKN</v>
      </c>
      <c r="P39" t="str">
        <f t="shared" si="2"/>
        <v>New York</v>
      </c>
      <c r="Q39" t="str">
        <f t="shared" si="3"/>
        <v>Brooklyn</v>
      </c>
      <c r="R39" t="str">
        <f t="shared" si="4"/>
        <v>Brooklyn Nets</v>
      </c>
      <c r="S39">
        <v>3</v>
      </c>
    </row>
    <row r="40" spans="1:19" x14ac:dyDescent="0.2">
      <c r="A40" t="s">
        <v>587</v>
      </c>
      <c r="B40" t="s">
        <v>243</v>
      </c>
      <c r="C40" s="1">
        <v>32371</v>
      </c>
      <c r="D40" t="str">
        <f t="shared" si="5"/>
        <v>{city: Brooklyn, state: New York, abbreviation: BKN, teamName: Brooklyn Nets}</v>
      </c>
      <c r="E40" t="str">
        <f t="shared" si="0"/>
        <v>{height: 73, weight: 180}</v>
      </c>
      <c r="F40">
        <f>VLOOKUP(J40,[1]Players!$A:$E,4,FALSE)</f>
        <v>8</v>
      </c>
      <c r="G40" t="s">
        <v>1382</v>
      </c>
      <c r="J40">
        <v>249</v>
      </c>
      <c r="K40" t="str">
        <f>VLOOKUP(J40,Positions!A:G,7,FALSE)</f>
        <v>G</v>
      </c>
      <c r="L40">
        <f>VLOOKUP(J40,[1]Players!$A:$E,2,FALSE)</f>
        <v>73</v>
      </c>
      <c r="M40">
        <f>VLOOKUP(J40,[1]Players!$A:$E,3,FALSE)</f>
        <v>180</v>
      </c>
      <c r="O40" t="str">
        <f t="shared" si="1"/>
        <v>BKN</v>
      </c>
      <c r="P40" t="str">
        <f t="shared" si="2"/>
        <v>New York</v>
      </c>
      <c r="Q40" t="str">
        <f t="shared" si="3"/>
        <v>Brooklyn</v>
      </c>
      <c r="R40" t="str">
        <f t="shared" si="4"/>
        <v>Brooklyn Nets</v>
      </c>
      <c r="S40">
        <v>3</v>
      </c>
    </row>
    <row r="41" spans="1:19" x14ac:dyDescent="0.2">
      <c r="A41" t="s">
        <v>636</v>
      </c>
      <c r="B41" t="s">
        <v>315</v>
      </c>
      <c r="C41" s="1">
        <v>37199</v>
      </c>
      <c r="D41" t="str">
        <f t="shared" si="5"/>
        <v>{city: Brooklyn, state: New York, abbreviation: BKN, teamName: Brooklyn Nets}</v>
      </c>
      <c r="E41" t="str">
        <f t="shared" si="0"/>
        <v>{height: 81, weight: 265}</v>
      </c>
      <c r="F41">
        <f>VLOOKUP(J41,[1]Players!$A:$E,4,FALSE)</f>
        <v>20</v>
      </c>
      <c r="G41" t="s">
        <v>1384</v>
      </c>
      <c r="J41">
        <v>329</v>
      </c>
      <c r="K41" t="str">
        <f>VLOOKUP(J41,Positions!A:G,7,FALSE)</f>
        <v>F</v>
      </c>
      <c r="L41">
        <f>VLOOKUP(J41,[1]Players!$A:$E,2,FALSE)</f>
        <v>81</v>
      </c>
      <c r="M41">
        <f>VLOOKUP(J41,[1]Players!$A:$E,3,FALSE)</f>
        <v>265</v>
      </c>
      <c r="O41" t="str">
        <f t="shared" si="1"/>
        <v>BKN</v>
      </c>
      <c r="P41" t="str">
        <f t="shared" si="2"/>
        <v>New York</v>
      </c>
      <c r="Q41" t="str">
        <f t="shared" si="3"/>
        <v>Brooklyn</v>
      </c>
      <c r="R41" t="str">
        <f t="shared" si="4"/>
        <v>Brooklyn Nets</v>
      </c>
      <c r="S41">
        <v>3</v>
      </c>
    </row>
    <row r="42" spans="1:19" x14ac:dyDescent="0.2">
      <c r="A42" t="s">
        <v>620</v>
      </c>
      <c r="B42" t="s">
        <v>330</v>
      </c>
      <c r="C42" s="1">
        <v>37178</v>
      </c>
      <c r="D42" t="str">
        <f t="shared" si="5"/>
        <v>{city: Brooklyn, state: New York, abbreviation: BKN, teamName: Brooklyn Nets}</v>
      </c>
      <c r="E42" t="str">
        <f t="shared" si="0"/>
        <v>{height: 75, weight: 210}</v>
      </c>
      <c r="F42">
        <f>VLOOKUP(J42,[1]Players!$A:$E,4,FALSE)</f>
        <v>24</v>
      </c>
      <c r="G42" t="s">
        <v>1382</v>
      </c>
      <c r="J42">
        <v>345</v>
      </c>
      <c r="K42" t="str">
        <f>VLOOKUP(J42,Positions!A:G,7,FALSE)</f>
        <v>G</v>
      </c>
      <c r="L42">
        <f>VLOOKUP(J42,[1]Players!$A:$E,2,FALSE)</f>
        <v>75</v>
      </c>
      <c r="M42">
        <f>VLOOKUP(J42,[1]Players!$A:$E,3,FALSE)</f>
        <v>210</v>
      </c>
      <c r="O42" t="str">
        <f t="shared" si="1"/>
        <v>BKN</v>
      </c>
      <c r="P42" t="str">
        <f t="shared" si="2"/>
        <v>New York</v>
      </c>
      <c r="Q42" t="str">
        <f t="shared" si="3"/>
        <v>Brooklyn</v>
      </c>
      <c r="R42" t="str">
        <f t="shared" si="4"/>
        <v>Brooklyn Nets</v>
      </c>
      <c r="S42">
        <v>3</v>
      </c>
    </row>
    <row r="43" spans="1:19" x14ac:dyDescent="0.2">
      <c r="A43" t="s">
        <v>412</v>
      </c>
      <c r="B43" t="s">
        <v>50</v>
      </c>
      <c r="C43" s="1">
        <v>37123</v>
      </c>
      <c r="D43" t="str">
        <f t="shared" si="5"/>
        <v>{city: Charlotte, state: North Carolina, abbreviation: CHA, teamName: Charlotte Hornets}</v>
      </c>
      <c r="E43" t="str">
        <f t="shared" si="0"/>
        <v>{height: 79, weight: 180}</v>
      </c>
      <c r="F43">
        <f>VLOOKUP(J43,[1]Players!$A:$E,4,FALSE)</f>
        <v>2</v>
      </c>
      <c r="G43" t="s">
        <v>1382</v>
      </c>
      <c r="J43">
        <v>18</v>
      </c>
      <c r="K43" t="str">
        <f>VLOOKUP(J43,Positions!A:G,7,FALSE)</f>
        <v>G</v>
      </c>
      <c r="L43">
        <f>VLOOKUP(J43,[1]Players!$A:$E,2,FALSE)</f>
        <v>79</v>
      </c>
      <c r="M43">
        <f>VLOOKUP(J43,[1]Players!$A:$E,3,FALSE)</f>
        <v>180</v>
      </c>
      <c r="O43" t="str">
        <f t="shared" si="1"/>
        <v>CHA</v>
      </c>
      <c r="P43" t="str">
        <f t="shared" si="2"/>
        <v>North Carolina</v>
      </c>
      <c r="Q43" t="str">
        <f t="shared" si="3"/>
        <v>Charlotte</v>
      </c>
      <c r="R43" t="str">
        <f t="shared" si="4"/>
        <v>Charlotte Hornets</v>
      </c>
      <c r="S43">
        <v>4</v>
      </c>
    </row>
    <row r="44" spans="1:19" x14ac:dyDescent="0.2">
      <c r="A44" t="s">
        <v>186</v>
      </c>
      <c r="B44" t="s">
        <v>76</v>
      </c>
      <c r="C44" s="1">
        <v>36787</v>
      </c>
      <c r="D44" t="str">
        <f t="shared" si="5"/>
        <v>{city: Charlotte, state: North Carolina, abbreviation: CHA, teamName: Charlotte Hornets}</v>
      </c>
      <c r="E44" t="str">
        <f t="shared" si="0"/>
        <v>{height: 76, weight: 190}</v>
      </c>
      <c r="F44">
        <f>VLOOKUP(J44,[1]Players!$A:$E,4,FALSE)</f>
        <v>5</v>
      </c>
      <c r="G44" t="s">
        <v>1382</v>
      </c>
      <c r="J44">
        <v>47</v>
      </c>
      <c r="K44" t="str">
        <f>VLOOKUP(J44,Positions!A:G,7,FALSE)</f>
        <v>G</v>
      </c>
      <c r="L44">
        <f>VLOOKUP(J44,[1]Players!$A:$E,2,FALSE)</f>
        <v>76</v>
      </c>
      <c r="M44">
        <f>VLOOKUP(J44,[1]Players!$A:$E,3,FALSE)</f>
        <v>190</v>
      </c>
      <c r="O44" t="str">
        <f t="shared" si="1"/>
        <v>CHA</v>
      </c>
      <c r="P44" t="str">
        <f t="shared" si="2"/>
        <v>North Carolina</v>
      </c>
      <c r="Q44" t="str">
        <f t="shared" si="3"/>
        <v>Charlotte</v>
      </c>
      <c r="R44" t="str">
        <f t="shared" si="4"/>
        <v>Charlotte Hornets</v>
      </c>
      <c r="S44">
        <v>4</v>
      </c>
    </row>
    <row r="45" spans="1:19" x14ac:dyDescent="0.2">
      <c r="A45" t="s">
        <v>441</v>
      </c>
      <c r="B45" t="s">
        <v>79</v>
      </c>
      <c r="C45" s="1">
        <v>35875</v>
      </c>
      <c r="D45" t="str">
        <f t="shared" si="5"/>
        <v>{city: Charlotte, state: North Carolina, abbreviation: CHA, teamName: Charlotte Hornets}</v>
      </c>
      <c r="E45" t="str">
        <f t="shared" si="0"/>
        <v>{height: 79, weight: 225}</v>
      </c>
      <c r="F45">
        <f>VLOOKUP(J45,[1]Players!$A:$E,4,FALSE)</f>
        <v>0</v>
      </c>
      <c r="G45" t="s">
        <v>1384</v>
      </c>
      <c r="J45">
        <v>51</v>
      </c>
      <c r="K45" t="str">
        <f>VLOOKUP(J45,Positions!A:G,7,FALSE)</f>
        <v>F</v>
      </c>
      <c r="L45">
        <f>VLOOKUP(J45,[1]Players!$A:$E,2,FALSE)</f>
        <v>79</v>
      </c>
      <c r="M45">
        <f>VLOOKUP(J45,[1]Players!$A:$E,3,FALSE)</f>
        <v>225</v>
      </c>
      <c r="O45" t="str">
        <f t="shared" si="1"/>
        <v>CHA</v>
      </c>
      <c r="P45" t="str">
        <f t="shared" si="2"/>
        <v>North Carolina</v>
      </c>
      <c r="Q45" t="str">
        <f t="shared" si="3"/>
        <v>Charlotte</v>
      </c>
      <c r="R45" t="str">
        <f t="shared" si="4"/>
        <v>Charlotte Hornets</v>
      </c>
      <c r="S45">
        <v>4</v>
      </c>
    </row>
    <row r="46" spans="1:19" x14ac:dyDescent="0.2">
      <c r="A46" t="s">
        <v>460</v>
      </c>
      <c r="B46" t="s">
        <v>94</v>
      </c>
      <c r="C46" s="1">
        <v>36948</v>
      </c>
      <c r="D46" t="str">
        <f t="shared" si="5"/>
        <v>{city: Charlotte, state: North Carolina, abbreviation: CHA, teamName: Charlotte Hornets}</v>
      </c>
      <c r="E46" t="str">
        <f t="shared" si="0"/>
        <v>{height: 81, weight: 270}</v>
      </c>
      <c r="F46">
        <f>VLOOKUP(J46,[1]Players!$A:$E,4,FALSE)</f>
        <v>22</v>
      </c>
      <c r="G46" t="s">
        <v>1385</v>
      </c>
      <c r="J46">
        <v>70</v>
      </c>
      <c r="K46" t="str">
        <f>VLOOKUP(J46,Positions!A:G,7,FALSE)</f>
        <v>F-C</v>
      </c>
      <c r="L46">
        <f>VLOOKUP(J46,[1]Players!$A:$E,2,FALSE)</f>
        <v>81</v>
      </c>
      <c r="M46">
        <f>VLOOKUP(J46,[1]Players!$A:$E,3,FALSE)</f>
        <v>270</v>
      </c>
      <c r="O46" t="str">
        <f t="shared" si="1"/>
        <v>CHA</v>
      </c>
      <c r="P46" t="str">
        <f t="shared" si="2"/>
        <v>North Carolina</v>
      </c>
      <c r="Q46" t="str">
        <f t="shared" si="3"/>
        <v>Charlotte</v>
      </c>
      <c r="R46" t="str">
        <f t="shared" si="4"/>
        <v>Charlotte Hornets</v>
      </c>
      <c r="S46">
        <v>4</v>
      </c>
    </row>
    <row r="47" spans="1:19" x14ac:dyDescent="0.2">
      <c r="A47" t="s">
        <v>151</v>
      </c>
      <c r="B47" t="s">
        <v>166</v>
      </c>
      <c r="C47" s="1">
        <v>32958</v>
      </c>
      <c r="D47" t="str">
        <f t="shared" si="5"/>
        <v>{city: Charlotte, state: North Carolina, abbreviation: CHA, teamName: Charlotte Hornets}</v>
      </c>
      <c r="E47" t="str">
        <f t="shared" si="0"/>
        <v>{height: 79, weight: 225}</v>
      </c>
      <c r="F47">
        <f>VLOOKUP(J47,[1]Players!$A:$E,4,FALSE)</f>
        <v>20</v>
      </c>
      <c r="G47" t="s">
        <v>1384</v>
      </c>
      <c r="J47">
        <v>154</v>
      </c>
      <c r="K47" t="str">
        <f>VLOOKUP(J47,Positions!A:G,7,FALSE)</f>
        <v>F</v>
      </c>
      <c r="L47">
        <f>VLOOKUP(J47,[1]Players!$A:$E,2,FALSE)</f>
        <v>79</v>
      </c>
      <c r="M47">
        <f>VLOOKUP(J47,[1]Players!$A:$E,3,FALSE)</f>
        <v>225</v>
      </c>
      <c r="O47" t="str">
        <f t="shared" si="1"/>
        <v>CHA</v>
      </c>
      <c r="P47" t="str">
        <f t="shared" si="2"/>
        <v>North Carolina</v>
      </c>
      <c r="Q47" t="str">
        <f t="shared" si="3"/>
        <v>Charlotte</v>
      </c>
      <c r="R47" t="str">
        <f t="shared" si="4"/>
        <v>Charlotte Hornets</v>
      </c>
      <c r="S47">
        <v>4</v>
      </c>
    </row>
    <row r="48" spans="1:19" x14ac:dyDescent="0.2">
      <c r="A48" t="s">
        <v>545</v>
      </c>
      <c r="B48" t="s">
        <v>192</v>
      </c>
      <c r="C48" s="1">
        <v>36911</v>
      </c>
      <c r="D48" t="str">
        <f t="shared" si="5"/>
        <v>{city: Charlotte, state: North Carolina, abbreviation: CHA, teamName: Charlotte Hornets}</v>
      </c>
      <c r="E48" t="str">
        <f t="shared" si="0"/>
        <v>{height: 82, weight: 221}</v>
      </c>
      <c r="F48">
        <f>VLOOKUP(J48,[1]Players!$A:$E,4,FALSE)</f>
        <v>23</v>
      </c>
      <c r="G48" t="s">
        <v>1388</v>
      </c>
      <c r="J48">
        <v>191</v>
      </c>
      <c r="K48" t="str">
        <f>VLOOKUP(J48,Positions!A:G,7,FALSE)</f>
        <v>C-F</v>
      </c>
      <c r="L48">
        <f>VLOOKUP(J48,[1]Players!$A:$E,2,FALSE)</f>
        <v>82</v>
      </c>
      <c r="M48">
        <f>VLOOKUP(J48,[1]Players!$A:$E,3,FALSE)</f>
        <v>221</v>
      </c>
      <c r="O48" t="str">
        <f t="shared" si="1"/>
        <v>CHA</v>
      </c>
      <c r="P48" t="str">
        <f t="shared" si="2"/>
        <v>North Carolina</v>
      </c>
      <c r="Q48" t="str">
        <f t="shared" si="3"/>
        <v>Charlotte</v>
      </c>
      <c r="R48" t="str">
        <f t="shared" si="4"/>
        <v>Charlotte Hornets</v>
      </c>
      <c r="S48">
        <v>4</v>
      </c>
    </row>
    <row r="49" spans="1:19" x14ac:dyDescent="0.2">
      <c r="A49" t="s">
        <v>577</v>
      </c>
      <c r="B49" t="s">
        <v>228</v>
      </c>
      <c r="C49" s="1">
        <v>34973</v>
      </c>
      <c r="D49" t="str">
        <f t="shared" si="5"/>
        <v>{city: Charlotte, state: North Carolina, abbreviation: CHA, teamName: Charlotte Hornets}</v>
      </c>
      <c r="E49" t="str">
        <f t="shared" si="0"/>
        <v>{height: 78, weight: 205}</v>
      </c>
      <c r="F49">
        <f>VLOOKUP(J49,[1]Players!$A:$E,4,FALSE)</f>
        <v>11</v>
      </c>
      <c r="G49" t="s">
        <v>1384</v>
      </c>
      <c r="J49">
        <v>233</v>
      </c>
      <c r="K49" t="str">
        <f>VLOOKUP(J49,Positions!A:G,7,FALSE)</f>
        <v>F</v>
      </c>
      <c r="L49">
        <f>VLOOKUP(J49,[1]Players!$A:$E,2,FALSE)</f>
        <v>78</v>
      </c>
      <c r="M49">
        <f>VLOOKUP(J49,[1]Players!$A:$E,3,FALSE)</f>
        <v>205</v>
      </c>
      <c r="O49" t="str">
        <f t="shared" si="1"/>
        <v>CHA</v>
      </c>
      <c r="P49" t="str">
        <f t="shared" si="2"/>
        <v>North Carolina</v>
      </c>
      <c r="Q49" t="str">
        <f t="shared" si="3"/>
        <v>Charlotte</v>
      </c>
      <c r="R49" t="str">
        <f t="shared" si="4"/>
        <v>Charlotte Hornets</v>
      </c>
      <c r="S49">
        <v>4</v>
      </c>
    </row>
    <row r="50" spans="1:19" x14ac:dyDescent="0.2">
      <c r="A50" t="s">
        <v>451</v>
      </c>
      <c r="B50" t="s">
        <v>234</v>
      </c>
      <c r="C50" s="1">
        <v>35827</v>
      </c>
      <c r="D50" t="str">
        <f t="shared" si="5"/>
        <v>{city: Charlotte, state: North Carolina, abbreviation: CHA, teamName: Charlotte Hornets}</v>
      </c>
      <c r="E50" t="str">
        <f t="shared" si="0"/>
        <v>{height: 81, weight: 205}</v>
      </c>
      <c r="F50">
        <f>VLOOKUP(J50,[1]Players!$A:$E,4,FALSE)</f>
        <v>6</v>
      </c>
      <c r="G50" t="s">
        <v>1385</v>
      </c>
      <c r="J50">
        <v>240</v>
      </c>
      <c r="K50" t="str">
        <f>VLOOKUP(J50,Positions!A:G,7,FALSE)</f>
        <v>F-C</v>
      </c>
      <c r="L50">
        <f>VLOOKUP(J50,[1]Players!$A:$E,2,FALSE)</f>
        <v>81</v>
      </c>
      <c r="M50">
        <f>VLOOKUP(J50,[1]Players!$A:$E,3,FALSE)</f>
        <v>205</v>
      </c>
      <c r="O50" t="str">
        <f t="shared" si="1"/>
        <v>CHA</v>
      </c>
      <c r="P50" t="str">
        <f t="shared" si="2"/>
        <v>North Carolina</v>
      </c>
      <c r="Q50" t="str">
        <f t="shared" si="3"/>
        <v>Charlotte</v>
      </c>
      <c r="R50" t="str">
        <f t="shared" si="4"/>
        <v>Charlotte Hornets</v>
      </c>
      <c r="S50">
        <v>4</v>
      </c>
    </row>
    <row r="51" spans="1:19" x14ac:dyDescent="0.2">
      <c r="A51" t="s">
        <v>602</v>
      </c>
      <c r="B51" t="s">
        <v>273</v>
      </c>
      <c r="C51" s="1">
        <v>35042</v>
      </c>
      <c r="D51" t="str">
        <f t="shared" si="5"/>
        <v>{city: Charlotte, state: North Carolina, abbreviation: CHA, teamName: Charlotte Hornets}</v>
      </c>
      <c r="E51" t="str">
        <f t="shared" si="0"/>
        <v>{height: 78, weight: 203}</v>
      </c>
      <c r="F51">
        <f>VLOOKUP(J51,[1]Players!$A:$E,4,FALSE)</f>
        <v>12</v>
      </c>
      <c r="G51" t="s">
        <v>1387</v>
      </c>
      <c r="J51">
        <v>281</v>
      </c>
      <c r="K51" t="str">
        <f>VLOOKUP(J51,Positions!A:G,7,FALSE)</f>
        <v>F-G</v>
      </c>
      <c r="L51">
        <f>VLOOKUP(J51,[1]Players!$A:$E,2,FALSE)</f>
        <v>78</v>
      </c>
      <c r="M51">
        <f>VLOOKUP(J51,[1]Players!$A:$E,3,FALSE)</f>
        <v>203</v>
      </c>
      <c r="O51" t="str">
        <f t="shared" si="1"/>
        <v>CHA</v>
      </c>
      <c r="P51" t="str">
        <f t="shared" si="2"/>
        <v>North Carolina</v>
      </c>
      <c r="Q51" t="str">
        <f t="shared" si="3"/>
        <v>Charlotte</v>
      </c>
      <c r="R51" t="str">
        <f t="shared" si="4"/>
        <v>Charlotte Hornets</v>
      </c>
      <c r="S51">
        <v>4</v>
      </c>
    </row>
    <row r="52" spans="1:19" x14ac:dyDescent="0.2">
      <c r="A52" t="s">
        <v>609</v>
      </c>
      <c r="B52" t="s">
        <v>281</v>
      </c>
      <c r="C52" s="1">
        <v>32940</v>
      </c>
      <c r="D52" t="str">
        <f t="shared" si="5"/>
        <v>{city: Charlotte, state: North Carolina, abbreviation: CHA, teamName: Charlotte Hornets}</v>
      </c>
      <c r="E52" t="str">
        <f t="shared" si="0"/>
        <v>{height: 83, weight: 254}</v>
      </c>
      <c r="F52">
        <f>VLOOKUP(J52,[1]Players!$A:$E,4,FALSE)</f>
        <v>24</v>
      </c>
      <c r="G52" t="s">
        <v>1385</v>
      </c>
      <c r="J52">
        <v>289</v>
      </c>
      <c r="K52" t="str">
        <f>VLOOKUP(J52,Positions!A:G,7,FALSE)</f>
        <v>F-C</v>
      </c>
      <c r="L52">
        <f>VLOOKUP(J52,[1]Players!$A:$E,2,FALSE)</f>
        <v>83</v>
      </c>
      <c r="M52">
        <f>VLOOKUP(J52,[1]Players!$A:$E,3,FALSE)</f>
        <v>254</v>
      </c>
      <c r="O52" t="str">
        <f t="shared" si="1"/>
        <v>CHA</v>
      </c>
      <c r="P52" t="str">
        <f t="shared" si="2"/>
        <v>North Carolina</v>
      </c>
      <c r="Q52" t="str">
        <f t="shared" si="3"/>
        <v>Charlotte</v>
      </c>
      <c r="R52" t="str">
        <f t="shared" si="4"/>
        <v>Charlotte Hornets</v>
      </c>
      <c r="S52">
        <v>4</v>
      </c>
    </row>
    <row r="53" spans="1:19" x14ac:dyDescent="0.2">
      <c r="A53" t="s">
        <v>392</v>
      </c>
      <c r="B53" t="s">
        <v>297</v>
      </c>
      <c r="C53" s="1">
        <v>35765</v>
      </c>
      <c r="D53" t="str">
        <f t="shared" si="5"/>
        <v>{city: Charlotte, state: North Carolina, abbreviation: CHA, teamName: Charlotte Hornets}</v>
      </c>
      <c r="E53" t="str">
        <f t="shared" si="0"/>
        <v>{height: 85, weight: 245}</v>
      </c>
      <c r="F53">
        <f>VLOOKUP(J53,[1]Players!$A:$E,4,FALSE)</f>
        <v>14</v>
      </c>
      <c r="G53" t="s">
        <v>1383</v>
      </c>
      <c r="J53">
        <v>308</v>
      </c>
      <c r="K53" t="str">
        <f>VLOOKUP(J53,Positions!A:G,7,FALSE)</f>
        <v>C</v>
      </c>
      <c r="L53">
        <f>VLOOKUP(J53,[1]Players!$A:$E,2,FALSE)</f>
        <v>85</v>
      </c>
      <c r="M53">
        <f>VLOOKUP(J53,[1]Players!$A:$E,3,FALSE)</f>
        <v>245</v>
      </c>
      <c r="O53" t="str">
        <f t="shared" si="1"/>
        <v>CHA</v>
      </c>
      <c r="P53" t="str">
        <f t="shared" si="2"/>
        <v>North Carolina</v>
      </c>
      <c r="Q53" t="str">
        <f t="shared" si="3"/>
        <v>Charlotte</v>
      </c>
      <c r="R53" t="str">
        <f t="shared" si="4"/>
        <v>Charlotte Hornets</v>
      </c>
      <c r="S53">
        <v>4</v>
      </c>
    </row>
    <row r="54" spans="1:19" x14ac:dyDescent="0.2">
      <c r="A54" t="s">
        <v>626</v>
      </c>
      <c r="B54" t="s">
        <v>305</v>
      </c>
      <c r="C54" s="1">
        <v>34411</v>
      </c>
      <c r="D54" t="str">
        <f t="shared" si="5"/>
        <v>{city: Charlotte, state: North Carolina, abbreviation: CHA, teamName: Charlotte Hornets}</v>
      </c>
      <c r="E54" t="str">
        <f t="shared" si="0"/>
        <v>{height: 73, weight: 190}</v>
      </c>
      <c r="F54">
        <f>VLOOKUP(J54,[1]Players!$A:$E,4,FALSE)</f>
        <v>3</v>
      </c>
      <c r="G54" t="s">
        <v>1382</v>
      </c>
      <c r="J54">
        <v>319</v>
      </c>
      <c r="K54" t="str">
        <f>VLOOKUP(J54,Positions!A:G,7,FALSE)</f>
        <v>G</v>
      </c>
      <c r="L54">
        <f>VLOOKUP(J54,[1]Players!$A:$E,2,FALSE)</f>
        <v>73</v>
      </c>
      <c r="M54">
        <f>VLOOKUP(J54,[1]Players!$A:$E,3,FALSE)</f>
        <v>190</v>
      </c>
      <c r="O54" t="str">
        <f t="shared" si="1"/>
        <v>CHA</v>
      </c>
      <c r="P54" t="str">
        <f t="shared" si="2"/>
        <v>North Carolina</v>
      </c>
      <c r="Q54" t="str">
        <f t="shared" si="3"/>
        <v>Charlotte</v>
      </c>
      <c r="R54" t="str">
        <f t="shared" si="4"/>
        <v>Charlotte Hornets</v>
      </c>
      <c r="S54">
        <v>4</v>
      </c>
    </row>
    <row r="55" spans="1:19" x14ac:dyDescent="0.2">
      <c r="A55" t="s">
        <v>639</v>
      </c>
      <c r="B55" t="s">
        <v>320</v>
      </c>
      <c r="C55" s="1">
        <v>32334</v>
      </c>
      <c r="D55" t="str">
        <f t="shared" si="5"/>
        <v>{city: Charlotte, state: North Carolina, abbreviation: CHA, teamName: Charlotte Hornets}</v>
      </c>
      <c r="E55" t="str">
        <f t="shared" si="0"/>
        <v>{height: 73, weight: 175}</v>
      </c>
      <c r="F55">
        <f>VLOOKUP(J55,[1]Players!$A:$E,4,FALSE)</f>
        <v>10</v>
      </c>
      <c r="G55" t="s">
        <v>1382</v>
      </c>
      <c r="J55">
        <v>334</v>
      </c>
      <c r="K55" t="str">
        <f>VLOOKUP(J55,Positions!A:G,7,FALSE)</f>
        <v>G</v>
      </c>
      <c r="L55">
        <f>VLOOKUP(J55,[1]Players!$A:$E,2,FALSE)</f>
        <v>73</v>
      </c>
      <c r="M55">
        <f>VLOOKUP(J55,[1]Players!$A:$E,3,FALSE)</f>
        <v>175</v>
      </c>
      <c r="O55" t="str">
        <f t="shared" si="1"/>
        <v>CHA</v>
      </c>
      <c r="P55" t="str">
        <f t="shared" si="2"/>
        <v>North Carolina</v>
      </c>
      <c r="Q55" t="str">
        <f t="shared" si="3"/>
        <v>Charlotte</v>
      </c>
      <c r="R55" t="str">
        <f t="shared" si="4"/>
        <v>Charlotte Hornets</v>
      </c>
      <c r="S55">
        <v>4</v>
      </c>
    </row>
    <row r="56" spans="1:19" x14ac:dyDescent="0.2">
      <c r="A56" t="s">
        <v>646</v>
      </c>
      <c r="B56" t="s">
        <v>332</v>
      </c>
      <c r="C56" s="1">
        <v>37495</v>
      </c>
      <c r="D56" t="str">
        <f t="shared" si="5"/>
        <v>{city: Charlotte, state: North Carolina, abbreviation: CHA, teamName: Charlotte Hornets}</v>
      </c>
      <c r="E56" t="str">
        <f t="shared" si="0"/>
        <v>{height: 81, weight: 203}</v>
      </c>
      <c r="F56">
        <f>VLOOKUP(J56,[1]Players!$A:$E,4,FALSE)</f>
        <v>21</v>
      </c>
      <c r="G56" t="s">
        <v>1384</v>
      </c>
      <c r="J56">
        <v>348</v>
      </c>
      <c r="K56" t="str">
        <f>VLOOKUP(J56,Positions!A:G,7,FALSE)</f>
        <v>F</v>
      </c>
      <c r="L56">
        <f>VLOOKUP(J56,[1]Players!$A:$E,2,FALSE)</f>
        <v>81</v>
      </c>
      <c r="M56">
        <f>VLOOKUP(J56,[1]Players!$A:$E,3,FALSE)</f>
        <v>203</v>
      </c>
      <c r="O56" t="str">
        <f t="shared" si="1"/>
        <v>CHA</v>
      </c>
      <c r="P56" t="str">
        <f t="shared" si="2"/>
        <v>North Carolina</v>
      </c>
      <c r="Q56" t="str">
        <f t="shared" si="3"/>
        <v>Charlotte</v>
      </c>
      <c r="R56" t="str">
        <f t="shared" si="4"/>
        <v>Charlotte Hornets</v>
      </c>
      <c r="S56">
        <v>4</v>
      </c>
    </row>
    <row r="57" spans="1:19" x14ac:dyDescent="0.2">
      <c r="A57" t="s">
        <v>652</v>
      </c>
      <c r="B57" t="s">
        <v>353</v>
      </c>
      <c r="C57" s="1">
        <v>36031</v>
      </c>
      <c r="D57" t="str">
        <f t="shared" si="5"/>
        <v>{city: Charlotte, state: North Carolina, abbreviation: CHA, teamName: Charlotte Hornets}</v>
      </c>
      <c r="E57" t="str">
        <f t="shared" si="0"/>
        <v>{height: 79, weight: 230}</v>
      </c>
      <c r="F57">
        <f>VLOOKUP(J57,[1]Players!$A:$E,4,FALSE)</f>
        <v>25</v>
      </c>
      <c r="G57" t="s">
        <v>1384</v>
      </c>
      <c r="J57">
        <v>370</v>
      </c>
      <c r="K57" t="str">
        <f>VLOOKUP(J57,Positions!A:G,7,FALSE)</f>
        <v>F</v>
      </c>
      <c r="L57">
        <f>VLOOKUP(J57,[1]Players!$A:$E,2,FALSE)</f>
        <v>79</v>
      </c>
      <c r="M57">
        <f>VLOOKUP(J57,[1]Players!$A:$E,3,FALSE)</f>
        <v>230</v>
      </c>
      <c r="O57" t="str">
        <f t="shared" si="1"/>
        <v>CHA</v>
      </c>
      <c r="P57" t="str">
        <f t="shared" si="2"/>
        <v>North Carolina</v>
      </c>
      <c r="Q57" t="str">
        <f t="shared" si="3"/>
        <v>Charlotte</v>
      </c>
      <c r="R57" t="str">
        <f t="shared" si="4"/>
        <v>Charlotte Hornets</v>
      </c>
      <c r="S57">
        <v>4</v>
      </c>
    </row>
    <row r="58" spans="1:19" x14ac:dyDescent="0.2">
      <c r="A58" t="s">
        <v>413</v>
      </c>
      <c r="B58" t="s">
        <v>50</v>
      </c>
      <c r="C58" s="1">
        <v>35729</v>
      </c>
      <c r="D58" t="str">
        <f t="shared" si="5"/>
        <v>{city: Chicago, state: Illnois, abbreviation: CHI, teamName: Chicago Bulls}</v>
      </c>
      <c r="E58" t="str">
        <f t="shared" si="0"/>
        <v>{height: 78, weight: 190}</v>
      </c>
      <c r="F58">
        <f>VLOOKUP(J58,[1]Players!$A:$E,4,FALSE)</f>
        <v>2</v>
      </c>
      <c r="G58" t="s">
        <v>1382</v>
      </c>
      <c r="J58">
        <v>19</v>
      </c>
      <c r="K58" t="str">
        <f>VLOOKUP(J58,Positions!A:G,7,FALSE)</f>
        <v>G</v>
      </c>
      <c r="L58">
        <f>VLOOKUP(J58,[1]Players!$A:$E,2,FALSE)</f>
        <v>78</v>
      </c>
      <c r="M58">
        <f>VLOOKUP(J58,[1]Players!$A:$E,3,FALSE)</f>
        <v>190</v>
      </c>
      <c r="O58" t="str">
        <f t="shared" si="1"/>
        <v>CHI</v>
      </c>
      <c r="P58" t="str">
        <f t="shared" si="2"/>
        <v>Illnois</v>
      </c>
      <c r="Q58" t="str">
        <f t="shared" si="3"/>
        <v>Chicago</v>
      </c>
      <c r="R58" t="str">
        <f t="shared" si="4"/>
        <v>Chicago Bulls</v>
      </c>
      <c r="S58">
        <v>5</v>
      </c>
    </row>
    <row r="59" spans="1:19" x14ac:dyDescent="0.2">
      <c r="A59" t="s">
        <v>439</v>
      </c>
      <c r="B59" t="s">
        <v>77</v>
      </c>
      <c r="C59" s="1">
        <v>35805</v>
      </c>
      <c r="D59" t="str">
        <f t="shared" si="5"/>
        <v>{city: Chicago, state: Illnois, abbreviation: CHI, teamName: Chicago Bulls}</v>
      </c>
      <c r="E59" t="str">
        <f t="shared" si="0"/>
        <v>{height: 82, weight: 248}</v>
      </c>
      <c r="F59">
        <f>VLOOKUP(J59,[1]Players!$A:$E,4,FALSE)</f>
        <v>13</v>
      </c>
      <c r="G59" t="s">
        <v>1388</v>
      </c>
      <c r="J59">
        <v>49</v>
      </c>
      <c r="K59" t="str">
        <f>VLOOKUP(J59,Positions!A:G,7,FALSE)</f>
        <v>C-F</v>
      </c>
      <c r="L59">
        <f>VLOOKUP(J59,[1]Players!$A:$E,2,FALSE)</f>
        <v>82</v>
      </c>
      <c r="M59">
        <f>VLOOKUP(J59,[1]Players!$A:$E,3,FALSE)</f>
        <v>248</v>
      </c>
      <c r="O59" t="str">
        <f t="shared" si="1"/>
        <v>CHI</v>
      </c>
      <c r="P59" t="str">
        <f t="shared" si="2"/>
        <v>Illnois</v>
      </c>
      <c r="Q59" t="str">
        <f t="shared" si="3"/>
        <v>Chicago</v>
      </c>
      <c r="R59" t="str">
        <f t="shared" si="4"/>
        <v>Chicago Bulls</v>
      </c>
      <c r="S59">
        <v>5</v>
      </c>
    </row>
    <row r="60" spans="1:19" x14ac:dyDescent="0.2">
      <c r="A60" t="s">
        <v>447</v>
      </c>
      <c r="B60" t="s">
        <v>84</v>
      </c>
      <c r="C60" s="1">
        <v>36371</v>
      </c>
      <c r="D60" t="str">
        <f t="shared" si="5"/>
        <v>{city: Chicago, state: Illnois, abbreviation: CHI, teamName: Chicago Bulls}</v>
      </c>
      <c r="E60" t="str">
        <f t="shared" si="0"/>
        <v>{height: 78, weight: 215}</v>
      </c>
      <c r="F60">
        <f>VLOOKUP(J60,[1]Players!$A:$E,4,FALSE)</f>
        <v>7</v>
      </c>
      <c r="G60" t="s">
        <v>1386</v>
      </c>
      <c r="J60">
        <v>57</v>
      </c>
      <c r="K60" t="str">
        <f>VLOOKUP(J60,Positions!A:G,7,FALSE)</f>
        <v>G-F</v>
      </c>
      <c r="L60">
        <f>VLOOKUP(J60,[1]Players!$A:$E,2,FALSE)</f>
        <v>78</v>
      </c>
      <c r="M60">
        <f>VLOOKUP(J60,[1]Players!$A:$E,3,FALSE)</f>
        <v>215</v>
      </c>
      <c r="O60" t="str">
        <f t="shared" si="1"/>
        <v>CHI</v>
      </c>
      <c r="P60" t="str">
        <f t="shared" si="2"/>
        <v>Illnois</v>
      </c>
      <c r="Q60" t="str">
        <f t="shared" si="3"/>
        <v>Chicago</v>
      </c>
      <c r="R60" t="str">
        <f t="shared" si="4"/>
        <v>Chicago Bulls</v>
      </c>
      <c r="S60">
        <v>5</v>
      </c>
    </row>
    <row r="61" spans="1:19" x14ac:dyDescent="0.2">
      <c r="A61" t="s">
        <v>463</v>
      </c>
      <c r="B61" t="s">
        <v>97</v>
      </c>
      <c r="C61" s="1">
        <v>34393</v>
      </c>
      <c r="D61" t="str">
        <f t="shared" si="5"/>
        <v>{city: Chicago, state: Illnois, abbreviation: CHI, teamName: Chicago Bulls}</v>
      </c>
      <c r="E61" t="str">
        <f t="shared" si="0"/>
        <v>{height: 77, weight: 186}</v>
      </c>
      <c r="F61">
        <f>VLOOKUP(J61,[1]Players!$A:$E,4,FALSE)</f>
        <v>6</v>
      </c>
      <c r="G61" t="s">
        <v>1382</v>
      </c>
      <c r="J61">
        <v>73</v>
      </c>
      <c r="K61" t="str">
        <f>VLOOKUP(J61,Positions!A:G,7,FALSE)</f>
        <v>G</v>
      </c>
      <c r="L61">
        <f>VLOOKUP(J61,[1]Players!$A:$E,2,FALSE)</f>
        <v>77</v>
      </c>
      <c r="M61">
        <f>VLOOKUP(J61,[1]Players!$A:$E,3,FALSE)</f>
        <v>186</v>
      </c>
      <c r="O61" t="str">
        <f t="shared" si="1"/>
        <v>CHI</v>
      </c>
      <c r="P61" t="str">
        <f t="shared" si="2"/>
        <v>Illnois</v>
      </c>
      <c r="Q61" t="str">
        <f t="shared" si="3"/>
        <v>Chicago</v>
      </c>
      <c r="R61" t="str">
        <f t="shared" si="4"/>
        <v>Chicago Bulls</v>
      </c>
      <c r="S61">
        <v>5</v>
      </c>
    </row>
    <row r="62" spans="1:19" x14ac:dyDescent="0.2">
      <c r="A62" t="s">
        <v>478</v>
      </c>
      <c r="B62" t="s">
        <v>116</v>
      </c>
      <c r="C62" s="1">
        <v>32728</v>
      </c>
      <c r="D62" t="str">
        <f t="shared" si="5"/>
        <v>{city: Chicago, state: Illnois, abbreviation: CHI, teamName: Chicago Bulls}</v>
      </c>
      <c r="E62" t="str">
        <f t="shared" si="0"/>
        <v>{height: 78, weight: 220}</v>
      </c>
      <c r="F62">
        <f>VLOOKUP(J62,[1]Players!$A:$E,4,FALSE)</f>
        <v>11</v>
      </c>
      <c r="G62" t="s">
        <v>1386</v>
      </c>
      <c r="J62">
        <v>94</v>
      </c>
      <c r="K62" t="str">
        <f>VLOOKUP(J62,Positions!A:G,7,FALSE)</f>
        <v>G-F</v>
      </c>
      <c r="L62">
        <f>VLOOKUP(J62,[1]Players!$A:$E,2,FALSE)</f>
        <v>78</v>
      </c>
      <c r="M62">
        <f>VLOOKUP(J62,[1]Players!$A:$E,3,FALSE)</f>
        <v>220</v>
      </c>
      <c r="O62" t="str">
        <f t="shared" si="1"/>
        <v>CHI</v>
      </c>
      <c r="P62" t="str">
        <f t="shared" si="2"/>
        <v>Illnois</v>
      </c>
      <c r="Q62" t="str">
        <f t="shared" si="3"/>
        <v>Chicago</v>
      </c>
      <c r="R62" t="str">
        <f t="shared" si="4"/>
        <v>Chicago Bulls</v>
      </c>
      <c r="S62">
        <v>5</v>
      </c>
    </row>
    <row r="63" spans="1:19" x14ac:dyDescent="0.2">
      <c r="A63" t="s">
        <v>484</v>
      </c>
      <c r="B63" t="s">
        <v>122</v>
      </c>
      <c r="C63" s="1">
        <v>36542</v>
      </c>
      <c r="D63" t="str">
        <f t="shared" si="5"/>
        <v>{city: Chicago, state: Illnois, abbreviation: CHI, teamName: Chicago Bulls}</v>
      </c>
      <c r="E63" t="str">
        <f t="shared" si="0"/>
        <v>{height: 76, weight: 200}</v>
      </c>
      <c r="F63">
        <f>VLOOKUP(J63,[1]Players!$A:$E,4,FALSE)</f>
        <v>12</v>
      </c>
      <c r="G63" t="s">
        <v>1382</v>
      </c>
      <c r="J63">
        <v>100</v>
      </c>
      <c r="K63" t="str">
        <f>VLOOKUP(J63,Positions!A:G,7,FALSE)</f>
        <v>G</v>
      </c>
      <c r="L63">
        <f>VLOOKUP(J63,[1]Players!$A:$E,2,FALSE)</f>
        <v>76</v>
      </c>
      <c r="M63">
        <f>VLOOKUP(J63,[1]Players!$A:$E,3,FALSE)</f>
        <v>200</v>
      </c>
      <c r="O63" t="str">
        <f t="shared" si="1"/>
        <v>CHI</v>
      </c>
      <c r="P63" t="str">
        <f t="shared" si="2"/>
        <v>Illnois</v>
      </c>
      <c r="Q63" t="str">
        <f t="shared" si="3"/>
        <v>Chicago</v>
      </c>
      <c r="R63" t="str">
        <f t="shared" si="4"/>
        <v>Chicago Bulls</v>
      </c>
      <c r="S63">
        <v>5</v>
      </c>
    </row>
    <row r="64" spans="1:19" x14ac:dyDescent="0.2">
      <c r="A64" t="s">
        <v>512</v>
      </c>
      <c r="B64" t="s">
        <v>24</v>
      </c>
      <c r="C64" s="1">
        <v>34174</v>
      </c>
      <c r="D64" t="str">
        <f t="shared" si="5"/>
        <v>{city: Chicago, state: Illnois, abbreviation: CHI, teamName: Chicago Bulls}</v>
      </c>
      <c r="E64" t="str">
        <f t="shared" si="0"/>
        <v>{height: 77, weight: 205}</v>
      </c>
      <c r="F64">
        <f>VLOOKUP(J64,[1]Players!$A:$E,4,FALSE)</f>
        <v>24</v>
      </c>
      <c r="G64" t="s">
        <v>1386</v>
      </c>
      <c r="J64">
        <v>136</v>
      </c>
      <c r="K64" t="str">
        <f>VLOOKUP(J64,Positions!A:G,7,FALSE)</f>
        <v>G-F</v>
      </c>
      <c r="L64">
        <f>VLOOKUP(J64,[1]Players!$A:$E,2,FALSE)</f>
        <v>77</v>
      </c>
      <c r="M64">
        <f>VLOOKUP(J64,[1]Players!$A:$E,3,FALSE)</f>
        <v>205</v>
      </c>
      <c r="O64" t="str">
        <f t="shared" si="1"/>
        <v>CHI</v>
      </c>
      <c r="P64" t="str">
        <f t="shared" si="2"/>
        <v>Illnois</v>
      </c>
      <c r="Q64" t="str">
        <f t="shared" si="3"/>
        <v>Chicago</v>
      </c>
      <c r="R64" t="str">
        <f t="shared" si="4"/>
        <v>Chicago Bulls</v>
      </c>
      <c r="S64">
        <v>5</v>
      </c>
    </row>
    <row r="65" spans="1:19" x14ac:dyDescent="0.2">
      <c r="A65" t="s">
        <v>540</v>
      </c>
      <c r="B65" t="s">
        <v>189</v>
      </c>
      <c r="C65" s="1">
        <v>35177</v>
      </c>
      <c r="D65" t="str">
        <f t="shared" si="5"/>
        <v>{city: Chicago, state: Illnois, abbreviation: CHI, teamName: Chicago Bulls}</v>
      </c>
      <c r="E65" t="str">
        <f t="shared" si="0"/>
        <v>{height: 80, weight: 212}</v>
      </c>
      <c r="F65">
        <f>VLOOKUP(J65,[1]Players!$A:$E,4,FALSE)</f>
        <v>22</v>
      </c>
      <c r="G65" t="s">
        <v>1384</v>
      </c>
      <c r="J65">
        <v>183</v>
      </c>
      <c r="K65" t="str">
        <f>VLOOKUP(J65,Positions!A:G,7,FALSE)</f>
        <v>F</v>
      </c>
      <c r="L65">
        <f>VLOOKUP(J65,[1]Players!$A:$E,2,FALSE)</f>
        <v>80</v>
      </c>
      <c r="M65">
        <f>VLOOKUP(J65,[1]Players!$A:$E,3,FALSE)</f>
        <v>212</v>
      </c>
      <c r="O65" t="str">
        <f t="shared" si="1"/>
        <v>CHI</v>
      </c>
      <c r="P65" t="str">
        <f t="shared" si="2"/>
        <v>Illnois</v>
      </c>
      <c r="Q65" t="str">
        <f t="shared" si="3"/>
        <v>Chicago</v>
      </c>
      <c r="R65" t="str">
        <f t="shared" si="4"/>
        <v>Chicago Bulls</v>
      </c>
      <c r="S65">
        <v>5</v>
      </c>
    </row>
    <row r="66" spans="1:19" x14ac:dyDescent="0.2">
      <c r="A66" t="s">
        <v>493</v>
      </c>
      <c r="B66" t="s">
        <v>191</v>
      </c>
      <c r="C66" s="1">
        <v>35477</v>
      </c>
      <c r="D66" t="str">
        <f t="shared" si="5"/>
        <v>{city: Chicago, state: Illnois, abbreviation: CHI, teamName: Chicago Bulls}</v>
      </c>
      <c r="E66" t="str">
        <f t="shared" ref="E66:E129" si="6">"{"&amp;"height: "&amp;L66&amp;", weight: "&amp;M66&amp;"}"</f>
        <v>{height: 78, weight: 210}</v>
      </c>
      <c r="F66">
        <f>VLOOKUP(J66,[1]Players!$A:$E,4,FALSE)</f>
        <v>5</v>
      </c>
      <c r="G66" t="s">
        <v>1384</v>
      </c>
      <c r="J66">
        <v>189</v>
      </c>
      <c r="K66" t="str">
        <f>VLOOKUP(J66,Positions!A:G,7,FALSE)</f>
        <v>F</v>
      </c>
      <c r="L66">
        <f>VLOOKUP(J66,[1]Players!$A:$E,2,FALSE)</f>
        <v>78</v>
      </c>
      <c r="M66">
        <f>VLOOKUP(J66,[1]Players!$A:$E,3,FALSE)</f>
        <v>210</v>
      </c>
      <c r="O66" t="str">
        <f t="shared" ref="O66:O129" si="7">VLOOKUP(S66,U:Y,2,FALSE)</f>
        <v>CHI</v>
      </c>
      <c r="P66" t="str">
        <f t="shared" ref="P66:P129" si="8">VLOOKUP(S66,U:Y,3,FALSE)</f>
        <v>Illnois</v>
      </c>
      <c r="Q66" t="str">
        <f t="shared" ref="Q66:Q129" si="9">VLOOKUP(S66,U:Y,4,FALSE)</f>
        <v>Chicago</v>
      </c>
      <c r="R66" t="str">
        <f t="shared" ref="R66:R129" si="10">VLOOKUP(S66,U:Y,5,FALSE)</f>
        <v>Chicago Bulls</v>
      </c>
      <c r="S66">
        <v>5</v>
      </c>
    </row>
    <row r="67" spans="1:19" x14ac:dyDescent="0.2">
      <c r="A67" t="s">
        <v>559</v>
      </c>
      <c r="B67" t="s">
        <v>209</v>
      </c>
      <c r="C67" s="1">
        <v>34769</v>
      </c>
      <c r="D67" t="str">
        <f t="shared" ref="D67:D130" si="11">"{city: "&amp;Q67&amp;","&amp;" state: "&amp;P67&amp;","&amp;" abbreviation: "&amp;O67&amp;", teamName: "&amp;R67&amp;"}"</f>
        <v>{city: Chicago, state: Illnois, abbreviation: CHI, teamName: Chicago Bulls}</v>
      </c>
      <c r="E67" t="str">
        <f t="shared" si="6"/>
        <v>{height: 77, weight: 200}</v>
      </c>
      <c r="F67">
        <f>VLOOKUP(J67,[1]Players!$A:$E,4,FALSE)</f>
        <v>8</v>
      </c>
      <c r="G67" t="s">
        <v>1386</v>
      </c>
      <c r="J67">
        <v>210</v>
      </c>
      <c r="K67" t="str">
        <f>VLOOKUP(J67,Positions!A:G,7,FALSE)</f>
        <v>G-F</v>
      </c>
      <c r="L67">
        <f>VLOOKUP(J67,[1]Players!$A:$E,2,FALSE)</f>
        <v>77</v>
      </c>
      <c r="M67">
        <f>VLOOKUP(J67,[1]Players!$A:$E,3,FALSE)</f>
        <v>200</v>
      </c>
      <c r="O67" t="str">
        <f t="shared" si="7"/>
        <v>CHI</v>
      </c>
      <c r="P67" t="str">
        <f t="shared" si="8"/>
        <v>Illnois</v>
      </c>
      <c r="Q67" t="str">
        <f t="shared" si="9"/>
        <v>Chicago</v>
      </c>
      <c r="R67" t="str">
        <f t="shared" si="10"/>
        <v>Chicago Bulls</v>
      </c>
      <c r="S67">
        <v>5</v>
      </c>
    </row>
    <row r="68" spans="1:19" x14ac:dyDescent="0.2">
      <c r="A68" t="s">
        <v>644</v>
      </c>
      <c r="B68" t="s">
        <v>330</v>
      </c>
      <c r="C68" s="1">
        <v>34550</v>
      </c>
      <c r="D68" t="str">
        <f t="shared" si="11"/>
        <v>{city: Chicago, state: Illnois, abbreviation: CHI, teamName: Chicago Bulls}</v>
      </c>
      <c r="E68" t="str">
        <f t="shared" si="6"/>
        <v>{height: 75, weight: 190}</v>
      </c>
      <c r="F68">
        <f>VLOOKUP(J68,[1]Players!$A:$E,4,FALSE)</f>
        <v>21</v>
      </c>
      <c r="G68" t="s">
        <v>1382</v>
      </c>
      <c r="J68">
        <v>346</v>
      </c>
      <c r="K68" t="str">
        <f>VLOOKUP(J68,Positions!A:G,7,FALSE)</f>
        <v>G</v>
      </c>
      <c r="L68">
        <f>VLOOKUP(J68,[1]Players!$A:$E,2,FALSE)</f>
        <v>75</v>
      </c>
      <c r="M68">
        <f>VLOOKUP(J68,[1]Players!$A:$E,3,FALSE)</f>
        <v>190</v>
      </c>
      <c r="O68" t="str">
        <f t="shared" si="7"/>
        <v>CHI</v>
      </c>
      <c r="P68" t="str">
        <f t="shared" si="8"/>
        <v>Illnois</v>
      </c>
      <c r="Q68" t="str">
        <f t="shared" si="9"/>
        <v>Chicago</v>
      </c>
      <c r="R68" t="str">
        <f t="shared" si="10"/>
        <v>Chicago Bulls</v>
      </c>
      <c r="S68">
        <v>5</v>
      </c>
    </row>
    <row r="69" spans="1:19" x14ac:dyDescent="0.2">
      <c r="A69" t="s">
        <v>543</v>
      </c>
      <c r="B69" t="s">
        <v>347</v>
      </c>
      <c r="C69" s="1">
        <v>33174</v>
      </c>
      <c r="D69" t="str">
        <f t="shared" si="11"/>
        <v>{city: Chicago, state: Illnois, abbreviation: CHI, teamName: Chicago Bulls}</v>
      </c>
      <c r="E69" t="str">
        <f t="shared" si="6"/>
        <v>{height: 82, weight: 260}</v>
      </c>
      <c r="F69">
        <f>VLOOKUP(J69,[1]Players!$A:$E,4,FALSE)</f>
        <v>9</v>
      </c>
      <c r="G69" t="s">
        <v>1383</v>
      </c>
      <c r="J69">
        <v>363</v>
      </c>
      <c r="K69" t="str">
        <f>VLOOKUP(J69,Positions!A:G,7,FALSE)</f>
        <v>C</v>
      </c>
      <c r="L69">
        <f>VLOOKUP(J69,[1]Players!$A:$E,2,FALSE)</f>
        <v>82</v>
      </c>
      <c r="M69">
        <f>VLOOKUP(J69,[1]Players!$A:$E,3,FALSE)</f>
        <v>260</v>
      </c>
      <c r="O69" t="str">
        <f t="shared" si="7"/>
        <v>CHI</v>
      </c>
      <c r="P69" t="str">
        <f t="shared" si="8"/>
        <v>Illnois</v>
      </c>
      <c r="Q69" t="str">
        <f t="shared" si="9"/>
        <v>Chicago</v>
      </c>
      <c r="R69" t="str">
        <f t="shared" si="10"/>
        <v>Chicago Bulls</v>
      </c>
      <c r="S69">
        <v>5</v>
      </c>
    </row>
    <row r="70" spans="1:19" x14ac:dyDescent="0.2">
      <c r="A70" t="s">
        <v>428</v>
      </c>
      <c r="B70" t="s">
        <v>29</v>
      </c>
      <c r="C70" s="1">
        <v>37130</v>
      </c>
      <c r="D70" t="str">
        <f t="shared" si="11"/>
        <v>{city: Chicago, state: Illnois, abbreviation: CHI, teamName: Chicago Bulls}</v>
      </c>
      <c r="E70" t="str">
        <f t="shared" si="6"/>
        <v>{height: 79, weight: 215}</v>
      </c>
      <c r="F70">
        <f>VLOOKUP(J70,[1]Players!$A:$E,4,FALSE)</f>
        <v>44</v>
      </c>
      <c r="G70" t="s">
        <v>1384</v>
      </c>
      <c r="J70">
        <v>378</v>
      </c>
      <c r="K70" t="str">
        <f>VLOOKUP(J70,Positions!A:G,7,FALSE)</f>
        <v>F</v>
      </c>
      <c r="L70">
        <f>VLOOKUP(J70,[1]Players!$A:$E,2,FALSE)</f>
        <v>79</v>
      </c>
      <c r="M70">
        <f>VLOOKUP(J70,[1]Players!$A:$E,3,FALSE)</f>
        <v>215</v>
      </c>
      <c r="O70" t="str">
        <f t="shared" si="7"/>
        <v>CHI</v>
      </c>
      <c r="P70" t="str">
        <f t="shared" si="8"/>
        <v>Illnois</v>
      </c>
      <c r="Q70" t="str">
        <f t="shared" si="9"/>
        <v>Chicago</v>
      </c>
      <c r="R70" t="str">
        <f t="shared" si="10"/>
        <v>Chicago Bulls</v>
      </c>
      <c r="S70">
        <v>5</v>
      </c>
    </row>
    <row r="71" spans="1:19" x14ac:dyDescent="0.2">
      <c r="A71" t="s">
        <v>401</v>
      </c>
      <c r="B71" t="s">
        <v>41</v>
      </c>
      <c r="C71" s="1">
        <v>35907</v>
      </c>
      <c r="D71" t="str">
        <f t="shared" si="11"/>
        <v>{city: Cleveland, state: Ohio, abbreviation: CLE, teamName: Cleveland Cavaliers}</v>
      </c>
      <c r="E71" t="str">
        <f t="shared" si="6"/>
        <v>{height: 82, weight: 243}</v>
      </c>
      <c r="F71">
        <f>VLOOKUP(J71,[1]Players!$A:$E,4,FALSE)</f>
        <v>31</v>
      </c>
      <c r="G71" t="s">
        <v>1383</v>
      </c>
      <c r="J71">
        <v>7</v>
      </c>
      <c r="K71" t="str">
        <f>VLOOKUP(J71,Positions!A:G,7,FALSE)</f>
        <v>C</v>
      </c>
      <c r="L71">
        <f>VLOOKUP(J71,[1]Players!$A:$E,2,FALSE)</f>
        <v>82</v>
      </c>
      <c r="M71">
        <f>VLOOKUP(J71,[1]Players!$A:$E,3,FALSE)</f>
        <v>243</v>
      </c>
      <c r="O71" t="str">
        <f t="shared" si="7"/>
        <v>CLE</v>
      </c>
      <c r="P71" t="str">
        <f t="shared" si="8"/>
        <v>Ohio</v>
      </c>
      <c r="Q71" t="str">
        <f t="shared" si="9"/>
        <v>Cleveland</v>
      </c>
      <c r="R71" t="str">
        <f t="shared" si="10"/>
        <v>Cleveland Cavaliers</v>
      </c>
      <c r="S71">
        <v>6</v>
      </c>
    </row>
    <row r="72" spans="1:19" x14ac:dyDescent="0.2">
      <c r="A72" t="s">
        <v>492</v>
      </c>
      <c r="B72" t="s">
        <v>132</v>
      </c>
      <c r="C72" s="1">
        <v>35046</v>
      </c>
      <c r="D72" t="str">
        <f t="shared" si="11"/>
        <v>{city: Cleveland, state: Ohio, abbreviation: CLE, teamName: Cleveland Cavaliers}</v>
      </c>
      <c r="E72" t="str">
        <f t="shared" si="6"/>
        <v>{height: 90, weight: 311}</v>
      </c>
      <c r="F72">
        <f>VLOOKUP(J72,[1]Players!$A:$E,4,FALSE)</f>
        <v>99</v>
      </c>
      <c r="G72" t="s">
        <v>1383</v>
      </c>
      <c r="J72">
        <v>110</v>
      </c>
      <c r="K72" t="str">
        <f>VLOOKUP(J72,Positions!A:G,7,FALSE)</f>
        <v>C</v>
      </c>
      <c r="L72">
        <f>VLOOKUP(J72,[1]Players!$A:$E,2,FALSE)</f>
        <v>90</v>
      </c>
      <c r="M72">
        <f>VLOOKUP(J72,[1]Players!$A:$E,3,FALSE)</f>
        <v>311</v>
      </c>
      <c r="O72" t="str">
        <f t="shared" si="7"/>
        <v>CLE</v>
      </c>
      <c r="P72" t="str">
        <f t="shared" si="8"/>
        <v>Ohio</v>
      </c>
      <c r="Q72" t="str">
        <f t="shared" si="9"/>
        <v>Cleveland</v>
      </c>
      <c r="R72" t="str">
        <f t="shared" si="10"/>
        <v>Cleveland Cavaliers</v>
      </c>
      <c r="S72">
        <v>6</v>
      </c>
    </row>
    <row r="73" spans="1:19" x14ac:dyDescent="0.2">
      <c r="A73" t="s">
        <v>425</v>
      </c>
      <c r="B73" t="s">
        <v>142</v>
      </c>
      <c r="C73" s="1">
        <v>36550</v>
      </c>
      <c r="D73" t="str">
        <f t="shared" si="11"/>
        <v>{city: Cleveland, state: Ohio, abbreviation: CLE, teamName: Cleveland Cavaliers}</v>
      </c>
      <c r="E73" t="str">
        <f t="shared" si="6"/>
        <v>{height: 73, weight: 192}</v>
      </c>
      <c r="F73">
        <f>VLOOKUP(J73,[1]Players!$A:$E,4,FALSE)</f>
        <v>10</v>
      </c>
      <c r="G73" t="s">
        <v>1382</v>
      </c>
      <c r="J73">
        <v>120</v>
      </c>
      <c r="K73" t="str">
        <f>VLOOKUP(J73,Positions!A:G,7,FALSE)</f>
        <v>G</v>
      </c>
      <c r="L73">
        <f>VLOOKUP(J73,[1]Players!$A:$E,2,FALSE)</f>
        <v>73</v>
      </c>
      <c r="M73">
        <f>VLOOKUP(J73,[1]Players!$A:$E,3,FALSE)</f>
        <v>192</v>
      </c>
      <c r="O73" t="str">
        <f t="shared" si="7"/>
        <v>CLE</v>
      </c>
      <c r="P73" t="str">
        <f t="shared" si="8"/>
        <v>Ohio</v>
      </c>
      <c r="Q73" t="str">
        <f t="shared" si="9"/>
        <v>Cleveland</v>
      </c>
      <c r="R73" t="str">
        <f t="shared" si="10"/>
        <v>Cleveland Cavaliers</v>
      </c>
      <c r="S73">
        <v>6</v>
      </c>
    </row>
    <row r="74" spans="1:19" x14ac:dyDescent="0.2">
      <c r="A74" t="s">
        <v>488</v>
      </c>
      <c r="B74" t="s">
        <v>218</v>
      </c>
      <c r="C74" s="1">
        <v>32396</v>
      </c>
      <c r="D74" t="str">
        <f t="shared" si="11"/>
        <v>{city: Cleveland, state: Ohio, abbreviation: CLE, teamName: Cleveland Cavaliers}</v>
      </c>
      <c r="E74" t="str">
        <f t="shared" si="6"/>
        <v>{height: 80, weight: 251}</v>
      </c>
      <c r="F74">
        <f>VLOOKUP(J74,[1]Players!$A:$E,4,FALSE)</f>
        <v>0</v>
      </c>
      <c r="G74" t="s">
        <v>1385</v>
      </c>
      <c r="J74">
        <v>221</v>
      </c>
      <c r="K74" t="str">
        <f>VLOOKUP(J74,Positions!A:G,7,FALSE)</f>
        <v>F-C</v>
      </c>
      <c r="L74">
        <f>VLOOKUP(J74,[1]Players!$A:$E,2,FALSE)</f>
        <v>80</v>
      </c>
      <c r="M74">
        <f>VLOOKUP(J74,[1]Players!$A:$E,3,FALSE)</f>
        <v>251</v>
      </c>
      <c r="O74" t="str">
        <f t="shared" si="7"/>
        <v>CLE</v>
      </c>
      <c r="P74" t="str">
        <f t="shared" si="8"/>
        <v>Ohio</v>
      </c>
      <c r="Q74" t="str">
        <f t="shared" si="9"/>
        <v>Cleveland</v>
      </c>
      <c r="R74" t="str">
        <f t="shared" si="10"/>
        <v>Cleveland Cavaliers</v>
      </c>
      <c r="S74">
        <v>6</v>
      </c>
    </row>
    <row r="75" spans="1:19" x14ac:dyDescent="0.2">
      <c r="A75" t="s">
        <v>573</v>
      </c>
      <c r="B75" t="s">
        <v>225</v>
      </c>
      <c r="C75" s="1">
        <v>35572</v>
      </c>
      <c r="D75" t="str">
        <f t="shared" si="11"/>
        <v>{city: Cleveland, state: Ohio, abbreviation: CLE, teamName: Cleveland Cavaliers}</v>
      </c>
      <c r="E75" t="str">
        <f t="shared" si="6"/>
        <v>{height: 83, weight: 240}</v>
      </c>
      <c r="F75">
        <f>VLOOKUP(J75,[1]Players!$A:$E,4,FALSE)</f>
        <v>24</v>
      </c>
      <c r="G75" t="s">
        <v>1385</v>
      </c>
      <c r="J75">
        <v>229</v>
      </c>
      <c r="K75" t="str">
        <f>VLOOKUP(J75,Positions!A:G,7,FALSE)</f>
        <v>F-C</v>
      </c>
      <c r="L75">
        <f>VLOOKUP(J75,[1]Players!$A:$E,2,FALSE)</f>
        <v>83</v>
      </c>
      <c r="M75">
        <f>VLOOKUP(J75,[1]Players!$A:$E,3,FALSE)</f>
        <v>240</v>
      </c>
      <c r="O75" t="str">
        <f t="shared" si="7"/>
        <v>CLE</v>
      </c>
      <c r="P75" t="str">
        <f t="shared" si="8"/>
        <v>Ohio</v>
      </c>
      <c r="Q75" t="str">
        <f t="shared" si="9"/>
        <v>Cleveland</v>
      </c>
      <c r="R75" t="str">
        <f t="shared" si="10"/>
        <v>Cleveland Cavaliers</v>
      </c>
      <c r="S75">
        <v>6</v>
      </c>
    </row>
    <row r="76" spans="1:19" x14ac:dyDescent="0.2">
      <c r="A76" t="s">
        <v>498</v>
      </c>
      <c r="B76" t="s">
        <v>245</v>
      </c>
      <c r="C76" s="1">
        <v>37061</v>
      </c>
      <c r="D76" t="str">
        <f t="shared" si="11"/>
        <v>{city: Cleveland, state: Ohio, abbreviation: CLE, teamName: Cleveland Cavaliers}</v>
      </c>
      <c r="E76" t="str">
        <f t="shared" si="6"/>
        <v>{height: 83, weight: 215}</v>
      </c>
      <c r="F76">
        <f>VLOOKUP(J76,[1]Players!$A:$E,4,FALSE)</f>
        <v>4</v>
      </c>
      <c r="G76" t="s">
        <v>1383</v>
      </c>
      <c r="J76">
        <v>252</v>
      </c>
      <c r="K76" t="str">
        <f>VLOOKUP(J76,Positions!A:G,7,FALSE)</f>
        <v>C</v>
      </c>
      <c r="L76">
        <f>VLOOKUP(J76,[1]Players!$A:$E,2,FALSE)</f>
        <v>83</v>
      </c>
      <c r="M76">
        <f>VLOOKUP(J76,[1]Players!$A:$E,3,FALSE)</f>
        <v>215</v>
      </c>
      <c r="O76" t="str">
        <f t="shared" si="7"/>
        <v>CLE</v>
      </c>
      <c r="P76" t="str">
        <f t="shared" si="8"/>
        <v>Ohio</v>
      </c>
      <c r="Q76" t="str">
        <f t="shared" si="9"/>
        <v>Cleveland</v>
      </c>
      <c r="R76" t="str">
        <f t="shared" si="10"/>
        <v>Cleveland Cavaliers</v>
      </c>
      <c r="S76">
        <v>6</v>
      </c>
    </row>
    <row r="77" spans="1:19" x14ac:dyDescent="0.2">
      <c r="A77" t="s">
        <v>419</v>
      </c>
      <c r="B77" t="s">
        <v>257</v>
      </c>
      <c r="C77" s="1">
        <v>36243</v>
      </c>
      <c r="D77" t="str">
        <f t="shared" si="11"/>
        <v>{city: Cleveland, state: Ohio, abbreviation: CLE, teamName: Cleveland Cavaliers}</v>
      </c>
      <c r="E77" t="str">
        <f t="shared" si="6"/>
        <v>{height: 76, weight: 200}</v>
      </c>
      <c r="F77">
        <f>VLOOKUP(J77,[1]Players!$A:$E,4,FALSE)</f>
        <v>5</v>
      </c>
      <c r="G77" t="s">
        <v>1382</v>
      </c>
      <c r="J77">
        <v>265</v>
      </c>
      <c r="K77" t="str">
        <f>VLOOKUP(J77,Positions!A:G,7,FALSE)</f>
        <v>G</v>
      </c>
      <c r="L77">
        <f>VLOOKUP(J77,[1]Players!$A:$E,2,FALSE)</f>
        <v>76</v>
      </c>
      <c r="M77">
        <f>VLOOKUP(J77,[1]Players!$A:$E,3,FALSE)</f>
        <v>200</v>
      </c>
      <c r="O77" t="str">
        <f t="shared" si="7"/>
        <v>CLE</v>
      </c>
      <c r="P77" t="str">
        <f t="shared" si="8"/>
        <v>Ohio</v>
      </c>
      <c r="Q77" t="str">
        <f t="shared" si="9"/>
        <v>Cleveland</v>
      </c>
      <c r="R77" t="str">
        <f t="shared" si="10"/>
        <v>Cleveland Cavaliers</v>
      </c>
      <c r="S77">
        <v>6</v>
      </c>
    </row>
    <row r="78" spans="1:19" x14ac:dyDescent="0.2">
      <c r="A78" t="s">
        <v>436</v>
      </c>
      <c r="B78" t="s">
        <v>267</v>
      </c>
      <c r="C78" s="1">
        <v>36915</v>
      </c>
      <c r="D78" t="str">
        <f t="shared" si="11"/>
        <v>{city: Cleveland, state: Ohio, abbreviation: CLE, teamName: Cleveland Cavaliers}</v>
      </c>
      <c r="E78" t="str">
        <f t="shared" si="6"/>
        <v>{height: 77, weight: 225}</v>
      </c>
      <c r="F78">
        <f>VLOOKUP(J78,[1]Players!$A:$E,4,FALSE)</f>
        <v>35</v>
      </c>
      <c r="G78" t="s">
        <v>1387</v>
      </c>
      <c r="J78">
        <v>275</v>
      </c>
      <c r="K78" t="str">
        <f>VLOOKUP(J78,Positions!A:G,7,FALSE)</f>
        <v>F-G</v>
      </c>
      <c r="L78">
        <f>VLOOKUP(J78,[1]Players!$A:$E,2,FALSE)</f>
        <v>77</v>
      </c>
      <c r="M78">
        <f>VLOOKUP(J78,[1]Players!$A:$E,3,FALSE)</f>
        <v>225</v>
      </c>
      <c r="O78" t="str">
        <f t="shared" si="7"/>
        <v>CLE</v>
      </c>
      <c r="P78" t="str">
        <f t="shared" si="8"/>
        <v>Ohio</v>
      </c>
      <c r="Q78" t="str">
        <f t="shared" si="9"/>
        <v>Cleveland</v>
      </c>
      <c r="R78" t="str">
        <f t="shared" si="10"/>
        <v>Cleveland Cavaliers</v>
      </c>
      <c r="S78">
        <v>6</v>
      </c>
    </row>
    <row r="79" spans="1:19" x14ac:dyDescent="0.2">
      <c r="A79" t="s">
        <v>605</v>
      </c>
      <c r="B79" t="s">
        <v>272</v>
      </c>
      <c r="C79" s="1">
        <v>34798</v>
      </c>
      <c r="D79" t="str">
        <f t="shared" si="11"/>
        <v>{city: Cleveland, state: Ohio, abbreviation: CLE, teamName: Cleveland Cavaliers}</v>
      </c>
      <c r="E79" t="str">
        <f t="shared" si="6"/>
        <v>{height: 79, weight: 230}</v>
      </c>
      <c r="F79">
        <f>VLOOKUP(J79,[1]Players!$A:$E,4,FALSE)</f>
        <v>16</v>
      </c>
      <c r="G79" t="s">
        <v>1384</v>
      </c>
      <c r="J79">
        <v>280</v>
      </c>
      <c r="K79" t="str">
        <f>VLOOKUP(J79,Positions!A:G,7,FALSE)</f>
        <v>F</v>
      </c>
      <c r="L79">
        <f>VLOOKUP(J79,[1]Players!$A:$E,2,FALSE)</f>
        <v>79</v>
      </c>
      <c r="M79">
        <f>VLOOKUP(J79,[1]Players!$A:$E,3,FALSE)</f>
        <v>230</v>
      </c>
      <c r="O79" t="str">
        <f t="shared" si="7"/>
        <v>CLE</v>
      </c>
      <c r="P79" t="str">
        <f t="shared" si="8"/>
        <v>Ohio</v>
      </c>
      <c r="Q79" t="str">
        <f t="shared" si="9"/>
        <v>Cleveland</v>
      </c>
      <c r="R79" t="str">
        <f t="shared" si="10"/>
        <v>Cleveland Cavaliers</v>
      </c>
      <c r="S79">
        <v>6</v>
      </c>
    </row>
    <row r="80" spans="1:19" x14ac:dyDescent="0.2">
      <c r="A80" t="s">
        <v>488</v>
      </c>
      <c r="B80" t="s">
        <v>274</v>
      </c>
      <c r="C80" s="1">
        <v>33995</v>
      </c>
      <c r="D80" t="str">
        <f t="shared" si="11"/>
        <v>{city: Cleveland, state: Ohio, abbreviation: CLE, teamName: Cleveland Cavaliers}</v>
      </c>
      <c r="E80" t="str">
        <f t="shared" si="6"/>
        <v>{height: 73, weight: 179}</v>
      </c>
      <c r="F80">
        <f>VLOOKUP(J80,[1]Players!$A:$E,4,FALSE)</f>
        <v>6</v>
      </c>
      <c r="G80" t="s">
        <v>1382</v>
      </c>
      <c r="J80">
        <v>282</v>
      </c>
      <c r="K80" t="str">
        <f>VLOOKUP(J80,Positions!A:G,7,FALSE)</f>
        <v>G</v>
      </c>
      <c r="L80">
        <f>VLOOKUP(J80,[1]Players!$A:$E,2,FALSE)</f>
        <v>73</v>
      </c>
      <c r="M80">
        <f>VLOOKUP(J80,[1]Players!$A:$E,3,FALSE)</f>
        <v>179</v>
      </c>
      <c r="O80" t="str">
        <f t="shared" si="7"/>
        <v>CLE</v>
      </c>
      <c r="P80" t="str">
        <f t="shared" si="8"/>
        <v>Ohio</v>
      </c>
      <c r="Q80" t="str">
        <f t="shared" si="9"/>
        <v>Cleveland</v>
      </c>
      <c r="R80" t="str">
        <f t="shared" si="10"/>
        <v>Cleveland Cavaliers</v>
      </c>
      <c r="S80">
        <v>6</v>
      </c>
    </row>
    <row r="81" spans="1:19" x14ac:dyDescent="0.2">
      <c r="A81" t="s">
        <v>627</v>
      </c>
      <c r="B81" t="s">
        <v>306</v>
      </c>
      <c r="C81" s="1">
        <v>33170</v>
      </c>
      <c r="D81" t="str">
        <f t="shared" si="11"/>
        <v>{city: Cleveland, state: Ohio, abbreviation: CLE, teamName: Cleveland Cavaliers}</v>
      </c>
      <c r="E81" t="str">
        <f t="shared" si="6"/>
        <v>{height: 74, weight: 190}</v>
      </c>
      <c r="F81">
        <f>VLOOKUP(J81,[1]Players!$A:$E,4,FALSE)</f>
        <v>3</v>
      </c>
      <c r="G81" t="s">
        <v>1382</v>
      </c>
      <c r="J81">
        <v>320</v>
      </c>
      <c r="K81" t="str">
        <f>VLOOKUP(J81,Positions!A:G,7,FALSE)</f>
        <v>G</v>
      </c>
      <c r="L81">
        <f>VLOOKUP(J81,[1]Players!$A:$E,2,FALSE)</f>
        <v>74</v>
      </c>
      <c r="M81">
        <f>VLOOKUP(J81,[1]Players!$A:$E,3,FALSE)</f>
        <v>190</v>
      </c>
      <c r="O81" t="str">
        <f t="shared" si="7"/>
        <v>CLE</v>
      </c>
      <c r="P81" t="str">
        <f t="shared" si="8"/>
        <v>Ohio</v>
      </c>
      <c r="Q81" t="str">
        <f t="shared" si="9"/>
        <v>Cleveland</v>
      </c>
      <c r="R81" t="str">
        <f t="shared" si="10"/>
        <v>Cleveland Cavaliers</v>
      </c>
      <c r="S81">
        <v>6</v>
      </c>
    </row>
    <row r="82" spans="1:19" x14ac:dyDescent="0.2">
      <c r="A82" t="s">
        <v>634</v>
      </c>
      <c r="B82" t="s">
        <v>313</v>
      </c>
      <c r="C82" s="1">
        <v>36163</v>
      </c>
      <c r="D82" t="str">
        <f t="shared" si="11"/>
        <v>{city: Cleveland, state: Ohio, abbreviation: CLE, teamName: Cleveland Cavaliers}</v>
      </c>
      <c r="E82" t="str">
        <f t="shared" si="6"/>
        <v>{height: 73, weight: 190}</v>
      </c>
      <c r="F82">
        <f>VLOOKUP(J82,[1]Players!$A:$E,4,FALSE)</f>
        <v>2</v>
      </c>
      <c r="G82" t="s">
        <v>1382</v>
      </c>
      <c r="J82">
        <v>327</v>
      </c>
      <c r="K82" t="str">
        <f>VLOOKUP(J82,Positions!A:G,7,FALSE)</f>
        <v>G</v>
      </c>
      <c r="L82">
        <f>VLOOKUP(J82,[1]Players!$A:$E,2,FALSE)</f>
        <v>73</v>
      </c>
      <c r="M82">
        <f>VLOOKUP(J82,[1]Players!$A:$E,3,FALSE)</f>
        <v>190</v>
      </c>
      <c r="O82" t="str">
        <f t="shared" si="7"/>
        <v>CLE</v>
      </c>
      <c r="P82" t="str">
        <f t="shared" si="8"/>
        <v>Ohio</v>
      </c>
      <c r="Q82" t="str">
        <f t="shared" si="9"/>
        <v>Cleveland</v>
      </c>
      <c r="R82" t="str">
        <f t="shared" si="10"/>
        <v>Cleveland Cavaliers</v>
      </c>
      <c r="S82">
        <v>6</v>
      </c>
    </row>
    <row r="83" spans="1:19" x14ac:dyDescent="0.2">
      <c r="A83" t="s">
        <v>640</v>
      </c>
      <c r="B83" t="s">
        <v>322</v>
      </c>
      <c r="C83" s="1">
        <v>35619</v>
      </c>
      <c r="D83" t="str">
        <f t="shared" si="11"/>
        <v>{city: Cleveland, state: Ohio, abbreviation: CLE, teamName: Cleveland Cavaliers}</v>
      </c>
      <c r="E83" t="str">
        <f t="shared" si="6"/>
        <v>{height: 78, weight: 230}</v>
      </c>
      <c r="F83">
        <f>VLOOKUP(J83,[1]Players!$A:$E,4,FALSE)</f>
        <v>8</v>
      </c>
      <c r="G83" t="s">
        <v>1384</v>
      </c>
      <c r="J83">
        <v>337</v>
      </c>
      <c r="K83" t="str">
        <f>VLOOKUP(J83,Positions!A:G,7,FALSE)</f>
        <v>F</v>
      </c>
      <c r="L83">
        <f>VLOOKUP(J83,[1]Players!$A:$E,2,FALSE)</f>
        <v>78</v>
      </c>
      <c r="M83">
        <f>VLOOKUP(J83,[1]Players!$A:$E,3,FALSE)</f>
        <v>230</v>
      </c>
      <c r="O83" t="str">
        <f t="shared" si="7"/>
        <v>CLE</v>
      </c>
      <c r="P83" t="str">
        <f t="shared" si="8"/>
        <v>Ohio</v>
      </c>
      <c r="Q83" t="str">
        <f t="shared" si="9"/>
        <v>Cleveland</v>
      </c>
      <c r="R83" t="str">
        <f t="shared" si="10"/>
        <v>Cleveland Cavaliers</v>
      </c>
      <c r="S83">
        <v>6</v>
      </c>
    </row>
    <row r="84" spans="1:19" x14ac:dyDescent="0.2">
      <c r="A84" t="s">
        <v>655</v>
      </c>
      <c r="B84" t="s">
        <v>342</v>
      </c>
      <c r="C84" s="1">
        <v>34290</v>
      </c>
      <c r="D84" t="str">
        <f t="shared" si="11"/>
        <v>{city: Cleveland, state: Ohio, abbreviation: CLE, teamName: Cleveland Cavaliers}</v>
      </c>
      <c r="E84" t="str">
        <f t="shared" si="6"/>
        <v>{height: 76, weight: 220}</v>
      </c>
      <c r="F84">
        <f>VLOOKUP(J84,[1]Players!$A:$E,4,FALSE)</f>
        <v>45</v>
      </c>
      <c r="G84" t="s">
        <v>1382</v>
      </c>
      <c r="J84">
        <v>358</v>
      </c>
      <c r="K84" t="str">
        <f>VLOOKUP(J84,Positions!A:G,7,FALSE)</f>
        <v>G</v>
      </c>
      <c r="L84">
        <f>VLOOKUP(J84,[1]Players!$A:$E,2,FALSE)</f>
        <v>76</v>
      </c>
      <c r="M84">
        <f>VLOOKUP(J84,[1]Players!$A:$E,3,FALSE)</f>
        <v>220</v>
      </c>
      <c r="O84" t="str">
        <f t="shared" si="7"/>
        <v>CLE</v>
      </c>
      <c r="P84" t="str">
        <f t="shared" si="8"/>
        <v>Ohio</v>
      </c>
      <c r="Q84" t="str">
        <f t="shared" si="9"/>
        <v>Cleveland</v>
      </c>
      <c r="R84" t="str">
        <f t="shared" si="10"/>
        <v>Cleveland Cavaliers</v>
      </c>
      <c r="S84">
        <v>6</v>
      </c>
    </row>
    <row r="85" spans="1:19" x14ac:dyDescent="0.2">
      <c r="A85" t="s">
        <v>659</v>
      </c>
      <c r="B85" t="s">
        <v>348</v>
      </c>
      <c r="C85" s="1">
        <v>35389</v>
      </c>
      <c r="D85" t="str">
        <f t="shared" si="11"/>
        <v>{city: Cleveland, state: Ohio, abbreviation: CLE, teamName: Cleveland Cavaliers}</v>
      </c>
      <c r="E85" t="str">
        <f t="shared" si="6"/>
        <v>{height: 81, weight: 228}</v>
      </c>
      <c r="F85">
        <f>VLOOKUP(J85,[1]Players!$A:$E,4,FALSE)</f>
        <v>32</v>
      </c>
      <c r="G85" t="s">
        <v>1385</v>
      </c>
      <c r="J85">
        <v>364</v>
      </c>
      <c r="K85" t="str">
        <f>VLOOKUP(J85,Positions!A:G,7,FALSE)</f>
        <v>F-C</v>
      </c>
      <c r="L85">
        <f>VLOOKUP(J85,[1]Players!$A:$E,2,FALSE)</f>
        <v>81</v>
      </c>
      <c r="M85">
        <f>VLOOKUP(J85,[1]Players!$A:$E,3,FALSE)</f>
        <v>228</v>
      </c>
      <c r="O85" t="str">
        <f t="shared" si="7"/>
        <v>CLE</v>
      </c>
      <c r="P85" t="str">
        <f t="shared" si="8"/>
        <v>Ohio</v>
      </c>
      <c r="Q85" t="str">
        <f t="shared" si="9"/>
        <v>Cleveland</v>
      </c>
      <c r="R85" t="str">
        <f t="shared" si="10"/>
        <v>Cleveland Cavaliers</v>
      </c>
      <c r="S85">
        <v>6</v>
      </c>
    </row>
    <row r="86" spans="1:19" x14ac:dyDescent="0.2">
      <c r="A86" t="s">
        <v>450</v>
      </c>
      <c r="B86" t="s">
        <v>85</v>
      </c>
      <c r="C86" s="1">
        <v>34743</v>
      </c>
      <c r="D86" t="str">
        <f t="shared" si="11"/>
        <v>{city: Dallas, state: Texas, abbreviation: DAL, teamName: Dallas Mavericks}</v>
      </c>
      <c r="E86" t="str">
        <f t="shared" si="6"/>
        <v>{height: 77, weight: 219}</v>
      </c>
      <c r="F86">
        <f>VLOOKUP(J86,[1]Players!$A:$E,4,FALSE)</f>
        <v>0</v>
      </c>
      <c r="G86" t="s">
        <v>1386</v>
      </c>
      <c r="J86">
        <v>60</v>
      </c>
      <c r="K86" t="str">
        <f>VLOOKUP(J86,Positions!A:G,7,FALSE)</f>
        <v>G-F</v>
      </c>
      <c r="L86">
        <f>VLOOKUP(J86,[1]Players!$A:$E,2,FALSE)</f>
        <v>77</v>
      </c>
      <c r="M86">
        <f>VLOOKUP(J86,[1]Players!$A:$E,3,FALSE)</f>
        <v>219</v>
      </c>
      <c r="O86" t="str">
        <f t="shared" si="7"/>
        <v>DAL</v>
      </c>
      <c r="P86" t="str">
        <f t="shared" si="8"/>
        <v>Texas</v>
      </c>
      <c r="Q86" t="str">
        <f t="shared" si="9"/>
        <v>Dallas</v>
      </c>
      <c r="R86" t="str">
        <f t="shared" si="10"/>
        <v>Dallas Mavericks</v>
      </c>
      <c r="S86">
        <v>7</v>
      </c>
    </row>
    <row r="87" spans="1:19" x14ac:dyDescent="0.2">
      <c r="A87" t="s">
        <v>451</v>
      </c>
      <c r="B87" t="s">
        <v>86</v>
      </c>
      <c r="C87" s="1">
        <v>35309</v>
      </c>
      <c r="D87" t="str">
        <f t="shared" si="11"/>
        <v>{city: Dallas, state: Texas, abbreviation: DAL, teamName: Dallas Mavericks}</v>
      </c>
      <c r="E87" t="str">
        <f t="shared" si="6"/>
        <v>{height: 73, weight: 190}</v>
      </c>
      <c r="F87">
        <f>VLOOKUP(J87,[1]Players!$A:$E,4,FALSE)</f>
        <v>13</v>
      </c>
      <c r="G87" t="s">
        <v>1382</v>
      </c>
      <c r="J87">
        <v>61</v>
      </c>
      <c r="K87" t="str">
        <f>VLOOKUP(J87,Positions!A:G,7,FALSE)</f>
        <v>G</v>
      </c>
      <c r="L87">
        <f>VLOOKUP(J87,[1]Players!$A:$E,2,FALSE)</f>
        <v>73</v>
      </c>
      <c r="M87">
        <f>VLOOKUP(J87,[1]Players!$A:$E,3,FALSE)</f>
        <v>190</v>
      </c>
      <c r="O87" t="str">
        <f t="shared" si="7"/>
        <v>DAL</v>
      </c>
      <c r="P87" t="str">
        <f t="shared" si="8"/>
        <v>Texas</v>
      </c>
      <c r="Q87" t="str">
        <f t="shared" si="9"/>
        <v>Dallas</v>
      </c>
      <c r="R87" t="str">
        <f t="shared" si="10"/>
        <v>Dallas Mavericks</v>
      </c>
      <c r="S87">
        <v>7</v>
      </c>
    </row>
    <row r="88" spans="1:19" x14ac:dyDescent="0.2">
      <c r="A88" t="s">
        <v>452</v>
      </c>
      <c r="B88" t="s">
        <v>87</v>
      </c>
      <c r="C88" s="1">
        <v>33316</v>
      </c>
      <c r="D88" t="str">
        <f t="shared" si="11"/>
        <v>{city: Dallas, state: Texas, abbreviation: DAL, teamName: Dallas Mavericks}</v>
      </c>
      <c r="E88" t="str">
        <f t="shared" si="6"/>
        <v>{height: 78, weight: 205}</v>
      </c>
      <c r="F88">
        <f>VLOOKUP(J88,[1]Players!$A:$E,4,FALSE)</f>
        <v>25</v>
      </c>
      <c r="G88" t="s">
        <v>1386</v>
      </c>
      <c r="J88">
        <v>62</v>
      </c>
      <c r="K88" t="str">
        <f>VLOOKUP(J88,Positions!A:G,7,FALSE)</f>
        <v>G-F</v>
      </c>
      <c r="L88">
        <f>VLOOKUP(J88,[1]Players!$A:$E,2,FALSE)</f>
        <v>78</v>
      </c>
      <c r="M88">
        <f>VLOOKUP(J88,[1]Players!$A:$E,3,FALSE)</f>
        <v>205</v>
      </c>
      <c r="O88" t="str">
        <f t="shared" si="7"/>
        <v>DAL</v>
      </c>
      <c r="P88" t="str">
        <f t="shared" si="8"/>
        <v>Texas</v>
      </c>
      <c r="Q88" t="str">
        <f t="shared" si="9"/>
        <v>Dallas</v>
      </c>
      <c r="R88" t="str">
        <f t="shared" si="10"/>
        <v>Dallas Mavericks</v>
      </c>
      <c r="S88">
        <v>7</v>
      </c>
    </row>
    <row r="89" spans="1:19" x14ac:dyDescent="0.2">
      <c r="A89" t="s">
        <v>453</v>
      </c>
      <c r="B89" t="s">
        <v>88</v>
      </c>
      <c r="C89" s="1">
        <v>33922</v>
      </c>
      <c r="D89" t="str">
        <f t="shared" si="11"/>
        <v>{city: Dallas, state: Texas, abbreviation: DAL, teamName: Dallas Mavericks}</v>
      </c>
      <c r="E89" t="str">
        <f t="shared" si="6"/>
        <v>{height: 73, weight: 185}</v>
      </c>
      <c r="F89">
        <f>VLOOKUP(J89,[1]Players!$A:$E,4,FALSE)</f>
        <v>3</v>
      </c>
      <c r="G89" t="s">
        <v>1382</v>
      </c>
      <c r="J89">
        <v>63</v>
      </c>
      <c r="K89" t="str">
        <f>VLOOKUP(J89,Positions!A:G,7,FALSE)</f>
        <v>G</v>
      </c>
      <c r="L89">
        <f>VLOOKUP(J89,[1]Players!$A:$E,2,FALSE)</f>
        <v>73</v>
      </c>
      <c r="M89">
        <f>VLOOKUP(J89,[1]Players!$A:$E,3,FALSE)</f>
        <v>185</v>
      </c>
      <c r="O89" t="str">
        <f t="shared" si="7"/>
        <v>DAL</v>
      </c>
      <c r="P89" t="str">
        <f t="shared" si="8"/>
        <v>Texas</v>
      </c>
      <c r="Q89" t="str">
        <f t="shared" si="9"/>
        <v>Dallas</v>
      </c>
      <c r="R89" t="str">
        <f t="shared" si="10"/>
        <v>Dallas Mavericks</v>
      </c>
      <c r="S89">
        <v>7</v>
      </c>
    </row>
    <row r="90" spans="1:19" x14ac:dyDescent="0.2">
      <c r="A90" t="s">
        <v>383</v>
      </c>
      <c r="B90" t="s">
        <v>98</v>
      </c>
      <c r="C90" s="1">
        <v>34199</v>
      </c>
      <c r="D90" t="str">
        <f t="shared" si="11"/>
        <v>{city: Dallas, state: Texas, abbreviation: DAL, teamName: Dallas Mavericks}</v>
      </c>
      <c r="E90" t="str">
        <f t="shared" si="6"/>
        <v>{height: 85, weight: 240}</v>
      </c>
      <c r="F90">
        <f>VLOOKUP(J90,[1]Players!$A:$E,4,FALSE)</f>
        <v>33</v>
      </c>
      <c r="G90" t="s">
        <v>1383</v>
      </c>
      <c r="J90">
        <v>74</v>
      </c>
      <c r="K90" t="str">
        <f>VLOOKUP(J90,Positions!A:G,7,FALSE)</f>
        <v>C</v>
      </c>
      <c r="L90">
        <f>VLOOKUP(J90,[1]Players!$A:$E,2,FALSE)</f>
        <v>85</v>
      </c>
      <c r="M90">
        <f>VLOOKUP(J90,[1]Players!$A:$E,3,FALSE)</f>
        <v>240</v>
      </c>
      <c r="O90" t="str">
        <f t="shared" si="7"/>
        <v>DAL</v>
      </c>
      <c r="P90" t="str">
        <f t="shared" si="8"/>
        <v>Texas</v>
      </c>
      <c r="Q90" t="str">
        <f t="shared" si="9"/>
        <v>Dallas</v>
      </c>
      <c r="R90" t="str">
        <f t="shared" si="10"/>
        <v>Dallas Mavericks</v>
      </c>
      <c r="S90">
        <v>7</v>
      </c>
    </row>
    <row r="91" spans="1:19" x14ac:dyDescent="0.2">
      <c r="A91" t="s">
        <v>482</v>
      </c>
      <c r="B91" t="s">
        <v>120</v>
      </c>
      <c r="C91" s="1">
        <v>36218</v>
      </c>
      <c r="D91" t="str">
        <f t="shared" si="11"/>
        <v>{city: Dallas, state: Texas, abbreviation: DAL, teamName: Dallas Mavericks}</v>
      </c>
      <c r="E91" t="str">
        <f t="shared" si="6"/>
        <v>{height: 79, weight: 230}</v>
      </c>
      <c r="F91">
        <f>VLOOKUP(J91,[1]Players!$A:$E,4,FALSE)</f>
        <v>7</v>
      </c>
      <c r="G91" t="s">
        <v>1387</v>
      </c>
      <c r="J91">
        <v>98</v>
      </c>
      <c r="K91" t="str">
        <f>VLOOKUP(J91,Positions!A:G,7,FALSE)</f>
        <v>F-G</v>
      </c>
      <c r="L91">
        <f>VLOOKUP(J91,[1]Players!$A:$E,2,FALSE)</f>
        <v>79</v>
      </c>
      <c r="M91">
        <f>VLOOKUP(J91,[1]Players!$A:$E,3,FALSE)</f>
        <v>230</v>
      </c>
      <c r="O91" t="str">
        <f t="shared" si="7"/>
        <v>DAL</v>
      </c>
      <c r="P91" t="str">
        <f t="shared" si="8"/>
        <v>Texas</v>
      </c>
      <c r="Q91" t="str">
        <f t="shared" si="9"/>
        <v>Dallas</v>
      </c>
      <c r="R91" t="str">
        <f t="shared" si="10"/>
        <v>Dallas Mavericks</v>
      </c>
      <c r="S91">
        <v>7</v>
      </c>
    </row>
    <row r="92" spans="1:19" x14ac:dyDescent="0.2">
      <c r="A92" t="s">
        <v>494</v>
      </c>
      <c r="B92" t="s">
        <v>134</v>
      </c>
      <c r="C92" s="1">
        <v>34093</v>
      </c>
      <c r="D92" t="str">
        <f t="shared" si="11"/>
        <v>{city: Dallas, state: Texas, abbreviation: DAL, teamName: Dallas Mavericks}</v>
      </c>
      <c r="E92" t="str">
        <f t="shared" si="6"/>
        <v>{height: 79, weight: 220}</v>
      </c>
      <c r="F92">
        <f>VLOOKUP(J92,[1]Players!$A:$E,4,FALSE)</f>
        <v>10</v>
      </c>
      <c r="G92" t="s">
        <v>1384</v>
      </c>
      <c r="J92">
        <v>112</v>
      </c>
      <c r="K92" t="str">
        <f>VLOOKUP(J92,Positions!A:G,7,FALSE)</f>
        <v>F</v>
      </c>
      <c r="L92">
        <f>VLOOKUP(J92,[1]Players!$A:$E,2,FALSE)</f>
        <v>79</v>
      </c>
      <c r="M92">
        <f>VLOOKUP(J92,[1]Players!$A:$E,3,FALSE)</f>
        <v>220</v>
      </c>
      <c r="O92" t="str">
        <f t="shared" si="7"/>
        <v>DAL</v>
      </c>
      <c r="P92" t="str">
        <f t="shared" si="8"/>
        <v>Texas</v>
      </c>
      <c r="Q92" t="str">
        <f t="shared" si="9"/>
        <v>Dallas</v>
      </c>
      <c r="R92" t="str">
        <f t="shared" si="10"/>
        <v>Dallas Mavericks</v>
      </c>
      <c r="S92">
        <v>7</v>
      </c>
    </row>
    <row r="93" spans="1:19" x14ac:dyDescent="0.2">
      <c r="A93" t="s">
        <v>465</v>
      </c>
      <c r="B93" t="s">
        <v>24</v>
      </c>
      <c r="C93" s="1">
        <v>36845</v>
      </c>
      <c r="D93" t="str">
        <f t="shared" si="11"/>
        <v>{city: Dallas, state: Texas, abbreviation: DAL, teamName: Dallas Mavericks}</v>
      </c>
      <c r="E93" t="str">
        <f t="shared" si="6"/>
        <v>{height: 77, weight: 200}</v>
      </c>
      <c r="F93">
        <f>VLOOKUP(J93,[1]Players!$A:$E,4,FALSE)</f>
        <v>8</v>
      </c>
      <c r="G93" t="s">
        <v>1382</v>
      </c>
      <c r="J93">
        <v>139</v>
      </c>
      <c r="K93" t="str">
        <f>VLOOKUP(J93,Positions!A:G,7,FALSE)</f>
        <v>G</v>
      </c>
      <c r="L93">
        <f>VLOOKUP(J93,[1]Players!$A:$E,2,FALSE)</f>
        <v>77</v>
      </c>
      <c r="M93">
        <f>VLOOKUP(J93,[1]Players!$A:$E,3,FALSE)</f>
        <v>200</v>
      </c>
      <c r="O93" t="str">
        <f t="shared" si="7"/>
        <v>DAL</v>
      </c>
      <c r="P93" t="str">
        <f t="shared" si="8"/>
        <v>Texas</v>
      </c>
      <c r="Q93" t="str">
        <f t="shared" si="9"/>
        <v>Dallas</v>
      </c>
      <c r="R93" t="str">
        <f t="shared" si="10"/>
        <v>Dallas Mavericks</v>
      </c>
      <c r="S93">
        <v>7</v>
      </c>
    </row>
    <row r="94" spans="1:19" x14ac:dyDescent="0.2">
      <c r="A94" t="s">
        <v>518</v>
      </c>
      <c r="B94" t="s">
        <v>158</v>
      </c>
      <c r="C94" s="1">
        <v>33681</v>
      </c>
      <c r="D94" t="str">
        <f t="shared" si="11"/>
        <v>{city: Dallas, state: Texas, abbreviation: DAL, teamName: Dallas Mavericks}</v>
      </c>
      <c r="E94" t="str">
        <f t="shared" si="6"/>
        <v>{height: 77, weight: 205}</v>
      </c>
      <c r="F94">
        <f>VLOOKUP(J94,[1]Players!$A:$E,4,FALSE)</f>
        <v>11</v>
      </c>
      <c r="G94" t="s">
        <v>1386</v>
      </c>
      <c r="J94">
        <v>144</v>
      </c>
      <c r="K94" t="str">
        <f>VLOOKUP(J94,Positions!A:G,7,FALSE)</f>
        <v>G-F</v>
      </c>
      <c r="L94">
        <f>VLOOKUP(J94,[1]Players!$A:$E,2,FALSE)</f>
        <v>77</v>
      </c>
      <c r="M94">
        <f>VLOOKUP(J94,[1]Players!$A:$E,3,FALSE)</f>
        <v>205</v>
      </c>
      <c r="O94" t="str">
        <f t="shared" si="7"/>
        <v>DAL</v>
      </c>
      <c r="P94" t="str">
        <f t="shared" si="8"/>
        <v>Texas</v>
      </c>
      <c r="Q94" t="str">
        <f t="shared" si="9"/>
        <v>Dallas</v>
      </c>
      <c r="R94" t="str">
        <f t="shared" si="10"/>
        <v>Dallas Mavericks</v>
      </c>
      <c r="S94">
        <v>7</v>
      </c>
    </row>
    <row r="95" spans="1:19" x14ac:dyDescent="0.2">
      <c r="A95" t="s">
        <v>553</v>
      </c>
      <c r="B95" t="s">
        <v>200</v>
      </c>
      <c r="C95" s="1">
        <v>33633</v>
      </c>
      <c r="D95" t="str">
        <f t="shared" si="11"/>
        <v>{city: Dallas, state: Texas, abbreviation: DAL, teamName: Dallas Mavericks}</v>
      </c>
      <c r="E95" t="str">
        <f t="shared" si="6"/>
        <v>{height: 82, weight: 240}</v>
      </c>
      <c r="F95">
        <f>VLOOKUP(J95,[1]Players!$A:$E,4,FALSE)</f>
        <v>42</v>
      </c>
      <c r="G95" t="s">
        <v>1384</v>
      </c>
      <c r="J95">
        <v>201</v>
      </c>
      <c r="K95" t="str">
        <f>VLOOKUP(J95,Positions!A:G,7,FALSE)</f>
        <v>F</v>
      </c>
      <c r="L95">
        <f>VLOOKUP(J95,[1]Players!$A:$E,2,FALSE)</f>
        <v>82</v>
      </c>
      <c r="M95">
        <f>VLOOKUP(J95,[1]Players!$A:$E,3,FALSE)</f>
        <v>240</v>
      </c>
      <c r="O95" t="str">
        <f t="shared" si="7"/>
        <v>DAL</v>
      </c>
      <c r="P95" t="str">
        <f t="shared" si="8"/>
        <v>Texas</v>
      </c>
      <c r="Q95" t="str">
        <f t="shared" si="9"/>
        <v>Dallas</v>
      </c>
      <c r="R95" t="str">
        <f t="shared" si="10"/>
        <v>Dallas Mavericks</v>
      </c>
      <c r="S95">
        <v>7</v>
      </c>
    </row>
    <row r="96" spans="1:19" x14ac:dyDescent="0.2">
      <c r="A96" t="s">
        <v>378</v>
      </c>
      <c r="B96" t="s">
        <v>262</v>
      </c>
      <c r="C96" s="1">
        <v>36006</v>
      </c>
      <c r="D96" t="str">
        <f t="shared" si="11"/>
        <v>{city: Dallas, state: Texas, abbreviation: DAL, teamName: Dallas Mavericks}</v>
      </c>
      <c r="E96" t="str">
        <f t="shared" si="6"/>
        <v>{height: 76, weight: 200}</v>
      </c>
      <c r="F96">
        <f>VLOOKUP(J96,[1]Players!$A:$E,4,FALSE)</f>
        <v>21</v>
      </c>
      <c r="G96" t="s">
        <v>1382</v>
      </c>
      <c r="J96">
        <v>270</v>
      </c>
      <c r="K96" t="str">
        <f>VLOOKUP(J96,Positions!A:G,7,FALSE)</f>
        <v>G</v>
      </c>
      <c r="L96">
        <f>VLOOKUP(J96,[1]Players!$A:$E,2,FALSE)</f>
        <v>76</v>
      </c>
      <c r="M96">
        <f>VLOOKUP(J96,[1]Players!$A:$E,3,FALSE)</f>
        <v>200</v>
      </c>
      <c r="O96" t="str">
        <f t="shared" si="7"/>
        <v>DAL</v>
      </c>
      <c r="P96" t="str">
        <f t="shared" si="8"/>
        <v>Texas</v>
      </c>
      <c r="Q96" t="str">
        <f t="shared" si="9"/>
        <v>Dallas</v>
      </c>
      <c r="R96" t="str">
        <f t="shared" si="10"/>
        <v>Dallas Mavericks</v>
      </c>
      <c r="S96">
        <v>7</v>
      </c>
    </row>
    <row r="97" spans="1:19" x14ac:dyDescent="0.2">
      <c r="A97" t="s">
        <v>613</v>
      </c>
      <c r="B97" t="s">
        <v>286</v>
      </c>
      <c r="C97" s="1">
        <v>34915</v>
      </c>
      <c r="D97" t="str">
        <f t="shared" si="11"/>
        <v>{city: Dallas, state: Texas, abbreviation: DAL, teamName: Dallas Mavericks}</v>
      </c>
      <c r="E97" t="str">
        <f t="shared" si="6"/>
        <v>{height: 87, weight: 240}</v>
      </c>
      <c r="F97">
        <f>VLOOKUP(J97,[1]Players!$A:$E,4,FALSE)</f>
        <v>6</v>
      </c>
      <c r="G97" t="s">
        <v>1385</v>
      </c>
      <c r="J97">
        <v>296</v>
      </c>
      <c r="K97" t="str">
        <f>VLOOKUP(J97,Positions!A:G,7,FALSE)</f>
        <v>F-C</v>
      </c>
      <c r="L97">
        <f>VLOOKUP(J97,[1]Players!$A:$E,2,FALSE)</f>
        <v>87</v>
      </c>
      <c r="M97">
        <f>VLOOKUP(J97,[1]Players!$A:$E,3,FALSE)</f>
        <v>240</v>
      </c>
      <c r="O97" t="str">
        <f t="shared" si="7"/>
        <v>DAL</v>
      </c>
      <c r="P97" t="str">
        <f t="shared" si="8"/>
        <v>Texas</v>
      </c>
      <c r="Q97" t="str">
        <f t="shared" si="9"/>
        <v>Dallas</v>
      </c>
      <c r="R97" t="str">
        <f t="shared" si="10"/>
        <v>Dallas Mavericks</v>
      </c>
      <c r="S97">
        <v>7</v>
      </c>
    </row>
    <row r="98" spans="1:19" x14ac:dyDescent="0.2">
      <c r="A98" t="s">
        <v>533</v>
      </c>
      <c r="B98" t="s">
        <v>287</v>
      </c>
      <c r="C98" s="1">
        <v>33440</v>
      </c>
      <c r="D98" t="str">
        <f t="shared" si="11"/>
        <v>{city: Dallas, state: Texas, abbreviation: DAL, teamName: Dallas Mavericks}</v>
      </c>
      <c r="E98" t="str">
        <f t="shared" si="6"/>
        <v>{height: 82, weight: 240}</v>
      </c>
      <c r="F98">
        <f>VLOOKUP(J98,[1]Players!$A:$E,4,FALSE)</f>
        <v>7</v>
      </c>
      <c r="G98" t="s">
        <v>1385</v>
      </c>
      <c r="J98">
        <v>297</v>
      </c>
      <c r="K98" t="str">
        <f>VLOOKUP(J98,Positions!A:G,7,FALSE)</f>
        <v>F-C</v>
      </c>
      <c r="L98">
        <f>VLOOKUP(J98,[1]Players!$A:$E,2,FALSE)</f>
        <v>82</v>
      </c>
      <c r="M98">
        <f>VLOOKUP(J98,[1]Players!$A:$E,3,FALSE)</f>
        <v>240</v>
      </c>
      <c r="O98" t="str">
        <f t="shared" si="7"/>
        <v>DAL</v>
      </c>
      <c r="P98" t="str">
        <f t="shared" si="8"/>
        <v>Texas</v>
      </c>
      <c r="Q98" t="str">
        <f t="shared" si="9"/>
        <v>Dallas</v>
      </c>
      <c r="R98" t="str">
        <f t="shared" si="10"/>
        <v>Dallas Mavericks</v>
      </c>
      <c r="S98">
        <v>7</v>
      </c>
    </row>
    <row r="99" spans="1:19" x14ac:dyDescent="0.2">
      <c r="A99" t="s">
        <v>420</v>
      </c>
      <c r="B99" t="s">
        <v>56</v>
      </c>
      <c r="C99" s="1">
        <v>33247</v>
      </c>
      <c r="D99" t="str">
        <f t="shared" si="11"/>
        <v>{city: Denver, state: Colorado, abbreviation: DEN, teamName: Denver Nuggets}</v>
      </c>
      <c r="E99" t="str">
        <f t="shared" si="6"/>
        <v>{height: 77, weight: 181}</v>
      </c>
      <c r="F99">
        <f>VLOOKUP(J99,[1]Players!$A:$E,4,FALSE)</f>
        <v>5</v>
      </c>
      <c r="G99" t="s">
        <v>1382</v>
      </c>
      <c r="J99">
        <v>26</v>
      </c>
      <c r="K99" t="str">
        <f>VLOOKUP(J99,Positions!A:G,7,FALSE)</f>
        <v>G</v>
      </c>
      <c r="L99">
        <f>VLOOKUP(J99,[1]Players!$A:$E,2,FALSE)</f>
        <v>77</v>
      </c>
      <c r="M99">
        <f>VLOOKUP(J99,[1]Players!$A:$E,3,FALSE)</f>
        <v>181</v>
      </c>
      <c r="O99" t="str">
        <f t="shared" si="7"/>
        <v>DEN</v>
      </c>
      <c r="P99" t="str">
        <f t="shared" si="8"/>
        <v>Colorado</v>
      </c>
      <c r="Q99" t="str">
        <f t="shared" si="9"/>
        <v>Denver</v>
      </c>
      <c r="R99" t="str">
        <f t="shared" si="10"/>
        <v>Denver Nuggets</v>
      </c>
      <c r="S99">
        <v>8</v>
      </c>
    </row>
    <row r="100" spans="1:19" x14ac:dyDescent="0.2">
      <c r="A100" t="s">
        <v>458</v>
      </c>
      <c r="B100" t="s">
        <v>92</v>
      </c>
      <c r="C100" s="1">
        <v>33323</v>
      </c>
      <c r="D100" t="str">
        <f t="shared" si="11"/>
        <v>{city: Denver, state: Colorado, abbreviation: DEN, teamName: Denver Nuggets}</v>
      </c>
      <c r="E100" t="str">
        <f t="shared" si="6"/>
        <v>{height: 70, weight: 195}</v>
      </c>
      <c r="F100">
        <f>VLOOKUP(J100,[1]Players!$A:$E,4,FALSE)</f>
        <v>7</v>
      </c>
      <c r="G100" t="s">
        <v>1382</v>
      </c>
      <c r="J100">
        <v>68</v>
      </c>
      <c r="K100" t="str">
        <f>VLOOKUP(J100,Positions!A:G,7,FALSE)</f>
        <v>G</v>
      </c>
      <c r="L100">
        <f>VLOOKUP(J100,[1]Players!$A:$E,2,FALSE)</f>
        <v>70</v>
      </c>
      <c r="M100">
        <f>VLOOKUP(J100,[1]Players!$A:$E,3,FALSE)</f>
        <v>195</v>
      </c>
      <c r="O100" t="str">
        <f t="shared" si="7"/>
        <v>DEN</v>
      </c>
      <c r="P100" t="str">
        <f t="shared" si="8"/>
        <v>Colorado</v>
      </c>
      <c r="Q100" t="str">
        <f t="shared" si="9"/>
        <v>Denver</v>
      </c>
      <c r="R100" t="str">
        <f t="shared" si="10"/>
        <v>Denver Nuggets</v>
      </c>
      <c r="S100">
        <v>8</v>
      </c>
    </row>
    <row r="101" spans="1:19" x14ac:dyDescent="0.2">
      <c r="A101" t="s">
        <v>485</v>
      </c>
      <c r="B101" t="s">
        <v>123</v>
      </c>
      <c r="C101" s="1">
        <v>35364</v>
      </c>
      <c r="D101" t="str">
        <f t="shared" si="11"/>
        <v>{city: Denver, state: Colorado, abbreviation: DEN, teamName: Denver Nuggets}</v>
      </c>
      <c r="E101" t="str">
        <f t="shared" si="6"/>
        <v>{height: 78, weight: 205}</v>
      </c>
      <c r="F101">
        <f>VLOOKUP(J101,[1]Players!$A:$E,4,FALSE)</f>
        <v>35</v>
      </c>
      <c r="G101" t="s">
        <v>1386</v>
      </c>
      <c r="J101">
        <v>101</v>
      </c>
      <c r="K101" t="str">
        <f>VLOOKUP(J101,Positions!A:G,7,FALSE)</f>
        <v>G-F</v>
      </c>
      <c r="L101">
        <f>VLOOKUP(J101,[1]Players!$A:$E,2,FALSE)</f>
        <v>78</v>
      </c>
      <c r="M101">
        <f>VLOOKUP(J101,[1]Players!$A:$E,3,FALSE)</f>
        <v>205</v>
      </c>
      <c r="O101" t="str">
        <f t="shared" si="7"/>
        <v>DEN</v>
      </c>
      <c r="P101" t="str">
        <f t="shared" si="8"/>
        <v>Colorado</v>
      </c>
      <c r="Q101" t="str">
        <f t="shared" si="9"/>
        <v>Denver</v>
      </c>
      <c r="R101" t="str">
        <f t="shared" si="10"/>
        <v>Denver Nuggets</v>
      </c>
      <c r="S101">
        <v>8</v>
      </c>
    </row>
    <row r="102" spans="1:19" x14ac:dyDescent="0.2">
      <c r="A102" t="s">
        <v>506</v>
      </c>
      <c r="B102" t="s">
        <v>151</v>
      </c>
      <c r="C102" s="1">
        <v>34958</v>
      </c>
      <c r="D102" t="str">
        <f t="shared" si="11"/>
        <v>{city: Denver, state: Colorado, abbreviation: DEN, teamName: Denver Nuggets}</v>
      </c>
      <c r="E102" t="str">
        <f t="shared" si="6"/>
        <v>{height: 80, weight: 235}</v>
      </c>
      <c r="F102">
        <f>VLOOKUP(J102,[1]Players!$A:$E,4,FALSE)</f>
        <v>50</v>
      </c>
      <c r="G102" t="s">
        <v>1384</v>
      </c>
      <c r="J102">
        <v>129</v>
      </c>
      <c r="K102" t="str">
        <f>VLOOKUP(J102,Positions!A:G,7,FALSE)</f>
        <v>F</v>
      </c>
      <c r="L102">
        <f>VLOOKUP(J102,[1]Players!$A:$E,2,FALSE)</f>
        <v>80</v>
      </c>
      <c r="M102">
        <f>VLOOKUP(J102,[1]Players!$A:$E,3,FALSE)</f>
        <v>235</v>
      </c>
      <c r="O102" t="str">
        <f t="shared" si="7"/>
        <v>DEN</v>
      </c>
      <c r="P102" t="str">
        <f t="shared" si="8"/>
        <v>Colorado</v>
      </c>
      <c r="Q102" t="str">
        <f t="shared" si="9"/>
        <v>Denver</v>
      </c>
      <c r="R102" t="str">
        <f t="shared" si="10"/>
        <v>Denver Nuggets</v>
      </c>
      <c r="S102">
        <v>8</v>
      </c>
    </row>
    <row r="103" spans="1:19" x14ac:dyDescent="0.2">
      <c r="A103" t="s">
        <v>511</v>
      </c>
      <c r="B103" t="s">
        <v>24</v>
      </c>
      <c r="C103" s="1">
        <v>33046</v>
      </c>
      <c r="D103" t="str">
        <f t="shared" si="11"/>
        <v>{city: Denver, state: Colorado, abbreviation: DEN, teamName: Denver Nuggets}</v>
      </c>
      <c r="E103" t="str">
        <f t="shared" si="6"/>
        <v>{height: 80, weight: 227}</v>
      </c>
      <c r="F103">
        <f>VLOOKUP(J103,[1]Players!$A:$E,4,FALSE)</f>
        <v>0</v>
      </c>
      <c r="G103" t="s">
        <v>1385</v>
      </c>
      <c r="J103">
        <v>135</v>
      </c>
      <c r="K103" t="str">
        <f>VLOOKUP(J103,Positions!A:G,7,FALSE)</f>
        <v>F-C</v>
      </c>
      <c r="L103">
        <f>VLOOKUP(J103,[1]Players!$A:$E,2,FALSE)</f>
        <v>80</v>
      </c>
      <c r="M103">
        <f>VLOOKUP(J103,[1]Players!$A:$E,3,FALSE)</f>
        <v>227</v>
      </c>
      <c r="O103" t="str">
        <f t="shared" si="7"/>
        <v>DEN</v>
      </c>
      <c r="P103" t="str">
        <f t="shared" si="8"/>
        <v>Colorado</v>
      </c>
      <c r="Q103" t="str">
        <f t="shared" si="9"/>
        <v>Denver</v>
      </c>
      <c r="R103" t="str">
        <f t="shared" si="10"/>
        <v>Denver Nuggets</v>
      </c>
      <c r="S103">
        <v>8</v>
      </c>
    </row>
    <row r="104" spans="1:19" x14ac:dyDescent="0.2">
      <c r="A104" t="s">
        <v>513</v>
      </c>
      <c r="B104" t="s">
        <v>24</v>
      </c>
      <c r="C104" s="1">
        <v>31655</v>
      </c>
      <c r="D104" t="str">
        <f t="shared" si="11"/>
        <v>{city: Denver, state: Colorado, abbreviation: DEN, teamName: Denver Nuggets}</v>
      </c>
      <c r="E104" t="str">
        <f t="shared" si="6"/>
        <v>{height: 80, weight: 235}</v>
      </c>
      <c r="F104">
        <f>VLOOKUP(J104,[1]Players!$A:$E,4,FALSE)</f>
        <v>32</v>
      </c>
      <c r="G104" t="s">
        <v>1384</v>
      </c>
      <c r="J104">
        <v>138</v>
      </c>
      <c r="K104" t="str">
        <f>VLOOKUP(J104,Positions!A:G,7,FALSE)</f>
        <v>F</v>
      </c>
      <c r="L104">
        <f>VLOOKUP(J104,[1]Players!$A:$E,2,FALSE)</f>
        <v>80</v>
      </c>
      <c r="M104">
        <f>VLOOKUP(J104,[1]Players!$A:$E,3,FALSE)</f>
        <v>235</v>
      </c>
      <c r="O104" t="str">
        <f t="shared" si="7"/>
        <v>DEN</v>
      </c>
      <c r="P104" t="str">
        <f t="shared" si="8"/>
        <v>Colorado</v>
      </c>
      <c r="Q104" t="str">
        <f t="shared" si="9"/>
        <v>Denver</v>
      </c>
      <c r="R104" t="str">
        <f t="shared" si="10"/>
        <v>Denver Nuggets</v>
      </c>
      <c r="S104">
        <v>8</v>
      </c>
    </row>
    <row r="105" spans="1:19" x14ac:dyDescent="0.2">
      <c r="A105" t="s">
        <v>543</v>
      </c>
      <c r="B105" t="s">
        <v>190</v>
      </c>
      <c r="C105" s="1">
        <v>34750</v>
      </c>
      <c r="D105" t="str">
        <f t="shared" si="11"/>
        <v>{city: Denver, state: Colorado, abbreviation: DEN, teamName: Denver Nuggets}</v>
      </c>
      <c r="E105" t="str">
        <f t="shared" si="6"/>
        <v>{height: 83, weight: 284}</v>
      </c>
      <c r="F105">
        <f>VLOOKUP(J105,[1]Players!$A:$E,4,FALSE)</f>
        <v>15</v>
      </c>
      <c r="G105" t="s">
        <v>1383</v>
      </c>
      <c r="J105">
        <v>188</v>
      </c>
      <c r="K105" t="str">
        <f>VLOOKUP(J105,Positions!A:G,7,FALSE)</f>
        <v>C</v>
      </c>
      <c r="L105">
        <f>VLOOKUP(J105,[1]Players!$A:$E,2,FALSE)</f>
        <v>83</v>
      </c>
      <c r="M105">
        <f>VLOOKUP(J105,[1]Players!$A:$E,3,FALSE)</f>
        <v>284</v>
      </c>
      <c r="O105" t="str">
        <f t="shared" si="7"/>
        <v>DEN</v>
      </c>
      <c r="P105" t="str">
        <f t="shared" si="8"/>
        <v>Colorado</v>
      </c>
      <c r="Q105" t="str">
        <f t="shared" si="9"/>
        <v>Denver</v>
      </c>
      <c r="R105" t="str">
        <f t="shared" si="10"/>
        <v>Denver Nuggets</v>
      </c>
      <c r="S105">
        <v>8</v>
      </c>
    </row>
    <row r="106" spans="1:19" x14ac:dyDescent="0.2">
      <c r="A106" t="s">
        <v>592</v>
      </c>
      <c r="B106" t="s">
        <v>250</v>
      </c>
      <c r="C106" s="1">
        <v>34878</v>
      </c>
      <c r="D106" t="str">
        <f t="shared" si="11"/>
        <v>{city: Denver, state: Colorado, abbreviation: DEN, teamName: Denver Nuggets}</v>
      </c>
      <c r="E106" t="str">
        <f t="shared" si="6"/>
        <v>{height: 70, weight: 183}</v>
      </c>
      <c r="F106">
        <f>VLOOKUP(J106,[1]Players!$A:$E,4,FALSE)</f>
        <v>11</v>
      </c>
      <c r="G106" t="s">
        <v>1382</v>
      </c>
      <c r="J106">
        <v>258</v>
      </c>
      <c r="K106" t="str">
        <f>VLOOKUP(J106,Positions!A:G,7,FALSE)</f>
        <v>G</v>
      </c>
      <c r="L106">
        <f>VLOOKUP(J106,[1]Players!$A:$E,2,FALSE)</f>
        <v>70</v>
      </c>
      <c r="M106">
        <f>VLOOKUP(J106,[1]Players!$A:$E,3,FALSE)</f>
        <v>183</v>
      </c>
      <c r="O106" t="str">
        <f t="shared" si="7"/>
        <v>DEN</v>
      </c>
      <c r="P106" t="str">
        <f t="shared" si="8"/>
        <v>Colorado</v>
      </c>
      <c r="Q106" t="str">
        <f t="shared" si="9"/>
        <v>Denver</v>
      </c>
      <c r="R106" t="str">
        <f t="shared" si="10"/>
        <v>Denver Nuggets</v>
      </c>
      <c r="S106">
        <v>8</v>
      </c>
    </row>
    <row r="107" spans="1:19" x14ac:dyDescent="0.2">
      <c r="A107" t="s">
        <v>373</v>
      </c>
      <c r="B107" t="s">
        <v>285</v>
      </c>
      <c r="C107" s="1">
        <v>35977</v>
      </c>
      <c r="D107" t="str">
        <f t="shared" si="11"/>
        <v>{city: Denver, state: Colorado, abbreviation: DEN, teamName: Denver Nuggets}</v>
      </c>
      <c r="E107" t="str">
        <f t="shared" si="6"/>
        <v>{height: 82, weight: 218}</v>
      </c>
      <c r="F107">
        <f>VLOOKUP(J107,[1]Players!$A:$E,4,FALSE)</f>
        <v>1</v>
      </c>
      <c r="G107" t="s">
        <v>1384</v>
      </c>
      <c r="J107">
        <v>294</v>
      </c>
      <c r="K107" t="str">
        <f>VLOOKUP(J107,Positions!A:G,7,FALSE)</f>
        <v>F</v>
      </c>
      <c r="L107">
        <f>VLOOKUP(J107,[1]Players!$A:$E,2,FALSE)</f>
        <v>82</v>
      </c>
      <c r="M107">
        <f>VLOOKUP(J107,[1]Players!$A:$E,3,FALSE)</f>
        <v>218</v>
      </c>
      <c r="O107" t="str">
        <f t="shared" si="7"/>
        <v>DEN</v>
      </c>
      <c r="P107" t="str">
        <f t="shared" si="8"/>
        <v>Colorado</v>
      </c>
      <c r="Q107" t="str">
        <f t="shared" si="9"/>
        <v>Denver</v>
      </c>
      <c r="R107" t="str">
        <f t="shared" si="10"/>
        <v>Denver Nuggets</v>
      </c>
      <c r="S107">
        <v>8</v>
      </c>
    </row>
    <row r="108" spans="1:19" x14ac:dyDescent="0.2">
      <c r="A108" t="s">
        <v>619</v>
      </c>
      <c r="B108" t="s">
        <v>28</v>
      </c>
      <c r="C108" s="1">
        <v>33820</v>
      </c>
      <c r="D108" t="str">
        <f t="shared" si="11"/>
        <v>{city: Denver, state: Colorado, abbreviation: DEN, teamName: Denver Nuggets}</v>
      </c>
      <c r="E108" t="str">
        <f t="shared" si="6"/>
        <v>{height: 76, weight: 200}</v>
      </c>
      <c r="F108">
        <f>VLOOKUP(J108,[1]Players!$A:$E,4,FALSE)</f>
        <v>25</v>
      </c>
      <c r="G108" t="s">
        <v>1382</v>
      </c>
      <c r="J108">
        <v>310</v>
      </c>
      <c r="K108" t="str">
        <f>VLOOKUP(J108,Positions!A:G,7,FALSE)</f>
        <v>G</v>
      </c>
      <c r="L108">
        <f>VLOOKUP(J108,[1]Players!$A:$E,2,FALSE)</f>
        <v>76</v>
      </c>
      <c r="M108">
        <f>VLOOKUP(J108,[1]Players!$A:$E,3,FALSE)</f>
        <v>200</v>
      </c>
      <c r="O108" t="str">
        <f t="shared" si="7"/>
        <v>DEN</v>
      </c>
      <c r="P108" t="str">
        <f t="shared" si="8"/>
        <v>Colorado</v>
      </c>
      <c r="Q108" t="str">
        <f t="shared" si="9"/>
        <v>Denver</v>
      </c>
      <c r="R108" t="str">
        <f t="shared" si="10"/>
        <v>Denver Nuggets</v>
      </c>
      <c r="S108">
        <v>8</v>
      </c>
    </row>
    <row r="109" spans="1:19" x14ac:dyDescent="0.2">
      <c r="A109" t="s">
        <v>429</v>
      </c>
      <c r="B109" t="s">
        <v>67</v>
      </c>
      <c r="C109" s="1">
        <v>36258</v>
      </c>
      <c r="D109" t="str">
        <f t="shared" si="11"/>
        <v>{city: Detroit, state: Michigan, abbreviation: DET, teamName: Detroit Pistons}</v>
      </c>
      <c r="E109" t="str">
        <f t="shared" si="6"/>
        <v>{height: 79, weight: 215}</v>
      </c>
      <c r="F109">
        <f>VLOOKUP(J109,[1]Players!$A:$E,4,FALSE)</f>
        <v>41</v>
      </c>
      <c r="G109" t="s">
        <v>1384</v>
      </c>
      <c r="J109">
        <v>37</v>
      </c>
      <c r="K109" t="str">
        <f>VLOOKUP(J109,Positions!A:G,7,FALSE)</f>
        <v>F</v>
      </c>
      <c r="L109">
        <f>VLOOKUP(J109,[1]Players!$A:$E,2,FALSE)</f>
        <v>79</v>
      </c>
      <c r="M109">
        <f>VLOOKUP(J109,[1]Players!$A:$E,3,FALSE)</f>
        <v>215</v>
      </c>
      <c r="O109" t="str">
        <f t="shared" si="7"/>
        <v>DET</v>
      </c>
      <c r="P109" t="str">
        <f t="shared" si="8"/>
        <v>Michigan</v>
      </c>
      <c r="Q109" t="str">
        <f t="shared" si="9"/>
        <v>Detroit</v>
      </c>
      <c r="R109" t="str">
        <f t="shared" si="10"/>
        <v>Detroit Pistons</v>
      </c>
      <c r="S109">
        <v>9</v>
      </c>
    </row>
    <row r="110" spans="1:19" x14ac:dyDescent="0.2">
      <c r="A110" t="s">
        <v>479</v>
      </c>
      <c r="B110" t="s">
        <v>117</v>
      </c>
      <c r="C110" s="1">
        <v>36006</v>
      </c>
      <c r="D110" t="str">
        <f t="shared" si="11"/>
        <v>{city: Detroit, state: Michigan, abbreviation: DET, teamName: Detroit Pistons}</v>
      </c>
      <c r="E110" t="str">
        <f t="shared" si="6"/>
        <v>{height: 77, weight: 202}</v>
      </c>
      <c r="F110">
        <f>VLOOKUP(J110,[1]Players!$A:$E,4,FALSE)</f>
        <v>6</v>
      </c>
      <c r="G110" t="s">
        <v>1382</v>
      </c>
      <c r="J110">
        <v>95</v>
      </c>
      <c r="K110" t="str">
        <f>VLOOKUP(J110,Positions!A:G,7,FALSE)</f>
        <v>G</v>
      </c>
      <c r="L110">
        <f>VLOOKUP(J110,[1]Players!$A:$E,2,FALSE)</f>
        <v>77</v>
      </c>
      <c r="M110">
        <f>VLOOKUP(J110,[1]Players!$A:$E,3,FALSE)</f>
        <v>202</v>
      </c>
      <c r="O110" t="str">
        <f t="shared" si="7"/>
        <v>DET</v>
      </c>
      <c r="P110" t="str">
        <f t="shared" si="8"/>
        <v>Michigan</v>
      </c>
      <c r="Q110" t="str">
        <f t="shared" si="9"/>
        <v>Detroit</v>
      </c>
      <c r="R110" t="str">
        <f t="shared" si="10"/>
        <v>Detroit Pistons</v>
      </c>
      <c r="S110">
        <v>9</v>
      </c>
    </row>
    <row r="111" spans="1:19" x14ac:dyDescent="0.2">
      <c r="A111" t="s">
        <v>482</v>
      </c>
      <c r="B111" t="s">
        <v>145</v>
      </c>
      <c r="C111" s="1">
        <v>36156</v>
      </c>
      <c r="D111" t="str">
        <f t="shared" si="11"/>
        <v>{city: Detroit, state: Michigan, abbreviation: DET, teamName: Detroit Pistons}</v>
      </c>
      <c r="E111" t="str">
        <f t="shared" si="6"/>
        <v>{height: 82, weight: 243}</v>
      </c>
      <c r="F111">
        <f>VLOOKUP(J111,[1]Players!$A:$E,4,FALSE)</f>
        <v>55</v>
      </c>
      <c r="G111" t="s">
        <v>1383</v>
      </c>
      <c r="J111">
        <v>123</v>
      </c>
      <c r="K111" t="str">
        <f>VLOOKUP(J111,Positions!A:G,7,FALSE)</f>
        <v>C</v>
      </c>
      <c r="L111">
        <f>VLOOKUP(J111,[1]Players!$A:$E,2,FALSE)</f>
        <v>82</v>
      </c>
      <c r="M111">
        <f>VLOOKUP(J111,[1]Players!$A:$E,3,FALSE)</f>
        <v>243</v>
      </c>
      <c r="O111" t="str">
        <f t="shared" si="7"/>
        <v>DET</v>
      </c>
      <c r="P111" t="str">
        <f t="shared" si="8"/>
        <v>Michigan</v>
      </c>
      <c r="Q111" t="str">
        <f t="shared" si="9"/>
        <v>Detroit</v>
      </c>
      <c r="R111" t="str">
        <f t="shared" si="10"/>
        <v>Detroit Pistons</v>
      </c>
      <c r="S111">
        <v>9</v>
      </c>
    </row>
    <row r="112" spans="1:19" x14ac:dyDescent="0.2">
      <c r="A112" t="s">
        <v>508</v>
      </c>
      <c r="B112" t="s">
        <v>153</v>
      </c>
      <c r="C112" s="1">
        <v>34407</v>
      </c>
      <c r="D112" t="str">
        <f t="shared" si="11"/>
        <v>{city: Detroit, state: Michigan, abbreviation: DET, teamName: Detroit Pistons}</v>
      </c>
      <c r="E112" t="str">
        <f t="shared" si="6"/>
        <v>{height: 80, weight: 210}</v>
      </c>
      <c r="F112">
        <f>VLOOKUP(J112,[1]Players!$A:$E,4,FALSE)</f>
        <v>9</v>
      </c>
      <c r="G112" t="s">
        <v>1384</v>
      </c>
      <c r="J112">
        <v>132</v>
      </c>
      <c r="K112" t="str">
        <f>VLOOKUP(J112,Positions!A:G,7,FALSE)</f>
        <v>F</v>
      </c>
      <c r="L112">
        <f>VLOOKUP(J112,[1]Players!$A:$E,2,FALSE)</f>
        <v>80</v>
      </c>
      <c r="M112">
        <f>VLOOKUP(J112,[1]Players!$A:$E,3,FALSE)</f>
        <v>210</v>
      </c>
      <c r="O112" t="str">
        <f t="shared" si="7"/>
        <v>DET</v>
      </c>
      <c r="P112" t="str">
        <f t="shared" si="8"/>
        <v>Michigan</v>
      </c>
      <c r="Q112" t="str">
        <f t="shared" si="9"/>
        <v>Detroit</v>
      </c>
      <c r="R112" t="str">
        <f t="shared" si="10"/>
        <v>Detroit Pistons</v>
      </c>
      <c r="S112">
        <v>9</v>
      </c>
    </row>
    <row r="113" spans="1:19" x14ac:dyDescent="0.2">
      <c r="A113" t="s">
        <v>524</v>
      </c>
      <c r="B113" t="s">
        <v>165</v>
      </c>
      <c r="C113" s="1">
        <v>37097</v>
      </c>
      <c r="D113" t="str">
        <f t="shared" si="11"/>
        <v>{city: Detroit, state: Michigan, abbreviation: DET, teamName: Detroit Pistons}</v>
      </c>
      <c r="E113" t="str">
        <f t="shared" si="6"/>
        <v>{height: 77, weight: 195}</v>
      </c>
      <c r="F113">
        <f>VLOOKUP(J113,[1]Players!$A:$E,4,FALSE)</f>
        <v>7</v>
      </c>
      <c r="G113" t="s">
        <v>1382</v>
      </c>
      <c r="J113">
        <v>153</v>
      </c>
      <c r="K113" t="str">
        <f>VLOOKUP(J113,Positions!A:G,7,FALSE)</f>
        <v>G</v>
      </c>
      <c r="L113">
        <f>VLOOKUP(J113,[1]Players!$A:$E,2,FALSE)</f>
        <v>77</v>
      </c>
      <c r="M113">
        <f>VLOOKUP(J113,[1]Players!$A:$E,3,FALSE)</f>
        <v>195</v>
      </c>
      <c r="O113" t="str">
        <f t="shared" si="7"/>
        <v>DET</v>
      </c>
      <c r="P113" t="str">
        <f t="shared" si="8"/>
        <v>Michigan</v>
      </c>
      <c r="Q113" t="str">
        <f t="shared" si="9"/>
        <v>Detroit</v>
      </c>
      <c r="R113" t="str">
        <f t="shared" si="10"/>
        <v>Detroit Pistons</v>
      </c>
      <c r="S113">
        <v>9</v>
      </c>
    </row>
    <row r="114" spans="1:19" x14ac:dyDescent="0.2">
      <c r="A114" t="s">
        <v>378</v>
      </c>
      <c r="B114" t="s">
        <v>185</v>
      </c>
      <c r="C114" s="1">
        <v>35918</v>
      </c>
      <c r="D114" t="str">
        <f t="shared" si="11"/>
        <v>{city: Detroit, state: Michigan, abbreviation: DET, teamName: Detroit Pistons}</v>
      </c>
      <c r="E114" t="str">
        <f t="shared" si="6"/>
        <v>{height: 75, weight: 205}</v>
      </c>
      <c r="F114">
        <f>VLOOKUP(J114,[1]Players!$A:$E,4,FALSE)</f>
        <v>5</v>
      </c>
      <c r="G114" t="s">
        <v>1382</v>
      </c>
      <c r="J114">
        <v>176</v>
      </c>
      <c r="K114" t="str">
        <f>VLOOKUP(J114,Positions!A:G,7,FALSE)</f>
        <v>G</v>
      </c>
      <c r="L114">
        <f>VLOOKUP(J114,[1]Players!$A:$E,2,FALSE)</f>
        <v>75</v>
      </c>
      <c r="M114">
        <f>VLOOKUP(J114,[1]Players!$A:$E,3,FALSE)</f>
        <v>205</v>
      </c>
      <c r="O114" t="str">
        <f t="shared" si="7"/>
        <v>DET</v>
      </c>
      <c r="P114" t="str">
        <f t="shared" si="8"/>
        <v>Michigan</v>
      </c>
      <c r="Q114" t="str">
        <f t="shared" si="9"/>
        <v>Detroit</v>
      </c>
      <c r="R114" t="str">
        <f t="shared" si="10"/>
        <v>Detroit Pistons</v>
      </c>
      <c r="S114">
        <v>9</v>
      </c>
    </row>
    <row r="115" spans="1:19" x14ac:dyDescent="0.2">
      <c r="A115" t="s">
        <v>465</v>
      </c>
      <c r="B115" t="s">
        <v>185</v>
      </c>
      <c r="C115" s="1">
        <v>35473</v>
      </c>
      <c r="D115" t="str">
        <f t="shared" si="11"/>
        <v>{city: Detroit, state: Michigan, abbreviation: DET, teamName: Detroit Pistons}</v>
      </c>
      <c r="E115" t="str">
        <f t="shared" si="6"/>
        <v>{height: 80, weight: 207}</v>
      </c>
      <c r="F115">
        <f>VLOOKUP(J115,[1]Players!$A:$E,4,FALSE)</f>
        <v>20</v>
      </c>
      <c r="G115" t="s">
        <v>1386</v>
      </c>
      <c r="J115">
        <v>178</v>
      </c>
      <c r="K115" t="str">
        <f>VLOOKUP(J115,Positions!A:G,7,FALSE)</f>
        <v>G-F</v>
      </c>
      <c r="L115">
        <f>VLOOKUP(J115,[1]Players!$A:$E,2,FALSE)</f>
        <v>80</v>
      </c>
      <c r="M115">
        <f>VLOOKUP(J115,[1]Players!$A:$E,3,FALSE)</f>
        <v>207</v>
      </c>
      <c r="O115" t="str">
        <f t="shared" si="7"/>
        <v>DET</v>
      </c>
      <c r="P115" t="str">
        <f t="shared" si="8"/>
        <v>Michigan</v>
      </c>
      <c r="Q115" t="str">
        <f t="shared" si="9"/>
        <v>Detroit</v>
      </c>
      <c r="R115" t="str">
        <f t="shared" si="10"/>
        <v>Detroit Pistons</v>
      </c>
      <c r="S115">
        <v>9</v>
      </c>
    </row>
    <row r="116" spans="1:19" x14ac:dyDescent="0.2">
      <c r="A116" t="s">
        <v>549</v>
      </c>
      <c r="B116" t="s">
        <v>194</v>
      </c>
      <c r="C116" s="1">
        <v>33473</v>
      </c>
      <c r="D116" t="str">
        <f t="shared" si="11"/>
        <v>{city: Detroit, state: Michigan, abbreviation: DET, teamName: Detroit Pistons}</v>
      </c>
      <c r="E116" t="str">
        <f t="shared" si="6"/>
        <v>{height: 75, weight: 200}</v>
      </c>
      <c r="F116">
        <f>VLOOKUP(J116,[1]Players!$A:$E,4,FALSE)</f>
        <v>18</v>
      </c>
      <c r="G116" t="s">
        <v>1382</v>
      </c>
      <c r="J116">
        <v>195</v>
      </c>
      <c r="K116" t="str">
        <f>VLOOKUP(J116,Positions!A:G,7,FALSE)</f>
        <v>G</v>
      </c>
      <c r="L116">
        <f>VLOOKUP(J116,[1]Players!$A:$E,2,FALSE)</f>
        <v>75</v>
      </c>
      <c r="M116">
        <f>VLOOKUP(J116,[1]Players!$A:$E,3,FALSE)</f>
        <v>200</v>
      </c>
      <c r="O116" t="str">
        <f t="shared" si="7"/>
        <v>DET</v>
      </c>
      <c r="P116" t="str">
        <f t="shared" si="8"/>
        <v>Michigan</v>
      </c>
      <c r="Q116" t="str">
        <f t="shared" si="9"/>
        <v>Detroit</v>
      </c>
      <c r="R116" t="str">
        <f t="shared" si="10"/>
        <v>Detroit Pistons</v>
      </c>
      <c r="S116">
        <v>9</v>
      </c>
    </row>
    <row r="117" spans="1:19" x14ac:dyDescent="0.2">
      <c r="A117" t="s">
        <v>562</v>
      </c>
      <c r="B117" t="s">
        <v>211</v>
      </c>
      <c r="C117" s="1">
        <v>36334</v>
      </c>
      <c r="D117" t="str">
        <f t="shared" si="11"/>
        <v>{city: Detroit, state: Michigan, abbreviation: DET, teamName: Detroit Pistons}</v>
      </c>
      <c r="E117" t="str">
        <f t="shared" si="6"/>
        <v>{height: 74, weight: 183}</v>
      </c>
      <c r="F117">
        <f>VLOOKUP(J117,[1]Players!$A:$E,4,FALSE)</f>
        <v>38</v>
      </c>
      <c r="G117" t="s">
        <v>1382</v>
      </c>
      <c r="J117">
        <v>213</v>
      </c>
      <c r="K117" t="str">
        <f>VLOOKUP(J117,Positions!A:G,7,FALSE)</f>
        <v>G</v>
      </c>
      <c r="L117">
        <f>VLOOKUP(J117,[1]Players!$A:$E,2,FALSE)</f>
        <v>74</v>
      </c>
      <c r="M117">
        <f>VLOOKUP(J117,[1]Players!$A:$E,3,FALSE)</f>
        <v>183</v>
      </c>
      <c r="O117" t="str">
        <f t="shared" si="7"/>
        <v>DET</v>
      </c>
      <c r="P117" t="str">
        <f t="shared" si="8"/>
        <v>Michigan</v>
      </c>
      <c r="Q117" t="str">
        <f t="shared" si="9"/>
        <v>Detroit</v>
      </c>
      <c r="R117" t="str">
        <f t="shared" si="10"/>
        <v>Detroit Pistons</v>
      </c>
      <c r="S117">
        <v>9</v>
      </c>
    </row>
    <row r="118" spans="1:19" x14ac:dyDescent="0.2">
      <c r="A118" t="s">
        <v>453</v>
      </c>
      <c r="B118" t="s">
        <v>221</v>
      </c>
      <c r="C118" s="1">
        <v>35009</v>
      </c>
      <c r="D118" t="str">
        <f t="shared" si="11"/>
        <v>{city: Detroit, state: Michigan, abbreviation: DET, teamName: Detroit Pistons}</v>
      </c>
      <c r="E118" t="str">
        <f t="shared" si="6"/>
        <v>{height: 81, weight: 234}</v>
      </c>
      <c r="F118">
        <f>VLOOKUP(J118,[1]Players!$A:$E,4,FALSE)</f>
        <v>8</v>
      </c>
      <c r="G118" t="s">
        <v>1384</v>
      </c>
      <c r="J118">
        <v>224</v>
      </c>
      <c r="K118" t="str">
        <f>VLOOKUP(J118,Positions!A:G,7,FALSE)</f>
        <v>F</v>
      </c>
      <c r="L118">
        <f>VLOOKUP(J118,[1]Players!$A:$E,2,FALSE)</f>
        <v>81</v>
      </c>
      <c r="M118">
        <f>VLOOKUP(J118,[1]Players!$A:$E,3,FALSE)</f>
        <v>234</v>
      </c>
      <c r="O118" t="str">
        <f t="shared" si="7"/>
        <v>DET</v>
      </c>
      <c r="P118" t="str">
        <f t="shared" si="8"/>
        <v>Michigan</v>
      </c>
      <c r="Q118" t="str">
        <f t="shared" si="9"/>
        <v>Detroit</v>
      </c>
      <c r="R118" t="str">
        <f t="shared" si="10"/>
        <v>Detroit Pistons</v>
      </c>
      <c r="S118">
        <v>9</v>
      </c>
    </row>
    <row r="119" spans="1:19" x14ac:dyDescent="0.2">
      <c r="A119" t="s">
        <v>583</v>
      </c>
      <c r="B119" t="s">
        <v>237</v>
      </c>
      <c r="C119" s="1">
        <v>33451</v>
      </c>
      <c r="D119" t="str">
        <f t="shared" si="11"/>
        <v>{city: Detroit, state: Michigan, abbreviation: DET, teamName: Detroit Pistons}</v>
      </c>
      <c r="E119" t="str">
        <f t="shared" si="6"/>
        <v>{height: 76, weight: 205}</v>
      </c>
      <c r="F119">
        <f>VLOOKUP(J119,[1]Players!$A:$E,4,FALSE)</f>
        <v>17</v>
      </c>
      <c r="G119" t="s">
        <v>1382</v>
      </c>
      <c r="J119">
        <v>243</v>
      </c>
      <c r="K119" t="str">
        <f>VLOOKUP(J119,Positions!A:G,7,FALSE)</f>
        <v>G</v>
      </c>
      <c r="L119">
        <f>VLOOKUP(J119,[1]Players!$A:$E,2,FALSE)</f>
        <v>76</v>
      </c>
      <c r="M119">
        <f>VLOOKUP(J119,[1]Players!$A:$E,3,FALSE)</f>
        <v>205</v>
      </c>
      <c r="O119" t="str">
        <f t="shared" si="7"/>
        <v>DET</v>
      </c>
      <c r="P119" t="str">
        <f t="shared" si="8"/>
        <v>Michigan</v>
      </c>
      <c r="Q119" t="str">
        <f t="shared" si="9"/>
        <v>Detroit</v>
      </c>
      <c r="R119" t="str">
        <f t="shared" si="10"/>
        <v>Detroit Pistons</v>
      </c>
      <c r="S119">
        <v>9</v>
      </c>
    </row>
    <row r="120" spans="1:19" x14ac:dyDescent="0.2">
      <c r="A120" t="s">
        <v>602</v>
      </c>
      <c r="B120" t="s">
        <v>269</v>
      </c>
      <c r="C120" s="1">
        <v>33349</v>
      </c>
      <c r="D120" t="str">
        <f t="shared" si="11"/>
        <v>{city: Detroit, state: Michigan, abbreviation: DET, teamName: Detroit Pistons}</v>
      </c>
      <c r="E120" t="str">
        <f t="shared" si="6"/>
        <v>{height: 83, weight: 240}</v>
      </c>
      <c r="F120">
        <f>VLOOKUP(J120,[1]Players!$A:$E,4,FALSE)</f>
        <v>13</v>
      </c>
      <c r="G120" t="s">
        <v>1385</v>
      </c>
      <c r="J120">
        <v>277</v>
      </c>
      <c r="K120" t="str">
        <f>VLOOKUP(J120,Positions!A:G,7,FALSE)</f>
        <v>F-C</v>
      </c>
      <c r="L120">
        <f>VLOOKUP(J120,[1]Players!$A:$E,2,FALSE)</f>
        <v>83</v>
      </c>
      <c r="M120">
        <f>VLOOKUP(J120,[1]Players!$A:$E,3,FALSE)</f>
        <v>240</v>
      </c>
      <c r="O120" t="str">
        <f t="shared" si="7"/>
        <v>DET</v>
      </c>
      <c r="P120" t="str">
        <f t="shared" si="8"/>
        <v>Michigan</v>
      </c>
      <c r="Q120" t="str">
        <f t="shared" si="9"/>
        <v>Detroit</v>
      </c>
      <c r="R120" t="str">
        <f t="shared" si="10"/>
        <v>Detroit Pistons</v>
      </c>
      <c r="S120">
        <v>9</v>
      </c>
    </row>
    <row r="121" spans="1:19" x14ac:dyDescent="0.2">
      <c r="A121" t="s">
        <v>608</v>
      </c>
      <c r="B121" t="s">
        <v>280</v>
      </c>
      <c r="C121" s="1">
        <v>35787</v>
      </c>
      <c r="D121" t="str">
        <f t="shared" si="11"/>
        <v>{city: Detroit, state: Michigan, abbreviation: DET, teamName: Detroit Pistons}</v>
      </c>
      <c r="E121" t="str">
        <f t="shared" si="6"/>
        <v>{height: 81, weight: 206}</v>
      </c>
      <c r="F121">
        <f>VLOOKUP(J121,[1]Players!$A:$E,4,FALSE)</f>
        <v>24</v>
      </c>
      <c r="G121" t="s">
        <v>1384</v>
      </c>
      <c r="J121">
        <v>288</v>
      </c>
      <c r="K121" t="str">
        <f>VLOOKUP(J121,Positions!A:G,7,FALSE)</f>
        <v>F</v>
      </c>
      <c r="L121">
        <f>VLOOKUP(J121,[1]Players!$A:$E,2,FALSE)</f>
        <v>81</v>
      </c>
      <c r="M121">
        <f>VLOOKUP(J121,[1]Players!$A:$E,3,FALSE)</f>
        <v>206</v>
      </c>
      <c r="O121" t="str">
        <f t="shared" si="7"/>
        <v>DET</v>
      </c>
      <c r="P121" t="str">
        <f t="shared" si="8"/>
        <v>Michigan</v>
      </c>
      <c r="Q121" t="str">
        <f t="shared" si="9"/>
        <v>Detroit</v>
      </c>
      <c r="R121" t="str">
        <f t="shared" si="10"/>
        <v>Detroit Pistons</v>
      </c>
      <c r="S121">
        <v>9</v>
      </c>
    </row>
    <row r="122" spans="1:19" x14ac:dyDescent="0.2">
      <c r="A122" t="s">
        <v>522</v>
      </c>
      <c r="B122" t="s">
        <v>323</v>
      </c>
      <c r="C122" s="1">
        <v>37032</v>
      </c>
      <c r="D122" t="str">
        <f t="shared" si="11"/>
        <v>{city: Detroit, state: Michigan, abbreviation: DET, teamName: Detroit Pistons}</v>
      </c>
      <c r="E122" t="str">
        <f t="shared" si="6"/>
        <v>{height: 80, weight: 250}</v>
      </c>
      <c r="F122">
        <f>VLOOKUP(J122,[1]Players!$A:$E,4,FALSE)</f>
        <v>28</v>
      </c>
      <c r="G122" t="s">
        <v>1385</v>
      </c>
      <c r="J122">
        <v>338</v>
      </c>
      <c r="K122" t="str">
        <f>VLOOKUP(J122,Positions!A:G,7,FALSE)</f>
        <v>F-C</v>
      </c>
      <c r="L122">
        <f>VLOOKUP(J122,[1]Players!$A:$E,2,FALSE)</f>
        <v>80</v>
      </c>
      <c r="M122">
        <f>VLOOKUP(J122,[1]Players!$A:$E,3,FALSE)</f>
        <v>250</v>
      </c>
      <c r="O122" t="str">
        <f t="shared" si="7"/>
        <v>DET</v>
      </c>
      <c r="P122" t="str">
        <f t="shared" si="8"/>
        <v>Michigan</v>
      </c>
      <c r="Q122" t="str">
        <f t="shared" si="9"/>
        <v>Detroit</v>
      </c>
      <c r="R122" t="str">
        <f t="shared" si="10"/>
        <v>Detroit Pistons</v>
      </c>
      <c r="S122">
        <v>9</v>
      </c>
    </row>
    <row r="123" spans="1:19" x14ac:dyDescent="0.2">
      <c r="A123" t="s">
        <v>431</v>
      </c>
      <c r="B123" t="s">
        <v>69</v>
      </c>
      <c r="C123" s="1">
        <v>32276</v>
      </c>
      <c r="D123" t="str">
        <f t="shared" si="11"/>
        <v>{city: San Francisco, state: California, abbreviation: GSW, teamName: Golden State Warriors}</v>
      </c>
      <c r="E123" t="str">
        <f t="shared" si="6"/>
        <v>{height: 81, weight: 234}</v>
      </c>
      <c r="F123">
        <f>VLOOKUP(J123,[1]Players!$A:$E,4,FALSE)</f>
        <v>8</v>
      </c>
      <c r="G123" t="s">
        <v>1384</v>
      </c>
      <c r="J123">
        <v>39</v>
      </c>
      <c r="K123" t="str">
        <f>VLOOKUP(J123,Positions!A:G,7,FALSE)</f>
        <v>F</v>
      </c>
      <c r="L123">
        <f>VLOOKUP(J123,[1]Players!$A:$E,2,FALSE)</f>
        <v>81</v>
      </c>
      <c r="M123">
        <f>VLOOKUP(J123,[1]Players!$A:$E,3,FALSE)</f>
        <v>234</v>
      </c>
      <c r="O123" t="str">
        <f t="shared" si="7"/>
        <v>GSW</v>
      </c>
      <c r="P123" t="str">
        <f t="shared" si="8"/>
        <v>California</v>
      </c>
      <c r="Q123" t="str">
        <f t="shared" si="9"/>
        <v>San Francisco</v>
      </c>
      <c r="R123" t="str">
        <f t="shared" si="10"/>
        <v>Golden State Warriors</v>
      </c>
      <c r="S123">
        <v>10</v>
      </c>
    </row>
    <row r="124" spans="1:19" x14ac:dyDescent="0.2">
      <c r="A124" t="s">
        <v>375</v>
      </c>
      <c r="B124" t="s">
        <v>112</v>
      </c>
      <c r="C124" s="1">
        <v>32221</v>
      </c>
      <c r="D124" t="str">
        <f t="shared" si="11"/>
        <v>{city: San Francisco, state: California, abbreviation: GSW, teamName: Golden State Warriors}</v>
      </c>
      <c r="E124" t="str">
        <f t="shared" si="6"/>
        <v>{height: 74, weight: 185}</v>
      </c>
      <c r="F124">
        <f>VLOOKUP(J124,[1]Players!$A:$E,4,FALSE)</f>
        <v>30</v>
      </c>
      <c r="G124" t="s">
        <v>1382</v>
      </c>
      <c r="J124">
        <v>89</v>
      </c>
      <c r="K124" t="str">
        <f>VLOOKUP(J124,Positions!A:G,7,FALSE)</f>
        <v>G</v>
      </c>
      <c r="L124">
        <f>VLOOKUP(J124,[1]Players!$A:$E,2,FALSE)</f>
        <v>74</v>
      </c>
      <c r="M124">
        <f>VLOOKUP(J124,[1]Players!$A:$E,3,FALSE)</f>
        <v>185</v>
      </c>
      <c r="O124" t="str">
        <f t="shared" si="7"/>
        <v>GSW</v>
      </c>
      <c r="P124" t="str">
        <f t="shared" si="8"/>
        <v>California</v>
      </c>
      <c r="Q124" t="str">
        <f t="shared" si="9"/>
        <v>San Francisco</v>
      </c>
      <c r="R124" t="str">
        <f t="shared" si="10"/>
        <v>Golden State Warriors</v>
      </c>
      <c r="S124">
        <v>10</v>
      </c>
    </row>
    <row r="125" spans="1:19" x14ac:dyDescent="0.2">
      <c r="A125" t="s">
        <v>510</v>
      </c>
      <c r="B125" t="s">
        <v>24</v>
      </c>
      <c r="C125" s="1">
        <v>32940</v>
      </c>
      <c r="D125" t="str">
        <f t="shared" si="11"/>
        <v>{city: San Francisco, state: California, abbreviation: GSW, teamName: Golden State Warriors}</v>
      </c>
      <c r="E125" t="str">
        <f t="shared" si="6"/>
        <v>{height: 78, weight: 230}</v>
      </c>
      <c r="F125">
        <f>VLOOKUP(J125,[1]Players!$A:$E,4,FALSE)</f>
        <v>23</v>
      </c>
      <c r="G125" t="s">
        <v>1384</v>
      </c>
      <c r="J125">
        <v>134</v>
      </c>
      <c r="K125" t="str">
        <f>VLOOKUP(J125,Positions!A:G,7,FALSE)</f>
        <v>F</v>
      </c>
      <c r="L125">
        <f>VLOOKUP(J125,[1]Players!$A:$E,2,FALSE)</f>
        <v>78</v>
      </c>
      <c r="M125">
        <f>VLOOKUP(J125,[1]Players!$A:$E,3,FALSE)</f>
        <v>230</v>
      </c>
      <c r="O125" t="str">
        <f t="shared" si="7"/>
        <v>GSW</v>
      </c>
      <c r="P125" t="str">
        <f t="shared" si="8"/>
        <v>California</v>
      </c>
      <c r="Q125" t="str">
        <f t="shared" si="9"/>
        <v>San Francisco</v>
      </c>
      <c r="R125" t="str">
        <f t="shared" si="10"/>
        <v>Golden State Warriors</v>
      </c>
      <c r="S125">
        <v>10</v>
      </c>
    </row>
    <row r="126" spans="1:19" x14ac:dyDescent="0.2">
      <c r="A126" t="s">
        <v>487</v>
      </c>
      <c r="B126" t="s">
        <v>181</v>
      </c>
      <c r="C126" s="1">
        <v>30713</v>
      </c>
      <c r="D126" t="str">
        <f t="shared" si="11"/>
        <v>{city: San Francisco, state: California, abbreviation: GSW, teamName: Golden State Warriors}</v>
      </c>
      <c r="E126" t="str">
        <f t="shared" si="6"/>
        <v>{height: 78, weight: 215}</v>
      </c>
      <c r="F126">
        <f>VLOOKUP(J126,[1]Players!$A:$E,4,FALSE)</f>
        <v>9</v>
      </c>
      <c r="G126" t="s">
        <v>1386</v>
      </c>
      <c r="J126">
        <v>172</v>
      </c>
      <c r="K126" t="str">
        <f>VLOOKUP(J126,Positions!A:G,7,FALSE)</f>
        <v>G-F</v>
      </c>
      <c r="L126">
        <f>VLOOKUP(J126,[1]Players!$A:$E,2,FALSE)</f>
        <v>78</v>
      </c>
      <c r="M126">
        <f>VLOOKUP(J126,[1]Players!$A:$E,3,FALSE)</f>
        <v>215</v>
      </c>
      <c r="O126" t="str">
        <f t="shared" si="7"/>
        <v>GSW</v>
      </c>
      <c r="P126" t="str">
        <f t="shared" si="8"/>
        <v>California</v>
      </c>
      <c r="Q126" t="str">
        <f t="shared" si="9"/>
        <v>San Francisco</v>
      </c>
      <c r="R126" t="str">
        <f t="shared" si="10"/>
        <v>Golden State Warriors</v>
      </c>
      <c r="S126">
        <v>10</v>
      </c>
    </row>
    <row r="127" spans="1:19" x14ac:dyDescent="0.2">
      <c r="A127" t="s">
        <v>561</v>
      </c>
      <c r="B127" t="s">
        <v>211</v>
      </c>
      <c r="C127" s="1">
        <v>33900</v>
      </c>
      <c r="D127" t="str">
        <f t="shared" si="11"/>
        <v>{city: San Francisco, state: California, abbreviation: GSW, teamName: Golden State Warriors}</v>
      </c>
      <c r="E127" t="str">
        <f t="shared" si="6"/>
        <v>{height: 77, weight: 210}</v>
      </c>
      <c r="F127">
        <f>VLOOKUP(J127,[1]Players!$A:$E,4,FALSE)</f>
        <v>1</v>
      </c>
      <c r="G127" t="s">
        <v>1386</v>
      </c>
      <c r="J127">
        <v>212</v>
      </c>
      <c r="K127" t="str">
        <f>VLOOKUP(J127,Positions!A:G,7,FALSE)</f>
        <v>G-F</v>
      </c>
      <c r="L127">
        <f>VLOOKUP(J127,[1]Players!$A:$E,2,FALSE)</f>
        <v>77</v>
      </c>
      <c r="M127">
        <f>VLOOKUP(J127,[1]Players!$A:$E,3,FALSE)</f>
        <v>210</v>
      </c>
      <c r="O127" t="str">
        <f t="shared" si="7"/>
        <v>GSW</v>
      </c>
      <c r="P127" t="str">
        <f t="shared" si="8"/>
        <v>California</v>
      </c>
      <c r="Q127" t="str">
        <f t="shared" si="9"/>
        <v>San Francisco</v>
      </c>
      <c r="R127" t="str">
        <f t="shared" si="10"/>
        <v>Golden State Warriors</v>
      </c>
      <c r="S127">
        <v>10</v>
      </c>
    </row>
    <row r="128" spans="1:19" x14ac:dyDescent="0.2">
      <c r="A128" t="s">
        <v>566</v>
      </c>
      <c r="B128" t="s">
        <v>216</v>
      </c>
      <c r="C128" s="1">
        <v>35101</v>
      </c>
      <c r="D128" t="str">
        <f t="shared" si="11"/>
        <v>{city: San Francisco, state: California, abbreviation: GSW, teamName: Golden State Warriors}</v>
      </c>
      <c r="E128" t="str">
        <f t="shared" si="6"/>
        <v>{height: 81, weight: 222}</v>
      </c>
      <c r="F128">
        <f>VLOOKUP(J128,[1]Players!$A:$E,4,FALSE)</f>
        <v>5</v>
      </c>
      <c r="G128" t="s">
        <v>1384</v>
      </c>
      <c r="J128">
        <v>218</v>
      </c>
      <c r="K128" t="str">
        <f>VLOOKUP(J128,Positions!A:G,7,FALSE)</f>
        <v>F</v>
      </c>
      <c r="L128">
        <f>VLOOKUP(J128,[1]Players!$A:$E,2,FALSE)</f>
        <v>81</v>
      </c>
      <c r="M128">
        <f>VLOOKUP(J128,[1]Players!$A:$E,3,FALSE)</f>
        <v>222</v>
      </c>
      <c r="O128" t="str">
        <f t="shared" si="7"/>
        <v>GSW</v>
      </c>
      <c r="P128" t="str">
        <f t="shared" si="8"/>
        <v>California</v>
      </c>
      <c r="Q128" t="str">
        <f t="shared" si="9"/>
        <v>San Francisco</v>
      </c>
      <c r="R128" t="str">
        <f t="shared" si="10"/>
        <v>Golden State Warriors</v>
      </c>
      <c r="S128">
        <v>10</v>
      </c>
    </row>
    <row r="129" spans="1:19" x14ac:dyDescent="0.2">
      <c r="A129" t="s">
        <v>589</v>
      </c>
      <c r="B129" t="s">
        <v>247</v>
      </c>
      <c r="C129" s="1">
        <v>37408</v>
      </c>
      <c r="D129" t="str">
        <f t="shared" si="11"/>
        <v>{city: San Francisco, state: California, abbreviation: GSW, teamName: Golden State Warriors}</v>
      </c>
      <c r="E129" t="str">
        <f t="shared" si="6"/>
        <v>{height: 77, weight: 211}</v>
      </c>
      <c r="F129">
        <f>VLOOKUP(J129,[1]Players!$A:$E,4,FALSE)</f>
        <v>4</v>
      </c>
      <c r="G129" t="s">
        <v>1382</v>
      </c>
      <c r="J129">
        <v>254</v>
      </c>
      <c r="K129" t="str">
        <f>VLOOKUP(J129,Positions!A:G,7,FALSE)</f>
        <v>G</v>
      </c>
      <c r="L129">
        <f>VLOOKUP(J129,[1]Players!$A:$E,2,FALSE)</f>
        <v>77</v>
      </c>
      <c r="M129">
        <f>VLOOKUP(J129,[1]Players!$A:$E,3,FALSE)</f>
        <v>211</v>
      </c>
      <c r="O129" t="str">
        <f t="shared" si="7"/>
        <v>GSW</v>
      </c>
      <c r="P129" t="str">
        <f t="shared" si="8"/>
        <v>California</v>
      </c>
      <c r="Q129" t="str">
        <f t="shared" si="9"/>
        <v>San Francisco</v>
      </c>
      <c r="R129" t="str">
        <f t="shared" si="10"/>
        <v>Golden State Warriors</v>
      </c>
      <c r="S129">
        <v>10</v>
      </c>
    </row>
    <row r="130" spans="1:19" x14ac:dyDescent="0.2">
      <c r="A130" t="s">
        <v>606</v>
      </c>
      <c r="B130" t="s">
        <v>278</v>
      </c>
      <c r="C130" s="1">
        <v>33940</v>
      </c>
      <c r="D130" t="str">
        <f t="shared" si="11"/>
        <v>{city: San Francisco, state: California, abbreviation: GSW, teamName: Golden State Warriors}</v>
      </c>
      <c r="E130" t="str">
        <f t="shared" ref="E130:E193" si="12">"{"&amp;"height: "&amp;L130&amp;", weight: "&amp;M130&amp;"}"</f>
        <v>{height: 75, weight: 195}</v>
      </c>
      <c r="F130">
        <f>VLOOKUP(J130,[1]Players!$A:$E,4,FALSE)</f>
        <v>0</v>
      </c>
      <c r="G130" t="s">
        <v>1382</v>
      </c>
      <c r="J130">
        <v>286</v>
      </c>
      <c r="K130" t="str">
        <f>VLOOKUP(J130,Positions!A:G,7,FALSE)</f>
        <v>G</v>
      </c>
      <c r="L130">
        <f>VLOOKUP(J130,[1]Players!$A:$E,2,FALSE)</f>
        <v>75</v>
      </c>
      <c r="M130">
        <f>VLOOKUP(J130,[1]Players!$A:$E,3,FALSE)</f>
        <v>195</v>
      </c>
      <c r="O130" t="str">
        <f t="shared" ref="O130:O193" si="13">VLOOKUP(S130,U:Y,2,FALSE)</f>
        <v>GSW</v>
      </c>
      <c r="P130" t="str">
        <f t="shared" ref="P130:P193" si="14">VLOOKUP(S130,U:Y,3,FALSE)</f>
        <v>California</v>
      </c>
      <c r="Q130" t="str">
        <f t="shared" ref="Q130:Q193" si="15">VLOOKUP(S130,U:Y,4,FALSE)</f>
        <v>San Francisco</v>
      </c>
      <c r="R130" t="str">
        <f t="shared" ref="R130:R193" si="16">VLOOKUP(S130,U:Y,5,FALSE)</f>
        <v>Golden State Warriors</v>
      </c>
      <c r="S130">
        <v>10</v>
      </c>
    </row>
    <row r="131" spans="1:19" x14ac:dyDescent="0.2">
      <c r="A131" t="s">
        <v>193</v>
      </c>
      <c r="B131" t="s">
        <v>284</v>
      </c>
      <c r="C131" s="1">
        <v>36331</v>
      </c>
      <c r="D131" t="str">
        <f t="shared" ref="D131:D194" si="17">"{city: "&amp;Q131&amp;","&amp;" state: "&amp;P131&amp;","&amp;" abbreviation: "&amp;O131&amp;", teamName: "&amp;R131&amp;"}"</f>
        <v>{city: San Francisco, state: California, abbreviation: GSW, teamName: Golden State Warriors}</v>
      </c>
      <c r="E131" t="str">
        <f t="shared" si="12"/>
        <v>{height: 76, weight: 194}</v>
      </c>
      <c r="F131">
        <f>VLOOKUP(J131,[1]Players!$A:$E,4,FALSE)</f>
        <v>3</v>
      </c>
      <c r="G131" t="s">
        <v>1382</v>
      </c>
      <c r="J131">
        <v>292</v>
      </c>
      <c r="K131" t="str">
        <f>VLOOKUP(J131,Positions!A:G,7,FALSE)</f>
        <v>G</v>
      </c>
      <c r="L131">
        <f>VLOOKUP(J131,[1]Players!$A:$E,2,FALSE)</f>
        <v>76</v>
      </c>
      <c r="M131">
        <f>VLOOKUP(J131,[1]Players!$A:$E,3,FALSE)</f>
        <v>194</v>
      </c>
      <c r="O131" t="str">
        <f t="shared" si="13"/>
        <v>GSW</v>
      </c>
      <c r="P131" t="str">
        <f t="shared" si="14"/>
        <v>California</v>
      </c>
      <c r="Q131" t="str">
        <f t="shared" si="15"/>
        <v>San Francisco</v>
      </c>
      <c r="R131" t="str">
        <f t="shared" si="16"/>
        <v>Golden State Warriors</v>
      </c>
      <c r="S131">
        <v>10</v>
      </c>
    </row>
    <row r="132" spans="1:19" x14ac:dyDescent="0.2">
      <c r="A132" t="s">
        <v>612</v>
      </c>
      <c r="B132" t="s">
        <v>285</v>
      </c>
      <c r="C132" s="1">
        <v>34126</v>
      </c>
      <c r="D132" t="str">
        <f t="shared" si="17"/>
        <v>{city: San Francisco, state: California, abbreviation: GSW, teamName: Golden State Warriors}</v>
      </c>
      <c r="E132" t="str">
        <f t="shared" si="12"/>
        <v>{height: 80, weight: 198}</v>
      </c>
      <c r="F132">
        <f>VLOOKUP(J132,[1]Players!$A:$E,4,FALSE)</f>
        <v>32</v>
      </c>
      <c r="G132" t="s">
        <v>1384</v>
      </c>
      <c r="J132">
        <v>295</v>
      </c>
      <c r="K132" t="str">
        <f>VLOOKUP(J132,Positions!A:G,7,FALSE)</f>
        <v>F</v>
      </c>
      <c r="L132">
        <f>VLOOKUP(J132,[1]Players!$A:$E,2,FALSE)</f>
        <v>80</v>
      </c>
      <c r="M132">
        <f>VLOOKUP(J132,[1]Players!$A:$E,3,FALSE)</f>
        <v>198</v>
      </c>
      <c r="O132" t="str">
        <f t="shared" si="13"/>
        <v>GSW</v>
      </c>
      <c r="P132" t="str">
        <f t="shared" si="14"/>
        <v>California</v>
      </c>
      <c r="Q132" t="str">
        <f t="shared" si="15"/>
        <v>San Francisco</v>
      </c>
      <c r="R132" t="str">
        <f t="shared" si="16"/>
        <v>Golden State Warriors</v>
      </c>
      <c r="S132">
        <v>10</v>
      </c>
    </row>
    <row r="133" spans="1:19" x14ac:dyDescent="0.2">
      <c r="A133" t="s">
        <v>650</v>
      </c>
      <c r="B133" t="s">
        <v>336</v>
      </c>
      <c r="C133" s="1">
        <v>34071</v>
      </c>
      <c r="D133" t="str">
        <f t="shared" si="17"/>
        <v>{city: San Francisco, state: California, abbreviation: GSW, teamName: Golden State Warriors}</v>
      </c>
      <c r="E133" t="str">
        <f t="shared" si="12"/>
        <v>{height: 78, weight: 209}</v>
      </c>
      <c r="F133">
        <f>VLOOKUP(J133,[1]Players!$A:$E,4,FALSE)</f>
        <v>95</v>
      </c>
      <c r="G133" t="s">
        <v>1384</v>
      </c>
      <c r="J133">
        <v>352</v>
      </c>
      <c r="K133" t="str">
        <f>VLOOKUP(J133,Positions!A:G,7,FALSE)</f>
        <v>F</v>
      </c>
      <c r="L133">
        <f>VLOOKUP(J133,[1]Players!$A:$E,2,FALSE)</f>
        <v>78</v>
      </c>
      <c r="M133">
        <f>VLOOKUP(J133,[1]Players!$A:$E,3,FALSE)</f>
        <v>209</v>
      </c>
      <c r="O133" t="str">
        <f t="shared" si="13"/>
        <v>GSW</v>
      </c>
      <c r="P133" t="str">
        <f t="shared" si="14"/>
        <v>California</v>
      </c>
      <c r="Q133" t="str">
        <f t="shared" si="15"/>
        <v>San Francisco</v>
      </c>
      <c r="R133" t="str">
        <f t="shared" si="16"/>
        <v>Golden State Warriors</v>
      </c>
      <c r="S133">
        <v>10</v>
      </c>
    </row>
    <row r="134" spans="1:19" x14ac:dyDescent="0.2">
      <c r="A134" t="s">
        <v>666</v>
      </c>
      <c r="B134" t="s">
        <v>357</v>
      </c>
      <c r="C134" s="1">
        <v>34754</v>
      </c>
      <c r="D134" t="str">
        <f t="shared" si="17"/>
        <v>{city: San Francisco, state: California, abbreviation: GSW, teamName: Golden State Warriors}</v>
      </c>
      <c r="E134" t="str">
        <f t="shared" si="12"/>
        <v>{height: 79, weight: 197}</v>
      </c>
      <c r="F134">
        <f>VLOOKUP(J134,[1]Players!$A:$E,4,FALSE)</f>
        <v>22</v>
      </c>
      <c r="G134" t="s">
        <v>1384</v>
      </c>
      <c r="J134">
        <v>374</v>
      </c>
      <c r="K134" t="str">
        <f>VLOOKUP(J134,Positions!A:G,7,FALSE)</f>
        <v>F</v>
      </c>
      <c r="L134">
        <f>VLOOKUP(J134,[1]Players!$A:$E,2,FALSE)</f>
        <v>79</v>
      </c>
      <c r="M134">
        <f>VLOOKUP(J134,[1]Players!$A:$E,3,FALSE)</f>
        <v>197</v>
      </c>
      <c r="O134" t="str">
        <f t="shared" si="13"/>
        <v>GSW</v>
      </c>
      <c r="P134" t="str">
        <f t="shared" si="14"/>
        <v>California</v>
      </c>
      <c r="Q134" t="str">
        <f t="shared" si="15"/>
        <v>San Francisco</v>
      </c>
      <c r="R134" t="str">
        <f t="shared" si="16"/>
        <v>Golden State Warriors</v>
      </c>
      <c r="S134">
        <v>10</v>
      </c>
    </row>
    <row r="135" spans="1:19" x14ac:dyDescent="0.2">
      <c r="A135" t="s">
        <v>408</v>
      </c>
      <c r="B135" t="s">
        <v>46</v>
      </c>
      <c r="C135" s="1">
        <v>32093</v>
      </c>
      <c r="D135" t="str">
        <f t="shared" si="17"/>
        <v>{city: Houston, state: Texas, abbreviation: HOU, teamName: Houston Rockets}</v>
      </c>
      <c r="E135" t="str">
        <f t="shared" si="12"/>
        <v>{height: 71, weight: 183}</v>
      </c>
      <c r="F135">
        <f>VLOOKUP(J135,[1]Players!$A:$E,4,FALSE)</f>
        <v>14</v>
      </c>
      <c r="G135" t="s">
        <v>1382</v>
      </c>
      <c r="J135">
        <v>14</v>
      </c>
      <c r="K135" t="str">
        <f>VLOOKUP(J135,Positions!A:G,7,FALSE)</f>
        <v>G</v>
      </c>
      <c r="L135">
        <f>VLOOKUP(J135,[1]Players!$A:$E,2,FALSE)</f>
        <v>71</v>
      </c>
      <c r="M135">
        <f>VLOOKUP(J135,[1]Players!$A:$E,3,FALSE)</f>
        <v>183</v>
      </c>
      <c r="O135" t="str">
        <f t="shared" si="13"/>
        <v>HOU</v>
      </c>
      <c r="P135" t="str">
        <f t="shared" si="14"/>
        <v>Texas</v>
      </c>
      <c r="Q135" t="str">
        <f t="shared" si="15"/>
        <v>Houston</v>
      </c>
      <c r="R135" t="str">
        <f t="shared" si="16"/>
        <v>Houston Rockets</v>
      </c>
      <c r="S135">
        <v>11</v>
      </c>
    </row>
    <row r="136" spans="1:19" x14ac:dyDescent="0.2">
      <c r="A136" t="s">
        <v>445</v>
      </c>
      <c r="B136" t="s">
        <v>82</v>
      </c>
      <c r="C136" s="1">
        <v>35951</v>
      </c>
      <c r="D136" t="str">
        <f t="shared" si="17"/>
        <v>{city: Houston, state: Texas, abbreviation: HOU, teamName: Houston Rockets}</v>
      </c>
      <c r="E136" t="str">
        <f t="shared" si="12"/>
        <v>{height: 75, weight: 195}</v>
      </c>
      <c r="F136">
        <f>VLOOKUP(J136,[1]Players!$A:$E,4,FALSE)</f>
        <v>7</v>
      </c>
      <c r="G136" t="s">
        <v>1382</v>
      </c>
      <c r="J136">
        <v>55</v>
      </c>
      <c r="K136" t="str">
        <f>VLOOKUP(J136,Positions!A:G,7,FALSE)</f>
        <v>G</v>
      </c>
      <c r="L136">
        <f>VLOOKUP(J136,[1]Players!$A:$E,2,FALSE)</f>
        <v>75</v>
      </c>
      <c r="M136">
        <f>VLOOKUP(J136,[1]Players!$A:$E,3,FALSE)</f>
        <v>195</v>
      </c>
      <c r="O136" t="str">
        <f t="shared" si="13"/>
        <v>HOU</v>
      </c>
      <c r="P136" t="str">
        <f t="shared" si="14"/>
        <v>Texas</v>
      </c>
      <c r="Q136" t="str">
        <f t="shared" si="15"/>
        <v>Houston</v>
      </c>
      <c r="R136" t="str">
        <f t="shared" si="16"/>
        <v>Houston Rockets</v>
      </c>
      <c r="S136">
        <v>11</v>
      </c>
    </row>
    <row r="137" spans="1:19" x14ac:dyDescent="0.2">
      <c r="A137" t="s">
        <v>465</v>
      </c>
      <c r="B137" t="s">
        <v>100</v>
      </c>
      <c r="C137" s="1">
        <v>37232</v>
      </c>
      <c r="D137" t="str">
        <f t="shared" si="17"/>
        <v>{city: Houston, state: Texas, abbreviation: HOU, teamName: Houston Rockets}</v>
      </c>
      <c r="E137" t="str">
        <f t="shared" si="12"/>
        <v>{height: 75, weight: 215}</v>
      </c>
      <c r="F137">
        <f>VLOOKUP(J137,[1]Players!$A:$E,4,FALSE)</f>
        <v>9</v>
      </c>
      <c r="G137" t="s">
        <v>1382</v>
      </c>
      <c r="J137">
        <v>76</v>
      </c>
      <c r="K137" t="str">
        <f>VLOOKUP(J137,Positions!A:G,7,FALSE)</f>
        <v>G</v>
      </c>
      <c r="L137">
        <f>VLOOKUP(J137,[1]Players!$A:$E,2,FALSE)</f>
        <v>75</v>
      </c>
      <c r="M137">
        <f>VLOOKUP(J137,[1]Players!$A:$E,3,FALSE)</f>
        <v>215</v>
      </c>
      <c r="O137" t="str">
        <f t="shared" si="13"/>
        <v>HOU</v>
      </c>
      <c r="P137" t="str">
        <f t="shared" si="14"/>
        <v>Texas</v>
      </c>
      <c r="Q137" t="str">
        <f t="shared" si="15"/>
        <v>Houston</v>
      </c>
      <c r="R137" t="str">
        <f t="shared" si="16"/>
        <v>Houston Rockets</v>
      </c>
      <c r="S137">
        <v>11</v>
      </c>
    </row>
    <row r="138" spans="1:19" x14ac:dyDescent="0.2">
      <c r="A138" t="s">
        <v>502</v>
      </c>
      <c r="B138" t="s">
        <v>144</v>
      </c>
      <c r="C138" s="1">
        <v>37324</v>
      </c>
      <c r="D138" t="str">
        <f t="shared" si="17"/>
        <v>{city: Houston, state: Texas, abbreviation: HOU, teamName: Houston Rockets}</v>
      </c>
      <c r="E138" t="str">
        <f t="shared" si="12"/>
        <v>{height: 80, weight: 229}</v>
      </c>
      <c r="F138">
        <f>VLOOKUP(J138,[1]Players!$A:$E,4,FALSE)</f>
        <v>16</v>
      </c>
      <c r="G138" t="s">
        <v>1384</v>
      </c>
      <c r="J138">
        <v>122</v>
      </c>
      <c r="K138" t="str">
        <f>VLOOKUP(J138,Positions!A:G,7,FALSE)</f>
        <v>F</v>
      </c>
      <c r="L138">
        <f>VLOOKUP(J138,[1]Players!$A:$E,2,FALSE)</f>
        <v>80</v>
      </c>
      <c r="M138">
        <f>VLOOKUP(J138,[1]Players!$A:$E,3,FALSE)</f>
        <v>229</v>
      </c>
      <c r="O138" t="str">
        <f t="shared" si="13"/>
        <v>HOU</v>
      </c>
      <c r="P138" t="str">
        <f t="shared" si="14"/>
        <v>Texas</v>
      </c>
      <c r="Q138" t="str">
        <f t="shared" si="15"/>
        <v>Houston</v>
      </c>
      <c r="R138" t="str">
        <f t="shared" si="16"/>
        <v>Houston Rockets</v>
      </c>
      <c r="S138">
        <v>11</v>
      </c>
    </row>
    <row r="139" spans="1:19" x14ac:dyDescent="0.2">
      <c r="A139" t="s">
        <v>432</v>
      </c>
      <c r="B139" t="s">
        <v>151</v>
      </c>
      <c r="C139" s="1">
        <v>32506</v>
      </c>
      <c r="D139" t="str">
        <f t="shared" si="17"/>
        <v>{city: Houston, state: Texas, abbreviation: HOU, teamName: Houston Rockets}</v>
      </c>
      <c r="E139" t="str">
        <f t="shared" si="12"/>
        <v>{height: 75, weight: 215}</v>
      </c>
      <c r="F139">
        <f>VLOOKUP(J139,[1]Players!$A:$E,4,FALSE)</f>
        <v>10</v>
      </c>
      <c r="G139" t="s">
        <v>1382</v>
      </c>
      <c r="J139">
        <v>130</v>
      </c>
      <c r="K139" t="str">
        <f>VLOOKUP(J139,Positions!A:G,7,FALSE)</f>
        <v>G</v>
      </c>
      <c r="L139">
        <f>VLOOKUP(J139,[1]Players!$A:$E,2,FALSE)</f>
        <v>75</v>
      </c>
      <c r="M139">
        <f>VLOOKUP(J139,[1]Players!$A:$E,3,FALSE)</f>
        <v>215</v>
      </c>
      <c r="O139" t="str">
        <f t="shared" si="13"/>
        <v>HOU</v>
      </c>
      <c r="P139" t="str">
        <f t="shared" si="14"/>
        <v>Texas</v>
      </c>
      <c r="Q139" t="str">
        <f t="shared" si="15"/>
        <v>Houston</v>
      </c>
      <c r="R139" t="str">
        <f t="shared" si="16"/>
        <v>Houston Rockets</v>
      </c>
      <c r="S139">
        <v>11</v>
      </c>
    </row>
    <row r="140" spans="1:19" x14ac:dyDescent="0.2">
      <c r="A140" t="s">
        <v>451</v>
      </c>
      <c r="B140" t="s">
        <v>24</v>
      </c>
      <c r="C140" s="1">
        <v>37294</v>
      </c>
      <c r="D140" t="str">
        <f t="shared" si="17"/>
        <v>{city: Houston, state: Texas, abbreviation: HOU, teamName: Houston Rockets}</v>
      </c>
      <c r="E140" t="str">
        <f t="shared" si="12"/>
        <v>{height: 76, weight: 186}</v>
      </c>
      <c r="F140">
        <f>VLOOKUP(J140,[1]Players!$A:$E,4,FALSE)</f>
        <v>0</v>
      </c>
      <c r="G140" t="s">
        <v>1382</v>
      </c>
      <c r="J140">
        <v>137</v>
      </c>
      <c r="K140" t="str">
        <f>VLOOKUP(J140,Positions!A:G,7,FALSE)</f>
        <v>G</v>
      </c>
      <c r="L140">
        <f>VLOOKUP(J140,[1]Players!$A:$E,2,FALSE)</f>
        <v>76</v>
      </c>
      <c r="M140">
        <f>VLOOKUP(J140,[1]Players!$A:$E,3,FALSE)</f>
        <v>186</v>
      </c>
      <c r="O140" t="str">
        <f t="shared" si="13"/>
        <v>HOU</v>
      </c>
      <c r="P140" t="str">
        <f t="shared" si="14"/>
        <v>Texas</v>
      </c>
      <c r="Q140" t="str">
        <f t="shared" si="15"/>
        <v>Houston</v>
      </c>
      <c r="R140" t="str">
        <f t="shared" si="16"/>
        <v>Houston Rockets</v>
      </c>
      <c r="S140">
        <v>11</v>
      </c>
    </row>
    <row r="141" spans="1:19" x14ac:dyDescent="0.2">
      <c r="A141" t="s">
        <v>532</v>
      </c>
      <c r="B141" t="s">
        <v>175</v>
      </c>
      <c r="C141" s="1">
        <v>34130</v>
      </c>
      <c r="D141" t="str">
        <f t="shared" si="17"/>
        <v>{city: Houston, state: Texas, abbreviation: HOU, teamName: Houston Rockets}</v>
      </c>
      <c r="E141" t="str">
        <f t="shared" si="12"/>
        <v>{height: 78, weight: 220}</v>
      </c>
      <c r="F141">
        <f>VLOOKUP(J141,[1]Players!$A:$E,4,FALSE)</f>
        <v>4</v>
      </c>
      <c r="G141" t="s">
        <v>1387</v>
      </c>
      <c r="J141">
        <v>166</v>
      </c>
      <c r="K141" t="str">
        <f>VLOOKUP(J141,Positions!A:G,7,FALSE)</f>
        <v>F-G</v>
      </c>
      <c r="L141">
        <f>VLOOKUP(J141,[1]Players!$A:$E,2,FALSE)</f>
        <v>78</v>
      </c>
      <c r="M141">
        <f>VLOOKUP(J141,[1]Players!$A:$E,3,FALSE)</f>
        <v>220</v>
      </c>
      <c r="O141" t="str">
        <f t="shared" si="13"/>
        <v>HOU</v>
      </c>
      <c r="P141" t="str">
        <f t="shared" si="14"/>
        <v>Texas</v>
      </c>
      <c r="Q141" t="str">
        <f t="shared" si="15"/>
        <v>Houston</v>
      </c>
      <c r="R141" t="str">
        <f t="shared" si="16"/>
        <v>Houston Rockets</v>
      </c>
      <c r="S141">
        <v>11</v>
      </c>
    </row>
    <row r="142" spans="1:19" x14ac:dyDescent="0.2">
      <c r="A142" t="s">
        <v>575</v>
      </c>
      <c r="B142" t="s">
        <v>227</v>
      </c>
      <c r="C142" s="1">
        <v>36897</v>
      </c>
      <c r="D142" t="str">
        <f t="shared" si="17"/>
        <v>{city: Houston, state: Texas, abbreviation: HOU, teamName: Houston Rockets}</v>
      </c>
      <c r="E142" t="str">
        <f t="shared" si="12"/>
        <v>{height: 77, weight: 215}</v>
      </c>
      <c r="F142">
        <f>VLOOKUP(J142,[1]Players!$A:$E,4,FALSE)</f>
        <v>6</v>
      </c>
      <c r="G142" t="s">
        <v>1384</v>
      </c>
      <c r="J142">
        <v>231</v>
      </c>
      <c r="K142" t="str">
        <f>VLOOKUP(J142,Positions!A:G,7,FALSE)</f>
        <v>F</v>
      </c>
      <c r="L142">
        <f>VLOOKUP(J142,[1]Players!$A:$E,2,FALSE)</f>
        <v>77</v>
      </c>
      <c r="M142">
        <f>VLOOKUP(J142,[1]Players!$A:$E,3,FALSE)</f>
        <v>215</v>
      </c>
      <c r="O142" t="str">
        <f t="shared" si="13"/>
        <v>HOU</v>
      </c>
      <c r="P142" t="str">
        <f t="shared" si="14"/>
        <v>Texas</v>
      </c>
      <c r="Q142" t="str">
        <f t="shared" si="15"/>
        <v>Houston</v>
      </c>
      <c r="R142" t="str">
        <f t="shared" si="16"/>
        <v>Houston Rockets</v>
      </c>
      <c r="S142">
        <v>11</v>
      </c>
    </row>
    <row r="143" spans="1:19" x14ac:dyDescent="0.2">
      <c r="A143" t="s">
        <v>600</v>
      </c>
      <c r="B143" t="s">
        <v>264</v>
      </c>
      <c r="C143" s="1">
        <v>33984</v>
      </c>
      <c r="D143" t="str">
        <f t="shared" si="17"/>
        <v>{city: Houston, state: Texas, abbreviation: HOU, teamName: Houston Rockets}</v>
      </c>
      <c r="E143" t="str">
        <f t="shared" si="12"/>
        <v>{height: 77, weight: 219}</v>
      </c>
      <c r="F143">
        <f>VLOOKUP(J143,[1]Players!$A:$E,4,FALSE)</f>
        <v>2</v>
      </c>
      <c r="G143" t="s">
        <v>1386</v>
      </c>
      <c r="J143">
        <v>272</v>
      </c>
      <c r="K143" t="str">
        <f>VLOOKUP(J143,Positions!A:G,7,FALSE)</f>
        <v>G-F</v>
      </c>
      <c r="L143">
        <f>VLOOKUP(J143,[1]Players!$A:$E,2,FALSE)</f>
        <v>77</v>
      </c>
      <c r="M143">
        <f>VLOOKUP(J143,[1]Players!$A:$E,3,FALSE)</f>
        <v>219</v>
      </c>
      <c r="O143" t="str">
        <f t="shared" si="13"/>
        <v>HOU</v>
      </c>
      <c r="P143" t="str">
        <f t="shared" si="14"/>
        <v>Texas</v>
      </c>
      <c r="Q143" t="str">
        <f t="shared" si="15"/>
        <v>Houston</v>
      </c>
      <c r="R143" t="str">
        <f t="shared" si="16"/>
        <v>Houston Rockets</v>
      </c>
      <c r="S143">
        <v>11</v>
      </c>
    </row>
    <row r="144" spans="1:19" x14ac:dyDescent="0.2">
      <c r="A144" t="s">
        <v>488</v>
      </c>
      <c r="B144" t="s">
        <v>285</v>
      </c>
      <c r="C144" s="1">
        <v>36652</v>
      </c>
      <c r="D144" t="str">
        <f t="shared" si="17"/>
        <v>{city: Houston, state: Texas, abbreviation: HOU, teamName: Houston Rockets}</v>
      </c>
      <c r="E144" t="str">
        <f t="shared" si="12"/>
        <v>{height: 76, weight: 203}</v>
      </c>
      <c r="F144">
        <f>VLOOKUP(J144,[1]Players!$A:$E,4,FALSE)</f>
        <v>3</v>
      </c>
      <c r="G144" t="s">
        <v>1386</v>
      </c>
      <c r="J144">
        <v>293</v>
      </c>
      <c r="K144" t="str">
        <f>VLOOKUP(J144,Positions!A:G,7,FALSE)</f>
        <v>G-F</v>
      </c>
      <c r="L144">
        <f>VLOOKUP(J144,[1]Players!$A:$E,2,FALSE)</f>
        <v>76</v>
      </c>
      <c r="M144">
        <f>VLOOKUP(J144,[1]Players!$A:$E,3,FALSE)</f>
        <v>203</v>
      </c>
      <c r="O144" t="str">
        <f t="shared" si="13"/>
        <v>HOU</v>
      </c>
      <c r="P144" t="str">
        <f t="shared" si="14"/>
        <v>Texas</v>
      </c>
      <c r="Q144" t="str">
        <f t="shared" si="15"/>
        <v>Houston</v>
      </c>
      <c r="R144" t="str">
        <f t="shared" si="16"/>
        <v>Houston Rockets</v>
      </c>
      <c r="S144">
        <v>11</v>
      </c>
    </row>
    <row r="145" spans="1:19" x14ac:dyDescent="0.2">
      <c r="A145" t="s">
        <v>633</v>
      </c>
      <c r="B145" t="s">
        <v>312</v>
      </c>
      <c r="C145" s="1">
        <v>37462</v>
      </c>
      <c r="D145" t="str">
        <f t="shared" si="17"/>
        <v>{city: Houston, state: Texas, abbreviation: HOU, teamName: Houston Rockets}</v>
      </c>
      <c r="E145" t="str">
        <f t="shared" si="12"/>
        <v>{height: 82, weight: 243}</v>
      </c>
      <c r="F145">
        <f>VLOOKUP(J145,[1]Players!$A:$E,4,FALSE)</f>
        <v>28</v>
      </c>
      <c r="G145" t="s">
        <v>1383</v>
      </c>
      <c r="J145">
        <v>326</v>
      </c>
      <c r="K145" t="str">
        <f>VLOOKUP(J145,Positions!A:G,7,FALSE)</f>
        <v>C</v>
      </c>
      <c r="L145">
        <f>VLOOKUP(J145,[1]Players!$A:$E,2,FALSE)</f>
        <v>82</v>
      </c>
      <c r="M145">
        <f>VLOOKUP(J145,[1]Players!$A:$E,3,FALSE)</f>
        <v>243</v>
      </c>
      <c r="O145" t="str">
        <f t="shared" si="13"/>
        <v>HOU</v>
      </c>
      <c r="P145" t="str">
        <f t="shared" si="14"/>
        <v>Texas</v>
      </c>
      <c r="Q145" t="str">
        <f t="shared" si="15"/>
        <v>Houston</v>
      </c>
      <c r="R145" t="str">
        <f t="shared" si="16"/>
        <v>Houston Rockets</v>
      </c>
      <c r="S145">
        <v>11</v>
      </c>
    </row>
    <row r="146" spans="1:19" x14ac:dyDescent="0.2">
      <c r="A146" t="s">
        <v>642</v>
      </c>
      <c r="B146" t="s">
        <v>326</v>
      </c>
      <c r="C146" s="1">
        <v>35002</v>
      </c>
      <c r="D146" t="str">
        <f t="shared" si="17"/>
        <v>{city: Houston, state: Texas, abbreviation: HOU, teamName: Houston Rockets}</v>
      </c>
      <c r="E146" t="str">
        <f t="shared" si="12"/>
        <v>{height: 76, weight: 230}</v>
      </c>
      <c r="F146">
        <f>VLOOKUP(J146,[1]Players!$A:$E,4,FALSE)</f>
        <v>8</v>
      </c>
      <c r="G146" t="s">
        <v>1384</v>
      </c>
      <c r="J146">
        <v>341</v>
      </c>
      <c r="K146" t="str">
        <f>VLOOKUP(J146,Positions!A:G,7,FALSE)</f>
        <v>F</v>
      </c>
      <c r="L146">
        <f>VLOOKUP(J146,[1]Players!$A:$E,2,FALSE)</f>
        <v>76</v>
      </c>
      <c r="M146">
        <f>VLOOKUP(J146,[1]Players!$A:$E,3,FALSE)</f>
        <v>230</v>
      </c>
      <c r="O146" t="str">
        <f t="shared" si="13"/>
        <v>HOU</v>
      </c>
      <c r="P146" t="str">
        <f t="shared" si="14"/>
        <v>Texas</v>
      </c>
      <c r="Q146" t="str">
        <f t="shared" si="15"/>
        <v>Houston</v>
      </c>
      <c r="R146" t="str">
        <f t="shared" si="16"/>
        <v>Houston Rockets</v>
      </c>
      <c r="S146">
        <v>11</v>
      </c>
    </row>
    <row r="147" spans="1:19" x14ac:dyDescent="0.2">
      <c r="A147" t="s">
        <v>500</v>
      </c>
      <c r="B147" t="s">
        <v>329</v>
      </c>
      <c r="C147" s="1">
        <v>33699</v>
      </c>
      <c r="D147" t="str">
        <f t="shared" si="17"/>
        <v>{city: Houston, state: Texas, abbreviation: HOU, teamName: Houston Rockets}</v>
      </c>
      <c r="E147" t="str">
        <f t="shared" si="12"/>
        <v>{height: 81, weight: 245}</v>
      </c>
      <c r="F147">
        <f>VLOOKUP(J147,[1]Players!$A:$E,4,FALSE)</f>
        <v>27</v>
      </c>
      <c r="G147" t="s">
        <v>1385</v>
      </c>
      <c r="J147">
        <v>344</v>
      </c>
      <c r="K147" t="str">
        <f>VLOOKUP(J147,Positions!A:G,7,FALSE)</f>
        <v>F-C</v>
      </c>
      <c r="L147">
        <f>VLOOKUP(J147,[1]Players!$A:$E,2,FALSE)</f>
        <v>81</v>
      </c>
      <c r="M147">
        <f>VLOOKUP(J147,[1]Players!$A:$E,3,FALSE)</f>
        <v>245</v>
      </c>
      <c r="O147" t="str">
        <f t="shared" si="13"/>
        <v>HOU</v>
      </c>
      <c r="P147" t="str">
        <f t="shared" si="14"/>
        <v>Texas</v>
      </c>
      <c r="Q147" t="str">
        <f t="shared" si="15"/>
        <v>Houston</v>
      </c>
      <c r="R147" t="str">
        <f t="shared" si="16"/>
        <v>Houston Rockets</v>
      </c>
      <c r="S147">
        <v>11</v>
      </c>
    </row>
    <row r="148" spans="1:19" x14ac:dyDescent="0.2">
      <c r="A148" t="s">
        <v>670</v>
      </c>
      <c r="B148" t="s">
        <v>360</v>
      </c>
      <c r="C148" s="1">
        <v>34969</v>
      </c>
      <c r="D148" t="str">
        <f t="shared" si="17"/>
        <v>{city: Houston, state: Texas, abbreviation: HOU, teamName: Houston Rockets}</v>
      </c>
      <c r="E148" t="str">
        <f t="shared" si="12"/>
        <v>{height: 81, weight: 214}</v>
      </c>
      <c r="F148">
        <f>VLOOKUP(J148,[1]Players!$A:$E,4,FALSE)</f>
        <v>35</v>
      </c>
      <c r="G148" t="s">
        <v>1384</v>
      </c>
      <c r="J148">
        <v>381</v>
      </c>
      <c r="K148" t="str">
        <f>VLOOKUP(J148,Positions!A:G,7,FALSE)</f>
        <v>F</v>
      </c>
      <c r="L148">
        <f>VLOOKUP(J148,[1]Players!$A:$E,2,FALSE)</f>
        <v>81</v>
      </c>
      <c r="M148">
        <f>VLOOKUP(J148,[1]Players!$A:$E,3,FALSE)</f>
        <v>214</v>
      </c>
      <c r="O148" t="str">
        <f t="shared" si="13"/>
        <v>HOU</v>
      </c>
      <c r="P148" t="str">
        <f t="shared" si="14"/>
        <v>Texas</v>
      </c>
      <c r="Q148" t="str">
        <f t="shared" si="15"/>
        <v>Houston</v>
      </c>
      <c r="R148" t="str">
        <f t="shared" si="16"/>
        <v>Houston Rockets</v>
      </c>
      <c r="S148">
        <v>11</v>
      </c>
    </row>
    <row r="149" spans="1:19" x14ac:dyDescent="0.2">
      <c r="A149" t="s">
        <v>443</v>
      </c>
      <c r="B149" t="s">
        <v>80</v>
      </c>
      <c r="C149" s="1">
        <v>35966</v>
      </c>
      <c r="D149" t="str">
        <f t="shared" si="17"/>
        <v>{city: Indiana, state: Indianopolis, abbreviation: IND, teamName: Indiana Pacers}</v>
      </c>
      <c r="E149" t="str">
        <f t="shared" si="12"/>
        <v>{height: 79, weight: 210}</v>
      </c>
      <c r="F149">
        <f>VLOOKUP(J149,[1]Players!$A:$E,4,FALSE)</f>
        <v>12</v>
      </c>
      <c r="G149" t="s">
        <v>1387</v>
      </c>
      <c r="J149">
        <v>53</v>
      </c>
      <c r="K149" t="str">
        <f>VLOOKUP(J149,Positions!A:G,7,FALSE)</f>
        <v>F-G</v>
      </c>
      <c r="L149">
        <f>VLOOKUP(J149,[1]Players!$A:$E,2,FALSE)</f>
        <v>79</v>
      </c>
      <c r="M149">
        <f>VLOOKUP(J149,[1]Players!$A:$E,3,FALSE)</f>
        <v>210</v>
      </c>
      <c r="O149" t="str">
        <f t="shared" si="13"/>
        <v>IND</v>
      </c>
      <c r="P149" t="str">
        <f t="shared" si="14"/>
        <v>Indianopolis</v>
      </c>
      <c r="Q149" t="str">
        <f t="shared" si="15"/>
        <v>Indiana</v>
      </c>
      <c r="R149" t="str">
        <f t="shared" si="16"/>
        <v>Indiana Pacers</v>
      </c>
      <c r="S149">
        <v>12</v>
      </c>
    </row>
    <row r="150" spans="1:19" x14ac:dyDescent="0.2">
      <c r="A150" t="s">
        <v>444</v>
      </c>
      <c r="B150" t="s">
        <v>81</v>
      </c>
      <c r="C150" s="1">
        <v>33951</v>
      </c>
      <c r="D150" t="str">
        <f t="shared" si="17"/>
        <v>{city: Indiana, state: Indianopolis, abbreviation: IND, teamName: Indiana Pacers}</v>
      </c>
      <c r="E150" t="str">
        <f t="shared" si="12"/>
        <v>{height: 77, weight: 229}</v>
      </c>
      <c r="F150">
        <f>VLOOKUP(J150,[1]Players!$A:$E,4,FALSE)</f>
        <v>7</v>
      </c>
      <c r="G150" t="s">
        <v>1382</v>
      </c>
      <c r="J150">
        <v>54</v>
      </c>
      <c r="K150" t="str">
        <f>VLOOKUP(J150,Positions!A:G,7,FALSE)</f>
        <v>G</v>
      </c>
      <c r="L150">
        <f>VLOOKUP(J150,[1]Players!$A:$E,2,FALSE)</f>
        <v>77</v>
      </c>
      <c r="M150">
        <f>VLOOKUP(J150,[1]Players!$A:$E,3,FALSE)</f>
        <v>229</v>
      </c>
      <c r="O150" t="str">
        <f t="shared" si="13"/>
        <v>IND</v>
      </c>
      <c r="P150" t="str">
        <f t="shared" si="14"/>
        <v>Indianopolis</v>
      </c>
      <c r="Q150" t="str">
        <f t="shared" si="15"/>
        <v>Indiana</v>
      </c>
      <c r="R150" t="str">
        <f t="shared" si="16"/>
        <v>Indiana Pacers</v>
      </c>
      <c r="S150">
        <v>12</v>
      </c>
    </row>
    <row r="151" spans="1:19" x14ac:dyDescent="0.2">
      <c r="A151" t="s">
        <v>472</v>
      </c>
      <c r="B151" t="s">
        <v>110</v>
      </c>
      <c r="C151" s="1">
        <v>33228</v>
      </c>
      <c r="D151" t="str">
        <f t="shared" si="17"/>
        <v>{city: Indiana, state: Indianopolis, abbreviation: IND, teamName: Indiana Pacers}</v>
      </c>
      <c r="E151" t="str">
        <f t="shared" si="12"/>
        <v>{height: 79, weight: 221}</v>
      </c>
      <c r="F151">
        <f>VLOOKUP(J151,[1]Players!$A:$E,4,FALSE)</f>
        <v>13</v>
      </c>
      <c r="G151" t="s">
        <v>1384</v>
      </c>
      <c r="J151">
        <v>86</v>
      </c>
      <c r="K151" t="str">
        <f>VLOOKUP(J151,Positions!A:G,7,FALSE)</f>
        <v>F</v>
      </c>
      <c r="L151">
        <f>VLOOKUP(J151,[1]Players!$A:$E,2,FALSE)</f>
        <v>79</v>
      </c>
      <c r="M151">
        <f>VLOOKUP(J151,[1]Players!$A:$E,3,FALSE)</f>
        <v>221</v>
      </c>
      <c r="O151" t="str">
        <f t="shared" si="13"/>
        <v>IND</v>
      </c>
      <c r="P151" t="str">
        <f t="shared" si="14"/>
        <v>Indianopolis</v>
      </c>
      <c r="Q151" t="str">
        <f t="shared" si="15"/>
        <v>Indiana</v>
      </c>
      <c r="R151" t="str">
        <f t="shared" si="16"/>
        <v>Indiana Pacers</v>
      </c>
      <c r="S151">
        <v>12</v>
      </c>
    </row>
    <row r="152" spans="1:19" x14ac:dyDescent="0.2">
      <c r="A152" t="s">
        <v>382</v>
      </c>
      <c r="B152" t="s">
        <v>126</v>
      </c>
      <c r="C152" s="1">
        <v>35593</v>
      </c>
      <c r="D152" t="str">
        <f t="shared" si="17"/>
        <v>{city: Indiana, state: Indianopolis, abbreviation: IND, teamName: Indiana Pacers}</v>
      </c>
      <c r="E152" t="str">
        <f t="shared" si="12"/>
        <v>{height: 77, weight: 190}</v>
      </c>
      <c r="F152">
        <f>VLOOKUP(J152,[1]Players!$A:$E,4,FALSE)</f>
        <v>3</v>
      </c>
      <c r="G152" t="s">
        <v>1382</v>
      </c>
      <c r="J152">
        <v>104</v>
      </c>
      <c r="K152" t="str">
        <f>VLOOKUP(J152,Positions!A:G,7,FALSE)</f>
        <v>G</v>
      </c>
      <c r="L152">
        <f>VLOOKUP(J152,[1]Players!$A:$E,2,FALSE)</f>
        <v>77</v>
      </c>
      <c r="M152">
        <f>VLOOKUP(J152,[1]Players!$A:$E,3,FALSE)</f>
        <v>190</v>
      </c>
      <c r="O152" t="str">
        <f t="shared" si="13"/>
        <v>IND</v>
      </c>
      <c r="P152" t="str">
        <f t="shared" si="14"/>
        <v>Indianopolis</v>
      </c>
      <c r="Q152" t="str">
        <f t="shared" si="15"/>
        <v>Indiana</v>
      </c>
      <c r="R152" t="str">
        <f t="shared" si="16"/>
        <v>Indiana Pacers</v>
      </c>
      <c r="S152">
        <v>12</v>
      </c>
    </row>
    <row r="153" spans="1:19" x14ac:dyDescent="0.2">
      <c r="A153" t="s">
        <v>464</v>
      </c>
      <c r="B153" t="s">
        <v>172</v>
      </c>
      <c r="C153" s="1">
        <v>32604</v>
      </c>
      <c r="D153" t="str">
        <f t="shared" si="17"/>
        <v>{city: Indiana, state: Indianopolis, abbreviation: IND, teamName: Indiana Pacers}</v>
      </c>
      <c r="E153" t="str">
        <f t="shared" si="12"/>
        <v>{height: 78, weight: 180}</v>
      </c>
      <c r="F153">
        <f>VLOOKUP(J153,[1]Players!$A:$E,4,FALSE)</f>
        <v>8</v>
      </c>
      <c r="G153" t="s">
        <v>1387</v>
      </c>
      <c r="J153">
        <v>163</v>
      </c>
      <c r="K153" t="str">
        <f>VLOOKUP(J153,Positions!A:G,7,FALSE)</f>
        <v>F-G</v>
      </c>
      <c r="L153">
        <f>VLOOKUP(J153,[1]Players!$A:$E,2,FALSE)</f>
        <v>78</v>
      </c>
      <c r="M153">
        <f>VLOOKUP(J153,[1]Players!$A:$E,3,FALSE)</f>
        <v>180</v>
      </c>
      <c r="O153" t="str">
        <f t="shared" si="13"/>
        <v>IND</v>
      </c>
      <c r="P153" t="str">
        <f t="shared" si="14"/>
        <v>Indianopolis</v>
      </c>
      <c r="Q153" t="str">
        <f t="shared" si="15"/>
        <v>Indiana</v>
      </c>
      <c r="R153" t="str">
        <f t="shared" si="16"/>
        <v>Indiana Pacers</v>
      </c>
      <c r="S153">
        <v>12</v>
      </c>
    </row>
    <row r="154" spans="1:19" x14ac:dyDescent="0.2">
      <c r="A154" t="s">
        <v>522</v>
      </c>
      <c r="B154" t="s">
        <v>185</v>
      </c>
      <c r="C154" s="1">
        <v>37265</v>
      </c>
      <c r="D154" t="str">
        <f t="shared" si="17"/>
        <v>{city: Indiana, state: Indianopolis, abbreviation: IND, teamName: Indiana Pacers}</v>
      </c>
      <c r="E154" t="str">
        <f t="shared" si="12"/>
        <v>{height: 82, weight: 205}</v>
      </c>
      <c r="F154">
        <f>VLOOKUP(J154,[1]Players!$A:$E,4,FALSE)</f>
        <v>23</v>
      </c>
      <c r="G154" t="s">
        <v>1384</v>
      </c>
      <c r="J154">
        <v>177</v>
      </c>
      <c r="K154" t="str">
        <f>VLOOKUP(J154,Positions!A:G,7,FALSE)</f>
        <v>F</v>
      </c>
      <c r="L154">
        <f>VLOOKUP(J154,[1]Players!$A:$E,2,FALSE)</f>
        <v>82</v>
      </c>
      <c r="M154">
        <f>VLOOKUP(J154,[1]Players!$A:$E,3,FALSE)</f>
        <v>205</v>
      </c>
      <c r="O154" t="str">
        <f t="shared" si="13"/>
        <v>IND</v>
      </c>
      <c r="P154" t="str">
        <f t="shared" si="14"/>
        <v>Indianopolis</v>
      </c>
      <c r="Q154" t="str">
        <f t="shared" si="15"/>
        <v>Indiana</v>
      </c>
      <c r="R154" t="str">
        <f t="shared" si="16"/>
        <v>Indiana Pacers</v>
      </c>
      <c r="S154">
        <v>12</v>
      </c>
    </row>
    <row r="155" spans="1:19" x14ac:dyDescent="0.2">
      <c r="A155" t="s">
        <v>556</v>
      </c>
      <c r="B155" t="s">
        <v>206</v>
      </c>
      <c r="C155" s="1">
        <v>33758</v>
      </c>
      <c r="D155" t="str">
        <f t="shared" si="17"/>
        <v>{city: Indiana, state: Indianopolis, abbreviation: IND, teamName: Indiana Pacers}</v>
      </c>
      <c r="E155" t="str">
        <f t="shared" si="12"/>
        <v>{height: 77, weight: 180}</v>
      </c>
      <c r="F155">
        <f>VLOOKUP(J155,[1]Players!$A:$E,4,FALSE)</f>
        <v>26</v>
      </c>
      <c r="G155" t="s">
        <v>1386</v>
      </c>
      <c r="J155">
        <v>207</v>
      </c>
      <c r="K155" t="str">
        <f>VLOOKUP(J155,Positions!A:G,7,FALSE)</f>
        <v>G-F</v>
      </c>
      <c r="L155">
        <f>VLOOKUP(J155,[1]Players!$A:$E,2,FALSE)</f>
        <v>77</v>
      </c>
      <c r="M155">
        <f>VLOOKUP(J155,[1]Players!$A:$E,3,FALSE)</f>
        <v>180</v>
      </c>
      <c r="O155" t="str">
        <f t="shared" si="13"/>
        <v>IND</v>
      </c>
      <c r="P155" t="str">
        <f t="shared" si="14"/>
        <v>Indianopolis</v>
      </c>
      <c r="Q155" t="str">
        <f t="shared" si="15"/>
        <v>Indiana</v>
      </c>
      <c r="R155" t="str">
        <f t="shared" si="16"/>
        <v>Indiana Pacers</v>
      </c>
      <c r="S155">
        <v>12</v>
      </c>
    </row>
    <row r="156" spans="1:19" x14ac:dyDescent="0.2">
      <c r="A156" t="s">
        <v>579</v>
      </c>
      <c r="B156" t="s">
        <v>233</v>
      </c>
      <c r="C156" s="1">
        <v>33692</v>
      </c>
      <c r="D156" t="str">
        <f t="shared" si="17"/>
        <v>{city: Indiana, state: Indianopolis, abbreviation: IND, teamName: Indiana Pacers}</v>
      </c>
      <c r="E156" t="str">
        <f t="shared" si="12"/>
        <v>{height: 73, weight: 190}</v>
      </c>
      <c r="F156">
        <f>VLOOKUP(J156,[1]Players!$A:$E,4,FALSE)</f>
        <v>9</v>
      </c>
      <c r="G156" t="s">
        <v>1382</v>
      </c>
      <c r="J156">
        <v>238</v>
      </c>
      <c r="K156" t="str">
        <f>VLOOKUP(J156,Positions!A:G,7,FALSE)</f>
        <v>G</v>
      </c>
      <c r="L156">
        <f>VLOOKUP(J156,[1]Players!$A:$E,2,FALSE)</f>
        <v>73</v>
      </c>
      <c r="M156">
        <f>VLOOKUP(J156,[1]Players!$A:$E,3,FALSE)</f>
        <v>190</v>
      </c>
      <c r="O156" t="str">
        <f t="shared" si="13"/>
        <v>IND</v>
      </c>
      <c r="P156" t="str">
        <f t="shared" si="14"/>
        <v>Indianopolis</v>
      </c>
      <c r="Q156" t="str">
        <f t="shared" si="15"/>
        <v>Indiana</v>
      </c>
      <c r="R156" t="str">
        <f t="shared" si="16"/>
        <v>Indiana Pacers</v>
      </c>
      <c r="S156">
        <v>12</v>
      </c>
    </row>
    <row r="157" spans="1:19" x14ac:dyDescent="0.2">
      <c r="A157" t="s">
        <v>629</v>
      </c>
      <c r="B157" t="s">
        <v>308</v>
      </c>
      <c r="C157" s="1">
        <v>35188</v>
      </c>
      <c r="D157" t="str">
        <f t="shared" si="17"/>
        <v>{city: Indiana, state: Indianopolis, abbreviation: IND, teamName: Indiana Pacers}</v>
      </c>
      <c r="E157" t="str">
        <f t="shared" si="12"/>
        <v>{height: 83, weight: 240}</v>
      </c>
      <c r="F157">
        <f>VLOOKUP(J157,[1]Players!$A:$E,4,FALSE)</f>
        <v>11</v>
      </c>
      <c r="G157" t="s">
        <v>1385</v>
      </c>
      <c r="J157">
        <v>322</v>
      </c>
      <c r="K157" t="str">
        <f>VLOOKUP(J157,Positions!A:G,7,FALSE)</f>
        <v>F-C</v>
      </c>
      <c r="L157">
        <f>VLOOKUP(J157,[1]Players!$A:$E,2,FALSE)</f>
        <v>83</v>
      </c>
      <c r="M157">
        <f>VLOOKUP(J157,[1]Players!$A:$E,3,FALSE)</f>
        <v>240</v>
      </c>
      <c r="O157" t="str">
        <f t="shared" si="13"/>
        <v>IND</v>
      </c>
      <c r="P157" t="str">
        <f t="shared" si="14"/>
        <v>Indianopolis</v>
      </c>
      <c r="Q157" t="str">
        <f t="shared" si="15"/>
        <v>Indiana</v>
      </c>
      <c r="R157" t="str">
        <f t="shared" si="16"/>
        <v>Indiana Pacers</v>
      </c>
      <c r="S157">
        <v>12</v>
      </c>
    </row>
    <row r="158" spans="1:19" x14ac:dyDescent="0.2">
      <c r="A158" t="s">
        <v>653</v>
      </c>
      <c r="B158" t="s">
        <v>340</v>
      </c>
      <c r="C158" s="1">
        <v>35148</v>
      </c>
      <c r="D158" t="str">
        <f t="shared" si="17"/>
        <v>{city: Indiana, state: Indianopolis, abbreviation: IND, teamName: Indiana Pacers}</v>
      </c>
      <c r="E158" t="str">
        <f t="shared" si="12"/>
        <v>{height: 83, weight: 250}</v>
      </c>
      <c r="F158">
        <f>VLOOKUP(J158,[1]Players!$A:$E,4,FALSE)</f>
        <v>33</v>
      </c>
      <c r="G158" t="s">
        <v>1388</v>
      </c>
      <c r="J158">
        <v>356</v>
      </c>
      <c r="K158" t="str">
        <f>VLOOKUP(J158,Positions!A:G,7,FALSE)</f>
        <v>C-F</v>
      </c>
      <c r="L158">
        <f>VLOOKUP(J158,[1]Players!$A:$E,2,FALSE)</f>
        <v>83</v>
      </c>
      <c r="M158">
        <f>VLOOKUP(J158,[1]Players!$A:$E,3,FALSE)</f>
        <v>250</v>
      </c>
      <c r="O158" t="str">
        <f t="shared" si="13"/>
        <v>IND</v>
      </c>
      <c r="P158" t="str">
        <f t="shared" si="14"/>
        <v>Indianopolis</v>
      </c>
      <c r="Q158" t="str">
        <f t="shared" si="15"/>
        <v>Indiana</v>
      </c>
      <c r="R158" t="str">
        <f t="shared" si="16"/>
        <v>Indiana Pacers</v>
      </c>
      <c r="S158">
        <v>12</v>
      </c>
    </row>
    <row r="159" spans="1:19" x14ac:dyDescent="0.2">
      <c r="A159" t="s">
        <v>664</v>
      </c>
      <c r="B159" t="s">
        <v>352</v>
      </c>
      <c r="C159" s="1">
        <v>32717</v>
      </c>
      <c r="D159" t="str">
        <f t="shared" si="17"/>
        <v>{city: Indiana, state: Indianopolis, abbreviation: IND, teamName: Indiana Pacers}</v>
      </c>
      <c r="E159" t="str">
        <f t="shared" si="12"/>
        <v>{height: 75, weight: 210}</v>
      </c>
      <c r="F159">
        <f>VLOOKUP(J159,[1]Players!$A:$E,4,FALSE)</f>
        <v>10</v>
      </c>
      <c r="G159" t="s">
        <v>1382</v>
      </c>
      <c r="J159">
        <v>369</v>
      </c>
      <c r="K159" t="str">
        <f>VLOOKUP(J159,Positions!A:G,7,FALSE)</f>
        <v>G</v>
      </c>
      <c r="L159">
        <f>VLOOKUP(J159,[1]Players!$A:$E,2,FALSE)</f>
        <v>75</v>
      </c>
      <c r="M159">
        <f>VLOOKUP(J159,[1]Players!$A:$E,3,FALSE)</f>
        <v>210</v>
      </c>
      <c r="O159" t="str">
        <f t="shared" si="13"/>
        <v>IND</v>
      </c>
      <c r="P159" t="str">
        <f t="shared" si="14"/>
        <v>Indianopolis</v>
      </c>
      <c r="Q159" t="str">
        <f t="shared" si="15"/>
        <v>Indiana</v>
      </c>
      <c r="R159" t="str">
        <f t="shared" si="16"/>
        <v>Indiana Pacers</v>
      </c>
      <c r="S159">
        <v>12</v>
      </c>
    </row>
    <row r="160" spans="1:19" x14ac:dyDescent="0.2">
      <c r="A160" t="s">
        <v>405</v>
      </c>
      <c r="B160" t="s">
        <v>44</v>
      </c>
      <c r="C160" s="1">
        <v>30834</v>
      </c>
      <c r="D160" t="str">
        <f t="shared" si="17"/>
        <v>{city: Los Angeles, state: California, abbreviation: LAL, teamName: Los Angeles Lakers}</v>
      </c>
      <c r="E160" t="str">
        <f t="shared" si="12"/>
        <v>{height: 79, weight: 238}</v>
      </c>
      <c r="F160">
        <f>VLOOKUP(J160,[1]Players!$A:$E,4,FALSE)</f>
        <v>7</v>
      </c>
      <c r="G160" t="s">
        <v>1384</v>
      </c>
      <c r="J160">
        <v>11</v>
      </c>
      <c r="K160" t="str">
        <f>VLOOKUP(J160,Positions!A:G,7,FALSE)</f>
        <v>F</v>
      </c>
      <c r="L160">
        <f>VLOOKUP(J160,[1]Players!$A:$E,2,FALSE)</f>
        <v>79</v>
      </c>
      <c r="M160">
        <f>VLOOKUP(J160,[1]Players!$A:$E,3,FALSE)</f>
        <v>238</v>
      </c>
      <c r="O160" t="str">
        <f t="shared" si="13"/>
        <v>LAL</v>
      </c>
      <c r="P160" t="str">
        <f t="shared" si="14"/>
        <v>California</v>
      </c>
      <c r="Q160" t="str">
        <f t="shared" si="15"/>
        <v>Los Angeles</v>
      </c>
      <c r="R160" t="str">
        <f t="shared" si="16"/>
        <v>Los Angeles Lakers</v>
      </c>
      <c r="S160">
        <v>13</v>
      </c>
    </row>
    <row r="161" spans="1:19" x14ac:dyDescent="0.2">
      <c r="A161" t="s">
        <v>424</v>
      </c>
      <c r="B161" t="s">
        <v>60</v>
      </c>
      <c r="C161" s="1">
        <v>32692</v>
      </c>
      <c r="D161" t="str">
        <f t="shared" si="17"/>
        <v>{city: Los Angeles, state: California, abbreviation: LAL, teamName: Los Angeles Lakers}</v>
      </c>
      <c r="E161" t="str">
        <f t="shared" si="12"/>
        <v>{height: 76, weight: 195}</v>
      </c>
      <c r="F161">
        <f>VLOOKUP(J161,[1]Players!$A:$E,4,FALSE)</f>
        <v>9</v>
      </c>
      <c r="G161" t="s">
        <v>1386</v>
      </c>
      <c r="J161">
        <v>30</v>
      </c>
      <c r="K161" t="str">
        <f>VLOOKUP(J161,Positions!A:G,7,FALSE)</f>
        <v>G-F</v>
      </c>
      <c r="L161">
        <f>VLOOKUP(J161,[1]Players!$A:$E,2,FALSE)</f>
        <v>76</v>
      </c>
      <c r="M161">
        <f>VLOOKUP(J161,[1]Players!$A:$E,3,FALSE)</f>
        <v>195</v>
      </c>
      <c r="O161" t="str">
        <f t="shared" si="13"/>
        <v>LAL</v>
      </c>
      <c r="P161" t="str">
        <f t="shared" si="14"/>
        <v>California</v>
      </c>
      <c r="Q161" t="str">
        <f t="shared" si="15"/>
        <v>Los Angeles</v>
      </c>
      <c r="R161" t="str">
        <f t="shared" si="16"/>
        <v>Los Angeles Lakers</v>
      </c>
      <c r="S161">
        <v>13</v>
      </c>
    </row>
    <row r="162" spans="1:19" x14ac:dyDescent="0.2">
      <c r="A162" t="s">
        <v>438</v>
      </c>
      <c r="B162" t="s">
        <v>77</v>
      </c>
      <c r="C162" s="1">
        <v>33206</v>
      </c>
      <c r="D162" t="str">
        <f t="shared" si="17"/>
        <v>{city: Los Angeles, state: California, abbreviation: LAL, teamName: Los Angeles Lakers}</v>
      </c>
      <c r="E162" t="str">
        <f t="shared" si="12"/>
        <v>{height: 75, weight: 180}</v>
      </c>
      <c r="F162">
        <f>VLOOKUP(J162,[1]Players!$A:$E,4,FALSE)</f>
        <v>20</v>
      </c>
      <c r="G162" t="s">
        <v>1382</v>
      </c>
      <c r="J162">
        <v>48</v>
      </c>
      <c r="K162" t="str">
        <f>VLOOKUP(J162,Positions!A:G,7,FALSE)</f>
        <v>G</v>
      </c>
      <c r="L162">
        <f>VLOOKUP(J162,[1]Players!$A:$E,2,FALSE)</f>
        <v>75</v>
      </c>
      <c r="M162">
        <f>VLOOKUP(J162,[1]Players!$A:$E,3,FALSE)</f>
        <v>180</v>
      </c>
      <c r="O162" t="str">
        <f t="shared" si="13"/>
        <v>LAL</v>
      </c>
      <c r="P162" t="str">
        <f t="shared" si="14"/>
        <v>California</v>
      </c>
      <c r="Q162" t="str">
        <f t="shared" si="15"/>
        <v>Los Angeles</v>
      </c>
      <c r="R162" t="str">
        <f t="shared" si="16"/>
        <v>Los Angeles Lakers</v>
      </c>
      <c r="S162">
        <v>13</v>
      </c>
    </row>
    <row r="163" spans="1:19" x14ac:dyDescent="0.2">
      <c r="A163" t="s">
        <v>44</v>
      </c>
      <c r="B163" t="s">
        <v>113</v>
      </c>
      <c r="C163" s="1">
        <v>34042</v>
      </c>
      <c r="D163" t="str">
        <f t="shared" si="17"/>
        <v>{city: Los Angeles, state: California, abbreviation: LAL, teamName: Los Angeles Lakers}</v>
      </c>
      <c r="E163" t="str">
        <f t="shared" si="12"/>
        <v>{height: 82, weight: 253}</v>
      </c>
      <c r="F163">
        <f>VLOOKUP(J163,[1]Players!$A:$E,4,FALSE)</f>
        <v>3</v>
      </c>
      <c r="G163" t="s">
        <v>1385</v>
      </c>
      <c r="J163">
        <v>90</v>
      </c>
      <c r="K163" t="str">
        <f>VLOOKUP(J163,Positions!A:G,7,FALSE)</f>
        <v>F-C</v>
      </c>
      <c r="L163">
        <f>VLOOKUP(J163,[1]Players!$A:$E,2,FALSE)</f>
        <v>82</v>
      </c>
      <c r="M163">
        <f>VLOOKUP(J163,[1]Players!$A:$E,3,FALSE)</f>
        <v>253</v>
      </c>
      <c r="O163" t="str">
        <f t="shared" si="13"/>
        <v>LAL</v>
      </c>
      <c r="P163" t="str">
        <f t="shared" si="14"/>
        <v>California</v>
      </c>
      <c r="Q163" t="str">
        <f t="shared" si="15"/>
        <v>Los Angeles</v>
      </c>
      <c r="R163" t="str">
        <f t="shared" si="16"/>
        <v>Los Angeles Lakers</v>
      </c>
      <c r="S163">
        <v>13</v>
      </c>
    </row>
    <row r="164" spans="1:19" x14ac:dyDescent="0.2">
      <c r="A164" t="s">
        <v>533</v>
      </c>
      <c r="B164" t="s">
        <v>176</v>
      </c>
      <c r="C164" s="1">
        <v>31392</v>
      </c>
      <c r="D164" t="str">
        <f t="shared" si="17"/>
        <v>{city: Los Angeles, state: California, abbreviation: LAL, teamName: Los Angeles Lakers}</v>
      </c>
      <c r="E164" t="str">
        <f t="shared" si="12"/>
        <v>{height: 82, weight: 265}</v>
      </c>
      <c r="F164">
        <f>VLOOKUP(J164,[1]Players!$A:$E,4,FALSE)</f>
        <v>39</v>
      </c>
      <c r="G164" t="s">
        <v>1388</v>
      </c>
      <c r="J164">
        <v>167</v>
      </c>
      <c r="K164" t="str">
        <f>VLOOKUP(J164,Positions!A:G,7,FALSE)</f>
        <v>C-F</v>
      </c>
      <c r="L164">
        <f>VLOOKUP(J164,[1]Players!$A:$E,2,FALSE)</f>
        <v>82</v>
      </c>
      <c r="M164">
        <f>VLOOKUP(J164,[1]Players!$A:$E,3,FALSE)</f>
        <v>265</v>
      </c>
      <c r="O164" t="str">
        <f t="shared" si="13"/>
        <v>LAL</v>
      </c>
      <c r="P164" t="str">
        <f t="shared" si="14"/>
        <v>California</v>
      </c>
      <c r="Q164" t="str">
        <f t="shared" si="15"/>
        <v>Los Angeles</v>
      </c>
      <c r="R164" t="str">
        <f t="shared" si="16"/>
        <v>Los Angeles Lakers</v>
      </c>
      <c r="S164">
        <v>13</v>
      </c>
    </row>
    <row r="165" spans="1:19" x14ac:dyDescent="0.2">
      <c r="A165" t="s">
        <v>538</v>
      </c>
      <c r="B165" t="s">
        <v>186</v>
      </c>
      <c r="C165" s="1">
        <v>31049</v>
      </c>
      <c r="D165" t="str">
        <f t="shared" si="17"/>
        <v>{city: Los Angeles, state: California, abbreviation: LAL, teamName: Los Angeles Lakers}</v>
      </c>
      <c r="E165" t="str">
        <f t="shared" si="12"/>
        <v>{height: 81, weight: 250}</v>
      </c>
      <c r="F165">
        <f>VLOOKUP(J165,[1]Players!$A:$E,4,FALSE)</f>
        <v>6</v>
      </c>
      <c r="G165" t="s">
        <v>1384</v>
      </c>
      <c r="J165">
        <v>180</v>
      </c>
      <c r="K165" t="str">
        <f>VLOOKUP(J165,Positions!A:G,7,FALSE)</f>
        <v>F</v>
      </c>
      <c r="L165">
        <f>VLOOKUP(J165,[1]Players!$A:$E,2,FALSE)</f>
        <v>81</v>
      </c>
      <c r="M165">
        <f>VLOOKUP(J165,[1]Players!$A:$E,3,FALSE)</f>
        <v>250</v>
      </c>
      <c r="O165" t="str">
        <f t="shared" si="13"/>
        <v>LAL</v>
      </c>
      <c r="P165" t="str">
        <f t="shared" si="14"/>
        <v>California</v>
      </c>
      <c r="Q165" t="str">
        <f t="shared" si="15"/>
        <v>Los Angeles</v>
      </c>
      <c r="R165" t="str">
        <f t="shared" si="16"/>
        <v>Los Angeles Lakers</v>
      </c>
      <c r="S165">
        <v>13</v>
      </c>
    </row>
    <row r="166" spans="1:19" x14ac:dyDescent="0.2">
      <c r="A166" t="s">
        <v>548</v>
      </c>
      <c r="B166" t="s">
        <v>193</v>
      </c>
      <c r="C166" s="1">
        <v>32349</v>
      </c>
      <c r="D166" t="str">
        <f t="shared" si="17"/>
        <v>{city: Los Angeles, state: California, abbreviation: LAL, teamName: Los Angeles Lakers}</v>
      </c>
      <c r="E166" t="str">
        <f t="shared" si="12"/>
        <v>{height: 83, weight: 265}</v>
      </c>
      <c r="F166">
        <f>VLOOKUP(J166,[1]Players!$A:$E,4,FALSE)</f>
        <v>10</v>
      </c>
      <c r="G166" t="s">
        <v>1383</v>
      </c>
      <c r="J166">
        <v>194</v>
      </c>
      <c r="K166" t="str">
        <f>VLOOKUP(J166,Positions!A:G,7,FALSE)</f>
        <v>C</v>
      </c>
      <c r="L166">
        <f>VLOOKUP(J166,[1]Players!$A:$E,2,FALSE)</f>
        <v>83</v>
      </c>
      <c r="M166">
        <f>VLOOKUP(J166,[1]Players!$A:$E,3,FALSE)</f>
        <v>265</v>
      </c>
      <c r="O166" t="str">
        <f t="shared" si="13"/>
        <v>LAL</v>
      </c>
      <c r="P166" t="str">
        <f t="shared" si="14"/>
        <v>California</v>
      </c>
      <c r="Q166" t="str">
        <f t="shared" si="15"/>
        <v>Los Angeles</v>
      </c>
      <c r="R166" t="str">
        <f t="shared" si="16"/>
        <v>Los Angeles Lakers</v>
      </c>
      <c r="S166">
        <v>13</v>
      </c>
    </row>
    <row r="167" spans="1:19" x14ac:dyDescent="0.2">
      <c r="A167" t="s">
        <v>426</v>
      </c>
      <c r="B167" t="s">
        <v>246</v>
      </c>
      <c r="C167" s="1">
        <v>35831</v>
      </c>
      <c r="D167" t="str">
        <f t="shared" si="17"/>
        <v>{city: Los Angeles, state: California, abbreviation: LAL, teamName: Los Angeles Lakers}</v>
      </c>
      <c r="E167" t="str">
        <f t="shared" si="12"/>
        <v>{height: 75, weight: 200}</v>
      </c>
      <c r="F167">
        <f>VLOOKUP(J167,[1]Players!$A:$E,4,FALSE)</f>
        <v>11</v>
      </c>
      <c r="G167" t="s">
        <v>1382</v>
      </c>
      <c r="J167">
        <v>253</v>
      </c>
      <c r="K167" t="str">
        <f>VLOOKUP(J167,Positions!A:G,7,FALSE)</f>
        <v>G</v>
      </c>
      <c r="L167">
        <f>VLOOKUP(J167,[1]Players!$A:$E,2,FALSE)</f>
        <v>75</v>
      </c>
      <c r="M167">
        <f>VLOOKUP(J167,[1]Players!$A:$E,3,FALSE)</f>
        <v>200</v>
      </c>
      <c r="O167" t="str">
        <f t="shared" si="13"/>
        <v>LAL</v>
      </c>
      <c r="P167" t="str">
        <f t="shared" si="14"/>
        <v>California</v>
      </c>
      <c r="Q167" t="str">
        <f t="shared" si="15"/>
        <v>Los Angeles</v>
      </c>
      <c r="R167" t="str">
        <f t="shared" si="16"/>
        <v>Los Angeles Lakers</v>
      </c>
      <c r="S167">
        <v>13</v>
      </c>
    </row>
    <row r="168" spans="1:19" x14ac:dyDescent="0.2">
      <c r="A168" t="s">
        <v>619</v>
      </c>
      <c r="B168" t="s">
        <v>293</v>
      </c>
      <c r="C168" s="1">
        <v>35944</v>
      </c>
      <c r="D168" t="str">
        <f t="shared" si="17"/>
        <v>{city: Los Angeles, state: California, abbreviation: LAL, teamName: Los Angeles Lakers}</v>
      </c>
      <c r="E168" t="str">
        <f t="shared" si="12"/>
        <v>{height: 77, weight: 197}</v>
      </c>
      <c r="F168">
        <f>VLOOKUP(J168,[1]Players!$A:$E,4,FALSE)</f>
        <v>15</v>
      </c>
      <c r="G168" t="s">
        <v>1382</v>
      </c>
      <c r="J168">
        <v>304</v>
      </c>
      <c r="K168" t="str">
        <f>VLOOKUP(J168,Positions!A:G,7,FALSE)</f>
        <v>G</v>
      </c>
      <c r="L168">
        <f>VLOOKUP(J168,[1]Players!$A:$E,2,FALSE)</f>
        <v>77</v>
      </c>
      <c r="M168">
        <f>VLOOKUP(J168,[1]Players!$A:$E,3,FALSE)</f>
        <v>197</v>
      </c>
      <c r="O168" t="str">
        <f t="shared" si="13"/>
        <v>LAL</v>
      </c>
      <c r="P168" t="str">
        <f t="shared" si="14"/>
        <v>California</v>
      </c>
      <c r="Q168" t="str">
        <f t="shared" si="15"/>
        <v>Los Angeles</v>
      </c>
      <c r="R168" t="str">
        <f t="shared" si="16"/>
        <v>Los Angeles Lakers</v>
      </c>
      <c r="S168">
        <v>13</v>
      </c>
    </row>
    <row r="169" spans="1:19" x14ac:dyDescent="0.2">
      <c r="A169" t="s">
        <v>624</v>
      </c>
      <c r="B169" t="s">
        <v>302</v>
      </c>
      <c r="C169" s="1">
        <v>31469</v>
      </c>
      <c r="D169" t="str">
        <f t="shared" si="17"/>
        <v>{city: Los Angeles, state: California, abbreviation: LAL, teamName: Los Angeles Lakers}</v>
      </c>
      <c r="E169" t="str">
        <f t="shared" si="12"/>
        <v>{height: 73, weight: 180}</v>
      </c>
      <c r="F169">
        <f>VLOOKUP(J169,[1]Players!$A:$E,4,FALSE)</f>
        <v>4</v>
      </c>
      <c r="G169" t="s">
        <v>1382</v>
      </c>
      <c r="J169">
        <v>316</v>
      </c>
      <c r="K169" t="str">
        <f>VLOOKUP(J169,Positions!A:G,7,FALSE)</f>
        <v>G</v>
      </c>
      <c r="L169">
        <f>VLOOKUP(J169,[1]Players!$A:$E,2,FALSE)</f>
        <v>73</v>
      </c>
      <c r="M169">
        <f>VLOOKUP(J169,[1]Players!$A:$E,3,FALSE)</f>
        <v>180</v>
      </c>
      <c r="O169" t="str">
        <f t="shared" si="13"/>
        <v>LAL</v>
      </c>
      <c r="P169" t="str">
        <f t="shared" si="14"/>
        <v>California</v>
      </c>
      <c r="Q169" t="str">
        <f t="shared" si="15"/>
        <v>Los Angeles</v>
      </c>
      <c r="R169" t="str">
        <f t="shared" si="16"/>
        <v>Los Angeles Lakers</v>
      </c>
      <c r="S169">
        <v>13</v>
      </c>
    </row>
    <row r="170" spans="1:19" x14ac:dyDescent="0.2">
      <c r="A170" t="s">
        <v>307</v>
      </c>
      <c r="B170" t="s">
        <v>354</v>
      </c>
      <c r="C170" s="1">
        <v>32462</v>
      </c>
      <c r="D170" t="str">
        <f t="shared" si="17"/>
        <v>{city: Los Angeles, state: California, abbreviation: LAL, teamName: Los Angeles Lakers}</v>
      </c>
      <c r="E170" t="str">
        <f t="shared" si="12"/>
        <v>{height: 75, weight: 200}</v>
      </c>
      <c r="F170">
        <f>VLOOKUP(J170,[1]Players!$A:$E,4,FALSE)</f>
        <v>0</v>
      </c>
      <c r="G170" t="s">
        <v>1382</v>
      </c>
      <c r="J170">
        <v>371</v>
      </c>
      <c r="K170" t="str">
        <f>VLOOKUP(J170,Positions!A:G,7,FALSE)</f>
        <v>G</v>
      </c>
      <c r="L170">
        <f>VLOOKUP(J170,[1]Players!$A:$E,2,FALSE)</f>
        <v>75</v>
      </c>
      <c r="M170">
        <f>VLOOKUP(J170,[1]Players!$A:$E,3,FALSE)</f>
        <v>200</v>
      </c>
      <c r="O170" t="str">
        <f t="shared" si="13"/>
        <v>LAL</v>
      </c>
      <c r="P170" t="str">
        <f t="shared" si="14"/>
        <v>California</v>
      </c>
      <c r="Q170" t="str">
        <f t="shared" si="15"/>
        <v>Los Angeles</v>
      </c>
      <c r="R170" t="str">
        <f t="shared" si="16"/>
        <v>Los Angeles Lakers</v>
      </c>
      <c r="S170">
        <v>13</v>
      </c>
    </row>
    <row r="171" spans="1:19" x14ac:dyDescent="0.2">
      <c r="A171" t="s">
        <v>396</v>
      </c>
      <c r="B171" t="s">
        <v>37</v>
      </c>
      <c r="C171" s="1">
        <v>34170</v>
      </c>
      <c r="D171" t="str">
        <f t="shared" si="17"/>
        <v>{city: Memphis, state: Tenesse, abbreviation: MEM, teamName: Memphis Grizzlies}</v>
      </c>
      <c r="E171" t="str">
        <f t="shared" si="12"/>
        <v>{height: 83, weight: 265}</v>
      </c>
      <c r="F171">
        <f>VLOOKUP(J171,[1]Players!$A:$E,4,FALSE)</f>
        <v>4</v>
      </c>
      <c r="G171" t="s">
        <v>1383</v>
      </c>
      <c r="J171">
        <v>2</v>
      </c>
      <c r="K171" t="str">
        <f>VLOOKUP(J171,Positions!A:G,7,FALSE)</f>
        <v>C</v>
      </c>
      <c r="L171">
        <f>VLOOKUP(J171,[1]Players!$A:$E,2,FALSE)</f>
        <v>83</v>
      </c>
      <c r="M171">
        <f>VLOOKUP(J171,[1]Players!$A:$E,3,FALSE)</f>
        <v>265</v>
      </c>
      <c r="O171" t="str">
        <f t="shared" si="13"/>
        <v>MEM</v>
      </c>
      <c r="P171" t="str">
        <f t="shared" si="14"/>
        <v>Tenesse</v>
      </c>
      <c r="Q171" t="str">
        <f t="shared" si="15"/>
        <v>Memphis</v>
      </c>
      <c r="R171" t="str">
        <f t="shared" si="16"/>
        <v>Memphis Grizzlies</v>
      </c>
      <c r="S171">
        <v>14</v>
      </c>
    </row>
    <row r="172" spans="1:19" x14ac:dyDescent="0.2">
      <c r="A172" t="s">
        <v>402</v>
      </c>
      <c r="B172" t="s">
        <v>42</v>
      </c>
      <c r="C172" s="1">
        <v>34232</v>
      </c>
      <c r="D172" t="str">
        <f t="shared" si="17"/>
        <v>{city: Memphis, state: Tenesse, abbreviation: MEM, teamName: Memphis Grizzlies}</v>
      </c>
      <c r="E172" t="str">
        <f t="shared" si="12"/>
        <v>{height: 81, weight: 230}</v>
      </c>
      <c r="F172">
        <f>VLOOKUP(J172,[1]Players!$A:$E,4,FALSE)</f>
        <v>1</v>
      </c>
      <c r="G172" t="s">
        <v>1387</v>
      </c>
      <c r="J172">
        <v>8</v>
      </c>
      <c r="K172" t="str">
        <f>VLOOKUP(J172,Positions!A:G,7,FALSE)</f>
        <v>F-G</v>
      </c>
      <c r="L172">
        <f>VLOOKUP(J172,[1]Players!$A:$E,2,FALSE)</f>
        <v>81</v>
      </c>
      <c r="M172">
        <f>VLOOKUP(J172,[1]Players!$A:$E,3,FALSE)</f>
        <v>230</v>
      </c>
      <c r="O172" t="str">
        <f t="shared" si="13"/>
        <v>MEM</v>
      </c>
      <c r="P172" t="str">
        <f t="shared" si="14"/>
        <v>Tenesse</v>
      </c>
      <c r="Q172" t="str">
        <f t="shared" si="15"/>
        <v>Memphis</v>
      </c>
      <c r="R172" t="str">
        <f t="shared" si="16"/>
        <v>Memphis Grizzlies</v>
      </c>
      <c r="S172">
        <v>14</v>
      </c>
    </row>
    <row r="173" spans="1:19" x14ac:dyDescent="0.2">
      <c r="A173" t="s">
        <v>415</v>
      </c>
      <c r="B173" t="s">
        <v>52</v>
      </c>
      <c r="C173" s="1">
        <v>35973</v>
      </c>
      <c r="D173" t="str">
        <f t="shared" si="17"/>
        <v>{city: Memphis, state: Tenesse, abbreviation: MEM, teamName: Memphis Grizzlies}</v>
      </c>
      <c r="E173" t="str">
        <f t="shared" si="12"/>
        <v>{height: 77, weight: 215}</v>
      </c>
      <c r="F173">
        <f>VLOOKUP(J173,[1]Players!$A:$E,4,FALSE)</f>
        <v>22</v>
      </c>
      <c r="G173" t="s">
        <v>1382</v>
      </c>
      <c r="J173">
        <v>21</v>
      </c>
      <c r="K173" t="str">
        <f>VLOOKUP(J173,Positions!A:G,7,FALSE)</f>
        <v>G</v>
      </c>
      <c r="L173">
        <f>VLOOKUP(J173,[1]Players!$A:$E,2,FALSE)</f>
        <v>77</v>
      </c>
      <c r="M173">
        <f>VLOOKUP(J173,[1]Players!$A:$E,3,FALSE)</f>
        <v>215</v>
      </c>
      <c r="O173" t="str">
        <f t="shared" si="13"/>
        <v>MEM</v>
      </c>
      <c r="P173" t="str">
        <f t="shared" si="14"/>
        <v>Tenesse</v>
      </c>
      <c r="Q173" t="str">
        <f t="shared" si="15"/>
        <v>Memphis</v>
      </c>
      <c r="R173" t="str">
        <f t="shared" si="16"/>
        <v>Memphis Grizzlies</v>
      </c>
      <c r="S173">
        <v>14</v>
      </c>
    </row>
    <row r="174" spans="1:19" x14ac:dyDescent="0.2">
      <c r="A174" t="s">
        <v>466</v>
      </c>
      <c r="B174" t="s">
        <v>101</v>
      </c>
      <c r="C174" s="1">
        <v>35327</v>
      </c>
      <c r="D174" t="str">
        <f t="shared" si="17"/>
        <v>{city: Memphis, state: Tenesse, abbreviation: MEM, teamName: Memphis Grizzlies}</v>
      </c>
      <c r="E174" t="str">
        <f t="shared" si="12"/>
        <v>{height: 80, weight: 215}</v>
      </c>
      <c r="F174">
        <f>VLOOKUP(J174,[1]Players!$A:$E,4,FALSE)</f>
        <v>15</v>
      </c>
      <c r="G174" t="s">
        <v>1384</v>
      </c>
      <c r="J174">
        <v>77</v>
      </c>
      <c r="K174" t="str">
        <f>VLOOKUP(J174,Positions!A:G,7,FALSE)</f>
        <v>F</v>
      </c>
      <c r="L174">
        <f>VLOOKUP(J174,[1]Players!$A:$E,2,FALSE)</f>
        <v>80</v>
      </c>
      <c r="M174">
        <f>VLOOKUP(J174,[1]Players!$A:$E,3,FALSE)</f>
        <v>215</v>
      </c>
      <c r="O174" t="str">
        <f t="shared" si="13"/>
        <v>MEM</v>
      </c>
      <c r="P174" t="str">
        <f t="shared" si="14"/>
        <v>Tenesse</v>
      </c>
      <c r="Q174" t="str">
        <f t="shared" si="15"/>
        <v>Memphis</v>
      </c>
      <c r="R174" t="str">
        <f t="shared" si="16"/>
        <v>Memphis Grizzlies</v>
      </c>
      <c r="S174">
        <v>14</v>
      </c>
    </row>
    <row r="175" spans="1:19" x14ac:dyDescent="0.2">
      <c r="A175" t="s">
        <v>537</v>
      </c>
      <c r="B175" t="s">
        <v>184</v>
      </c>
      <c r="C175" s="1">
        <v>36418</v>
      </c>
      <c r="D175" t="str">
        <f t="shared" si="17"/>
        <v>{city: Memphis, state: Tenesse, abbreviation: MEM, teamName: Memphis Grizzlies}</v>
      </c>
      <c r="E175" t="str">
        <f t="shared" si="12"/>
        <v>{height: 83, weight: 242}</v>
      </c>
      <c r="F175">
        <f>VLOOKUP(J175,[1]Players!$A:$E,4,FALSE)</f>
        <v>13</v>
      </c>
      <c r="G175" t="s">
        <v>1385</v>
      </c>
      <c r="J175">
        <v>175</v>
      </c>
      <c r="K175" t="str">
        <f>VLOOKUP(J175,Positions!A:G,7,FALSE)</f>
        <v>F-C</v>
      </c>
      <c r="L175">
        <f>VLOOKUP(J175,[1]Players!$A:$E,2,FALSE)</f>
        <v>83</v>
      </c>
      <c r="M175">
        <f>VLOOKUP(J175,[1]Players!$A:$E,3,FALSE)</f>
        <v>242</v>
      </c>
      <c r="O175" t="str">
        <f t="shared" si="13"/>
        <v>MEM</v>
      </c>
      <c r="P175" t="str">
        <f t="shared" si="14"/>
        <v>Tenesse</v>
      </c>
      <c r="Q175" t="str">
        <f t="shared" si="15"/>
        <v>Memphis</v>
      </c>
      <c r="R175" t="str">
        <f t="shared" si="16"/>
        <v>Memphis Grizzlies</v>
      </c>
      <c r="S175">
        <v>14</v>
      </c>
    </row>
    <row r="176" spans="1:19" x14ac:dyDescent="0.2">
      <c r="A176" t="s">
        <v>547</v>
      </c>
      <c r="B176" t="s">
        <v>192</v>
      </c>
      <c r="C176" s="1">
        <v>35196</v>
      </c>
      <c r="D176" t="str">
        <f t="shared" si="17"/>
        <v>{city: Memphis, state: Tenesse, abbreviation: MEM, teamName: Memphis Grizzlies}</v>
      </c>
      <c r="E176" t="str">
        <f t="shared" si="12"/>
        <v>{height: 73, weight: 196}</v>
      </c>
      <c r="F176">
        <f>VLOOKUP(J176,[1]Players!$A:$E,4,FALSE)</f>
        <v>21</v>
      </c>
      <c r="G176" t="s">
        <v>1382</v>
      </c>
      <c r="J176">
        <v>193</v>
      </c>
      <c r="K176" t="str">
        <f>VLOOKUP(J176,Positions!A:G,7,FALSE)</f>
        <v>G</v>
      </c>
      <c r="L176">
        <f>VLOOKUP(J176,[1]Players!$A:$E,2,FALSE)</f>
        <v>73</v>
      </c>
      <c r="M176">
        <f>VLOOKUP(J176,[1]Players!$A:$E,3,FALSE)</f>
        <v>196</v>
      </c>
      <c r="O176" t="str">
        <f t="shared" si="13"/>
        <v>MEM</v>
      </c>
      <c r="P176" t="str">
        <f t="shared" si="14"/>
        <v>Tenesse</v>
      </c>
      <c r="Q176" t="str">
        <f t="shared" si="15"/>
        <v>Memphis</v>
      </c>
      <c r="R176" t="str">
        <f t="shared" si="16"/>
        <v>Memphis Grizzlies</v>
      </c>
      <c r="S176">
        <v>14</v>
      </c>
    </row>
    <row r="177" spans="1:19" x14ac:dyDescent="0.2">
      <c r="A177" t="s">
        <v>468</v>
      </c>
      <c r="B177" t="s">
        <v>202</v>
      </c>
      <c r="C177" s="1">
        <v>35148</v>
      </c>
      <c r="D177" t="str">
        <f t="shared" si="17"/>
        <v>{city: Memphis, state: Tenesse, abbreviation: MEM, teamName: Memphis Grizzlies}</v>
      </c>
      <c r="E177" t="str">
        <f t="shared" si="12"/>
        <v>{height: 77, weight: 210}</v>
      </c>
      <c r="F177">
        <f>VLOOKUP(J177,[1]Players!$A:$E,4,FALSE)</f>
        <v>46</v>
      </c>
      <c r="G177" t="s">
        <v>1382</v>
      </c>
      <c r="J177">
        <v>203</v>
      </c>
      <c r="K177" t="str">
        <f>VLOOKUP(J177,Positions!A:G,7,FALSE)</f>
        <v>G</v>
      </c>
      <c r="L177">
        <f>VLOOKUP(J177,[1]Players!$A:$E,2,FALSE)</f>
        <v>77</v>
      </c>
      <c r="M177">
        <f>VLOOKUP(J177,[1]Players!$A:$E,3,FALSE)</f>
        <v>210</v>
      </c>
      <c r="O177" t="str">
        <f t="shared" si="13"/>
        <v>MEM</v>
      </c>
      <c r="P177" t="str">
        <f t="shared" si="14"/>
        <v>Tenesse</v>
      </c>
      <c r="Q177" t="str">
        <f t="shared" si="15"/>
        <v>Memphis</v>
      </c>
      <c r="R177" t="str">
        <f t="shared" si="16"/>
        <v>Memphis Grizzlies</v>
      </c>
      <c r="S177">
        <v>14</v>
      </c>
    </row>
    <row r="178" spans="1:19" x14ac:dyDescent="0.2">
      <c r="A178" t="s">
        <v>585</v>
      </c>
      <c r="B178" t="s">
        <v>240</v>
      </c>
      <c r="C178" s="1">
        <v>35944</v>
      </c>
      <c r="D178" t="str">
        <f t="shared" si="17"/>
        <v>{city: Memphis, state: Tenesse, abbreviation: MEM, teamName: Memphis Grizzlies}</v>
      </c>
      <c r="E178" t="str">
        <f t="shared" si="12"/>
        <v>{height: 74, weight: 200}</v>
      </c>
      <c r="F178">
        <f>VLOOKUP(J178,[1]Players!$A:$E,4,FALSE)</f>
        <v>0</v>
      </c>
      <c r="G178" t="s">
        <v>1382</v>
      </c>
      <c r="J178">
        <v>246</v>
      </c>
      <c r="K178" t="str">
        <f>VLOOKUP(J178,Positions!A:G,7,FALSE)</f>
        <v>G</v>
      </c>
      <c r="L178">
        <f>VLOOKUP(J178,[1]Players!$A:$E,2,FALSE)</f>
        <v>74</v>
      </c>
      <c r="M178">
        <f>VLOOKUP(J178,[1]Players!$A:$E,3,FALSE)</f>
        <v>200</v>
      </c>
      <c r="O178" t="str">
        <f t="shared" si="13"/>
        <v>MEM</v>
      </c>
      <c r="P178" t="str">
        <f t="shared" si="14"/>
        <v>Tenesse</v>
      </c>
      <c r="Q178" t="str">
        <f t="shared" si="15"/>
        <v>Memphis</v>
      </c>
      <c r="R178" t="str">
        <f t="shared" si="16"/>
        <v>Memphis Grizzlies</v>
      </c>
      <c r="S178">
        <v>14</v>
      </c>
    </row>
    <row r="179" spans="1:19" x14ac:dyDescent="0.2">
      <c r="A179" t="s">
        <v>590</v>
      </c>
      <c r="B179" t="s">
        <v>248</v>
      </c>
      <c r="C179" s="1">
        <v>36382</v>
      </c>
      <c r="D179" t="str">
        <f t="shared" si="17"/>
        <v>{city: Memphis, state: Tenesse, abbreviation: MEM, teamName: Memphis Grizzlies}</v>
      </c>
      <c r="E179" t="str">
        <f t="shared" si="12"/>
        <v>{height: 75, weight: 174}</v>
      </c>
      <c r="F179">
        <f>VLOOKUP(J179,[1]Players!$A:$E,4,FALSE)</f>
        <v>12</v>
      </c>
      <c r="G179" t="s">
        <v>1382</v>
      </c>
      <c r="J179">
        <v>255</v>
      </c>
      <c r="K179" t="str">
        <f>VLOOKUP(J179,Positions!A:G,7,FALSE)</f>
        <v>G</v>
      </c>
      <c r="L179">
        <f>VLOOKUP(J179,[1]Players!$A:$E,2,FALSE)</f>
        <v>75</v>
      </c>
      <c r="M179">
        <f>VLOOKUP(J179,[1]Players!$A:$E,3,FALSE)</f>
        <v>174</v>
      </c>
      <c r="O179" t="str">
        <f t="shared" si="13"/>
        <v>MEM</v>
      </c>
      <c r="P179" t="str">
        <f t="shared" si="14"/>
        <v>Tenesse</v>
      </c>
      <c r="Q179" t="str">
        <f t="shared" si="15"/>
        <v>Memphis</v>
      </c>
      <c r="R179" t="str">
        <f t="shared" si="16"/>
        <v>Memphis Grizzlies</v>
      </c>
      <c r="S179">
        <v>14</v>
      </c>
    </row>
    <row r="180" spans="1:19" x14ac:dyDescent="0.2">
      <c r="A180" t="s">
        <v>648</v>
      </c>
      <c r="B180" t="s">
        <v>334</v>
      </c>
      <c r="C180" s="1">
        <v>36174</v>
      </c>
      <c r="D180" t="str">
        <f t="shared" si="17"/>
        <v>{city: Memphis, state: Tenesse, abbreviation: MEM, teamName: Memphis Grizzlies}</v>
      </c>
      <c r="E180" t="str">
        <f t="shared" si="12"/>
        <v>{height: 80, weight: 245}</v>
      </c>
      <c r="F180">
        <f>VLOOKUP(J180,[1]Players!$A:$E,4,FALSE)</f>
        <v>2</v>
      </c>
      <c r="G180" t="s">
        <v>1384</v>
      </c>
      <c r="J180">
        <v>350</v>
      </c>
      <c r="K180" t="str">
        <f>VLOOKUP(J180,Positions!A:G,7,FALSE)</f>
        <v>F</v>
      </c>
      <c r="L180">
        <f>VLOOKUP(J180,[1]Players!$A:$E,2,FALSE)</f>
        <v>80</v>
      </c>
      <c r="M180">
        <f>VLOOKUP(J180,[1]Players!$A:$E,3,FALSE)</f>
        <v>245</v>
      </c>
      <c r="O180" t="str">
        <f t="shared" si="13"/>
        <v>MEM</v>
      </c>
      <c r="P180" t="str">
        <f t="shared" si="14"/>
        <v>Tenesse</v>
      </c>
      <c r="Q180" t="str">
        <f t="shared" si="15"/>
        <v>Memphis</v>
      </c>
      <c r="R180" t="str">
        <f t="shared" si="16"/>
        <v>Memphis Grizzlies</v>
      </c>
      <c r="S180">
        <v>14</v>
      </c>
    </row>
    <row r="181" spans="1:19" x14ac:dyDescent="0.2">
      <c r="A181" t="s">
        <v>668</v>
      </c>
      <c r="B181" t="s">
        <v>29</v>
      </c>
      <c r="C181" s="1">
        <v>37145</v>
      </c>
      <c r="D181" t="str">
        <f t="shared" si="17"/>
        <v>{city: Memphis, state: Tenesse, abbreviation: MEM, teamName: Memphis Grizzlies}</v>
      </c>
      <c r="E181" t="str">
        <f t="shared" si="12"/>
        <v>{height: 81, weight: 185}</v>
      </c>
      <c r="F181">
        <f>VLOOKUP(J181,[1]Players!$A:$E,4,FALSE)</f>
        <v>8</v>
      </c>
      <c r="G181" t="s">
        <v>1384</v>
      </c>
      <c r="J181">
        <v>379</v>
      </c>
      <c r="K181" t="str">
        <f>VLOOKUP(J181,Positions!A:G,7,FALSE)</f>
        <v>F</v>
      </c>
      <c r="L181">
        <f>VLOOKUP(J181,[1]Players!$A:$E,2,FALSE)</f>
        <v>81</v>
      </c>
      <c r="M181">
        <f>VLOOKUP(J181,[1]Players!$A:$E,3,FALSE)</f>
        <v>185</v>
      </c>
      <c r="O181" t="str">
        <f t="shared" si="13"/>
        <v>MEM</v>
      </c>
      <c r="P181" t="str">
        <f t="shared" si="14"/>
        <v>Tenesse</v>
      </c>
      <c r="Q181" t="str">
        <f t="shared" si="15"/>
        <v>Memphis</v>
      </c>
      <c r="R181" t="str">
        <f t="shared" si="16"/>
        <v>Memphis Grizzlies</v>
      </c>
      <c r="S181">
        <v>14</v>
      </c>
    </row>
    <row r="182" spans="1:19" x14ac:dyDescent="0.2">
      <c r="A182" t="s">
        <v>397</v>
      </c>
      <c r="B182" t="s">
        <v>38</v>
      </c>
      <c r="C182" s="1">
        <v>35630</v>
      </c>
      <c r="D182" t="str">
        <f t="shared" si="17"/>
        <v>{city: Miami, state: Florida, abbreviation: MIA, teamName: Miami Heat}</v>
      </c>
      <c r="E182" t="str">
        <f t="shared" si="12"/>
        <v>{height: 81, weight: 255}</v>
      </c>
      <c r="F182">
        <f>VLOOKUP(J182,[1]Players!$A:$E,4,FALSE)</f>
        <v>13</v>
      </c>
      <c r="G182" t="s">
        <v>1388</v>
      </c>
      <c r="J182">
        <v>3</v>
      </c>
      <c r="K182" t="str">
        <f>VLOOKUP(J182,Positions!A:G,7,FALSE)</f>
        <v>C-F</v>
      </c>
      <c r="L182">
        <f>VLOOKUP(J182,[1]Players!$A:$E,2,FALSE)</f>
        <v>81</v>
      </c>
      <c r="M182">
        <f>VLOOKUP(J182,[1]Players!$A:$E,3,FALSE)</f>
        <v>255</v>
      </c>
      <c r="O182" t="str">
        <f t="shared" si="13"/>
        <v>MIA</v>
      </c>
      <c r="P182" t="str">
        <f t="shared" si="14"/>
        <v>Florida</v>
      </c>
      <c r="Q182" t="str">
        <f t="shared" si="15"/>
        <v>Miami</v>
      </c>
      <c r="R182" t="str">
        <f t="shared" si="16"/>
        <v>Miami Heat</v>
      </c>
      <c r="S182">
        <v>15</v>
      </c>
    </row>
    <row r="183" spans="1:19" x14ac:dyDescent="0.2">
      <c r="A183" t="s">
        <v>456</v>
      </c>
      <c r="B183" t="s">
        <v>90</v>
      </c>
      <c r="C183" s="1">
        <v>32768</v>
      </c>
      <c r="D183" t="str">
        <f t="shared" si="17"/>
        <v>{city: Miami, state: Florida, abbreviation: MIA, teamName: Miami Heat}</v>
      </c>
      <c r="E183" t="str">
        <f t="shared" si="12"/>
        <v>{height: 79, weight: 230}</v>
      </c>
      <c r="F183">
        <f>VLOOKUP(J183,[1]Players!$A:$E,4,FALSE)</f>
        <v>22</v>
      </c>
      <c r="G183" t="s">
        <v>1384</v>
      </c>
      <c r="J183">
        <v>66</v>
      </c>
      <c r="K183" t="str">
        <f>VLOOKUP(J183,Positions!A:G,7,FALSE)</f>
        <v>F</v>
      </c>
      <c r="L183">
        <f>VLOOKUP(J183,[1]Players!$A:$E,2,FALSE)</f>
        <v>79</v>
      </c>
      <c r="M183">
        <f>VLOOKUP(J183,[1]Players!$A:$E,3,FALSE)</f>
        <v>230</v>
      </c>
      <c r="O183" t="str">
        <f t="shared" si="13"/>
        <v>MIA</v>
      </c>
      <c r="P183" t="str">
        <f t="shared" si="14"/>
        <v>Florida</v>
      </c>
      <c r="Q183" t="str">
        <f t="shared" si="15"/>
        <v>Miami</v>
      </c>
      <c r="R183" t="str">
        <f t="shared" si="16"/>
        <v>Miami Heat</v>
      </c>
      <c r="S183">
        <v>15</v>
      </c>
    </row>
    <row r="184" spans="1:19" x14ac:dyDescent="0.2">
      <c r="A184" t="s">
        <v>477</v>
      </c>
      <c r="B184" t="s">
        <v>115</v>
      </c>
      <c r="C184" s="1">
        <v>32736</v>
      </c>
      <c r="D184" t="str">
        <f t="shared" si="17"/>
        <v>{city: Miami, state: Florida, abbreviation: MIA, teamName: Miami Heat}</v>
      </c>
      <c r="E184" t="str">
        <f t="shared" si="12"/>
        <v>{height: 85, weight: 245}</v>
      </c>
      <c r="F184">
        <f>VLOOKUP(J184,[1]Players!$A:$E,4,FALSE)</f>
        <v>21</v>
      </c>
      <c r="G184" t="s">
        <v>1383</v>
      </c>
      <c r="J184">
        <v>93</v>
      </c>
      <c r="K184" t="str">
        <f>VLOOKUP(J184,Positions!A:G,7,FALSE)</f>
        <v>C</v>
      </c>
      <c r="L184">
        <f>VLOOKUP(J184,[1]Players!$A:$E,2,FALSE)</f>
        <v>85</v>
      </c>
      <c r="M184">
        <f>VLOOKUP(J184,[1]Players!$A:$E,3,FALSE)</f>
        <v>245</v>
      </c>
      <c r="O184" t="str">
        <f t="shared" si="13"/>
        <v>MIA</v>
      </c>
      <c r="P184" t="str">
        <f t="shared" si="14"/>
        <v>Florida</v>
      </c>
      <c r="Q184" t="str">
        <f t="shared" si="15"/>
        <v>Miami</v>
      </c>
      <c r="R184" t="str">
        <f t="shared" si="16"/>
        <v>Miami Heat</v>
      </c>
      <c r="S184">
        <v>15</v>
      </c>
    </row>
    <row r="185" spans="1:19" x14ac:dyDescent="0.2">
      <c r="A185" t="s">
        <v>501</v>
      </c>
      <c r="B185" t="s">
        <v>143</v>
      </c>
      <c r="C185" s="1">
        <v>36108</v>
      </c>
      <c r="D185" t="str">
        <f t="shared" si="17"/>
        <v>{city: Miami, state: Florida, abbreviation: MIA, teamName: Miami Heat}</v>
      </c>
      <c r="E185" t="str">
        <f t="shared" si="12"/>
        <v>{height: 77, weight: 205}</v>
      </c>
      <c r="F185">
        <f>VLOOKUP(J185,[1]Players!$A:$E,4,FALSE)</f>
        <v>0</v>
      </c>
      <c r="G185" t="s">
        <v>1382</v>
      </c>
      <c r="J185">
        <v>121</v>
      </c>
      <c r="K185" t="str">
        <f>VLOOKUP(J185,Positions!A:G,7,FALSE)</f>
        <v>G</v>
      </c>
      <c r="L185">
        <f>VLOOKUP(J185,[1]Players!$A:$E,2,FALSE)</f>
        <v>77</v>
      </c>
      <c r="M185">
        <f>VLOOKUP(J185,[1]Players!$A:$E,3,FALSE)</f>
        <v>205</v>
      </c>
      <c r="O185" t="str">
        <f t="shared" si="13"/>
        <v>MIA</v>
      </c>
      <c r="P185" t="str">
        <f t="shared" si="14"/>
        <v>Florida</v>
      </c>
      <c r="Q185" t="str">
        <f t="shared" si="15"/>
        <v>Miami</v>
      </c>
      <c r="R185" t="str">
        <f t="shared" si="16"/>
        <v>Miami Heat</v>
      </c>
      <c r="S185">
        <v>15</v>
      </c>
    </row>
    <row r="186" spans="1:19" x14ac:dyDescent="0.2">
      <c r="A186" t="s">
        <v>526</v>
      </c>
      <c r="B186" t="s">
        <v>169</v>
      </c>
      <c r="C186" s="1">
        <v>36546</v>
      </c>
      <c r="D186" t="str">
        <f t="shared" si="17"/>
        <v>{city: Miami, state: Florida, abbreviation: MIA, teamName: Miami Heat}</v>
      </c>
      <c r="E186" t="str">
        <f t="shared" si="12"/>
        <v>{height: 77, weight: 195}</v>
      </c>
      <c r="F186">
        <f>VLOOKUP(J186,[1]Players!$A:$E,4,FALSE)</f>
        <v>14</v>
      </c>
      <c r="G186" t="s">
        <v>1382</v>
      </c>
      <c r="J186">
        <v>157</v>
      </c>
      <c r="K186" t="str">
        <f>VLOOKUP(J186,Positions!A:G,7,FALSE)</f>
        <v>G</v>
      </c>
      <c r="L186">
        <f>VLOOKUP(J186,[1]Players!$A:$E,2,FALSE)</f>
        <v>77</v>
      </c>
      <c r="M186">
        <f>VLOOKUP(J186,[1]Players!$A:$E,3,FALSE)</f>
        <v>195</v>
      </c>
      <c r="O186" t="str">
        <f t="shared" si="13"/>
        <v>MIA</v>
      </c>
      <c r="P186" t="str">
        <f t="shared" si="14"/>
        <v>Florida</v>
      </c>
      <c r="Q186" t="str">
        <f t="shared" si="15"/>
        <v>Miami</v>
      </c>
      <c r="R186" t="str">
        <f t="shared" si="16"/>
        <v>Miami Heat</v>
      </c>
      <c r="S186">
        <v>15</v>
      </c>
    </row>
    <row r="187" spans="1:19" x14ac:dyDescent="0.2">
      <c r="A187" t="s">
        <v>402</v>
      </c>
      <c r="B187" t="s">
        <v>219</v>
      </c>
      <c r="C187" s="1">
        <v>31498</v>
      </c>
      <c r="D187" t="str">
        <f t="shared" si="17"/>
        <v>{city: Miami, state: Florida, abbreviation: MIA, teamName: Miami Heat}</v>
      </c>
      <c r="E187" t="str">
        <f t="shared" si="12"/>
        <v>{height: 73, weight: 196}</v>
      </c>
      <c r="F187">
        <f>VLOOKUP(J187,[1]Players!$A:$E,4,FALSE)</f>
        <v>7</v>
      </c>
      <c r="G187" t="s">
        <v>1382</v>
      </c>
      <c r="J187">
        <v>222</v>
      </c>
      <c r="K187" t="str">
        <f>VLOOKUP(J187,Positions!A:G,7,FALSE)</f>
        <v>G</v>
      </c>
      <c r="L187">
        <f>VLOOKUP(J187,[1]Players!$A:$E,2,FALSE)</f>
        <v>73</v>
      </c>
      <c r="M187">
        <f>VLOOKUP(J187,[1]Players!$A:$E,3,FALSE)</f>
        <v>196</v>
      </c>
      <c r="O187" t="str">
        <f t="shared" si="13"/>
        <v>MIA</v>
      </c>
      <c r="P187" t="str">
        <f t="shared" si="14"/>
        <v>Florida</v>
      </c>
      <c r="Q187" t="str">
        <f t="shared" si="15"/>
        <v>Miami</v>
      </c>
      <c r="R187" t="str">
        <f t="shared" si="16"/>
        <v>Miami Heat</v>
      </c>
      <c r="S187">
        <v>15</v>
      </c>
    </row>
    <row r="188" spans="1:19" x14ac:dyDescent="0.2">
      <c r="A188" t="s">
        <v>576</v>
      </c>
      <c r="B188" t="s">
        <v>228</v>
      </c>
      <c r="C188" s="1">
        <v>34973</v>
      </c>
      <c r="D188" t="str">
        <f t="shared" si="17"/>
        <v>{city: Miami, state: Florida, abbreviation: MIA, teamName: Miami Heat}</v>
      </c>
      <c r="E188" t="str">
        <f t="shared" si="12"/>
        <v>{height: 77, weight: 205}</v>
      </c>
      <c r="F188">
        <f>VLOOKUP(J188,[1]Players!$A:$E,4,FALSE)</f>
        <v>16</v>
      </c>
      <c r="G188" t="s">
        <v>1384</v>
      </c>
      <c r="J188">
        <v>232</v>
      </c>
      <c r="K188" t="str">
        <f>VLOOKUP(J188,Positions!A:G,7,FALSE)</f>
        <v>F</v>
      </c>
      <c r="L188">
        <f>VLOOKUP(J188,[1]Players!$A:$E,2,FALSE)</f>
        <v>77</v>
      </c>
      <c r="M188">
        <f>VLOOKUP(J188,[1]Players!$A:$E,3,FALSE)</f>
        <v>205</v>
      </c>
      <c r="O188" t="str">
        <f t="shared" si="13"/>
        <v>MIA</v>
      </c>
      <c r="P188" t="str">
        <f t="shared" si="14"/>
        <v>Florida</v>
      </c>
      <c r="Q188" t="str">
        <f t="shared" si="15"/>
        <v>Miami</v>
      </c>
      <c r="R188" t="str">
        <f t="shared" si="16"/>
        <v>Miami Heat</v>
      </c>
      <c r="S188">
        <v>15</v>
      </c>
    </row>
    <row r="189" spans="1:19" x14ac:dyDescent="0.2">
      <c r="A189" t="s">
        <v>591</v>
      </c>
      <c r="B189" t="s">
        <v>250</v>
      </c>
      <c r="C189" s="1">
        <v>32754</v>
      </c>
      <c r="D189" t="str">
        <f t="shared" si="17"/>
        <v>{city: Miami, state: Florida, abbreviation: MIA, teamName: Miami Heat}</v>
      </c>
      <c r="E189" t="str">
        <f t="shared" si="12"/>
        <v>{height: 81, weight: 245}</v>
      </c>
      <c r="F189">
        <f>VLOOKUP(J189,[1]Players!$A:$E,4,FALSE)</f>
        <v>8</v>
      </c>
      <c r="G189" t="s">
        <v>1384</v>
      </c>
      <c r="J189">
        <v>257</v>
      </c>
      <c r="K189" t="str">
        <f>VLOOKUP(J189,Positions!A:G,7,FALSE)</f>
        <v>F</v>
      </c>
      <c r="L189">
        <f>VLOOKUP(J189,[1]Players!$A:$E,2,FALSE)</f>
        <v>81</v>
      </c>
      <c r="M189">
        <f>VLOOKUP(J189,[1]Players!$A:$E,3,FALSE)</f>
        <v>245</v>
      </c>
      <c r="O189" t="str">
        <f t="shared" si="13"/>
        <v>MIA</v>
      </c>
      <c r="P189" t="str">
        <f t="shared" si="14"/>
        <v>Florida</v>
      </c>
      <c r="Q189" t="str">
        <f t="shared" si="15"/>
        <v>Miami</v>
      </c>
      <c r="R189" t="str">
        <f t="shared" si="16"/>
        <v>Miami Heat</v>
      </c>
      <c r="S189">
        <v>15</v>
      </c>
    </row>
    <row r="190" spans="1:19" x14ac:dyDescent="0.2">
      <c r="A190" t="s">
        <v>601</v>
      </c>
      <c r="B190" t="s">
        <v>268</v>
      </c>
      <c r="C190" s="1">
        <v>36280</v>
      </c>
      <c r="D190" t="str">
        <f t="shared" si="17"/>
        <v>{city: Miami, state: Florida, abbreviation: MIA, teamName: Miami Heat}</v>
      </c>
      <c r="E190" t="str">
        <f t="shared" si="12"/>
        <v>{height: 80, weight: 215}</v>
      </c>
      <c r="F190">
        <f>VLOOKUP(J190,[1]Players!$A:$E,4,FALSE)</f>
        <v>11</v>
      </c>
      <c r="G190" t="s">
        <v>1387</v>
      </c>
      <c r="J190">
        <v>276</v>
      </c>
      <c r="K190" t="str">
        <f>VLOOKUP(J190,Positions!A:G,7,FALSE)</f>
        <v>F-G</v>
      </c>
      <c r="L190">
        <f>VLOOKUP(J190,[1]Players!$A:$E,2,FALSE)</f>
        <v>80</v>
      </c>
      <c r="M190">
        <f>VLOOKUP(J190,[1]Players!$A:$E,3,FALSE)</f>
        <v>215</v>
      </c>
      <c r="O190" t="str">
        <f t="shared" si="13"/>
        <v>MIA</v>
      </c>
      <c r="P190" t="str">
        <f t="shared" si="14"/>
        <v>Florida</v>
      </c>
      <c r="Q190" t="str">
        <f t="shared" si="15"/>
        <v>Miami</v>
      </c>
      <c r="R190" t="str">
        <f t="shared" si="16"/>
        <v>Miami Heat</v>
      </c>
      <c r="S190">
        <v>15</v>
      </c>
    </row>
    <row r="191" spans="1:19" x14ac:dyDescent="0.2">
      <c r="A191" t="s">
        <v>622</v>
      </c>
      <c r="B191" t="s">
        <v>299</v>
      </c>
      <c r="C191" s="1">
        <v>34447</v>
      </c>
      <c r="D191" t="str">
        <f t="shared" si="17"/>
        <v>{city: Miami, state: Florida, abbreviation: MIA, teamName: Miami Heat}</v>
      </c>
      <c r="E191" t="str">
        <f t="shared" si="12"/>
        <v>{height: 79, weight: 215}</v>
      </c>
      <c r="F191">
        <f>VLOOKUP(J191,[1]Players!$A:$E,4,FALSE)</f>
        <v>55</v>
      </c>
      <c r="G191" t="s">
        <v>1384</v>
      </c>
      <c r="J191">
        <v>311</v>
      </c>
      <c r="K191" t="str">
        <f>VLOOKUP(J191,Positions!A:G,7,FALSE)</f>
        <v>F</v>
      </c>
      <c r="L191">
        <f>VLOOKUP(J191,[1]Players!$A:$E,2,FALSE)</f>
        <v>79</v>
      </c>
      <c r="M191">
        <f>VLOOKUP(J191,[1]Players!$A:$E,3,FALSE)</f>
        <v>215</v>
      </c>
      <c r="O191" t="str">
        <f t="shared" si="13"/>
        <v>MIA</v>
      </c>
      <c r="P191" t="str">
        <f t="shared" si="14"/>
        <v>Florida</v>
      </c>
      <c r="Q191" t="str">
        <f t="shared" si="15"/>
        <v>Miami</v>
      </c>
      <c r="R191" t="str">
        <f t="shared" si="16"/>
        <v>Miami Heat</v>
      </c>
      <c r="S191">
        <v>15</v>
      </c>
    </row>
    <row r="192" spans="1:19" x14ac:dyDescent="0.2">
      <c r="A192" t="s">
        <v>641</v>
      </c>
      <c r="B192" t="s">
        <v>324</v>
      </c>
      <c r="C192" s="1">
        <v>35152</v>
      </c>
      <c r="D192" t="str">
        <f t="shared" si="17"/>
        <v>{city: Miami, state: Florida, abbreviation: MIA, teamName: Miami Heat}</v>
      </c>
      <c r="E192" t="str">
        <f t="shared" si="12"/>
        <v>{height: 77, weight: 215}</v>
      </c>
      <c r="F192">
        <f>VLOOKUP(J192,[1]Players!$A:$E,4,FALSE)</f>
        <v>31</v>
      </c>
      <c r="G192" t="s">
        <v>1386</v>
      </c>
      <c r="J192">
        <v>339</v>
      </c>
      <c r="K192" t="str">
        <f>VLOOKUP(J192,Positions!A:G,7,FALSE)</f>
        <v>G-F</v>
      </c>
      <c r="L192">
        <f>VLOOKUP(J192,[1]Players!$A:$E,2,FALSE)</f>
        <v>77</v>
      </c>
      <c r="M192">
        <f>VLOOKUP(J192,[1]Players!$A:$E,3,FALSE)</f>
        <v>215</v>
      </c>
      <c r="O192" t="str">
        <f t="shared" si="13"/>
        <v>MIA</v>
      </c>
      <c r="P192" t="str">
        <f t="shared" si="14"/>
        <v>Florida</v>
      </c>
      <c r="Q192" t="str">
        <f t="shared" si="15"/>
        <v>Miami</v>
      </c>
      <c r="R192" t="str">
        <f t="shared" si="16"/>
        <v>Miami Heat</v>
      </c>
      <c r="S192">
        <v>15</v>
      </c>
    </row>
    <row r="193" spans="1:19" x14ac:dyDescent="0.2">
      <c r="A193" t="s">
        <v>652</v>
      </c>
      <c r="B193" t="s">
        <v>339</v>
      </c>
      <c r="C193" s="1">
        <v>31177</v>
      </c>
      <c r="D193" t="str">
        <f t="shared" si="17"/>
        <v>{city: Miami, state: Florida, abbreviation: MIA, teamName: Miami Heat}</v>
      </c>
      <c r="E193" t="str">
        <f t="shared" si="12"/>
        <v>{height: 77, weight: 245}</v>
      </c>
      <c r="F193">
        <f>VLOOKUP(J193,[1]Players!$A:$E,4,FALSE)</f>
        <v>17</v>
      </c>
      <c r="G193" t="s">
        <v>1384</v>
      </c>
      <c r="J193">
        <v>355</v>
      </c>
      <c r="K193" t="str">
        <f>VLOOKUP(J193,Positions!A:G,7,FALSE)</f>
        <v>F</v>
      </c>
      <c r="L193">
        <f>VLOOKUP(J193,[1]Players!$A:$E,2,FALSE)</f>
        <v>77</v>
      </c>
      <c r="M193">
        <f>VLOOKUP(J193,[1]Players!$A:$E,3,FALSE)</f>
        <v>245</v>
      </c>
      <c r="O193" t="str">
        <f t="shared" si="13"/>
        <v>MIA</v>
      </c>
      <c r="P193" t="str">
        <f t="shared" si="14"/>
        <v>Florida</v>
      </c>
      <c r="Q193" t="str">
        <f t="shared" si="15"/>
        <v>Miami</v>
      </c>
      <c r="R193" t="str">
        <f t="shared" si="16"/>
        <v>Miami Heat</v>
      </c>
      <c r="S193">
        <v>15</v>
      </c>
    </row>
    <row r="194" spans="1:19" x14ac:dyDescent="0.2">
      <c r="A194" t="s">
        <v>658</v>
      </c>
      <c r="B194" t="s">
        <v>346</v>
      </c>
      <c r="C194" s="1">
        <v>35232</v>
      </c>
      <c r="D194" t="str">
        <f t="shared" si="17"/>
        <v>{city: Miami, state: Florida, abbreviation: MIA, teamName: Miami Heat}</v>
      </c>
      <c r="E194" t="str">
        <f t="shared" ref="E194:E257" si="18">"{"&amp;"height: "&amp;L194&amp;", weight: "&amp;M194&amp;"}"</f>
        <v>{height: 75, weight: 200}</v>
      </c>
      <c r="F194">
        <f>VLOOKUP(J194,[1]Players!$A:$E,4,FALSE)</f>
        <v>2</v>
      </c>
      <c r="G194" t="s">
        <v>1382</v>
      </c>
      <c r="J194">
        <v>362</v>
      </c>
      <c r="K194" t="str">
        <f>VLOOKUP(J194,Positions!A:G,7,FALSE)</f>
        <v>G</v>
      </c>
      <c r="L194">
        <f>VLOOKUP(J194,[1]Players!$A:$E,2,FALSE)</f>
        <v>75</v>
      </c>
      <c r="M194">
        <f>VLOOKUP(J194,[1]Players!$A:$E,3,FALSE)</f>
        <v>200</v>
      </c>
      <c r="O194" t="str">
        <f t="shared" ref="O194:O257" si="19">VLOOKUP(S194,U:Y,2,FALSE)</f>
        <v>MIA</v>
      </c>
      <c r="P194" t="str">
        <f t="shared" ref="P194:P257" si="20">VLOOKUP(S194,U:Y,3,FALSE)</f>
        <v>Florida</v>
      </c>
      <c r="Q194" t="str">
        <f t="shared" ref="Q194:Q257" si="21">VLOOKUP(S194,U:Y,4,FALSE)</f>
        <v>Miami</v>
      </c>
      <c r="R194" t="str">
        <f t="shared" ref="R194:R257" si="22">VLOOKUP(S194,U:Y,5,FALSE)</f>
        <v>Miami Heat</v>
      </c>
      <c r="S194">
        <v>15</v>
      </c>
    </row>
    <row r="195" spans="1:19" x14ac:dyDescent="0.2">
      <c r="A195" t="s">
        <v>675</v>
      </c>
      <c r="B195" t="s">
        <v>364</v>
      </c>
      <c r="C195" s="1">
        <v>35966</v>
      </c>
      <c r="D195" t="str">
        <f t="shared" ref="D195:D258" si="23">"{city: "&amp;Q195&amp;","&amp;" state: "&amp;P195&amp;","&amp;" abbreviation: "&amp;O195&amp;", teamName: "&amp;R195&amp;"}"</f>
        <v>{city: Miami, state: Florida, abbreviation: MIA, teamName: Miami Heat}</v>
      </c>
      <c r="E195" t="str">
        <f t="shared" si="18"/>
        <v>{height: 83, weight: 275}</v>
      </c>
      <c r="F195">
        <f>VLOOKUP(J195,[1]Players!$A:$E,4,FALSE)</f>
        <v>77</v>
      </c>
      <c r="G195" t="s">
        <v>1383</v>
      </c>
      <c r="J195">
        <v>386</v>
      </c>
      <c r="K195" t="str">
        <f>VLOOKUP(J195,Positions!A:G,7,FALSE)</f>
        <v>C</v>
      </c>
      <c r="L195">
        <f>VLOOKUP(J195,[1]Players!$A:$E,2,FALSE)</f>
        <v>83</v>
      </c>
      <c r="M195">
        <f>VLOOKUP(J195,[1]Players!$A:$E,3,FALSE)</f>
        <v>275</v>
      </c>
      <c r="O195" t="str">
        <f t="shared" si="19"/>
        <v>MIA</v>
      </c>
      <c r="P195" t="str">
        <f t="shared" si="20"/>
        <v>Florida</v>
      </c>
      <c r="Q195" t="str">
        <f t="shared" si="21"/>
        <v>Miami</v>
      </c>
      <c r="R195" t="str">
        <f t="shared" si="22"/>
        <v>Miami Heat</v>
      </c>
      <c r="S195">
        <v>15</v>
      </c>
    </row>
    <row r="196" spans="1:19" x14ac:dyDescent="0.2">
      <c r="A196" t="s">
        <v>400</v>
      </c>
      <c r="B196" t="s">
        <v>41</v>
      </c>
      <c r="C196" s="1">
        <v>34980</v>
      </c>
      <c r="D196" t="str">
        <f t="shared" si="23"/>
        <v>{city: Milwaukee, state: Wisconsin, abbreviation: MIL, teamName: Milwaukee Bucks}</v>
      </c>
      <c r="E196" t="str">
        <f t="shared" si="18"/>
        <v>{height: 76, weight: 198}</v>
      </c>
      <c r="F196">
        <f>VLOOKUP(J196,[1]Players!$A:$E,4,FALSE)</f>
        <v>7</v>
      </c>
      <c r="G196" t="s">
        <v>1382</v>
      </c>
      <c r="J196">
        <v>6</v>
      </c>
      <c r="K196" t="str">
        <f>VLOOKUP(J196,Positions!A:G,7,FALSE)</f>
        <v>G</v>
      </c>
      <c r="L196">
        <f>VLOOKUP(J196,[1]Players!$A:$E,2,FALSE)</f>
        <v>76</v>
      </c>
      <c r="M196">
        <f>VLOOKUP(J196,[1]Players!$A:$E,3,FALSE)</f>
        <v>198</v>
      </c>
      <c r="O196" t="str">
        <f t="shared" si="19"/>
        <v>MIL</v>
      </c>
      <c r="P196" t="str">
        <f t="shared" si="20"/>
        <v>Wisconsin</v>
      </c>
      <c r="Q196" t="str">
        <f t="shared" si="21"/>
        <v>Milwaukee</v>
      </c>
      <c r="R196" t="str">
        <f t="shared" si="22"/>
        <v>Milwaukee Bucks</v>
      </c>
      <c r="S196">
        <v>16</v>
      </c>
    </row>
    <row r="197" spans="1:19" x14ac:dyDescent="0.2">
      <c r="A197" t="s">
        <v>403</v>
      </c>
      <c r="B197" t="s">
        <v>43</v>
      </c>
      <c r="C197" s="1">
        <v>34674</v>
      </c>
      <c r="D197" t="str">
        <f t="shared" si="23"/>
        <v>{city: Milwaukee, state: Wisconsin, abbreviation: MIL, teamName: Milwaukee Bucks}</v>
      </c>
      <c r="E197" t="str">
        <f t="shared" si="18"/>
        <v>{height: 83, weight: 242}</v>
      </c>
      <c r="F197">
        <f>VLOOKUP(J197,[1]Players!$A:$E,4,FALSE)</f>
        <v>34</v>
      </c>
      <c r="G197" t="s">
        <v>1384</v>
      </c>
      <c r="J197">
        <v>9</v>
      </c>
      <c r="K197" t="str">
        <f>VLOOKUP(J197,Positions!A:G,7,FALSE)</f>
        <v>F</v>
      </c>
      <c r="L197">
        <f>VLOOKUP(J197,[1]Players!$A:$E,2,FALSE)</f>
        <v>83</v>
      </c>
      <c r="M197">
        <f>VLOOKUP(J197,[1]Players!$A:$E,3,FALSE)</f>
        <v>242</v>
      </c>
      <c r="O197" t="str">
        <f t="shared" si="19"/>
        <v>MIL</v>
      </c>
      <c r="P197" t="str">
        <f t="shared" si="20"/>
        <v>Wisconsin</v>
      </c>
      <c r="Q197" t="str">
        <f t="shared" si="21"/>
        <v>Milwaukee</v>
      </c>
      <c r="R197" t="str">
        <f t="shared" si="22"/>
        <v>Milwaukee Bucks</v>
      </c>
      <c r="S197">
        <v>16</v>
      </c>
    </row>
    <row r="198" spans="1:19" x14ac:dyDescent="0.2">
      <c r="A198" t="s">
        <v>404</v>
      </c>
      <c r="B198" t="s">
        <v>43</v>
      </c>
      <c r="C198" s="1">
        <v>33805</v>
      </c>
      <c r="D198" t="str">
        <f t="shared" si="23"/>
        <v>{city: Milwaukee, state: Wisconsin, abbreviation: MIL, teamName: Milwaukee Bucks}</v>
      </c>
      <c r="E198" t="str">
        <f t="shared" si="18"/>
        <v>{height: 78, weight: 219}</v>
      </c>
      <c r="F198">
        <f>VLOOKUP(J198,[1]Players!$A:$E,4,FALSE)</f>
        <v>43</v>
      </c>
      <c r="G198" t="s">
        <v>1384</v>
      </c>
      <c r="J198">
        <v>10</v>
      </c>
      <c r="K198" t="str">
        <f>VLOOKUP(J198,Positions!A:G,7,FALSE)</f>
        <v>F</v>
      </c>
      <c r="L198">
        <f>VLOOKUP(J198,[1]Players!$A:$E,2,FALSE)</f>
        <v>78</v>
      </c>
      <c r="M198">
        <f>VLOOKUP(J198,[1]Players!$A:$E,3,FALSE)</f>
        <v>219</v>
      </c>
      <c r="O198" t="str">
        <f t="shared" si="19"/>
        <v>MIL</v>
      </c>
      <c r="P198" t="str">
        <f t="shared" si="20"/>
        <v>Wisconsin</v>
      </c>
      <c r="Q198" t="str">
        <f t="shared" si="21"/>
        <v>Milwaukee</v>
      </c>
      <c r="R198" t="str">
        <f t="shared" si="22"/>
        <v>Milwaukee Bucks</v>
      </c>
      <c r="S198">
        <v>16</v>
      </c>
    </row>
    <row r="199" spans="1:19" x14ac:dyDescent="0.2">
      <c r="A199" t="s">
        <v>469</v>
      </c>
      <c r="B199" t="s">
        <v>107</v>
      </c>
      <c r="C199" s="1">
        <v>33977</v>
      </c>
      <c r="D199" t="str">
        <f t="shared" si="23"/>
        <v>{city: Milwaukee, state: Wisconsin, abbreviation: MIL, teamName: Milwaukee Bucks}</v>
      </c>
      <c r="E199" t="str">
        <f t="shared" si="18"/>
        <v>{height: 77, weight: 209}</v>
      </c>
      <c r="F199">
        <f>VLOOKUP(J199,[1]Players!$A:$E,4,FALSE)</f>
        <v>24</v>
      </c>
      <c r="G199" t="s">
        <v>1382</v>
      </c>
      <c r="J199">
        <v>83</v>
      </c>
      <c r="K199" t="str">
        <f>VLOOKUP(J199,Positions!A:G,7,FALSE)</f>
        <v>G</v>
      </c>
      <c r="L199">
        <f>VLOOKUP(J199,[1]Players!$A:$E,2,FALSE)</f>
        <v>77</v>
      </c>
      <c r="M199">
        <f>VLOOKUP(J199,[1]Players!$A:$E,3,FALSE)</f>
        <v>209</v>
      </c>
      <c r="O199" t="str">
        <f t="shared" si="19"/>
        <v>MIL</v>
      </c>
      <c r="P199" t="str">
        <f t="shared" si="20"/>
        <v>Wisconsin</v>
      </c>
      <c r="Q199" t="str">
        <f t="shared" si="21"/>
        <v>Milwaukee</v>
      </c>
      <c r="R199" t="str">
        <f t="shared" si="22"/>
        <v>Milwaukee Bucks</v>
      </c>
      <c r="S199">
        <v>16</v>
      </c>
    </row>
    <row r="200" spans="1:19" x14ac:dyDescent="0.2">
      <c r="A200" t="s">
        <v>146</v>
      </c>
      <c r="B200" t="s">
        <v>171</v>
      </c>
      <c r="C200" s="1">
        <v>31538</v>
      </c>
      <c r="D200" t="str">
        <f t="shared" si="23"/>
        <v>{city: Milwaukee, state: Wisconsin, abbreviation: MIL, teamName: Milwaukee Bucks}</v>
      </c>
      <c r="E200" t="str">
        <f t="shared" si="18"/>
        <v>{height: 76, weight: 188}</v>
      </c>
      <c r="F200">
        <f>VLOOKUP(J200,[1]Players!$A:$E,4,FALSE)</f>
        <v>3</v>
      </c>
      <c r="G200" t="s">
        <v>1382</v>
      </c>
      <c r="J200">
        <v>159</v>
      </c>
      <c r="K200" t="str">
        <f>VLOOKUP(J200,Positions!A:G,7,FALSE)</f>
        <v>G</v>
      </c>
      <c r="L200">
        <f>VLOOKUP(J200,[1]Players!$A:$E,2,FALSE)</f>
        <v>76</v>
      </c>
      <c r="M200">
        <f>VLOOKUP(J200,[1]Players!$A:$E,3,FALSE)</f>
        <v>188</v>
      </c>
      <c r="O200" t="str">
        <f t="shared" si="19"/>
        <v>MIL</v>
      </c>
      <c r="P200" t="str">
        <f t="shared" si="20"/>
        <v>Wisconsin</v>
      </c>
      <c r="Q200" t="str">
        <f t="shared" si="21"/>
        <v>Milwaukee</v>
      </c>
      <c r="R200" t="str">
        <f t="shared" si="22"/>
        <v>Milwaukee Bucks</v>
      </c>
      <c r="S200">
        <v>16</v>
      </c>
    </row>
    <row r="201" spans="1:19" x14ac:dyDescent="0.2">
      <c r="A201" t="s">
        <v>529</v>
      </c>
      <c r="B201" t="s">
        <v>172</v>
      </c>
      <c r="C201" s="1">
        <v>33038</v>
      </c>
      <c r="D201" t="str">
        <f t="shared" si="23"/>
        <v>{city: Milwaukee, state: Wisconsin, abbreviation: MIL, teamName: Milwaukee Bucks}</v>
      </c>
      <c r="E201" t="str">
        <f t="shared" si="18"/>
        <v>{height: 75, weight: 205}</v>
      </c>
      <c r="F201">
        <f>VLOOKUP(J201,[1]Players!$A:$E,4,FALSE)</f>
        <v>21</v>
      </c>
      <c r="G201" t="s">
        <v>1382</v>
      </c>
      <c r="J201">
        <v>162</v>
      </c>
      <c r="K201" t="str">
        <f>VLOOKUP(J201,Positions!A:G,7,FALSE)</f>
        <v>G</v>
      </c>
      <c r="L201">
        <f>VLOOKUP(J201,[1]Players!$A:$E,2,FALSE)</f>
        <v>75</v>
      </c>
      <c r="M201">
        <f>VLOOKUP(J201,[1]Players!$A:$E,3,FALSE)</f>
        <v>205</v>
      </c>
      <c r="O201" t="str">
        <f t="shared" si="19"/>
        <v>MIL</v>
      </c>
      <c r="P201" t="str">
        <f t="shared" si="20"/>
        <v>Wisconsin</v>
      </c>
      <c r="Q201" t="str">
        <f t="shared" si="21"/>
        <v>Milwaukee</v>
      </c>
      <c r="R201" t="str">
        <f t="shared" si="22"/>
        <v>Milwaukee Bucks</v>
      </c>
      <c r="S201">
        <v>16</v>
      </c>
    </row>
    <row r="202" spans="1:19" x14ac:dyDescent="0.2">
      <c r="A202" t="s">
        <v>550</v>
      </c>
      <c r="B202" t="s">
        <v>195</v>
      </c>
      <c r="C202" s="1">
        <v>36163</v>
      </c>
      <c r="D202" t="str">
        <f t="shared" si="23"/>
        <v>{city: Milwaukee, state: Wisconsin, abbreviation: MIL, teamName: Milwaukee Bucks}</v>
      </c>
      <c r="E202" t="str">
        <f t="shared" si="18"/>
        <v>{height: 79, weight: 192}</v>
      </c>
      <c r="F202">
        <f>VLOOKUP(J202,[1]Players!$A:$E,4,FALSE)</f>
        <v>18</v>
      </c>
      <c r="G202" t="s">
        <v>1384</v>
      </c>
      <c r="J202">
        <v>196</v>
      </c>
      <c r="K202" t="str">
        <f>VLOOKUP(J202,Positions!A:G,7,FALSE)</f>
        <v>F</v>
      </c>
      <c r="L202">
        <f>VLOOKUP(J202,[1]Players!$A:$E,2,FALSE)</f>
        <v>79</v>
      </c>
      <c r="M202">
        <f>VLOOKUP(J202,[1]Players!$A:$E,3,FALSE)</f>
        <v>192</v>
      </c>
      <c r="O202" t="str">
        <f t="shared" si="19"/>
        <v>MIL</v>
      </c>
      <c r="P202" t="str">
        <f t="shared" si="20"/>
        <v>Wisconsin</v>
      </c>
      <c r="Q202" t="str">
        <f t="shared" si="21"/>
        <v>Milwaukee</v>
      </c>
      <c r="R202" t="str">
        <f t="shared" si="22"/>
        <v>Milwaukee Bucks</v>
      </c>
      <c r="S202">
        <v>16</v>
      </c>
    </row>
    <row r="203" spans="1:19" x14ac:dyDescent="0.2">
      <c r="A203" t="s">
        <v>567</v>
      </c>
      <c r="B203" t="s">
        <v>217</v>
      </c>
      <c r="C203" s="1">
        <v>32239</v>
      </c>
      <c r="D203" t="str">
        <f t="shared" si="23"/>
        <v>{city: Milwaukee, state: Wisconsin, abbreviation: MIL, teamName: Milwaukee Bucks}</v>
      </c>
      <c r="E203" t="str">
        <f t="shared" si="18"/>
        <v>{height: 85, weight: 282}</v>
      </c>
      <c r="F203">
        <f>VLOOKUP(J203,[1]Players!$A:$E,4,FALSE)</f>
        <v>11</v>
      </c>
      <c r="G203" t="s">
        <v>1383</v>
      </c>
      <c r="J203">
        <v>219</v>
      </c>
      <c r="K203" t="str">
        <f>VLOOKUP(J203,Positions!A:G,7,FALSE)</f>
        <v>C</v>
      </c>
      <c r="L203">
        <f>VLOOKUP(J203,[1]Players!$A:$E,2,FALSE)</f>
        <v>85</v>
      </c>
      <c r="M203">
        <f>VLOOKUP(J203,[1]Players!$A:$E,3,FALSE)</f>
        <v>282</v>
      </c>
      <c r="O203" t="str">
        <f t="shared" si="19"/>
        <v>MIL</v>
      </c>
      <c r="P203" t="str">
        <f t="shared" si="20"/>
        <v>Wisconsin</v>
      </c>
      <c r="Q203" t="str">
        <f t="shared" si="21"/>
        <v>Milwaukee</v>
      </c>
      <c r="R203" t="str">
        <f t="shared" si="22"/>
        <v>Milwaukee Bucks</v>
      </c>
      <c r="S203">
        <v>16</v>
      </c>
    </row>
    <row r="204" spans="1:19" x14ac:dyDescent="0.2">
      <c r="A204" t="s">
        <v>571</v>
      </c>
      <c r="B204" t="s">
        <v>223</v>
      </c>
      <c r="C204" s="1">
        <v>36302</v>
      </c>
      <c r="D204" t="str">
        <f t="shared" si="23"/>
        <v>{city: Milwaukee, state: Wisconsin, abbreviation: MIL, teamName: Milwaukee Bucks}</v>
      </c>
      <c r="E204" t="str">
        <f t="shared" si="18"/>
        <v>{height: 81, weight: 240}</v>
      </c>
      <c r="F204">
        <f>VLOOKUP(J204,[1]Players!$A:$E,4,FALSE)</f>
        <v>54</v>
      </c>
      <c r="G204" t="s">
        <v>1385</v>
      </c>
      <c r="J204">
        <v>226</v>
      </c>
      <c r="K204" t="str">
        <f>VLOOKUP(J204,Positions!A:G,7,FALSE)</f>
        <v>F-C</v>
      </c>
      <c r="L204">
        <f>VLOOKUP(J204,[1]Players!$A:$E,2,FALSE)</f>
        <v>81</v>
      </c>
      <c r="M204">
        <f>VLOOKUP(J204,[1]Players!$A:$E,3,FALSE)</f>
        <v>240</v>
      </c>
      <c r="O204" t="str">
        <f t="shared" si="19"/>
        <v>MIL</v>
      </c>
      <c r="P204" t="str">
        <f t="shared" si="20"/>
        <v>Wisconsin</v>
      </c>
      <c r="Q204" t="str">
        <f t="shared" si="21"/>
        <v>Milwaukee</v>
      </c>
      <c r="R204" t="str">
        <f t="shared" si="22"/>
        <v>Milwaukee Bucks</v>
      </c>
      <c r="S204">
        <v>16</v>
      </c>
    </row>
    <row r="205" spans="1:19" x14ac:dyDescent="0.2">
      <c r="A205" t="s">
        <v>586</v>
      </c>
      <c r="B205" t="s">
        <v>241</v>
      </c>
      <c r="C205" s="1">
        <v>33466</v>
      </c>
      <c r="D205" t="str">
        <f t="shared" si="23"/>
        <v>{city: Milwaukee, state: Wisconsin, abbreviation: MIL, teamName: Milwaukee Bucks}</v>
      </c>
      <c r="E205" t="str">
        <f t="shared" si="18"/>
        <v>{height: 79, weight: 222}</v>
      </c>
      <c r="F205">
        <f>VLOOKUP(J205,[1]Players!$A:$E,4,FALSE)</f>
        <v>22</v>
      </c>
      <c r="G205" t="s">
        <v>1384</v>
      </c>
      <c r="J205">
        <v>247</v>
      </c>
      <c r="K205" t="str">
        <f>VLOOKUP(J205,Positions!A:G,7,FALSE)</f>
        <v>F</v>
      </c>
      <c r="L205">
        <f>VLOOKUP(J205,[1]Players!$A:$E,2,FALSE)</f>
        <v>79</v>
      </c>
      <c r="M205">
        <f>VLOOKUP(J205,[1]Players!$A:$E,3,FALSE)</f>
        <v>222</v>
      </c>
      <c r="O205" t="str">
        <f t="shared" si="19"/>
        <v>MIL</v>
      </c>
      <c r="P205" t="str">
        <f t="shared" si="20"/>
        <v>Wisconsin</v>
      </c>
      <c r="Q205" t="str">
        <f t="shared" si="21"/>
        <v>Milwaukee</v>
      </c>
      <c r="R205" t="str">
        <f t="shared" si="22"/>
        <v>Milwaukee Bucks</v>
      </c>
      <c r="S205">
        <v>16</v>
      </c>
    </row>
    <row r="206" spans="1:19" x14ac:dyDescent="0.2">
      <c r="A206" t="s">
        <v>193</v>
      </c>
      <c r="B206" t="s">
        <v>265</v>
      </c>
      <c r="C206" s="1">
        <v>36046</v>
      </c>
      <c r="D206" t="str">
        <f t="shared" si="23"/>
        <v>{city: Milwaukee, state: Wisconsin, abbreviation: MIL, teamName: Milwaukee Bucks}</v>
      </c>
      <c r="E206" t="str">
        <f t="shared" si="18"/>
        <v>{height: 80, weight: 225}</v>
      </c>
      <c r="F206">
        <f>VLOOKUP(J206,[1]Players!$A:$E,4,FALSE)</f>
        <v>13</v>
      </c>
      <c r="G206" t="s">
        <v>1384</v>
      </c>
      <c r="J206">
        <v>273</v>
      </c>
      <c r="K206" t="str">
        <f>VLOOKUP(J206,Positions!A:G,7,FALSE)</f>
        <v>F</v>
      </c>
      <c r="L206">
        <f>VLOOKUP(J206,[1]Players!$A:$E,2,FALSE)</f>
        <v>80</v>
      </c>
      <c r="M206">
        <f>VLOOKUP(J206,[1]Players!$A:$E,3,FALSE)</f>
        <v>225</v>
      </c>
      <c r="O206" t="str">
        <f t="shared" si="19"/>
        <v>MIL</v>
      </c>
      <c r="P206" t="str">
        <f t="shared" si="20"/>
        <v>Wisconsin</v>
      </c>
      <c r="Q206" t="str">
        <f t="shared" si="21"/>
        <v>Milwaukee</v>
      </c>
      <c r="R206" t="str">
        <f t="shared" si="22"/>
        <v>Milwaukee Bucks</v>
      </c>
      <c r="S206">
        <v>16</v>
      </c>
    </row>
    <row r="207" spans="1:19" x14ac:dyDescent="0.2">
      <c r="A207" t="s">
        <v>464</v>
      </c>
      <c r="B207" t="s">
        <v>299</v>
      </c>
      <c r="C207" s="1">
        <v>35714</v>
      </c>
      <c r="D207" t="str">
        <f t="shared" si="23"/>
        <v>{city: Milwaukee, state: Wisconsin, abbreviation: MIL, teamName: Milwaukee Bucks}</v>
      </c>
      <c r="E207" t="str">
        <f t="shared" si="18"/>
        <v>{height: 73, weight: 195}</v>
      </c>
      <c r="F207">
        <f>VLOOKUP(J207,[1]Players!$A:$E,4,FALSE)</f>
        <v>55</v>
      </c>
      <c r="G207" t="s">
        <v>1382</v>
      </c>
      <c r="J207">
        <v>313</v>
      </c>
      <c r="K207" t="str">
        <f>VLOOKUP(J207,Positions!A:G,7,FALSE)</f>
        <v>G</v>
      </c>
      <c r="L207">
        <f>VLOOKUP(J207,[1]Players!$A:$E,2,FALSE)</f>
        <v>73</v>
      </c>
      <c r="M207">
        <f>VLOOKUP(J207,[1]Players!$A:$E,3,FALSE)</f>
        <v>195</v>
      </c>
      <c r="O207" t="str">
        <f t="shared" si="19"/>
        <v>MIL</v>
      </c>
      <c r="P207" t="str">
        <f t="shared" si="20"/>
        <v>Wisconsin</v>
      </c>
      <c r="Q207" t="str">
        <f t="shared" si="21"/>
        <v>Milwaukee</v>
      </c>
      <c r="R207" t="str">
        <f t="shared" si="22"/>
        <v>Milwaukee Bucks</v>
      </c>
      <c r="S207">
        <v>16</v>
      </c>
    </row>
    <row r="208" spans="1:19" x14ac:dyDescent="0.2">
      <c r="A208" t="s">
        <v>426</v>
      </c>
      <c r="B208" t="s">
        <v>63</v>
      </c>
      <c r="C208" s="1">
        <v>35396</v>
      </c>
      <c r="D208" t="str">
        <f t="shared" si="23"/>
        <v>{city: Minneapolis, state: Minnesota , abbreviation: MIN, teamName: Minnesota Timberwolves}</v>
      </c>
      <c r="E208" t="str">
        <f t="shared" si="18"/>
        <v>{height: 76, weight: 187}</v>
      </c>
      <c r="F208">
        <f>VLOOKUP(J208,[1]Players!$A:$E,4,FALSE)</f>
        <v>5</v>
      </c>
      <c r="G208" t="s">
        <v>1382</v>
      </c>
      <c r="J208">
        <v>33</v>
      </c>
      <c r="K208" t="str">
        <f>VLOOKUP(J208,Positions!A:G,7,FALSE)</f>
        <v>G</v>
      </c>
      <c r="L208">
        <f>VLOOKUP(J208,[1]Players!$A:$E,2,FALSE)</f>
        <v>76</v>
      </c>
      <c r="M208">
        <f>VLOOKUP(J208,[1]Players!$A:$E,3,FALSE)</f>
        <v>187</v>
      </c>
      <c r="O208" t="str">
        <f t="shared" si="19"/>
        <v>MIN</v>
      </c>
      <c r="P208" t="str">
        <f t="shared" si="20"/>
        <v xml:space="preserve">Minnesota </v>
      </c>
      <c r="Q208" t="str">
        <f t="shared" si="21"/>
        <v>Minneapolis</v>
      </c>
      <c r="R208" t="str">
        <f t="shared" si="22"/>
        <v>Minnesota Timberwolves</v>
      </c>
      <c r="S208">
        <v>17</v>
      </c>
    </row>
    <row r="209" spans="1:19" x14ac:dyDescent="0.2">
      <c r="A209" t="s">
        <v>428</v>
      </c>
      <c r="B209" t="s">
        <v>66</v>
      </c>
      <c r="C209" s="1">
        <v>32338</v>
      </c>
      <c r="D209" t="str">
        <f t="shared" si="23"/>
        <v>{city: Minneapolis, state: Minnesota , abbreviation: MIN, teamName: Minnesota Timberwolves}</v>
      </c>
      <c r="E209" t="str">
        <f t="shared" si="18"/>
        <v>{height: 73, weight: 180}</v>
      </c>
      <c r="F209">
        <f>VLOOKUP(J209,[1]Players!$A:$E,4,FALSE)</f>
        <v>22</v>
      </c>
      <c r="G209" t="s">
        <v>1382</v>
      </c>
      <c r="J209">
        <v>36</v>
      </c>
      <c r="K209" t="str">
        <f>VLOOKUP(J209,Positions!A:G,7,FALSE)</f>
        <v>G</v>
      </c>
      <c r="L209">
        <f>VLOOKUP(J209,[1]Players!$A:$E,2,FALSE)</f>
        <v>73</v>
      </c>
      <c r="M209">
        <f>VLOOKUP(J209,[1]Players!$A:$E,3,FALSE)</f>
        <v>180</v>
      </c>
      <c r="O209" t="str">
        <f t="shared" si="19"/>
        <v>MIN</v>
      </c>
      <c r="P209" t="str">
        <f t="shared" si="20"/>
        <v xml:space="preserve">Minnesota </v>
      </c>
      <c r="Q209" t="str">
        <f t="shared" si="21"/>
        <v>Minneapolis</v>
      </c>
      <c r="R209" t="str">
        <f t="shared" si="22"/>
        <v>Minnesota Timberwolves</v>
      </c>
      <c r="S209">
        <v>17</v>
      </c>
    </row>
    <row r="210" spans="1:19" x14ac:dyDescent="0.2">
      <c r="A210" t="s">
        <v>435</v>
      </c>
      <c r="B210" t="s">
        <v>72</v>
      </c>
      <c r="C210" s="1">
        <v>36780</v>
      </c>
      <c r="D210" t="str">
        <f t="shared" si="23"/>
        <v>{city: Minneapolis, state: Minnesota , abbreviation: MIN, teamName: Minnesota Timberwolves}</v>
      </c>
      <c r="E210" t="str">
        <f t="shared" si="18"/>
        <v>{height: 78, weight: 200}</v>
      </c>
      <c r="F210">
        <f>VLOOKUP(J210,[1]Players!$A:$E,4,FALSE)</f>
        <v>9</v>
      </c>
      <c r="G210" t="s">
        <v>1384</v>
      </c>
      <c r="J210">
        <v>43</v>
      </c>
      <c r="K210" t="str">
        <f>VLOOKUP(J210,Positions!A:G,7,FALSE)</f>
        <v>F</v>
      </c>
      <c r="L210">
        <f>VLOOKUP(J210,[1]Players!$A:$E,2,FALSE)</f>
        <v>78</v>
      </c>
      <c r="M210">
        <f>VLOOKUP(J210,[1]Players!$A:$E,3,FALSE)</f>
        <v>200</v>
      </c>
      <c r="O210" t="str">
        <f t="shared" si="19"/>
        <v>MIN</v>
      </c>
      <c r="P210" t="str">
        <f t="shared" si="20"/>
        <v xml:space="preserve">Minnesota </v>
      </c>
      <c r="Q210" t="str">
        <f t="shared" si="21"/>
        <v>Minneapolis</v>
      </c>
      <c r="R210" t="str">
        <f t="shared" si="22"/>
        <v>Minnesota Timberwolves</v>
      </c>
      <c r="S210">
        <v>17</v>
      </c>
    </row>
    <row r="211" spans="1:19" x14ac:dyDescent="0.2">
      <c r="A211" t="s">
        <v>44</v>
      </c>
      <c r="B211" t="s">
        <v>128</v>
      </c>
      <c r="C211" s="1">
        <v>37108</v>
      </c>
      <c r="D211" t="str">
        <f t="shared" si="23"/>
        <v>{city: Minneapolis, state: Minnesota , abbreviation: MIN, teamName: Minnesota Timberwolves}</v>
      </c>
      <c r="E211" t="str">
        <f t="shared" si="18"/>
        <v>{height: 76, weight: 225}</v>
      </c>
      <c r="F211">
        <f>VLOOKUP(J211,[1]Players!$A:$E,4,FALSE)</f>
        <v>1</v>
      </c>
      <c r="G211" t="s">
        <v>1382</v>
      </c>
      <c r="J211">
        <v>106</v>
      </c>
      <c r="K211" t="str">
        <f>VLOOKUP(J211,Positions!A:G,7,FALSE)</f>
        <v>G</v>
      </c>
      <c r="L211">
        <f>VLOOKUP(J211,[1]Players!$A:$E,2,FALSE)</f>
        <v>76</v>
      </c>
      <c r="M211">
        <f>VLOOKUP(J211,[1]Players!$A:$E,3,FALSE)</f>
        <v>225</v>
      </c>
      <c r="O211" t="str">
        <f t="shared" si="19"/>
        <v>MIN</v>
      </c>
      <c r="P211" t="str">
        <f t="shared" si="20"/>
        <v xml:space="preserve">Minnesota </v>
      </c>
      <c r="Q211" t="str">
        <f t="shared" si="21"/>
        <v>Minneapolis</v>
      </c>
      <c r="R211" t="str">
        <f t="shared" si="22"/>
        <v>Minnesota Timberwolves</v>
      </c>
      <c r="S211">
        <v>17</v>
      </c>
    </row>
    <row r="212" spans="1:19" x14ac:dyDescent="0.2">
      <c r="A212" t="s">
        <v>560</v>
      </c>
      <c r="B212" t="s">
        <v>210</v>
      </c>
      <c r="C212" s="1">
        <v>34400</v>
      </c>
      <c r="D212" t="str">
        <f t="shared" si="23"/>
        <v>{city: Minneapolis, state: Minnesota , abbreviation: MIN, teamName: Minnesota Timberwolves}</v>
      </c>
      <c r="E212" t="str">
        <f t="shared" si="18"/>
        <v>{height: 80, weight: 209}</v>
      </c>
      <c r="F212">
        <f>VLOOKUP(J212,[1]Players!$A:$E,4,FALSE)</f>
        <v>10</v>
      </c>
      <c r="G212" t="s">
        <v>1384</v>
      </c>
      <c r="J212">
        <v>211</v>
      </c>
      <c r="K212" t="str">
        <f>VLOOKUP(J212,Positions!A:G,7,FALSE)</f>
        <v>F</v>
      </c>
      <c r="L212">
        <f>VLOOKUP(J212,[1]Players!$A:$E,2,FALSE)</f>
        <v>80</v>
      </c>
      <c r="M212">
        <f>VLOOKUP(J212,[1]Players!$A:$E,3,FALSE)</f>
        <v>209</v>
      </c>
      <c r="O212" t="str">
        <f t="shared" si="19"/>
        <v>MIN</v>
      </c>
      <c r="P212" t="str">
        <f t="shared" si="20"/>
        <v xml:space="preserve">Minnesota </v>
      </c>
      <c r="Q212" t="str">
        <f t="shared" si="21"/>
        <v>Minneapolis</v>
      </c>
      <c r="R212" t="str">
        <f t="shared" si="22"/>
        <v>Minnesota Timberwolves</v>
      </c>
      <c r="S212">
        <v>17</v>
      </c>
    </row>
    <row r="213" spans="1:19" x14ac:dyDescent="0.2">
      <c r="A213" t="s">
        <v>580</v>
      </c>
      <c r="B213" t="s">
        <v>234</v>
      </c>
      <c r="C213" s="1">
        <v>36798</v>
      </c>
      <c r="D213" t="str">
        <f t="shared" si="23"/>
        <v>{city: Minneapolis, state: Minnesota , abbreviation: MIN, teamName: Minnesota Timberwolves}</v>
      </c>
      <c r="E213" t="str">
        <f t="shared" si="18"/>
        <v>{height: 81, weight: 185}</v>
      </c>
      <c r="F213">
        <f>VLOOKUP(J213,[1]Players!$A:$E,4,FALSE)</f>
        <v>3</v>
      </c>
      <c r="G213" t="s">
        <v>1384</v>
      </c>
      <c r="J213">
        <v>239</v>
      </c>
      <c r="K213" t="str">
        <f>VLOOKUP(J213,Positions!A:G,7,FALSE)</f>
        <v>F</v>
      </c>
      <c r="L213">
        <f>VLOOKUP(J213,[1]Players!$A:$E,2,FALSE)</f>
        <v>81</v>
      </c>
      <c r="M213">
        <f>VLOOKUP(J213,[1]Players!$A:$E,3,FALSE)</f>
        <v>185</v>
      </c>
      <c r="O213" t="str">
        <f t="shared" si="19"/>
        <v>MIN</v>
      </c>
      <c r="P213" t="str">
        <f t="shared" si="20"/>
        <v xml:space="preserve">Minnesota </v>
      </c>
      <c r="Q213" t="str">
        <f t="shared" si="21"/>
        <v>Minneapolis</v>
      </c>
      <c r="R213" t="str">
        <f t="shared" si="22"/>
        <v>Minnesota Timberwolves</v>
      </c>
      <c r="S213">
        <v>17</v>
      </c>
    </row>
    <row r="214" spans="1:19" x14ac:dyDescent="0.2">
      <c r="A214" t="s">
        <v>193</v>
      </c>
      <c r="B214" t="s">
        <v>238</v>
      </c>
      <c r="C214" s="1">
        <v>35166</v>
      </c>
      <c r="D214" t="str">
        <f t="shared" si="23"/>
        <v>{city: Minneapolis, state: Minnesota , abbreviation: MIN, teamName: Minnesota Timberwolves}</v>
      </c>
      <c r="E214" t="str">
        <f t="shared" si="18"/>
        <v>{height: 71, weight: 185}</v>
      </c>
      <c r="F214">
        <f>VLOOKUP(J214,[1]Players!$A:$E,4,FALSE)</f>
        <v>6</v>
      </c>
      <c r="G214" t="s">
        <v>1382</v>
      </c>
      <c r="J214">
        <v>244</v>
      </c>
      <c r="K214" t="str">
        <f>VLOOKUP(J214,Positions!A:G,7,FALSE)</f>
        <v>G</v>
      </c>
      <c r="L214">
        <f>VLOOKUP(J214,[1]Players!$A:$E,2,FALSE)</f>
        <v>71</v>
      </c>
      <c r="M214">
        <f>VLOOKUP(J214,[1]Players!$A:$E,3,FALSE)</f>
        <v>185</v>
      </c>
      <c r="O214" t="str">
        <f t="shared" si="19"/>
        <v>MIN</v>
      </c>
      <c r="P214" t="str">
        <f t="shared" si="20"/>
        <v xml:space="preserve">Minnesota </v>
      </c>
      <c r="Q214" t="str">
        <f t="shared" si="21"/>
        <v>Minneapolis</v>
      </c>
      <c r="R214" t="str">
        <f t="shared" si="22"/>
        <v>Minnesota Timberwolves</v>
      </c>
      <c r="S214">
        <v>17</v>
      </c>
    </row>
    <row r="215" spans="1:19" x14ac:dyDescent="0.2">
      <c r="A215" t="s">
        <v>449</v>
      </c>
      <c r="B215" t="s">
        <v>261</v>
      </c>
      <c r="C215" s="1">
        <v>36349</v>
      </c>
      <c r="D215" t="str">
        <f t="shared" si="23"/>
        <v>{city: Minneapolis, state: Minnesota , abbreviation: MIN, teamName: Minnesota Timberwolves}</v>
      </c>
      <c r="E215" t="str">
        <f t="shared" si="18"/>
        <v>{height: 76, weight: 201}</v>
      </c>
      <c r="F215">
        <f>VLOOKUP(J215,[1]Players!$A:$E,4,FALSE)</f>
        <v>4</v>
      </c>
      <c r="G215" t="s">
        <v>1382</v>
      </c>
      <c r="J215">
        <v>269</v>
      </c>
      <c r="K215" t="str">
        <f>VLOOKUP(J215,Positions!A:G,7,FALSE)</f>
        <v>G</v>
      </c>
      <c r="L215">
        <f>VLOOKUP(J215,[1]Players!$A:$E,2,FALSE)</f>
        <v>76</v>
      </c>
      <c r="M215">
        <f>VLOOKUP(J215,[1]Players!$A:$E,3,FALSE)</f>
        <v>201</v>
      </c>
      <c r="O215" t="str">
        <f t="shared" si="19"/>
        <v>MIN</v>
      </c>
      <c r="P215" t="str">
        <f t="shared" si="20"/>
        <v xml:space="preserve">Minnesota </v>
      </c>
      <c r="Q215" t="str">
        <f t="shared" si="21"/>
        <v>Minneapolis</v>
      </c>
      <c r="R215" t="str">
        <f t="shared" si="22"/>
        <v>Minnesota Timberwolves</v>
      </c>
      <c r="S215">
        <v>17</v>
      </c>
    </row>
    <row r="216" spans="1:19" x14ac:dyDescent="0.2">
      <c r="A216" t="s">
        <v>465</v>
      </c>
      <c r="B216" t="s">
        <v>266</v>
      </c>
      <c r="C216" s="1">
        <v>36039</v>
      </c>
      <c r="D216" t="str">
        <f t="shared" si="23"/>
        <v>{city: Minneapolis, state: Minnesota , abbreviation: MIN, teamName: Minnesota Timberwolves}</v>
      </c>
      <c r="E216" t="str">
        <f t="shared" si="18"/>
        <v>{height: 76, weight: 213}</v>
      </c>
      <c r="F216">
        <f>VLOOKUP(J216,[1]Players!$A:$E,4,FALSE)</f>
        <v>20</v>
      </c>
      <c r="G216" t="s">
        <v>1382</v>
      </c>
      <c r="J216">
        <v>274</v>
      </c>
      <c r="K216" t="str">
        <f>VLOOKUP(J216,Positions!A:G,7,FALSE)</f>
        <v>G</v>
      </c>
      <c r="L216">
        <f>VLOOKUP(J216,[1]Players!$A:$E,2,FALSE)</f>
        <v>76</v>
      </c>
      <c r="M216">
        <f>VLOOKUP(J216,[1]Players!$A:$E,3,FALSE)</f>
        <v>213</v>
      </c>
      <c r="O216" t="str">
        <f t="shared" si="19"/>
        <v>MIN</v>
      </c>
      <c r="P216" t="str">
        <f t="shared" si="20"/>
        <v xml:space="preserve">Minnesota </v>
      </c>
      <c r="Q216" t="str">
        <f t="shared" si="21"/>
        <v>Minneapolis</v>
      </c>
      <c r="R216" t="str">
        <f t="shared" si="22"/>
        <v>Minnesota Timberwolves</v>
      </c>
      <c r="S216">
        <v>17</v>
      </c>
    </row>
    <row r="217" spans="1:19" x14ac:dyDescent="0.2">
      <c r="A217" t="s">
        <v>616</v>
      </c>
      <c r="B217" t="s">
        <v>289</v>
      </c>
      <c r="C217" s="1">
        <v>34418</v>
      </c>
      <c r="D217" t="str">
        <f t="shared" si="23"/>
        <v>{city: Minneapolis, state: Minnesota , abbreviation: MIN, teamName: Minnesota Timberwolves}</v>
      </c>
      <c r="E217" t="str">
        <f t="shared" si="18"/>
        <v>{height: 79, weight: 218}</v>
      </c>
      <c r="F217">
        <f>VLOOKUP(J217,[1]Players!$A:$E,4,FALSE)</f>
        <v>12</v>
      </c>
      <c r="G217" t="s">
        <v>1384</v>
      </c>
      <c r="J217">
        <v>300</v>
      </c>
      <c r="K217" t="str">
        <f>VLOOKUP(J217,Positions!A:G,7,FALSE)</f>
        <v>F</v>
      </c>
      <c r="L217">
        <f>VLOOKUP(J217,[1]Players!$A:$E,2,FALSE)</f>
        <v>79</v>
      </c>
      <c r="M217">
        <f>VLOOKUP(J217,[1]Players!$A:$E,3,FALSE)</f>
        <v>218</v>
      </c>
      <c r="O217" t="str">
        <f t="shared" si="19"/>
        <v>MIN</v>
      </c>
      <c r="P217" t="str">
        <f t="shared" si="20"/>
        <v xml:space="preserve">Minnesota </v>
      </c>
      <c r="Q217" t="str">
        <f t="shared" si="21"/>
        <v>Minneapolis</v>
      </c>
      <c r="R217" t="str">
        <f t="shared" si="22"/>
        <v>Minnesota Timberwolves</v>
      </c>
      <c r="S217">
        <v>17</v>
      </c>
    </row>
    <row r="218" spans="1:19" x14ac:dyDescent="0.2">
      <c r="A218" t="s">
        <v>621</v>
      </c>
      <c r="B218" t="s">
        <v>296</v>
      </c>
      <c r="C218" s="1">
        <v>36400</v>
      </c>
      <c r="D218" t="str">
        <f t="shared" si="23"/>
        <v>{city: Minneapolis, state: Minnesota , abbreviation: MIN, teamName: Minnesota Timberwolves}</v>
      </c>
      <c r="E218" t="str">
        <f t="shared" si="18"/>
        <v>{height: 81, weight: 264}</v>
      </c>
      <c r="F218">
        <f>VLOOKUP(J218,[1]Players!$A:$E,4,FALSE)</f>
        <v>11</v>
      </c>
      <c r="G218" t="s">
        <v>1388</v>
      </c>
      <c r="J218">
        <v>307</v>
      </c>
      <c r="K218" t="str">
        <f>VLOOKUP(J218,Positions!A:G,7,FALSE)</f>
        <v>C-F</v>
      </c>
      <c r="L218">
        <f>VLOOKUP(J218,[1]Players!$A:$E,2,FALSE)</f>
        <v>81</v>
      </c>
      <c r="M218">
        <f>VLOOKUP(J218,[1]Players!$A:$E,3,FALSE)</f>
        <v>264</v>
      </c>
      <c r="O218" t="str">
        <f t="shared" si="19"/>
        <v>MIN</v>
      </c>
      <c r="P218" t="str">
        <f t="shared" si="20"/>
        <v xml:space="preserve">Minnesota </v>
      </c>
      <c r="Q218" t="str">
        <f t="shared" si="21"/>
        <v>Minneapolis</v>
      </c>
      <c r="R218" t="str">
        <f t="shared" si="22"/>
        <v>Minnesota Timberwolves</v>
      </c>
      <c r="S218">
        <v>17</v>
      </c>
    </row>
    <row r="219" spans="1:19" x14ac:dyDescent="0.2">
      <c r="A219" t="s">
        <v>628</v>
      </c>
      <c r="B219" t="s">
        <v>307</v>
      </c>
      <c r="C219" s="1">
        <v>35119</v>
      </c>
      <c r="D219" t="str">
        <f t="shared" si="23"/>
        <v>{city: Minneapolis, state: Minnesota , abbreviation: MIN, teamName: Minnesota Timberwolves}</v>
      </c>
      <c r="E219" t="str">
        <f t="shared" si="18"/>
        <v>{height: 76, weight: 193}</v>
      </c>
      <c r="F219">
        <f>VLOOKUP(J219,[1]Players!$A:$E,4,FALSE)</f>
        <v>0</v>
      </c>
      <c r="G219" t="s">
        <v>1382</v>
      </c>
      <c r="J219">
        <v>321</v>
      </c>
      <c r="K219" t="str">
        <f>VLOOKUP(J219,Positions!A:G,7,FALSE)</f>
        <v>G</v>
      </c>
      <c r="L219">
        <f>VLOOKUP(J219,[1]Players!$A:$E,2,FALSE)</f>
        <v>76</v>
      </c>
      <c r="M219">
        <f>VLOOKUP(J219,[1]Players!$A:$E,3,FALSE)</f>
        <v>193</v>
      </c>
      <c r="O219" t="str">
        <f t="shared" si="19"/>
        <v>MIN</v>
      </c>
      <c r="P219" t="str">
        <f t="shared" si="20"/>
        <v xml:space="preserve">Minnesota </v>
      </c>
      <c r="Q219" t="str">
        <f t="shared" si="21"/>
        <v>Minneapolis</v>
      </c>
      <c r="R219" t="str">
        <f t="shared" si="22"/>
        <v>Minnesota Timberwolves</v>
      </c>
      <c r="S219">
        <v>17</v>
      </c>
    </row>
    <row r="220" spans="1:19" x14ac:dyDescent="0.2">
      <c r="A220" t="s">
        <v>651</v>
      </c>
      <c r="B220" t="s">
        <v>337</v>
      </c>
      <c r="C220" s="1">
        <v>35020</v>
      </c>
      <c r="D220" t="str">
        <f t="shared" si="23"/>
        <v>{city: Minneapolis, state: Minnesota , abbreviation: MIN, teamName: Minnesota Timberwolves}</v>
      </c>
      <c r="E220" t="str">
        <f t="shared" si="18"/>
        <v>{height: 83, weight: 248}</v>
      </c>
      <c r="F220">
        <f>VLOOKUP(J220,[1]Players!$A:$E,4,FALSE)</f>
        <v>32</v>
      </c>
      <c r="G220" t="s">
        <v>1388</v>
      </c>
      <c r="J220">
        <v>353</v>
      </c>
      <c r="K220" t="str">
        <f>VLOOKUP(J220,Positions!A:G,7,FALSE)</f>
        <v>C-F</v>
      </c>
      <c r="L220">
        <f>VLOOKUP(J220,[1]Players!$A:$E,2,FALSE)</f>
        <v>83</v>
      </c>
      <c r="M220">
        <f>VLOOKUP(J220,[1]Players!$A:$E,3,FALSE)</f>
        <v>248</v>
      </c>
      <c r="O220" t="str">
        <f t="shared" si="19"/>
        <v>MIN</v>
      </c>
      <c r="P220" t="str">
        <f t="shared" si="20"/>
        <v xml:space="preserve">Minnesota </v>
      </c>
      <c r="Q220" t="str">
        <f t="shared" si="21"/>
        <v>Minneapolis</v>
      </c>
      <c r="R220" t="str">
        <f t="shared" si="22"/>
        <v>Minnesota Timberwolves</v>
      </c>
      <c r="S220">
        <v>17</v>
      </c>
    </row>
    <row r="221" spans="1:19" x14ac:dyDescent="0.2">
      <c r="A221" t="s">
        <v>656</v>
      </c>
      <c r="B221" t="s">
        <v>343</v>
      </c>
      <c r="C221" s="1">
        <v>36254</v>
      </c>
      <c r="D221" t="str">
        <f t="shared" si="23"/>
        <v>{city: Minneapolis, state: Minnesota , abbreviation: MIN, teamName: Minnesota Timberwolves}</v>
      </c>
      <c r="E221" t="str">
        <f t="shared" si="18"/>
        <v>{height: 81, weight: 214}</v>
      </c>
      <c r="F221">
        <f>VLOOKUP(J221,[1]Players!$A:$E,4,FALSE)</f>
        <v>8</v>
      </c>
      <c r="G221" t="s">
        <v>1384</v>
      </c>
      <c r="J221">
        <v>359</v>
      </c>
      <c r="K221" t="str">
        <f>VLOOKUP(J221,Positions!A:G,7,FALSE)</f>
        <v>F</v>
      </c>
      <c r="L221">
        <f>VLOOKUP(J221,[1]Players!$A:$E,2,FALSE)</f>
        <v>81</v>
      </c>
      <c r="M221">
        <f>VLOOKUP(J221,[1]Players!$A:$E,3,FALSE)</f>
        <v>214</v>
      </c>
      <c r="O221" t="str">
        <f t="shared" si="19"/>
        <v>MIN</v>
      </c>
      <c r="P221" t="str">
        <f t="shared" si="20"/>
        <v xml:space="preserve">Minnesota </v>
      </c>
      <c r="Q221" t="str">
        <f t="shared" si="21"/>
        <v>Minneapolis</v>
      </c>
      <c r="R221" t="str">
        <f t="shared" si="22"/>
        <v>Minnesota Timberwolves</v>
      </c>
      <c r="S221">
        <v>17</v>
      </c>
    </row>
    <row r="222" spans="1:19" x14ac:dyDescent="0.2">
      <c r="A222" t="s">
        <v>671</v>
      </c>
      <c r="B222" t="s">
        <v>361</v>
      </c>
      <c r="C222" s="1">
        <v>36094</v>
      </c>
      <c r="D222" t="str">
        <f t="shared" si="23"/>
        <v>{city: Minneapolis, state: Minnesota , abbreviation: MIN, teamName: Minnesota Timberwolves}</v>
      </c>
      <c r="E222" t="str">
        <f t="shared" si="18"/>
        <v>{height: 71, weight: 192}</v>
      </c>
      <c r="F222">
        <f>VLOOKUP(J222,[1]Players!$A:$E,4,FALSE)</f>
        <v>25</v>
      </c>
      <c r="G222" t="s">
        <v>1382</v>
      </c>
      <c r="J222">
        <v>382</v>
      </c>
      <c r="K222" t="str">
        <f>VLOOKUP(J222,Positions!A:G,7,FALSE)</f>
        <v>G</v>
      </c>
      <c r="L222">
        <f>VLOOKUP(J222,[1]Players!$A:$E,2,FALSE)</f>
        <v>71</v>
      </c>
      <c r="M222">
        <f>VLOOKUP(J222,[1]Players!$A:$E,3,FALSE)</f>
        <v>192</v>
      </c>
      <c r="O222" t="str">
        <f t="shared" si="19"/>
        <v>MIN</v>
      </c>
      <c r="P222" t="str">
        <f t="shared" si="20"/>
        <v xml:space="preserve">Minnesota </v>
      </c>
      <c r="Q222" t="str">
        <f t="shared" si="21"/>
        <v>Minneapolis</v>
      </c>
      <c r="R222" t="str">
        <f t="shared" si="22"/>
        <v>Minnesota Timberwolves</v>
      </c>
      <c r="S222">
        <v>17</v>
      </c>
    </row>
    <row r="223" spans="1:19" x14ac:dyDescent="0.2">
      <c r="A223" t="s">
        <v>399</v>
      </c>
      <c r="B223" t="s">
        <v>40</v>
      </c>
      <c r="C223" s="1">
        <v>36039</v>
      </c>
      <c r="D223" t="str">
        <f t="shared" si="23"/>
        <v>{city: New Orleans, state: Louisianna, abbreviation: NOP, teamName: New Orleans Pelicans}</v>
      </c>
      <c r="E223" t="str">
        <f t="shared" si="18"/>
        <v>{height: 77, weight: 205}</v>
      </c>
      <c r="F223">
        <f>VLOOKUP(J223,[1]Players!$A:$E,4,FALSE)</f>
        <v>6</v>
      </c>
      <c r="G223" t="s">
        <v>1382</v>
      </c>
      <c r="J223">
        <v>5</v>
      </c>
      <c r="K223" t="str">
        <f>VLOOKUP(J223,Positions!A:G,7,FALSE)</f>
        <v>G</v>
      </c>
      <c r="L223">
        <f>VLOOKUP(J223,[1]Players!$A:$E,2,FALSE)</f>
        <v>77</v>
      </c>
      <c r="M223">
        <f>VLOOKUP(J223,[1]Players!$A:$E,3,FALSE)</f>
        <v>205</v>
      </c>
      <c r="O223" t="str">
        <f t="shared" si="19"/>
        <v>NOP</v>
      </c>
      <c r="P223" t="str">
        <f t="shared" si="20"/>
        <v>Louisianna</v>
      </c>
      <c r="Q223" t="str">
        <f t="shared" si="21"/>
        <v>New Orleans</v>
      </c>
      <c r="R223" t="str">
        <f t="shared" si="22"/>
        <v>New Orleans Pelicans</v>
      </c>
      <c r="S223">
        <v>18</v>
      </c>
    </row>
    <row r="224" spans="1:19" x14ac:dyDescent="0.2">
      <c r="A224" t="s">
        <v>507</v>
      </c>
      <c r="B224" t="s">
        <v>152</v>
      </c>
      <c r="C224" s="1">
        <v>34754</v>
      </c>
      <c r="D224" t="str">
        <f t="shared" si="23"/>
        <v>{city: New Orleans, state: Louisianna, abbreviation: NOP, teamName: New Orleans Pelicans}</v>
      </c>
      <c r="E224" t="str">
        <f t="shared" si="18"/>
        <v>{height: 73, weight: 195}</v>
      </c>
      <c r="F224">
        <f>VLOOKUP(J224,[1]Players!$A:$E,4,FALSE)</f>
        <v>4</v>
      </c>
      <c r="G224" t="s">
        <v>1382</v>
      </c>
      <c r="J224">
        <v>131</v>
      </c>
      <c r="K224" t="str">
        <f>VLOOKUP(J224,Positions!A:G,7,FALSE)</f>
        <v>G</v>
      </c>
      <c r="L224">
        <f>VLOOKUP(J224,[1]Players!$A:$E,2,FALSE)</f>
        <v>73</v>
      </c>
      <c r="M224">
        <f>VLOOKUP(J224,[1]Players!$A:$E,3,FALSE)</f>
        <v>195</v>
      </c>
      <c r="O224" t="str">
        <f t="shared" si="19"/>
        <v>NOP</v>
      </c>
      <c r="P224" t="str">
        <f t="shared" si="20"/>
        <v>Louisianna</v>
      </c>
      <c r="Q224" t="str">
        <f t="shared" si="21"/>
        <v>New Orleans</v>
      </c>
      <c r="R224" t="str">
        <f t="shared" si="22"/>
        <v>New Orleans Pelicans</v>
      </c>
      <c r="S224">
        <v>18</v>
      </c>
    </row>
    <row r="225" spans="1:19" x14ac:dyDescent="0.2">
      <c r="A225" t="s">
        <v>465</v>
      </c>
      <c r="B225" t="s">
        <v>164</v>
      </c>
      <c r="C225" s="1">
        <v>34765</v>
      </c>
      <c r="D225" t="str">
        <f t="shared" si="23"/>
        <v>{city: New Orleans, state: Louisianna, abbreviation: NOP, teamName: New Orleans Pelicans}</v>
      </c>
      <c r="E225" t="str">
        <f t="shared" si="18"/>
        <v>{height: 77, weight: 215}</v>
      </c>
      <c r="F225">
        <f>VLOOKUP(J225,[1]Players!$A:$E,4,FALSE)</f>
        <v>3</v>
      </c>
      <c r="G225" t="s">
        <v>1382</v>
      </c>
      <c r="J225">
        <v>151</v>
      </c>
      <c r="K225" t="str">
        <f>VLOOKUP(J225,Positions!A:G,7,FALSE)</f>
        <v>G</v>
      </c>
      <c r="L225">
        <f>VLOOKUP(J225,[1]Players!$A:$E,2,FALSE)</f>
        <v>77</v>
      </c>
      <c r="M225">
        <f>VLOOKUP(J225,[1]Players!$A:$E,3,FALSE)</f>
        <v>215</v>
      </c>
      <c r="O225" t="str">
        <f t="shared" si="19"/>
        <v>NOP</v>
      </c>
      <c r="P225" t="str">
        <f t="shared" si="20"/>
        <v>Louisianna</v>
      </c>
      <c r="Q225" t="str">
        <f t="shared" si="21"/>
        <v>New Orleans</v>
      </c>
      <c r="R225" t="str">
        <f t="shared" si="22"/>
        <v>New Orleans Pelicans</v>
      </c>
      <c r="S225">
        <v>18</v>
      </c>
    </row>
    <row r="226" spans="1:19" x14ac:dyDescent="0.2">
      <c r="A226" t="s">
        <v>523</v>
      </c>
      <c r="B226" t="s">
        <v>165</v>
      </c>
      <c r="C226" s="1">
        <v>36670</v>
      </c>
      <c r="D226" t="str">
        <f t="shared" si="23"/>
        <v>{city: New Orleans, state: Louisianna, abbreviation: NOP, teamName: New Orleans Pelicans}</v>
      </c>
      <c r="E226" t="str">
        <f t="shared" si="18"/>
        <v>{height: 83, weight: 220}</v>
      </c>
      <c r="F226">
        <f>VLOOKUP(J226,[1]Players!$A:$E,4,FALSE)</f>
        <v>10</v>
      </c>
      <c r="G226" t="s">
        <v>1388</v>
      </c>
      <c r="J226">
        <v>152</v>
      </c>
      <c r="K226" t="str">
        <f>VLOOKUP(J226,Positions!A:G,7,FALSE)</f>
        <v>C-F</v>
      </c>
      <c r="L226">
        <f>VLOOKUP(J226,[1]Players!$A:$E,2,FALSE)</f>
        <v>83</v>
      </c>
      <c r="M226">
        <f>VLOOKUP(J226,[1]Players!$A:$E,3,FALSE)</f>
        <v>220</v>
      </c>
      <c r="O226" t="str">
        <f t="shared" si="19"/>
        <v>NOP</v>
      </c>
      <c r="P226" t="str">
        <f t="shared" si="20"/>
        <v>Louisianna</v>
      </c>
      <c r="Q226" t="str">
        <f t="shared" si="21"/>
        <v>New Orleans</v>
      </c>
      <c r="R226" t="str">
        <f t="shared" si="22"/>
        <v>New Orleans Pelicans</v>
      </c>
      <c r="S226">
        <v>18</v>
      </c>
    </row>
    <row r="227" spans="1:19" x14ac:dyDescent="0.2">
      <c r="A227" t="s">
        <v>466</v>
      </c>
      <c r="B227" t="s">
        <v>183</v>
      </c>
      <c r="C227" s="1">
        <v>35674</v>
      </c>
      <c r="D227" t="str">
        <f t="shared" si="23"/>
        <v>{city: New Orleans, state: Louisianna, abbreviation: NOP, teamName: New Orleans Pelicans}</v>
      </c>
      <c r="E227" t="str">
        <f t="shared" si="18"/>
        <v>{height: 80, weight: 190}</v>
      </c>
      <c r="F227">
        <f>VLOOKUP(J227,[1]Players!$A:$E,4,FALSE)</f>
        <v>14</v>
      </c>
      <c r="G227" t="s">
        <v>1384</v>
      </c>
      <c r="J227">
        <v>174</v>
      </c>
      <c r="K227" t="str">
        <f>VLOOKUP(J227,Positions!A:G,7,FALSE)</f>
        <v>F</v>
      </c>
      <c r="L227">
        <f>VLOOKUP(J227,[1]Players!$A:$E,2,FALSE)</f>
        <v>80</v>
      </c>
      <c r="M227">
        <f>VLOOKUP(J227,[1]Players!$A:$E,3,FALSE)</f>
        <v>190</v>
      </c>
      <c r="O227" t="str">
        <f t="shared" si="19"/>
        <v>NOP</v>
      </c>
      <c r="P227" t="str">
        <f t="shared" si="20"/>
        <v>Louisianna</v>
      </c>
      <c r="Q227" t="str">
        <f t="shared" si="21"/>
        <v>New Orleans</v>
      </c>
      <c r="R227" t="str">
        <f t="shared" si="22"/>
        <v>New Orleans Pelicans</v>
      </c>
      <c r="S227">
        <v>18</v>
      </c>
    </row>
    <row r="228" spans="1:19" x14ac:dyDescent="0.2">
      <c r="A228" t="s">
        <v>544</v>
      </c>
      <c r="B228" t="s">
        <v>192</v>
      </c>
      <c r="C228" s="1">
        <v>36075</v>
      </c>
      <c r="D228" t="str">
        <f t="shared" si="23"/>
        <v>{city: New Orleans, state: Louisianna, abbreviation: NOP, teamName: New Orleans Pelicans}</v>
      </c>
      <c r="E228" t="str">
        <f t="shared" si="18"/>
        <v>{height: 79, weight: 206}</v>
      </c>
      <c r="F228">
        <f>VLOOKUP(J228,[1]Players!$A:$E,4,FALSE)</f>
        <v>5</v>
      </c>
      <c r="G228" t="s">
        <v>1384</v>
      </c>
      <c r="J228">
        <v>190</v>
      </c>
      <c r="K228" t="str">
        <f>VLOOKUP(J228,Positions!A:G,7,FALSE)</f>
        <v>F</v>
      </c>
      <c r="L228">
        <f>VLOOKUP(J228,[1]Players!$A:$E,2,FALSE)</f>
        <v>79</v>
      </c>
      <c r="M228">
        <f>VLOOKUP(J228,[1]Players!$A:$E,3,FALSE)</f>
        <v>206</v>
      </c>
      <c r="O228" t="str">
        <f t="shared" si="19"/>
        <v>NOP</v>
      </c>
      <c r="P228" t="str">
        <f t="shared" si="20"/>
        <v>Louisianna</v>
      </c>
      <c r="Q228" t="str">
        <f t="shared" si="21"/>
        <v>New Orleans</v>
      </c>
      <c r="R228" t="str">
        <f t="shared" si="22"/>
        <v>New Orleans Pelicans</v>
      </c>
      <c r="S228">
        <v>18</v>
      </c>
    </row>
    <row r="229" spans="1:19" x14ac:dyDescent="0.2">
      <c r="A229" t="s">
        <v>563</v>
      </c>
      <c r="B229" t="s">
        <v>213</v>
      </c>
      <c r="C229" s="1">
        <v>36988</v>
      </c>
      <c r="D229" t="str">
        <f t="shared" si="23"/>
        <v>{city: New Orleans, state: Louisianna, abbreviation: NOP, teamName: New Orleans Pelicans}</v>
      </c>
      <c r="E229" t="str">
        <f t="shared" si="18"/>
        <v>{height: 73, weight: 170}</v>
      </c>
      <c r="F229">
        <f>VLOOKUP(J229,[1]Players!$A:$E,4,FALSE)</f>
        <v>13</v>
      </c>
      <c r="G229" t="s">
        <v>1382</v>
      </c>
      <c r="J229">
        <v>215</v>
      </c>
      <c r="K229" t="str">
        <f>VLOOKUP(J229,Positions!A:G,7,FALSE)</f>
        <v>G</v>
      </c>
      <c r="L229">
        <f>VLOOKUP(J229,[1]Players!$A:$E,2,FALSE)</f>
        <v>73</v>
      </c>
      <c r="M229">
        <f>VLOOKUP(J229,[1]Players!$A:$E,3,FALSE)</f>
        <v>170</v>
      </c>
      <c r="O229" t="str">
        <f t="shared" si="19"/>
        <v>NOP</v>
      </c>
      <c r="P229" t="str">
        <f t="shared" si="20"/>
        <v>Louisianna</v>
      </c>
      <c r="Q229" t="str">
        <f t="shared" si="21"/>
        <v>New Orleans</v>
      </c>
      <c r="R229" t="str">
        <f t="shared" si="22"/>
        <v>New Orleans Pelicans</v>
      </c>
      <c r="S229">
        <v>18</v>
      </c>
    </row>
    <row r="230" spans="1:19" x14ac:dyDescent="0.2">
      <c r="A230" t="s">
        <v>574</v>
      </c>
      <c r="B230" t="s">
        <v>226</v>
      </c>
      <c r="C230" s="1">
        <v>35820</v>
      </c>
      <c r="D230" t="str">
        <f t="shared" si="23"/>
        <v>{city: New Orleans, state: Louisianna, abbreviation: NOP, teamName: New Orleans Pelicans}</v>
      </c>
      <c r="E230" t="str">
        <f t="shared" si="18"/>
        <v>{height: 79, weight: 220}</v>
      </c>
      <c r="F230">
        <f>VLOOKUP(J230,[1]Players!$A:$E,4,FALSE)</f>
        <v>8</v>
      </c>
      <c r="G230" t="s">
        <v>1384</v>
      </c>
      <c r="J230">
        <v>230</v>
      </c>
      <c r="K230" t="str">
        <f>VLOOKUP(J230,Positions!A:G,7,FALSE)</f>
        <v>F</v>
      </c>
      <c r="L230">
        <f>VLOOKUP(J230,[1]Players!$A:$E,2,FALSE)</f>
        <v>79</v>
      </c>
      <c r="M230">
        <f>VLOOKUP(J230,[1]Players!$A:$E,3,FALSE)</f>
        <v>220</v>
      </c>
      <c r="O230" t="str">
        <f t="shared" si="19"/>
        <v>NOP</v>
      </c>
      <c r="P230" t="str">
        <f t="shared" si="20"/>
        <v>Louisianna</v>
      </c>
      <c r="Q230" t="str">
        <f t="shared" si="21"/>
        <v>New Orleans</v>
      </c>
      <c r="R230" t="str">
        <f t="shared" si="22"/>
        <v>New Orleans Pelicans</v>
      </c>
      <c r="S230">
        <v>18</v>
      </c>
    </row>
    <row r="231" spans="1:19" x14ac:dyDescent="0.2">
      <c r="A231" t="s">
        <v>453</v>
      </c>
      <c r="B231" t="s">
        <v>251</v>
      </c>
      <c r="C231" s="1">
        <v>36696</v>
      </c>
      <c r="D231" t="str">
        <f t="shared" si="23"/>
        <v>{city: New Orleans, state: Louisianna, abbreviation: NOP, teamName: New Orleans Pelicans}</v>
      </c>
      <c r="E231" t="str">
        <f t="shared" si="18"/>
        <v>{height: 80, weight: 206}</v>
      </c>
      <c r="F231">
        <f>VLOOKUP(J231,[1]Players!$A:$E,4,FALSE)</f>
        <v>25</v>
      </c>
      <c r="G231" t="s">
        <v>1384</v>
      </c>
      <c r="J231">
        <v>259</v>
      </c>
      <c r="K231" t="str">
        <f>VLOOKUP(J231,Positions!A:G,7,FALSE)</f>
        <v>F</v>
      </c>
      <c r="L231">
        <f>VLOOKUP(J231,[1]Players!$A:$E,2,FALSE)</f>
        <v>80</v>
      </c>
      <c r="M231">
        <f>VLOOKUP(J231,[1]Players!$A:$E,3,FALSE)</f>
        <v>206</v>
      </c>
      <c r="O231" t="str">
        <f t="shared" si="19"/>
        <v>NOP</v>
      </c>
      <c r="P231" t="str">
        <f t="shared" si="20"/>
        <v>Louisianna</v>
      </c>
      <c r="Q231" t="str">
        <f t="shared" si="21"/>
        <v>New Orleans</v>
      </c>
      <c r="R231" t="str">
        <f t="shared" si="22"/>
        <v>New Orleans Pelicans</v>
      </c>
      <c r="S231">
        <v>18</v>
      </c>
    </row>
    <row r="232" spans="1:19" x14ac:dyDescent="0.2">
      <c r="A232" t="s">
        <v>630</v>
      </c>
      <c r="B232" t="s">
        <v>309</v>
      </c>
      <c r="C232" s="1">
        <v>33542</v>
      </c>
      <c r="D232" t="str">
        <f t="shared" si="23"/>
        <v>{city: New Orleans, state: Louisianna, abbreviation: NOP, teamName: New Orleans Pelicans}</v>
      </c>
      <c r="E232" t="str">
        <f t="shared" si="18"/>
        <v>{height: 79, weight: 210}</v>
      </c>
      <c r="F232">
        <f>VLOOKUP(J232,[1]Players!$A:$E,4,FALSE)</f>
        <v>31</v>
      </c>
      <c r="G232" t="s">
        <v>1382</v>
      </c>
      <c r="J232">
        <v>323</v>
      </c>
      <c r="K232" t="str">
        <f>VLOOKUP(J232,Positions!A:G,7,FALSE)</f>
        <v>G</v>
      </c>
      <c r="L232">
        <f>VLOOKUP(J232,[1]Players!$A:$E,2,FALSE)</f>
        <v>79</v>
      </c>
      <c r="M232">
        <f>VLOOKUP(J232,[1]Players!$A:$E,3,FALSE)</f>
        <v>210</v>
      </c>
      <c r="O232" t="str">
        <f t="shared" si="19"/>
        <v>NOP</v>
      </c>
      <c r="P232" t="str">
        <f t="shared" si="20"/>
        <v>Louisianna</v>
      </c>
      <c r="Q232" t="str">
        <f t="shared" si="21"/>
        <v>New Orleans</v>
      </c>
      <c r="R232" t="str">
        <f t="shared" si="22"/>
        <v>New Orleans Pelicans</v>
      </c>
      <c r="S232">
        <v>18</v>
      </c>
    </row>
    <row r="233" spans="1:19" x14ac:dyDescent="0.2">
      <c r="A233" t="s">
        <v>143</v>
      </c>
      <c r="B233" t="s">
        <v>328</v>
      </c>
      <c r="C233" s="1">
        <v>31542</v>
      </c>
      <c r="D233" t="str">
        <f t="shared" si="23"/>
        <v>{city: New Orleans, state: Louisianna, abbreviation: NOP, teamName: New Orleans Pelicans}</v>
      </c>
      <c r="E233" t="str">
        <f t="shared" si="18"/>
        <v>{height: 77, weight: 195}</v>
      </c>
      <c r="F233">
        <f>VLOOKUP(J233,[1]Players!$A:$E,4,FALSE)</f>
        <v>41</v>
      </c>
      <c r="G233" t="s">
        <v>1386</v>
      </c>
      <c r="J233">
        <v>343</v>
      </c>
      <c r="K233" t="str">
        <f>VLOOKUP(J233,Positions!A:G,7,FALSE)</f>
        <v>G-F</v>
      </c>
      <c r="L233">
        <f>VLOOKUP(J233,[1]Players!$A:$E,2,FALSE)</f>
        <v>77</v>
      </c>
      <c r="M233">
        <f>VLOOKUP(J233,[1]Players!$A:$E,3,FALSE)</f>
        <v>195</v>
      </c>
      <c r="O233" t="str">
        <f t="shared" si="19"/>
        <v>NOP</v>
      </c>
      <c r="P233" t="str">
        <f t="shared" si="20"/>
        <v>Louisianna</v>
      </c>
      <c r="Q233" t="str">
        <f t="shared" si="21"/>
        <v>New Orleans</v>
      </c>
      <c r="R233" t="str">
        <f t="shared" si="22"/>
        <v>New Orleans Pelicans</v>
      </c>
      <c r="S233">
        <v>18</v>
      </c>
    </row>
    <row r="234" spans="1:19" x14ac:dyDescent="0.2">
      <c r="A234" t="s">
        <v>654</v>
      </c>
      <c r="B234" t="s">
        <v>341</v>
      </c>
      <c r="C234" s="1">
        <v>33732</v>
      </c>
      <c r="D234" t="str">
        <f t="shared" si="23"/>
        <v>{city: New Orleans, state: Louisianna, abbreviation: NOP, teamName: New Orleans Pelicans}</v>
      </c>
      <c r="E234" t="str">
        <f t="shared" si="18"/>
        <v>{height: 83, weight: 265}</v>
      </c>
      <c r="F234">
        <f>VLOOKUP(J234,[1]Players!$A:$E,4,FALSE)</f>
        <v>17</v>
      </c>
      <c r="G234" t="s">
        <v>1383</v>
      </c>
      <c r="J234">
        <v>357</v>
      </c>
      <c r="K234" t="str">
        <f>VLOOKUP(J234,Positions!A:G,7,FALSE)</f>
        <v>C</v>
      </c>
      <c r="L234">
        <f>VLOOKUP(J234,[1]Players!$A:$E,2,FALSE)</f>
        <v>83</v>
      </c>
      <c r="M234">
        <f>VLOOKUP(J234,[1]Players!$A:$E,3,FALSE)</f>
        <v>265</v>
      </c>
      <c r="O234" t="str">
        <f t="shared" si="19"/>
        <v>NOP</v>
      </c>
      <c r="P234" t="str">
        <f t="shared" si="20"/>
        <v>Louisianna</v>
      </c>
      <c r="Q234" t="str">
        <f t="shared" si="21"/>
        <v>New Orleans</v>
      </c>
      <c r="R234" t="str">
        <f t="shared" si="22"/>
        <v>New Orleans Pelicans</v>
      </c>
      <c r="S234">
        <v>18</v>
      </c>
    </row>
    <row r="235" spans="1:19" x14ac:dyDescent="0.2">
      <c r="A235" t="s">
        <v>419</v>
      </c>
      <c r="B235" t="s">
        <v>55</v>
      </c>
      <c r="C235" s="1">
        <v>36692</v>
      </c>
      <c r="D235" t="str">
        <f t="shared" si="23"/>
        <v>{city: New York, state: New York, abbreviation: NYK, teamName: New York Knicks}</v>
      </c>
      <c r="E235" t="str">
        <f t="shared" si="18"/>
        <v>{height: 78, weight: 214}</v>
      </c>
      <c r="F235">
        <f>VLOOKUP(J235,[1]Players!$A:$E,4,FALSE)</f>
        <v>9</v>
      </c>
      <c r="G235" t="s">
        <v>1387</v>
      </c>
      <c r="J235">
        <v>25</v>
      </c>
      <c r="K235" t="str">
        <f>VLOOKUP(J235,Positions!A:G,7,FALSE)</f>
        <v>F-G</v>
      </c>
      <c r="L235">
        <f>VLOOKUP(J235,[1]Players!$A:$E,2,FALSE)</f>
        <v>78</v>
      </c>
      <c r="M235">
        <f>VLOOKUP(J235,[1]Players!$A:$E,3,FALSE)</f>
        <v>214</v>
      </c>
      <c r="O235" t="str">
        <f t="shared" si="19"/>
        <v>NYK</v>
      </c>
      <c r="P235" t="str">
        <f t="shared" si="20"/>
        <v>New York</v>
      </c>
      <c r="Q235" t="str">
        <f t="shared" si="21"/>
        <v>New York</v>
      </c>
      <c r="R235" t="str">
        <f t="shared" si="22"/>
        <v>New York Knicks</v>
      </c>
      <c r="S235">
        <v>19</v>
      </c>
    </row>
    <row r="236" spans="1:19" x14ac:dyDescent="0.2">
      <c r="A236" t="s">
        <v>454</v>
      </c>
      <c r="B236" t="s">
        <v>89</v>
      </c>
      <c r="C236" s="1">
        <v>33440</v>
      </c>
      <c r="D236" t="str">
        <f t="shared" si="23"/>
        <v>{city: New York, state: New York, abbreviation: NYK, teamName: New York Knicks}</v>
      </c>
      <c r="E236" t="str">
        <f t="shared" si="18"/>
        <v>{height: 78, weight: 214}</v>
      </c>
      <c r="F236">
        <f>VLOOKUP(J236,[1]Players!$A:$E,4,FALSE)</f>
        <v>18</v>
      </c>
      <c r="G236" t="s">
        <v>1382</v>
      </c>
      <c r="J236">
        <v>64</v>
      </c>
      <c r="K236" t="str">
        <f>VLOOKUP(J236,Positions!A:G,7,FALSE)</f>
        <v>G</v>
      </c>
      <c r="L236">
        <f>VLOOKUP(J236,[1]Players!$A:$E,2,FALSE)</f>
        <v>78</v>
      </c>
      <c r="M236">
        <f>VLOOKUP(J236,[1]Players!$A:$E,3,FALSE)</f>
        <v>214</v>
      </c>
      <c r="O236" t="str">
        <f t="shared" si="19"/>
        <v>NYK</v>
      </c>
      <c r="P236" t="str">
        <f t="shared" si="20"/>
        <v>New York</v>
      </c>
      <c r="Q236" t="str">
        <f t="shared" si="21"/>
        <v>New York</v>
      </c>
      <c r="R236" t="str">
        <f t="shared" si="22"/>
        <v>New York Knicks</v>
      </c>
      <c r="S236">
        <v>19</v>
      </c>
    </row>
    <row r="237" spans="1:19" x14ac:dyDescent="0.2">
      <c r="A237" t="s">
        <v>498</v>
      </c>
      <c r="B237" t="s">
        <v>139</v>
      </c>
      <c r="C237" s="1">
        <v>33907</v>
      </c>
      <c r="D237" t="str">
        <f t="shared" si="23"/>
        <v>{city: New York, state: New York, abbreviation: NYK, teamName: New York Knicks}</v>
      </c>
      <c r="E237" t="str">
        <f t="shared" si="18"/>
        <v>{height: 78, weight: 205}</v>
      </c>
      <c r="F237">
        <f>VLOOKUP(J237,[1]Players!$A:$E,4,FALSE)</f>
        <v>13</v>
      </c>
      <c r="G237" t="s">
        <v>1386</v>
      </c>
      <c r="J237">
        <v>117</v>
      </c>
      <c r="K237" t="str">
        <f>VLOOKUP(J237,Positions!A:G,7,FALSE)</f>
        <v>G-F</v>
      </c>
      <c r="L237">
        <f>VLOOKUP(J237,[1]Players!$A:$E,2,FALSE)</f>
        <v>78</v>
      </c>
      <c r="M237">
        <f>VLOOKUP(J237,[1]Players!$A:$E,3,FALSE)</f>
        <v>205</v>
      </c>
      <c r="O237" t="str">
        <f t="shared" si="19"/>
        <v>NYK</v>
      </c>
      <c r="P237" t="str">
        <f t="shared" si="20"/>
        <v>New York</v>
      </c>
      <c r="Q237" t="str">
        <f t="shared" si="21"/>
        <v>New York</v>
      </c>
      <c r="R237" t="str">
        <f t="shared" si="22"/>
        <v>New York Knicks</v>
      </c>
      <c r="S237">
        <v>19</v>
      </c>
    </row>
    <row r="238" spans="1:19" x14ac:dyDescent="0.2">
      <c r="A238" t="s">
        <v>503</v>
      </c>
      <c r="B238" t="s">
        <v>147</v>
      </c>
      <c r="C238" s="1">
        <v>31224</v>
      </c>
      <c r="D238" t="str">
        <f t="shared" si="23"/>
        <v>{city: New York, state: New York, abbreviation: NYK, teamName: New York Knicks}</v>
      </c>
      <c r="E238" t="str">
        <f t="shared" si="18"/>
        <v>{height: 81, weight: 232}</v>
      </c>
      <c r="F238">
        <f>VLOOKUP(J238,[1]Players!$A:$E,4,FALSE)</f>
        <v>67</v>
      </c>
      <c r="G238" t="s">
        <v>1384</v>
      </c>
      <c r="J238">
        <v>125</v>
      </c>
      <c r="K238" t="str">
        <f>VLOOKUP(J238,Positions!A:G,7,FALSE)</f>
        <v>F</v>
      </c>
      <c r="L238">
        <f>VLOOKUP(J238,[1]Players!$A:$E,2,FALSE)</f>
        <v>81</v>
      </c>
      <c r="M238">
        <f>VLOOKUP(J238,[1]Players!$A:$E,3,FALSE)</f>
        <v>232</v>
      </c>
      <c r="O238" t="str">
        <f t="shared" si="19"/>
        <v>NYK</v>
      </c>
      <c r="P238" t="str">
        <f t="shared" si="20"/>
        <v>New York</v>
      </c>
      <c r="Q238" t="str">
        <f t="shared" si="21"/>
        <v>New York</v>
      </c>
      <c r="R238" t="str">
        <f t="shared" si="22"/>
        <v>New York Knicks</v>
      </c>
      <c r="S238">
        <v>19</v>
      </c>
    </row>
    <row r="239" spans="1:19" x14ac:dyDescent="0.2">
      <c r="A239" t="s">
        <v>515</v>
      </c>
      <c r="B239" t="s">
        <v>155</v>
      </c>
      <c r="C239" s="1">
        <v>36656</v>
      </c>
      <c r="D239" t="str">
        <f t="shared" si="23"/>
        <v>{city: New York, state: New York, abbreviation: NYK, teamName: New York Knicks}</v>
      </c>
      <c r="E239" t="str">
        <f t="shared" si="18"/>
        <v>{height: 76, weight: 210}</v>
      </c>
      <c r="F239">
        <f>VLOOKUP(J239,[1]Players!$A:$E,4,FALSE)</f>
        <v>6</v>
      </c>
      <c r="G239" t="s">
        <v>1382</v>
      </c>
      <c r="J239">
        <v>141</v>
      </c>
      <c r="K239" t="str">
        <f>VLOOKUP(J239,Positions!A:G,7,FALSE)</f>
        <v>G</v>
      </c>
      <c r="L239">
        <f>VLOOKUP(J239,[1]Players!$A:$E,2,FALSE)</f>
        <v>76</v>
      </c>
      <c r="M239">
        <f>VLOOKUP(J239,[1]Players!$A:$E,3,FALSE)</f>
        <v>210</v>
      </c>
      <c r="O239" t="str">
        <f t="shared" si="19"/>
        <v>NYK</v>
      </c>
      <c r="P239" t="str">
        <f t="shared" si="20"/>
        <v>New York</v>
      </c>
      <c r="Q239" t="str">
        <f t="shared" si="21"/>
        <v>New York</v>
      </c>
      <c r="R239" t="str">
        <f t="shared" si="22"/>
        <v>New York Knicks</v>
      </c>
      <c r="S239">
        <v>19</v>
      </c>
    </row>
    <row r="240" spans="1:19" x14ac:dyDescent="0.2">
      <c r="A240" t="s">
        <v>488</v>
      </c>
      <c r="B240" t="s">
        <v>201</v>
      </c>
      <c r="C240" s="1">
        <v>36382</v>
      </c>
      <c r="D240" t="str">
        <f t="shared" si="23"/>
        <v>{city: New York, state: New York, abbreviation: NYK, teamName: New York Knicks}</v>
      </c>
      <c r="E240" t="str">
        <f t="shared" si="18"/>
        <v>{height: 79, weight: 215}</v>
      </c>
      <c r="F240">
        <f>VLOOKUP(J240,[1]Players!$A:$E,4,FALSE)</f>
        <v>20</v>
      </c>
      <c r="G240" t="s">
        <v>1384</v>
      </c>
      <c r="J240">
        <v>202</v>
      </c>
      <c r="K240" t="str">
        <f>VLOOKUP(J240,Positions!A:G,7,FALSE)</f>
        <v>F</v>
      </c>
      <c r="L240">
        <f>VLOOKUP(J240,[1]Players!$A:$E,2,FALSE)</f>
        <v>79</v>
      </c>
      <c r="M240">
        <f>VLOOKUP(J240,[1]Players!$A:$E,3,FALSE)</f>
        <v>215</v>
      </c>
      <c r="O240" t="str">
        <f t="shared" si="19"/>
        <v>NYK</v>
      </c>
      <c r="P240" t="str">
        <f t="shared" si="20"/>
        <v>New York</v>
      </c>
      <c r="Q240" t="str">
        <f t="shared" si="21"/>
        <v>New York</v>
      </c>
      <c r="R240" t="str">
        <f t="shared" si="22"/>
        <v>New York Knicks</v>
      </c>
      <c r="S240">
        <v>19</v>
      </c>
    </row>
    <row r="241" spans="1:19" x14ac:dyDescent="0.2">
      <c r="A241" t="s">
        <v>441</v>
      </c>
      <c r="B241" t="s">
        <v>231</v>
      </c>
      <c r="C241" s="1">
        <v>36776</v>
      </c>
      <c r="D241" t="str">
        <f t="shared" si="23"/>
        <v>{city: New York, state: New York, abbreviation: NYK, teamName: New York Knicks}</v>
      </c>
      <c r="E241" t="str">
        <f t="shared" si="18"/>
        <v>{height: 73, weight: 195}</v>
      </c>
      <c r="F241">
        <f>VLOOKUP(J241,[1]Players!$A:$E,4,FALSE)</f>
        <v>2</v>
      </c>
      <c r="G241" t="s">
        <v>1382</v>
      </c>
      <c r="J241">
        <v>236</v>
      </c>
      <c r="K241" t="str">
        <f>VLOOKUP(J241,Positions!A:G,7,FALSE)</f>
        <v>G</v>
      </c>
      <c r="L241">
        <f>VLOOKUP(J241,[1]Players!$A:$E,2,FALSE)</f>
        <v>73</v>
      </c>
      <c r="M241">
        <f>VLOOKUP(J241,[1]Players!$A:$E,3,FALSE)</f>
        <v>195</v>
      </c>
      <c r="O241" t="str">
        <f t="shared" si="19"/>
        <v>NYK</v>
      </c>
      <c r="P241" t="str">
        <f t="shared" si="20"/>
        <v>New York</v>
      </c>
      <c r="Q241" t="str">
        <f t="shared" si="21"/>
        <v>New York</v>
      </c>
      <c r="R241" t="str">
        <f t="shared" si="22"/>
        <v>New York Knicks</v>
      </c>
      <c r="S241">
        <v>19</v>
      </c>
    </row>
    <row r="242" spans="1:19" x14ac:dyDescent="0.2">
      <c r="A242" t="s">
        <v>617</v>
      </c>
      <c r="B242" t="s">
        <v>291</v>
      </c>
      <c r="C242" s="1">
        <v>36327</v>
      </c>
      <c r="D242" t="str">
        <f t="shared" si="23"/>
        <v>{city: New York, state: New York, abbreviation: NYK, teamName: New York Knicks}</v>
      </c>
      <c r="E242" t="str">
        <f t="shared" si="18"/>
        <v>{height: 75, weight: 190}</v>
      </c>
      <c r="F242">
        <f>VLOOKUP(J242,[1]Players!$A:$E,4,FALSE)</f>
        <v>5</v>
      </c>
      <c r="G242" t="s">
        <v>1382</v>
      </c>
      <c r="J242">
        <v>302</v>
      </c>
      <c r="K242" t="str">
        <f>VLOOKUP(J242,Positions!A:G,7,FALSE)</f>
        <v>G</v>
      </c>
      <c r="L242">
        <f>VLOOKUP(J242,[1]Players!$A:$E,2,FALSE)</f>
        <v>75</v>
      </c>
      <c r="M242">
        <f>VLOOKUP(J242,[1]Players!$A:$E,3,FALSE)</f>
        <v>190</v>
      </c>
      <c r="O242" t="str">
        <f t="shared" si="19"/>
        <v>NYK</v>
      </c>
      <c r="P242" t="str">
        <f t="shared" si="20"/>
        <v>New York</v>
      </c>
      <c r="Q242" t="str">
        <f t="shared" si="21"/>
        <v>New York</v>
      </c>
      <c r="R242" t="str">
        <f t="shared" si="22"/>
        <v>New York Knicks</v>
      </c>
      <c r="S242">
        <v>19</v>
      </c>
    </row>
    <row r="243" spans="1:19" x14ac:dyDescent="0.2">
      <c r="A243" t="s">
        <v>618</v>
      </c>
      <c r="B243" t="s">
        <v>292</v>
      </c>
      <c r="C243" s="1">
        <v>34670</v>
      </c>
      <c r="D243" t="str">
        <f t="shared" si="23"/>
        <v>{city: New York, state: New York, abbreviation: NYK, teamName: New York Knicks}</v>
      </c>
      <c r="E243" t="str">
        <f t="shared" si="18"/>
        <v>{height: 80, weight: 250}</v>
      </c>
      <c r="F243">
        <f>VLOOKUP(J243,[1]Players!$A:$E,4,FALSE)</f>
        <v>30</v>
      </c>
      <c r="G243" t="s">
        <v>1385</v>
      </c>
      <c r="J243">
        <v>303</v>
      </c>
      <c r="K243" t="str">
        <f>VLOOKUP(J243,Positions!A:G,7,FALSE)</f>
        <v>F-C</v>
      </c>
      <c r="L243">
        <f>VLOOKUP(J243,[1]Players!$A:$E,2,FALSE)</f>
        <v>80</v>
      </c>
      <c r="M243">
        <f>VLOOKUP(J243,[1]Players!$A:$E,3,FALSE)</f>
        <v>250</v>
      </c>
      <c r="O243" t="str">
        <f t="shared" si="19"/>
        <v>NYK</v>
      </c>
      <c r="P243" t="str">
        <f t="shared" si="20"/>
        <v>New York</v>
      </c>
      <c r="Q243" t="str">
        <f t="shared" si="21"/>
        <v>New York</v>
      </c>
      <c r="R243" t="str">
        <f t="shared" si="22"/>
        <v>New York Knicks</v>
      </c>
      <c r="S243">
        <v>19</v>
      </c>
    </row>
    <row r="244" spans="1:19" x14ac:dyDescent="0.2">
      <c r="A244" t="s">
        <v>244</v>
      </c>
      <c r="B244" t="s">
        <v>299</v>
      </c>
      <c r="C244" s="1">
        <v>35885</v>
      </c>
      <c r="D244" t="str">
        <f t="shared" si="23"/>
        <v>{city: New York, state: New York, abbreviation: NYK, teamName: New York Knicks}</v>
      </c>
      <c r="E244" t="str">
        <f t="shared" si="18"/>
        <v>{height: 85, weight: 240}</v>
      </c>
      <c r="F244">
        <f>VLOOKUP(J244,[1]Players!$A:$E,4,FALSE)</f>
        <v>23</v>
      </c>
      <c r="G244" t="s">
        <v>1388</v>
      </c>
      <c r="J244">
        <v>314</v>
      </c>
      <c r="K244" t="str">
        <f>VLOOKUP(J244,Positions!A:G,7,FALSE)</f>
        <v>C-F</v>
      </c>
      <c r="L244">
        <f>VLOOKUP(J244,[1]Players!$A:$E,2,FALSE)</f>
        <v>85</v>
      </c>
      <c r="M244">
        <f>VLOOKUP(J244,[1]Players!$A:$E,3,FALSE)</f>
        <v>240</v>
      </c>
      <c r="O244" t="str">
        <f t="shared" si="19"/>
        <v>NYK</v>
      </c>
      <c r="P244" t="str">
        <f t="shared" si="20"/>
        <v>New York</v>
      </c>
      <c r="Q244" t="str">
        <f t="shared" si="21"/>
        <v>New York</v>
      </c>
      <c r="R244" t="str">
        <f t="shared" si="22"/>
        <v>New York Knicks</v>
      </c>
      <c r="S244">
        <v>19</v>
      </c>
    </row>
    <row r="245" spans="1:19" x14ac:dyDescent="0.2">
      <c r="A245" t="s">
        <v>493</v>
      </c>
      <c r="B245" t="s">
        <v>303</v>
      </c>
      <c r="C245" s="1">
        <v>32422</v>
      </c>
      <c r="D245" t="str">
        <f t="shared" si="23"/>
        <v>{city: New York, state: New York, abbreviation: NYK, teamName: New York Knicks}</v>
      </c>
      <c r="E245" t="str">
        <f t="shared" si="18"/>
        <v>{height: 74, weight: 200}</v>
      </c>
      <c r="F245">
        <f>VLOOKUP(J245,[1]Players!$A:$E,4,FALSE)</f>
        <v>4</v>
      </c>
      <c r="G245" t="s">
        <v>1382</v>
      </c>
      <c r="J245">
        <v>317</v>
      </c>
      <c r="K245" t="str">
        <f>VLOOKUP(J245,Positions!A:G,7,FALSE)</f>
        <v>G</v>
      </c>
      <c r="L245">
        <f>VLOOKUP(J245,[1]Players!$A:$E,2,FALSE)</f>
        <v>74</v>
      </c>
      <c r="M245">
        <f>VLOOKUP(J245,[1]Players!$A:$E,3,FALSE)</f>
        <v>200</v>
      </c>
      <c r="O245" t="str">
        <f t="shared" si="19"/>
        <v>NYK</v>
      </c>
      <c r="P245" t="str">
        <f t="shared" si="20"/>
        <v>New York</v>
      </c>
      <c r="Q245" t="str">
        <f t="shared" si="21"/>
        <v>New York</v>
      </c>
      <c r="R245" t="str">
        <f t="shared" si="22"/>
        <v>New York Knicks</v>
      </c>
      <c r="S245">
        <v>19</v>
      </c>
    </row>
    <row r="246" spans="1:19" x14ac:dyDescent="0.2">
      <c r="A246" t="s">
        <v>632</v>
      </c>
      <c r="B246" t="s">
        <v>311</v>
      </c>
      <c r="C246" s="1">
        <v>34608</v>
      </c>
      <c r="D246" t="str">
        <f t="shared" si="23"/>
        <v>{city: New York, state: New York, abbreviation: NYK, teamName: New York Knicks}</v>
      </c>
      <c r="E246" t="str">
        <f t="shared" si="18"/>
        <v>{height: 76, weight: 232}</v>
      </c>
      <c r="F246">
        <f>VLOOKUP(J246,[1]Players!$A:$E,4,FALSE)</f>
        <v>11</v>
      </c>
      <c r="G246" t="s">
        <v>1382</v>
      </c>
      <c r="J246">
        <v>325</v>
      </c>
      <c r="K246" t="str">
        <f>VLOOKUP(J246,Positions!A:G,7,FALSE)</f>
        <v>G</v>
      </c>
      <c r="L246">
        <f>VLOOKUP(J246,[1]Players!$A:$E,2,FALSE)</f>
        <v>76</v>
      </c>
      <c r="M246">
        <f>VLOOKUP(J246,[1]Players!$A:$E,3,FALSE)</f>
        <v>232</v>
      </c>
      <c r="O246" t="str">
        <f t="shared" si="19"/>
        <v>NYK</v>
      </c>
      <c r="P246" t="str">
        <f t="shared" si="20"/>
        <v>New York</v>
      </c>
      <c r="Q246" t="str">
        <f t="shared" si="21"/>
        <v>New York</v>
      </c>
      <c r="R246" t="str">
        <f t="shared" si="22"/>
        <v>New York Knicks</v>
      </c>
      <c r="S246">
        <v>19</v>
      </c>
    </row>
    <row r="247" spans="1:19" x14ac:dyDescent="0.2">
      <c r="A247" t="s">
        <v>638</v>
      </c>
      <c r="B247" t="s">
        <v>317</v>
      </c>
      <c r="C247" s="1">
        <v>36090</v>
      </c>
      <c r="D247" t="str">
        <f t="shared" si="23"/>
        <v>{city: New York, state: New York, abbreviation: NYK, teamName: New York Knicks}</v>
      </c>
      <c r="E247" t="str">
        <f t="shared" si="18"/>
        <v>{height: 81, weight: 250}</v>
      </c>
      <c r="F247">
        <f>VLOOKUP(J247,[1]Players!$A:$E,4,FALSE)</f>
        <v>45</v>
      </c>
      <c r="G247" t="s">
        <v>1383</v>
      </c>
      <c r="J247">
        <v>331</v>
      </c>
      <c r="K247" t="str">
        <f>VLOOKUP(J247,Positions!A:G,7,FALSE)</f>
        <v>C</v>
      </c>
      <c r="L247">
        <f>VLOOKUP(J247,[1]Players!$A:$E,2,FALSE)</f>
        <v>81</v>
      </c>
      <c r="M247">
        <f>VLOOKUP(J247,[1]Players!$A:$E,3,FALSE)</f>
        <v>250</v>
      </c>
      <c r="O247" t="str">
        <f t="shared" si="19"/>
        <v>NYK</v>
      </c>
      <c r="P247" t="str">
        <f t="shared" si="20"/>
        <v>New York</v>
      </c>
      <c r="Q247" t="str">
        <f t="shared" si="21"/>
        <v>New York</v>
      </c>
      <c r="R247" t="str">
        <f t="shared" si="22"/>
        <v>New York Knicks</v>
      </c>
      <c r="S247">
        <v>19</v>
      </c>
    </row>
    <row r="248" spans="1:19" x14ac:dyDescent="0.2">
      <c r="A248" t="s">
        <v>649</v>
      </c>
      <c r="B248" t="s">
        <v>335</v>
      </c>
      <c r="C248" s="1">
        <v>35860</v>
      </c>
      <c r="D248" t="str">
        <f t="shared" si="23"/>
        <v>{city: New York, state: New York, abbreviation: NYK, teamName: New York Knicks}</v>
      </c>
      <c r="E248" t="str">
        <f t="shared" si="18"/>
        <v>{height: 81, weight: 220}</v>
      </c>
      <c r="F248">
        <f>VLOOKUP(J248,[1]Players!$A:$E,4,FALSE)</f>
        <v>1</v>
      </c>
      <c r="G248" t="s">
        <v>1384</v>
      </c>
      <c r="J248">
        <v>351</v>
      </c>
      <c r="K248" t="str">
        <f>VLOOKUP(J248,Positions!A:G,7,FALSE)</f>
        <v>F</v>
      </c>
      <c r="L248">
        <f>VLOOKUP(J248,[1]Players!$A:$E,2,FALSE)</f>
        <v>81</v>
      </c>
      <c r="M248">
        <f>VLOOKUP(J248,[1]Players!$A:$E,3,FALSE)</f>
        <v>220</v>
      </c>
      <c r="O248" t="str">
        <f t="shared" si="19"/>
        <v>NYK</v>
      </c>
      <c r="P248" t="str">
        <f t="shared" si="20"/>
        <v>New York</v>
      </c>
      <c r="Q248" t="str">
        <f t="shared" si="21"/>
        <v>New York</v>
      </c>
      <c r="R248" t="str">
        <f t="shared" si="22"/>
        <v>New York Knicks</v>
      </c>
      <c r="S248">
        <v>19</v>
      </c>
    </row>
    <row r="249" spans="1:19" x14ac:dyDescent="0.2">
      <c r="A249" t="s">
        <v>663</v>
      </c>
      <c r="B249" t="s">
        <v>351</v>
      </c>
      <c r="C249" s="1">
        <v>33002</v>
      </c>
      <c r="D249" t="str">
        <f t="shared" si="23"/>
        <v>{city: New York, state: New York, abbreviation: NYK, teamName: New York Knicks}</v>
      </c>
      <c r="E249" t="str">
        <f t="shared" si="18"/>
        <v>{height: 73, weight: 184}</v>
      </c>
      <c r="F249">
        <f>VLOOKUP(J249,[1]Players!$A:$E,4,FALSE)</f>
        <v>8</v>
      </c>
      <c r="G249" t="s">
        <v>1382</v>
      </c>
      <c r="J249">
        <v>368</v>
      </c>
      <c r="K249" t="str">
        <f>VLOOKUP(J249,Positions!A:G,7,FALSE)</f>
        <v>G</v>
      </c>
      <c r="L249">
        <f>VLOOKUP(J249,[1]Players!$A:$E,2,FALSE)</f>
        <v>73</v>
      </c>
      <c r="M249">
        <f>VLOOKUP(J249,[1]Players!$A:$E,3,FALSE)</f>
        <v>184</v>
      </c>
      <c r="O249" t="str">
        <f t="shared" si="19"/>
        <v>NYK</v>
      </c>
      <c r="P249" t="str">
        <f t="shared" si="20"/>
        <v>New York</v>
      </c>
      <c r="Q249" t="str">
        <f t="shared" si="21"/>
        <v>New York</v>
      </c>
      <c r="R249" t="str">
        <f t="shared" si="22"/>
        <v>New York Knicks</v>
      </c>
      <c r="S249">
        <v>19</v>
      </c>
    </row>
    <row r="250" spans="1:19" x14ac:dyDescent="0.2">
      <c r="A250" t="s">
        <v>425</v>
      </c>
      <c r="B250" t="s">
        <v>61</v>
      </c>
      <c r="C250" s="1">
        <v>36688</v>
      </c>
      <c r="D250" t="str">
        <f t="shared" si="23"/>
        <v>{city: Oklahoma City, state: Oklahoma, abbreviation: OKC, teamName: Oklahoma City Thunder}</v>
      </c>
      <c r="E250" t="str">
        <f t="shared" si="18"/>
        <v>{height: 80, weight: 208}</v>
      </c>
      <c r="F250">
        <f>VLOOKUP(J250,[1]Players!$A:$E,4,FALSE)</f>
        <v>7</v>
      </c>
      <c r="G250" t="s">
        <v>1387</v>
      </c>
      <c r="J250">
        <v>31</v>
      </c>
      <c r="K250" t="str">
        <f>VLOOKUP(J250,Positions!A:G,7,FALSE)</f>
        <v>F-G</v>
      </c>
      <c r="L250">
        <f>VLOOKUP(J250,[1]Players!$A:$E,2,FALSE)</f>
        <v>80</v>
      </c>
      <c r="M250">
        <f>VLOOKUP(J250,[1]Players!$A:$E,3,FALSE)</f>
        <v>208</v>
      </c>
      <c r="O250" t="str">
        <f t="shared" si="19"/>
        <v>OKC</v>
      </c>
      <c r="P250" t="str">
        <f t="shared" si="20"/>
        <v>Oklahoma</v>
      </c>
      <c r="Q250" t="str">
        <f t="shared" si="21"/>
        <v>Oklahoma City</v>
      </c>
      <c r="R250" t="str">
        <f t="shared" si="22"/>
        <v>Oklahoma City Thunder</v>
      </c>
      <c r="S250">
        <v>20</v>
      </c>
    </row>
    <row r="251" spans="1:19" x14ac:dyDescent="0.2">
      <c r="A251" t="s">
        <v>476</v>
      </c>
      <c r="B251" t="s">
        <v>114</v>
      </c>
      <c r="C251" s="1">
        <v>34739</v>
      </c>
      <c r="D251" t="str">
        <f t="shared" si="23"/>
        <v>{city: Oklahoma City, state: Oklahoma, abbreviation: OKC, teamName: Oklahoma City Thunder}</v>
      </c>
      <c r="E251" t="str">
        <f t="shared" si="18"/>
        <v>{height: 78, weight: 231}</v>
      </c>
      <c r="F251">
        <f>VLOOKUP(J251,[1]Players!$A:$E,4,FALSE)</f>
        <v>6</v>
      </c>
      <c r="G251" t="s">
        <v>1384</v>
      </c>
      <c r="J251">
        <v>92</v>
      </c>
      <c r="K251" t="str">
        <f>VLOOKUP(J251,Positions!A:G,7,FALSE)</f>
        <v>F</v>
      </c>
      <c r="L251">
        <f>VLOOKUP(J251,[1]Players!$A:$E,2,FALSE)</f>
        <v>78</v>
      </c>
      <c r="M251">
        <f>VLOOKUP(J251,[1]Players!$A:$E,3,FALSE)</f>
        <v>231</v>
      </c>
      <c r="O251" t="str">
        <f t="shared" si="19"/>
        <v>OKC</v>
      </c>
      <c r="P251" t="str">
        <f t="shared" si="20"/>
        <v>Oklahoma</v>
      </c>
      <c r="Q251" t="str">
        <f t="shared" si="21"/>
        <v>Oklahoma City</v>
      </c>
      <c r="R251" t="str">
        <f t="shared" si="22"/>
        <v>Oklahoma City Thunder</v>
      </c>
      <c r="S251">
        <v>20</v>
      </c>
    </row>
    <row r="252" spans="1:19" x14ac:dyDescent="0.2">
      <c r="A252" t="s">
        <v>483</v>
      </c>
      <c r="B252" t="s">
        <v>121</v>
      </c>
      <c r="C252" s="1">
        <v>36269</v>
      </c>
      <c r="D252" t="str">
        <f t="shared" si="23"/>
        <v>{city: Oklahoma City, state: Oklahoma, abbreviation: OKC, teamName: Oklahoma City Thunder}</v>
      </c>
      <c r="E252" t="str">
        <f t="shared" si="18"/>
        <v>{height: 75, weight: 215}</v>
      </c>
      <c r="F252">
        <f>VLOOKUP(J252,[1]Players!$A:$E,4,FALSE)</f>
        <v>5</v>
      </c>
      <c r="G252" t="s">
        <v>1382</v>
      </c>
      <c r="J252">
        <v>99</v>
      </c>
      <c r="K252" t="str">
        <f>VLOOKUP(J252,Positions!A:G,7,FALSE)</f>
        <v>G</v>
      </c>
      <c r="L252">
        <f>VLOOKUP(J252,[1]Players!$A:$E,2,FALSE)</f>
        <v>75</v>
      </c>
      <c r="M252">
        <f>VLOOKUP(J252,[1]Players!$A:$E,3,FALSE)</f>
        <v>215</v>
      </c>
      <c r="O252" t="str">
        <f t="shared" si="19"/>
        <v>OKC</v>
      </c>
      <c r="P252" t="str">
        <f t="shared" si="20"/>
        <v>Oklahoma</v>
      </c>
      <c r="Q252" t="str">
        <f t="shared" si="21"/>
        <v>Oklahoma City</v>
      </c>
      <c r="R252" t="str">
        <f t="shared" si="22"/>
        <v>Oklahoma City Thunder</v>
      </c>
      <c r="S252">
        <v>20</v>
      </c>
    </row>
    <row r="253" spans="1:19" x14ac:dyDescent="0.2">
      <c r="A253" t="s">
        <v>493</v>
      </c>
      <c r="B253" t="s">
        <v>133</v>
      </c>
      <c r="C253" s="1">
        <v>33436</v>
      </c>
      <c r="D253" t="str">
        <f t="shared" si="23"/>
        <v>{city: Oklahoma City, state: Oklahoma, abbreviation: OKC, teamName: Oklahoma City Thunder}</v>
      </c>
      <c r="E253" t="str">
        <f t="shared" si="18"/>
        <v>{height: 81, weight: 265}</v>
      </c>
      <c r="F253">
        <f>VLOOKUP(J253,[1]Players!$A:$E,4,FALSE)</f>
        <v>15</v>
      </c>
      <c r="G253" t="s">
        <v>1384</v>
      </c>
      <c r="J253">
        <v>111</v>
      </c>
      <c r="K253" t="str">
        <f>VLOOKUP(J253,Positions!A:G,7,FALSE)</f>
        <v>F</v>
      </c>
      <c r="L253">
        <f>VLOOKUP(J253,[1]Players!$A:$E,2,FALSE)</f>
        <v>81</v>
      </c>
      <c r="M253">
        <f>VLOOKUP(J253,[1]Players!$A:$E,3,FALSE)</f>
        <v>265</v>
      </c>
      <c r="O253" t="str">
        <f t="shared" si="19"/>
        <v>OKC</v>
      </c>
      <c r="P253" t="str">
        <f t="shared" si="20"/>
        <v>Oklahoma</v>
      </c>
      <c r="Q253" t="str">
        <f t="shared" si="21"/>
        <v>Oklahoma City</v>
      </c>
      <c r="R253" t="str">
        <f t="shared" si="22"/>
        <v>Oklahoma City Thunder</v>
      </c>
      <c r="S253">
        <v>20</v>
      </c>
    </row>
    <row r="254" spans="1:19" x14ac:dyDescent="0.2">
      <c r="A254" t="s">
        <v>465</v>
      </c>
      <c r="B254" t="s">
        <v>148</v>
      </c>
      <c r="C254" s="1">
        <v>37539</v>
      </c>
      <c r="D254" t="str">
        <f t="shared" si="23"/>
        <v>{city: Oklahoma City, state: Oklahoma, abbreviation: OKC, teamName: Oklahoma City Thunder}</v>
      </c>
      <c r="E254" t="str">
        <f t="shared" si="18"/>
        <v>{height: 80, weight: 205}</v>
      </c>
      <c r="F254">
        <f>VLOOKUP(J254,[1]Players!$A:$E,4,FALSE)</f>
        <v>3</v>
      </c>
      <c r="G254" t="s">
        <v>1382</v>
      </c>
      <c r="J254">
        <v>126</v>
      </c>
      <c r="K254" t="str">
        <f>VLOOKUP(J254,Positions!A:G,7,FALSE)</f>
        <v>G</v>
      </c>
      <c r="L254">
        <f>VLOOKUP(J254,[1]Players!$A:$E,2,FALSE)</f>
        <v>80</v>
      </c>
      <c r="M254">
        <f>VLOOKUP(J254,[1]Players!$A:$E,3,FALSE)</f>
        <v>205</v>
      </c>
      <c r="O254" t="str">
        <f t="shared" si="19"/>
        <v>OKC</v>
      </c>
      <c r="P254" t="str">
        <f t="shared" si="20"/>
        <v>Oklahoma</v>
      </c>
      <c r="Q254" t="str">
        <f t="shared" si="21"/>
        <v>Oklahoma City</v>
      </c>
      <c r="R254" t="str">
        <f t="shared" si="22"/>
        <v>Oklahoma City Thunder</v>
      </c>
      <c r="S254">
        <v>20</v>
      </c>
    </row>
    <row r="255" spans="1:19" x14ac:dyDescent="0.2">
      <c r="A255" t="s">
        <v>504</v>
      </c>
      <c r="B255" t="s">
        <v>149</v>
      </c>
      <c r="C255" s="1">
        <v>35988</v>
      </c>
      <c r="D255" t="str">
        <f t="shared" si="23"/>
        <v>{city: Oklahoma City, state: Oklahoma, abbreviation: OKC, teamName: Oklahoma City Thunder}</v>
      </c>
      <c r="E255" t="str">
        <f t="shared" si="18"/>
        <v>{height: 78, weight: 180}</v>
      </c>
      <c r="F255">
        <f>VLOOKUP(J255,[1]Players!$A:$E,4,FALSE)</f>
        <v>2</v>
      </c>
      <c r="G255" t="s">
        <v>1386</v>
      </c>
      <c r="J255">
        <v>127</v>
      </c>
      <c r="K255" t="str">
        <f>VLOOKUP(J255,Positions!A:G,7,FALSE)</f>
        <v>G-F</v>
      </c>
      <c r="L255">
        <f>VLOOKUP(J255,[1]Players!$A:$E,2,FALSE)</f>
        <v>78</v>
      </c>
      <c r="M255">
        <f>VLOOKUP(J255,[1]Players!$A:$E,3,FALSE)</f>
        <v>180</v>
      </c>
      <c r="O255" t="str">
        <f t="shared" si="19"/>
        <v>OKC</v>
      </c>
      <c r="P255" t="str">
        <f t="shared" si="20"/>
        <v>Oklahoma</v>
      </c>
      <c r="Q255" t="str">
        <f t="shared" si="21"/>
        <v>Oklahoma City</v>
      </c>
      <c r="R255" t="str">
        <f t="shared" si="22"/>
        <v>Oklahoma City Thunder</v>
      </c>
      <c r="S255">
        <v>20</v>
      </c>
    </row>
    <row r="256" spans="1:19" x14ac:dyDescent="0.2">
      <c r="A256" t="s">
        <v>539</v>
      </c>
      <c r="B256" t="s">
        <v>187</v>
      </c>
      <c r="C256" s="1">
        <v>35619</v>
      </c>
      <c r="D256" t="str">
        <f t="shared" si="23"/>
        <v>{city: Oklahoma City, state: Oklahoma, abbreviation: OKC, teamName: Oklahoma City Thunder}</v>
      </c>
      <c r="E256" t="str">
        <f t="shared" si="18"/>
        <v>{height: 77, weight: 195}</v>
      </c>
      <c r="F256">
        <f>VLOOKUP(J256,[1]Players!$A:$E,4,FALSE)</f>
        <v>16</v>
      </c>
      <c r="G256" t="s">
        <v>1386</v>
      </c>
      <c r="J256">
        <v>181</v>
      </c>
      <c r="K256" t="str">
        <f>VLOOKUP(J256,Positions!A:G,7,FALSE)</f>
        <v>G-F</v>
      </c>
      <c r="L256">
        <f>VLOOKUP(J256,[1]Players!$A:$E,2,FALSE)</f>
        <v>77</v>
      </c>
      <c r="M256">
        <f>VLOOKUP(J256,[1]Players!$A:$E,3,FALSE)</f>
        <v>195</v>
      </c>
      <c r="O256" t="str">
        <f t="shared" si="19"/>
        <v>OKC</v>
      </c>
      <c r="P256" t="str">
        <f t="shared" si="20"/>
        <v>Oklahoma</v>
      </c>
      <c r="Q256" t="str">
        <f t="shared" si="21"/>
        <v>Oklahoma City</v>
      </c>
      <c r="R256" t="str">
        <f t="shared" si="22"/>
        <v>Oklahoma City Thunder</v>
      </c>
      <c r="S256">
        <v>20</v>
      </c>
    </row>
    <row r="257" spans="1:19" x14ac:dyDescent="0.2">
      <c r="A257" t="s">
        <v>555</v>
      </c>
      <c r="B257" t="s">
        <v>204</v>
      </c>
      <c r="C257" s="1">
        <v>36696</v>
      </c>
      <c r="D257" t="str">
        <f t="shared" si="23"/>
        <v>{city: Oklahoma City, state: Oklahoma, abbreviation: OKC, teamName: Oklahoma City Thunder}</v>
      </c>
      <c r="E257" t="str">
        <f t="shared" si="18"/>
        <v>{height: 80, weight: 195}</v>
      </c>
      <c r="F257">
        <f>VLOOKUP(J257,[1]Players!$A:$E,4,FALSE)</f>
        <v>27</v>
      </c>
      <c r="G257" t="s">
        <v>1382</v>
      </c>
      <c r="J257">
        <v>205</v>
      </c>
      <c r="K257" t="str">
        <f>VLOOKUP(J257,Positions!A:G,7,FALSE)</f>
        <v>G</v>
      </c>
      <c r="L257">
        <f>VLOOKUP(J257,[1]Players!$A:$E,2,FALSE)</f>
        <v>80</v>
      </c>
      <c r="M257">
        <f>VLOOKUP(J257,[1]Players!$A:$E,3,FALSE)</f>
        <v>195</v>
      </c>
      <c r="O257" t="str">
        <f t="shared" si="19"/>
        <v>OKC</v>
      </c>
      <c r="P257" t="str">
        <f t="shared" si="20"/>
        <v>Oklahoma</v>
      </c>
      <c r="Q257" t="str">
        <f t="shared" si="21"/>
        <v>Oklahoma City</v>
      </c>
      <c r="R257" t="str">
        <f t="shared" si="22"/>
        <v>Oklahoma City Thunder</v>
      </c>
      <c r="S257">
        <v>20</v>
      </c>
    </row>
    <row r="258" spans="1:19" x14ac:dyDescent="0.2">
      <c r="A258" t="s">
        <v>570</v>
      </c>
      <c r="B258" t="s">
        <v>222</v>
      </c>
      <c r="C258" s="1">
        <v>37053</v>
      </c>
      <c r="D258" t="str">
        <f t="shared" si="23"/>
        <v>{city: Oklahoma City, state: Oklahoma, abbreviation: OKC, teamName: Oklahoma City Thunder}</v>
      </c>
      <c r="E258" t="str">
        <f t="shared" ref="E258:E321" si="24">"{"&amp;"height: "&amp;L258&amp;", weight: "&amp;M258&amp;"}"</f>
        <v>{height: 76, weight: 175}</v>
      </c>
      <c r="F258">
        <f>VLOOKUP(J258,[1]Players!$A:$E,4,FALSE)</f>
        <v>11</v>
      </c>
      <c r="G258" t="s">
        <v>1382</v>
      </c>
      <c r="J258">
        <v>225</v>
      </c>
      <c r="K258" t="str">
        <f>VLOOKUP(J258,Positions!A:G,7,FALSE)</f>
        <v>G</v>
      </c>
      <c r="L258">
        <f>VLOOKUP(J258,[1]Players!$A:$E,2,FALSE)</f>
        <v>76</v>
      </c>
      <c r="M258">
        <f>VLOOKUP(J258,[1]Players!$A:$E,3,FALSE)</f>
        <v>175</v>
      </c>
      <c r="O258" t="str">
        <f t="shared" ref="O258:O321" si="25">VLOOKUP(S258,U:Y,2,FALSE)</f>
        <v>OKC</v>
      </c>
      <c r="P258" t="str">
        <f t="shared" ref="P258:P321" si="26">VLOOKUP(S258,U:Y,3,FALSE)</f>
        <v>Oklahoma</v>
      </c>
      <c r="Q258" t="str">
        <f t="shared" ref="Q258:Q321" si="27">VLOOKUP(S258,U:Y,4,FALSE)</f>
        <v>Oklahoma City</v>
      </c>
      <c r="R258" t="str">
        <f t="shared" ref="R258:R321" si="28">VLOOKUP(S258,U:Y,5,FALSE)</f>
        <v>Oklahoma City Thunder</v>
      </c>
      <c r="S258">
        <v>20</v>
      </c>
    </row>
    <row r="259" spans="1:19" x14ac:dyDescent="0.2">
      <c r="A259" t="s">
        <v>546</v>
      </c>
      <c r="B259" t="s">
        <v>224</v>
      </c>
      <c r="C259" s="1">
        <v>36926</v>
      </c>
      <c r="D259" t="str">
        <f t="shared" ref="D259:D322" si="29">"{city: "&amp;Q259&amp;","&amp;" state: "&amp;P259&amp;","&amp;" abbreviation: "&amp;O259&amp;", teamName: "&amp;R259&amp;"}"</f>
        <v>{city: Oklahoma City, state: Oklahoma, abbreviation: OKC, teamName: Oklahoma City Thunder}</v>
      </c>
      <c r="E259" t="str">
        <f t="shared" si="24"/>
        <v>{height: 75, weight: 178}</v>
      </c>
      <c r="F259">
        <f>VLOOKUP(J259,[1]Players!$A:$E,4,FALSE)</f>
        <v>23</v>
      </c>
      <c r="G259" t="s">
        <v>1382</v>
      </c>
      <c r="J259">
        <v>228</v>
      </c>
      <c r="K259" t="str">
        <f>VLOOKUP(J259,Positions!A:G,7,FALSE)</f>
        <v>G</v>
      </c>
      <c r="L259">
        <f>VLOOKUP(J259,[1]Players!$A:$E,2,FALSE)</f>
        <v>75</v>
      </c>
      <c r="M259">
        <f>VLOOKUP(J259,[1]Players!$A:$E,3,FALSE)</f>
        <v>178</v>
      </c>
      <c r="O259" t="str">
        <f t="shared" si="25"/>
        <v>OKC</v>
      </c>
      <c r="P259" t="str">
        <f t="shared" si="26"/>
        <v>Oklahoma</v>
      </c>
      <c r="Q259" t="str">
        <f t="shared" si="27"/>
        <v>Oklahoma City</v>
      </c>
      <c r="R259" t="str">
        <f t="shared" si="28"/>
        <v>Oklahoma City Thunder</v>
      </c>
      <c r="S259">
        <v>20</v>
      </c>
    </row>
    <row r="260" spans="1:19" x14ac:dyDescent="0.2">
      <c r="A260" t="s">
        <v>381</v>
      </c>
      <c r="B260" t="s">
        <v>253</v>
      </c>
      <c r="C260" s="1">
        <v>33422</v>
      </c>
      <c r="D260" t="str">
        <f t="shared" si="29"/>
        <v>{city: Oklahoma City, state: Oklahoma, abbreviation: OKC, teamName: Oklahoma City Thunder}</v>
      </c>
      <c r="E260" t="str">
        <f t="shared" si="24"/>
        <v>{height: 82, weight: 240}</v>
      </c>
      <c r="F260">
        <f>VLOOKUP(J260,[1]Players!$A:$E,4,FALSE)</f>
        <v>33</v>
      </c>
      <c r="G260" t="s">
        <v>1385</v>
      </c>
      <c r="J260">
        <v>261</v>
      </c>
      <c r="K260" t="str">
        <f>VLOOKUP(J260,Positions!A:G,7,FALSE)</f>
        <v>F-C</v>
      </c>
      <c r="L260">
        <f>VLOOKUP(J260,[1]Players!$A:$E,2,FALSE)</f>
        <v>82</v>
      </c>
      <c r="M260">
        <f>VLOOKUP(J260,[1]Players!$A:$E,3,FALSE)</f>
        <v>240</v>
      </c>
      <c r="O260" t="str">
        <f t="shared" si="25"/>
        <v>OKC</v>
      </c>
      <c r="P260" t="str">
        <f t="shared" si="26"/>
        <v>Oklahoma</v>
      </c>
      <c r="Q260" t="str">
        <f t="shared" si="27"/>
        <v>Oklahoma City</v>
      </c>
      <c r="R260" t="str">
        <f t="shared" si="28"/>
        <v>Oklahoma City Thunder</v>
      </c>
      <c r="S260">
        <v>20</v>
      </c>
    </row>
    <row r="261" spans="1:19" x14ac:dyDescent="0.2">
      <c r="A261" t="s">
        <v>611</v>
      </c>
      <c r="B261" t="s">
        <v>283</v>
      </c>
      <c r="C261" s="1">
        <v>37251</v>
      </c>
      <c r="D261" t="str">
        <f t="shared" si="29"/>
        <v>{city: Oklahoma City, state: Oklahoma, abbreviation: OKC, teamName: Oklahoma City Thunder}</v>
      </c>
      <c r="E261" t="str">
        <f t="shared" si="24"/>
        <v>{height: 85, weight: 190}</v>
      </c>
      <c r="F261">
        <f>VLOOKUP(J261,[1]Players!$A:$E,4,FALSE)</f>
        <v>17</v>
      </c>
      <c r="G261" t="s">
        <v>1383</v>
      </c>
      <c r="J261">
        <v>291</v>
      </c>
      <c r="K261" t="str">
        <f>VLOOKUP(J261,Positions!A:G,7,FALSE)</f>
        <v>C</v>
      </c>
      <c r="L261">
        <f>VLOOKUP(J261,[1]Players!$A:$E,2,FALSE)</f>
        <v>85</v>
      </c>
      <c r="M261">
        <f>VLOOKUP(J261,[1]Players!$A:$E,3,FALSE)</f>
        <v>190</v>
      </c>
      <c r="O261" t="str">
        <f t="shared" si="25"/>
        <v>OKC</v>
      </c>
      <c r="P261" t="str">
        <f t="shared" si="26"/>
        <v>Oklahoma</v>
      </c>
      <c r="Q261" t="str">
        <f t="shared" si="27"/>
        <v>Oklahoma City</v>
      </c>
      <c r="R261" t="str">
        <f t="shared" si="28"/>
        <v>Oklahoma City Thunder</v>
      </c>
      <c r="S261">
        <v>20</v>
      </c>
    </row>
    <row r="262" spans="1:19" x14ac:dyDescent="0.2">
      <c r="A262" t="s">
        <v>623</v>
      </c>
      <c r="B262" t="s">
        <v>300</v>
      </c>
      <c r="C262" s="1">
        <v>36834</v>
      </c>
      <c r="D262" t="str">
        <f t="shared" si="29"/>
        <v>{city: Oklahoma City, state: Oklahoma, abbreviation: OKC, teamName: Oklahoma City Thunder}</v>
      </c>
      <c r="E262" t="str">
        <f t="shared" si="24"/>
        <v>{height: 80, weight: 242}</v>
      </c>
      <c r="F262">
        <f>VLOOKUP(J262,[1]Players!$A:$E,4,FALSE)</f>
        <v>50</v>
      </c>
      <c r="G262" t="s">
        <v>1384</v>
      </c>
      <c r="J262">
        <v>312</v>
      </c>
      <c r="K262" t="str">
        <f>VLOOKUP(J262,Positions!A:G,7,FALSE)</f>
        <v>F</v>
      </c>
      <c r="L262">
        <f>VLOOKUP(J262,[1]Players!$A:$E,2,FALSE)</f>
        <v>80</v>
      </c>
      <c r="M262">
        <f>VLOOKUP(J262,[1]Players!$A:$E,3,FALSE)</f>
        <v>242</v>
      </c>
      <c r="O262" t="str">
        <f t="shared" si="25"/>
        <v>OKC</v>
      </c>
      <c r="P262" t="str">
        <f t="shared" si="26"/>
        <v>Oklahoma</v>
      </c>
      <c r="Q262" t="str">
        <f t="shared" si="27"/>
        <v>Oklahoma City</v>
      </c>
      <c r="R262" t="str">
        <f t="shared" si="28"/>
        <v>Oklahoma City Thunder</v>
      </c>
      <c r="S262">
        <v>20</v>
      </c>
    </row>
    <row r="263" spans="1:19" x14ac:dyDescent="0.2">
      <c r="A263" t="s">
        <v>522</v>
      </c>
      <c r="B263" t="s">
        <v>301</v>
      </c>
      <c r="C263" s="1">
        <v>35831</v>
      </c>
      <c r="D263" t="str">
        <f t="shared" si="29"/>
        <v>{city: Oklahoma City, state: Oklahoma, abbreviation: OKC, teamName: Oklahoma City Thunder}</v>
      </c>
      <c r="E263" t="str">
        <f t="shared" si="24"/>
        <v>{height: 80, weight: 230}</v>
      </c>
      <c r="F263">
        <f>VLOOKUP(J263,[1]Players!$A:$E,4,FALSE)</f>
        <v>22</v>
      </c>
      <c r="G263" t="s">
        <v>1384</v>
      </c>
      <c r="J263">
        <v>315</v>
      </c>
      <c r="K263" t="str">
        <f>VLOOKUP(J263,Positions!A:G,7,FALSE)</f>
        <v>F</v>
      </c>
      <c r="L263">
        <f>VLOOKUP(J263,[1]Players!$A:$E,2,FALSE)</f>
        <v>80</v>
      </c>
      <c r="M263">
        <f>VLOOKUP(J263,[1]Players!$A:$E,3,FALSE)</f>
        <v>230</v>
      </c>
      <c r="O263" t="str">
        <f t="shared" si="25"/>
        <v>OKC</v>
      </c>
      <c r="P263" t="str">
        <f t="shared" si="26"/>
        <v>Oklahoma</v>
      </c>
      <c r="Q263" t="str">
        <f t="shared" si="27"/>
        <v>Oklahoma City</v>
      </c>
      <c r="R263" t="str">
        <f t="shared" si="28"/>
        <v>Oklahoma City Thunder</v>
      </c>
      <c r="S263">
        <v>20</v>
      </c>
    </row>
    <row r="264" spans="1:19" x14ac:dyDescent="0.2">
      <c r="A264" t="s">
        <v>667</v>
      </c>
      <c r="B264" t="s">
        <v>29</v>
      </c>
      <c r="C264" s="1">
        <v>34670</v>
      </c>
      <c r="D264" t="str">
        <f t="shared" si="29"/>
        <v>{city: Oklahoma City, state: Oklahoma, abbreviation: OKC, teamName: Oklahoma City Thunder}</v>
      </c>
      <c r="E264" t="str">
        <f t="shared" si="24"/>
        <v>{height: 78, weight: 210}</v>
      </c>
      <c r="F264">
        <f>VLOOKUP(J264,[1]Players!$A:$E,4,FALSE)</f>
        <v>34</v>
      </c>
      <c r="G264" t="s">
        <v>1386</v>
      </c>
      <c r="J264">
        <v>377</v>
      </c>
      <c r="K264" t="str">
        <f>VLOOKUP(J264,Positions!A:G,7,FALSE)</f>
        <v>G-F</v>
      </c>
      <c r="L264">
        <f>VLOOKUP(J264,[1]Players!$A:$E,2,FALSE)</f>
        <v>78</v>
      </c>
      <c r="M264">
        <f>VLOOKUP(J264,[1]Players!$A:$E,3,FALSE)</f>
        <v>210</v>
      </c>
      <c r="O264" t="str">
        <f t="shared" si="25"/>
        <v>OKC</v>
      </c>
      <c r="P264" t="str">
        <f t="shared" si="26"/>
        <v>Oklahoma</v>
      </c>
      <c r="Q264" t="str">
        <f t="shared" si="27"/>
        <v>Oklahoma City</v>
      </c>
      <c r="R264" t="str">
        <f t="shared" si="28"/>
        <v>Oklahoma City Thunder</v>
      </c>
      <c r="S264">
        <v>20</v>
      </c>
    </row>
    <row r="265" spans="1:19" x14ac:dyDescent="0.2">
      <c r="A265" t="s">
        <v>406</v>
      </c>
      <c r="B265" t="s">
        <v>44</v>
      </c>
      <c r="C265" s="1">
        <v>36663</v>
      </c>
      <c r="D265" t="str">
        <f t="shared" si="29"/>
        <v>{city: Orlando, state: Florida, abbreviation: ORL, teamName: Orlando Magic}</v>
      </c>
      <c r="E265" t="str">
        <f t="shared" si="24"/>
        <v>{height: 75, weight: 185}</v>
      </c>
      <c r="F265">
        <f>VLOOKUP(J265,[1]Players!$A:$E,4,FALSE)</f>
        <v>50</v>
      </c>
      <c r="G265" t="s">
        <v>1382</v>
      </c>
      <c r="J265">
        <v>12</v>
      </c>
      <c r="K265" t="str">
        <f>VLOOKUP(J265,Positions!A:G,7,FALSE)</f>
        <v>G</v>
      </c>
      <c r="L265">
        <f>VLOOKUP(J265,[1]Players!$A:$E,2,FALSE)</f>
        <v>75</v>
      </c>
      <c r="M265">
        <f>VLOOKUP(J265,[1]Players!$A:$E,3,FALSE)</f>
        <v>185</v>
      </c>
      <c r="O265" t="str">
        <f t="shared" si="25"/>
        <v>ORL</v>
      </c>
      <c r="P265" t="str">
        <f t="shared" si="26"/>
        <v>Florida</v>
      </c>
      <c r="Q265" t="str">
        <f t="shared" si="27"/>
        <v>Orlando</v>
      </c>
      <c r="R265" t="str">
        <f t="shared" si="28"/>
        <v>Orlando Magic</v>
      </c>
      <c r="S265">
        <v>21</v>
      </c>
    </row>
    <row r="266" spans="1:19" x14ac:dyDescent="0.2">
      <c r="A266" t="s">
        <v>414</v>
      </c>
      <c r="B266" t="s">
        <v>51</v>
      </c>
      <c r="C266" s="1">
        <v>35926</v>
      </c>
      <c r="D266" t="str">
        <f t="shared" si="29"/>
        <v>{city: Orlando, state: Florida, abbreviation: ORL, teamName: Orlando Magic}</v>
      </c>
      <c r="E266" t="str">
        <f t="shared" si="24"/>
        <v>{height: 85, weight: 231}</v>
      </c>
      <c r="F266">
        <f>VLOOKUP(J266,[1]Players!$A:$E,4,FALSE)</f>
        <v>5</v>
      </c>
      <c r="G266" t="s">
        <v>1383</v>
      </c>
      <c r="J266">
        <v>20</v>
      </c>
      <c r="K266" t="str">
        <f>VLOOKUP(J266,Positions!A:G,7,FALSE)</f>
        <v>C</v>
      </c>
      <c r="L266">
        <f>VLOOKUP(J266,[1]Players!$A:$E,2,FALSE)</f>
        <v>85</v>
      </c>
      <c r="M266">
        <f>VLOOKUP(J266,[1]Players!$A:$E,3,FALSE)</f>
        <v>231</v>
      </c>
      <c r="O266" t="str">
        <f t="shared" si="25"/>
        <v>ORL</v>
      </c>
      <c r="P266" t="str">
        <f t="shared" si="26"/>
        <v>Florida</v>
      </c>
      <c r="Q266" t="str">
        <f t="shared" si="27"/>
        <v>Orlando</v>
      </c>
      <c r="R266" t="str">
        <f t="shared" si="28"/>
        <v>Orlando Magic</v>
      </c>
      <c r="S266">
        <v>21</v>
      </c>
    </row>
    <row r="267" spans="1:19" x14ac:dyDescent="0.2">
      <c r="A267" t="s">
        <v>440</v>
      </c>
      <c r="B267" t="s">
        <v>78</v>
      </c>
      <c r="C267" s="1">
        <v>36170</v>
      </c>
      <c r="D267" t="str">
        <f t="shared" si="29"/>
        <v>{city: Orlando, state: Florida, abbreviation: ORL, teamName: Orlando Magic}</v>
      </c>
      <c r="E267" t="str">
        <f t="shared" si="24"/>
        <v>{height: 78, weight: 221}</v>
      </c>
      <c r="F267">
        <f>VLOOKUP(J267,[1]Players!$A:$E,4,FALSE)</f>
        <v>17</v>
      </c>
      <c r="G267" t="s">
        <v>1384</v>
      </c>
      <c r="J267">
        <v>50</v>
      </c>
      <c r="K267" t="str">
        <f>VLOOKUP(J267,Positions!A:G,7,FALSE)</f>
        <v>F</v>
      </c>
      <c r="L267">
        <f>VLOOKUP(J267,[1]Players!$A:$E,2,FALSE)</f>
        <v>78</v>
      </c>
      <c r="M267">
        <f>VLOOKUP(J267,[1]Players!$A:$E,3,FALSE)</f>
        <v>221</v>
      </c>
      <c r="O267" t="str">
        <f t="shared" si="25"/>
        <v>ORL</v>
      </c>
      <c r="P267" t="str">
        <f t="shared" si="26"/>
        <v>Florida</v>
      </c>
      <c r="Q267" t="str">
        <f t="shared" si="27"/>
        <v>Orlando</v>
      </c>
      <c r="R267" t="str">
        <f t="shared" si="28"/>
        <v>Orlando Magic</v>
      </c>
      <c r="S267">
        <v>21</v>
      </c>
    </row>
    <row r="268" spans="1:19" x14ac:dyDescent="0.2">
      <c r="A268" t="s">
        <v>461</v>
      </c>
      <c r="B268" t="s">
        <v>95</v>
      </c>
      <c r="C268" s="1">
        <v>36265</v>
      </c>
      <c r="D268" t="str">
        <f t="shared" si="29"/>
        <v>{city: Orlando, state: Florida, abbreviation: ORL, teamName: Orlando Magic}</v>
      </c>
      <c r="E268" t="str">
        <f t="shared" si="24"/>
        <v>{height: 82, weight: 270}</v>
      </c>
      <c r="F268">
        <f>VLOOKUP(J268,[1]Players!$A:$E,4,FALSE)</f>
        <v>34</v>
      </c>
      <c r="G268" t="s">
        <v>1388</v>
      </c>
      <c r="J268">
        <v>71</v>
      </c>
      <c r="K268" t="str">
        <f>VLOOKUP(J268,Positions!A:G,7,FALSE)</f>
        <v>C-F</v>
      </c>
      <c r="L268">
        <f>VLOOKUP(J268,[1]Players!$A:$E,2,FALSE)</f>
        <v>82</v>
      </c>
      <c r="M268">
        <f>VLOOKUP(J268,[1]Players!$A:$E,3,FALSE)</f>
        <v>270</v>
      </c>
      <c r="O268" t="str">
        <f t="shared" si="25"/>
        <v>ORL</v>
      </c>
      <c r="P268" t="str">
        <f t="shared" si="26"/>
        <v>Florida</v>
      </c>
      <c r="Q268" t="str">
        <f t="shared" si="27"/>
        <v>Orlando</v>
      </c>
      <c r="R268" t="str">
        <f t="shared" si="28"/>
        <v>Orlando Magic</v>
      </c>
      <c r="S268">
        <v>21</v>
      </c>
    </row>
    <row r="269" spans="1:19" x14ac:dyDescent="0.2">
      <c r="A269" t="s">
        <v>517</v>
      </c>
      <c r="B269" t="s">
        <v>157</v>
      </c>
      <c r="C269" s="1">
        <v>36929</v>
      </c>
      <c r="D269" t="str">
        <f t="shared" si="29"/>
        <v>{city: Orlando, state: Florida, abbreviation: ORL, teamName: Orlando Magic}</v>
      </c>
      <c r="E269" t="str">
        <f t="shared" si="24"/>
        <v>{height: 76, weight: 175}</v>
      </c>
      <c r="F269">
        <f>VLOOKUP(J269,[1]Players!$A:$E,4,FALSE)</f>
        <v>13</v>
      </c>
      <c r="G269" t="s">
        <v>1382</v>
      </c>
      <c r="J269">
        <v>143</v>
      </c>
      <c r="K269" t="str">
        <f>VLOOKUP(J269,Positions!A:G,7,FALSE)</f>
        <v>G</v>
      </c>
      <c r="L269">
        <f>VLOOKUP(J269,[1]Players!$A:$E,2,FALSE)</f>
        <v>76</v>
      </c>
      <c r="M269">
        <f>VLOOKUP(J269,[1]Players!$A:$E,3,FALSE)</f>
        <v>175</v>
      </c>
      <c r="O269" t="str">
        <f t="shared" si="25"/>
        <v>ORL</v>
      </c>
      <c r="P269" t="str">
        <f t="shared" si="26"/>
        <v>Florida</v>
      </c>
      <c r="Q269" t="str">
        <f t="shared" si="27"/>
        <v>Orlando</v>
      </c>
      <c r="R269" t="str">
        <f t="shared" si="28"/>
        <v>Orlando Magic</v>
      </c>
      <c r="S269">
        <v>21</v>
      </c>
    </row>
    <row r="270" spans="1:19" x14ac:dyDescent="0.2">
      <c r="A270" t="s">
        <v>568</v>
      </c>
      <c r="B270" t="s">
        <v>217</v>
      </c>
      <c r="C270" s="1">
        <v>32239</v>
      </c>
      <c r="D270" t="str">
        <f t="shared" si="29"/>
        <v>{city: Orlando, state: Florida, abbreviation: ORL, teamName: Orlando Magic}</v>
      </c>
      <c r="E270" t="str">
        <f t="shared" si="24"/>
        <v>{height: 85, weight: 281}</v>
      </c>
      <c r="F270">
        <f>VLOOKUP(J270,[1]Players!$A:$E,4,FALSE)</f>
        <v>33</v>
      </c>
      <c r="G270" t="s">
        <v>1383</v>
      </c>
      <c r="J270">
        <v>220</v>
      </c>
      <c r="K270" t="str">
        <f>VLOOKUP(J270,Positions!A:G,7,FALSE)</f>
        <v>C</v>
      </c>
      <c r="L270">
        <f>VLOOKUP(J270,[1]Players!$A:$E,2,FALSE)</f>
        <v>85</v>
      </c>
      <c r="M270">
        <f>VLOOKUP(J270,[1]Players!$A:$E,3,FALSE)</f>
        <v>281</v>
      </c>
      <c r="O270" t="str">
        <f t="shared" si="25"/>
        <v>ORL</v>
      </c>
      <c r="P270" t="str">
        <f t="shared" si="26"/>
        <v>Florida</v>
      </c>
      <c r="Q270" t="str">
        <f t="shared" si="27"/>
        <v>Orlando</v>
      </c>
      <c r="R270" t="str">
        <f t="shared" si="28"/>
        <v>Orlando Magic</v>
      </c>
      <c r="S270">
        <v>21</v>
      </c>
    </row>
    <row r="271" spans="1:19" x14ac:dyDescent="0.2">
      <c r="A271" t="s">
        <v>625</v>
      </c>
      <c r="B271" t="s">
        <v>304</v>
      </c>
      <c r="C271" s="1">
        <v>33276</v>
      </c>
      <c r="D271" t="str">
        <f t="shared" si="29"/>
        <v>{city: Orlando, state: Florida, abbreviation: ORL, teamName: Orlando Magic}</v>
      </c>
      <c r="E271" t="str">
        <f t="shared" si="24"/>
        <v>{height: 78, weight: 206}</v>
      </c>
      <c r="F271">
        <f>VLOOKUP(J271,[1]Players!$A:$E,4,FALSE)</f>
        <v>31</v>
      </c>
      <c r="G271" t="s">
        <v>1386</v>
      </c>
      <c r="J271">
        <v>318</v>
      </c>
      <c r="K271" t="str">
        <f>VLOOKUP(J271,Positions!A:G,7,FALSE)</f>
        <v>G-F</v>
      </c>
      <c r="L271">
        <f>VLOOKUP(J271,[1]Players!$A:$E,2,FALSE)</f>
        <v>78</v>
      </c>
      <c r="M271">
        <f>VLOOKUP(J271,[1]Players!$A:$E,3,FALSE)</f>
        <v>206</v>
      </c>
      <c r="O271" t="str">
        <f t="shared" si="25"/>
        <v>ORL</v>
      </c>
      <c r="P271" t="str">
        <f t="shared" si="26"/>
        <v>Florida</v>
      </c>
      <c r="Q271" t="str">
        <f t="shared" si="27"/>
        <v>Orlando</v>
      </c>
      <c r="R271" t="str">
        <f t="shared" si="28"/>
        <v>Orlando Magic</v>
      </c>
      <c r="S271">
        <v>21</v>
      </c>
    </row>
    <row r="272" spans="1:19" x14ac:dyDescent="0.2">
      <c r="A272" t="s">
        <v>451</v>
      </c>
      <c r="B272" t="s">
        <v>325</v>
      </c>
      <c r="C272" s="1">
        <v>37046</v>
      </c>
      <c r="D272" t="str">
        <f t="shared" si="29"/>
        <v>{city: Orlando, state: Florida, abbreviation: ORL, teamName: Orlando Magic}</v>
      </c>
      <c r="E272" t="str">
        <f t="shared" si="24"/>
        <v>{height: 77, weight: 205}</v>
      </c>
      <c r="F272">
        <f>VLOOKUP(J272,[1]Players!$A:$E,4,FALSE)</f>
        <v>4</v>
      </c>
      <c r="G272" t="s">
        <v>1382</v>
      </c>
      <c r="J272">
        <v>340</v>
      </c>
      <c r="K272" t="str">
        <f>VLOOKUP(J272,Positions!A:G,7,FALSE)</f>
        <v>G</v>
      </c>
      <c r="L272">
        <f>VLOOKUP(J272,[1]Players!$A:$E,2,FALSE)</f>
        <v>77</v>
      </c>
      <c r="M272">
        <f>VLOOKUP(J272,[1]Players!$A:$E,3,FALSE)</f>
        <v>205</v>
      </c>
      <c r="O272" t="str">
        <f t="shared" si="25"/>
        <v>ORL</v>
      </c>
      <c r="P272" t="str">
        <f t="shared" si="26"/>
        <v>Florida</v>
      </c>
      <c r="Q272" t="str">
        <f t="shared" si="27"/>
        <v>Orlando</v>
      </c>
      <c r="R272" t="str">
        <f t="shared" si="28"/>
        <v>Orlando Magic</v>
      </c>
      <c r="S272">
        <v>21</v>
      </c>
    </row>
    <row r="273" spans="1:19" x14ac:dyDescent="0.2">
      <c r="A273" t="s">
        <v>660</v>
      </c>
      <c r="B273" t="s">
        <v>349</v>
      </c>
      <c r="C273" s="1">
        <v>37130</v>
      </c>
      <c r="D273" t="str">
        <f t="shared" si="29"/>
        <v>{city: Orlando, state: Florida, abbreviation: ORL, teamName: Orlando Magic}</v>
      </c>
      <c r="E273" t="str">
        <f t="shared" si="24"/>
        <v>{height: 82, weight: 220}</v>
      </c>
      <c r="F273">
        <f>VLOOKUP(J273,[1]Players!$A:$E,4,FALSE)</f>
        <v>22</v>
      </c>
      <c r="G273" t="s">
        <v>1384</v>
      </c>
      <c r="J273">
        <v>365</v>
      </c>
      <c r="K273" t="str">
        <f>VLOOKUP(J273,Positions!A:G,7,FALSE)</f>
        <v>F</v>
      </c>
      <c r="L273">
        <f>VLOOKUP(J273,[1]Players!$A:$E,2,FALSE)</f>
        <v>82</v>
      </c>
      <c r="M273">
        <f>VLOOKUP(J273,[1]Players!$A:$E,3,FALSE)</f>
        <v>220</v>
      </c>
      <c r="O273" t="str">
        <f t="shared" si="25"/>
        <v>ORL</v>
      </c>
      <c r="P273" t="str">
        <f t="shared" si="26"/>
        <v>Florida</v>
      </c>
      <c r="Q273" t="str">
        <f t="shared" si="27"/>
        <v>Orlando</v>
      </c>
      <c r="R273" t="str">
        <f t="shared" si="28"/>
        <v>Orlando Magic</v>
      </c>
      <c r="S273">
        <v>21</v>
      </c>
    </row>
    <row r="274" spans="1:19" x14ac:dyDescent="0.2">
      <c r="A274" t="s">
        <v>661</v>
      </c>
      <c r="B274" t="s">
        <v>349</v>
      </c>
      <c r="C274" s="1">
        <v>35546</v>
      </c>
      <c r="D274" t="str">
        <f t="shared" si="29"/>
        <v>{city: Orlando, state: Florida, abbreviation: ORL, teamName: Orlando Magic}</v>
      </c>
      <c r="E274" t="str">
        <f t="shared" si="24"/>
        <v>{height: 83, weight: 245}</v>
      </c>
      <c r="F274">
        <f>VLOOKUP(J274,[1]Players!$A:$E,4,FALSE)</f>
        <v>21</v>
      </c>
      <c r="G274" t="s">
        <v>1385</v>
      </c>
      <c r="J274">
        <v>366</v>
      </c>
      <c r="K274" t="str">
        <f>VLOOKUP(J274,Positions!A:G,7,FALSE)</f>
        <v>F-C</v>
      </c>
      <c r="L274">
        <f>VLOOKUP(J274,[1]Players!$A:$E,2,FALSE)</f>
        <v>83</v>
      </c>
      <c r="M274">
        <f>VLOOKUP(J274,[1]Players!$A:$E,3,FALSE)</f>
        <v>245</v>
      </c>
      <c r="O274" t="str">
        <f t="shared" si="25"/>
        <v>ORL</v>
      </c>
      <c r="P274" t="str">
        <f t="shared" si="26"/>
        <v>Florida</v>
      </c>
      <c r="Q274" t="str">
        <f t="shared" si="27"/>
        <v>Orlando</v>
      </c>
      <c r="R274" t="str">
        <f t="shared" si="28"/>
        <v>Orlando Magic</v>
      </c>
      <c r="S274">
        <v>21</v>
      </c>
    </row>
    <row r="275" spans="1:19" x14ac:dyDescent="0.2">
      <c r="A275" t="s">
        <v>421</v>
      </c>
      <c r="B275" t="s">
        <v>57</v>
      </c>
      <c r="C275" s="1">
        <v>36827</v>
      </c>
      <c r="D275" t="str">
        <f t="shared" si="29"/>
        <v>{city: Philadelphia, state: Pennsylvania, abbreviation: PHI, teamName: Philadelphia 76ers}</v>
      </c>
      <c r="E275" t="str">
        <f t="shared" si="24"/>
        <v>{height: 81, weight: 230}</v>
      </c>
      <c r="F275">
        <f>VLOOKUP(J275,[1]Players!$A:$E,4,FALSE)</f>
        <v>23</v>
      </c>
      <c r="G275" t="s">
        <v>1388</v>
      </c>
      <c r="J275">
        <v>27</v>
      </c>
      <c r="K275" t="str">
        <f>VLOOKUP(J275,Positions!A:G,7,FALSE)</f>
        <v>C-F</v>
      </c>
      <c r="L275">
        <f>VLOOKUP(J275,[1]Players!$A:$E,2,FALSE)</f>
        <v>81</v>
      </c>
      <c r="M275">
        <f>VLOOKUP(J275,[1]Players!$A:$E,3,FALSE)</f>
        <v>230</v>
      </c>
      <c r="O275" t="str">
        <f t="shared" si="25"/>
        <v>PHI</v>
      </c>
      <c r="P275" t="str">
        <f t="shared" si="26"/>
        <v>Pennsylvania</v>
      </c>
      <c r="Q275" t="str">
        <f t="shared" si="27"/>
        <v>Philadelphia</v>
      </c>
      <c r="R275" t="str">
        <f t="shared" si="28"/>
        <v>Philadelphia 76ers</v>
      </c>
      <c r="S275">
        <v>22</v>
      </c>
    </row>
    <row r="276" spans="1:19" x14ac:dyDescent="0.2">
      <c r="A276" t="s">
        <v>474</v>
      </c>
      <c r="B276" t="s">
        <v>112</v>
      </c>
      <c r="C276" s="1">
        <v>33111</v>
      </c>
      <c r="D276" t="str">
        <f t="shared" si="29"/>
        <v>{city: Philadelphia, state: Pennsylvania, abbreviation: PHI, teamName: Philadelphia 76ers}</v>
      </c>
      <c r="E276" t="str">
        <f t="shared" si="24"/>
        <v>{height: 74, weight: 185}</v>
      </c>
      <c r="F276">
        <f>VLOOKUP(J276,[1]Players!$A:$E,4,FALSE)</f>
        <v>31</v>
      </c>
      <c r="G276" t="s">
        <v>1382</v>
      </c>
      <c r="J276">
        <v>88</v>
      </c>
      <c r="K276" t="str">
        <f>VLOOKUP(J276,Positions!A:G,7,FALSE)</f>
        <v>G</v>
      </c>
      <c r="L276">
        <f>VLOOKUP(J276,[1]Players!$A:$E,2,FALSE)</f>
        <v>74</v>
      </c>
      <c r="M276">
        <f>VLOOKUP(J276,[1]Players!$A:$E,3,FALSE)</f>
        <v>185</v>
      </c>
      <c r="O276" t="str">
        <f t="shared" si="25"/>
        <v>PHI</v>
      </c>
      <c r="P276" t="str">
        <f t="shared" si="26"/>
        <v>Pennsylvania</v>
      </c>
      <c r="Q276" t="str">
        <f t="shared" si="27"/>
        <v>Philadelphia</v>
      </c>
      <c r="R276" t="str">
        <f t="shared" si="28"/>
        <v>Philadelphia 76ers</v>
      </c>
      <c r="S276">
        <v>22</v>
      </c>
    </row>
    <row r="277" spans="1:19" x14ac:dyDescent="0.2">
      <c r="A277" t="s">
        <v>487</v>
      </c>
      <c r="B277" t="s">
        <v>125</v>
      </c>
      <c r="C277" s="1">
        <v>34192</v>
      </c>
      <c r="D277" t="str">
        <f t="shared" si="29"/>
        <v>{city: Philadelphia, state: Pennsylvania, abbreviation: PHI, teamName: Philadelphia 76ers}</v>
      </c>
      <c r="E277" t="str">
        <f t="shared" si="24"/>
        <v>{height: 82, weight: 279}</v>
      </c>
      <c r="F277">
        <f>VLOOKUP(J277,[1]Players!$A:$E,4,FALSE)</f>
        <v>1</v>
      </c>
      <c r="G277" t="s">
        <v>1383</v>
      </c>
      <c r="J277">
        <v>103</v>
      </c>
      <c r="K277" t="str">
        <f>VLOOKUP(J277,Positions!A:G,7,FALSE)</f>
        <v>C</v>
      </c>
      <c r="L277">
        <f>VLOOKUP(J277,[1]Players!$A:$E,2,FALSE)</f>
        <v>82</v>
      </c>
      <c r="M277">
        <f>VLOOKUP(J277,[1]Players!$A:$E,3,FALSE)</f>
        <v>279</v>
      </c>
      <c r="O277" t="str">
        <f t="shared" si="25"/>
        <v>PHI</v>
      </c>
      <c r="P277" t="str">
        <f t="shared" si="26"/>
        <v>Pennsylvania</v>
      </c>
      <c r="Q277" t="str">
        <f t="shared" si="27"/>
        <v>Philadelphia</v>
      </c>
      <c r="R277" t="str">
        <f t="shared" si="28"/>
        <v>Philadelphia 76ers</v>
      </c>
      <c r="S277">
        <v>22</v>
      </c>
    </row>
    <row r="278" spans="1:19" x14ac:dyDescent="0.2">
      <c r="A278" t="s">
        <v>490</v>
      </c>
      <c r="B278" t="s">
        <v>130</v>
      </c>
      <c r="C278" s="1">
        <v>34411</v>
      </c>
      <c r="D278" t="str">
        <f t="shared" si="29"/>
        <v>{city: Philadelphia, state: Pennsylvania, abbreviation: PHI, teamName: Philadelphia 76ers}</v>
      </c>
      <c r="E278" t="str">
        <f t="shared" si="24"/>
        <v>{height: 85, weight: 280}</v>
      </c>
      <c r="F278">
        <f>VLOOKUP(J278,[1]Players!$A:$E,4,FALSE)</f>
        <v>21</v>
      </c>
      <c r="G278" t="s">
        <v>1388</v>
      </c>
      <c r="J278">
        <v>108</v>
      </c>
      <c r="K278" t="str">
        <f>VLOOKUP(J278,Positions!A:G,7,FALSE)</f>
        <v>C-F</v>
      </c>
      <c r="L278">
        <f>VLOOKUP(J278,[1]Players!$A:$E,2,FALSE)</f>
        <v>85</v>
      </c>
      <c r="M278">
        <f>VLOOKUP(J278,[1]Players!$A:$E,3,FALSE)</f>
        <v>280</v>
      </c>
      <c r="O278" t="str">
        <f t="shared" si="25"/>
        <v>PHI</v>
      </c>
      <c r="P278" t="str">
        <f t="shared" si="26"/>
        <v>Pennsylvania</v>
      </c>
      <c r="Q278" t="str">
        <f t="shared" si="27"/>
        <v>Philadelphia</v>
      </c>
      <c r="R278" t="str">
        <f t="shared" si="28"/>
        <v>Philadelphia 76ers</v>
      </c>
      <c r="S278">
        <v>22</v>
      </c>
    </row>
    <row r="279" spans="1:19" x14ac:dyDescent="0.2">
      <c r="A279" t="s">
        <v>509</v>
      </c>
      <c r="B279" t="s">
        <v>24</v>
      </c>
      <c r="C279" s="1">
        <v>31954</v>
      </c>
      <c r="D279" t="str">
        <f t="shared" si="29"/>
        <v>{city: Philadelphia, state: Pennsylvania, abbreviation: PHI, teamName: Philadelphia 76ers}</v>
      </c>
      <c r="E279" t="str">
        <f t="shared" si="24"/>
        <v>{height: 78, weight: 215}</v>
      </c>
      <c r="F279">
        <f>VLOOKUP(J279,[1]Players!$A:$E,4,FALSE)</f>
        <v>14</v>
      </c>
      <c r="G279" t="s">
        <v>1382</v>
      </c>
      <c r="J279">
        <v>133</v>
      </c>
      <c r="K279" t="str">
        <f>VLOOKUP(J279,Positions!A:G,7,FALSE)</f>
        <v>G</v>
      </c>
      <c r="L279">
        <f>VLOOKUP(J279,[1]Players!$A:$E,2,FALSE)</f>
        <v>78</v>
      </c>
      <c r="M279">
        <f>VLOOKUP(J279,[1]Players!$A:$E,3,FALSE)</f>
        <v>215</v>
      </c>
      <c r="O279" t="str">
        <f t="shared" si="25"/>
        <v>PHI</v>
      </c>
      <c r="P279" t="str">
        <f t="shared" si="26"/>
        <v>Pennsylvania</v>
      </c>
      <c r="Q279" t="str">
        <f t="shared" si="27"/>
        <v>Philadelphia</v>
      </c>
      <c r="R279" t="str">
        <f t="shared" si="28"/>
        <v>Philadelphia 76ers</v>
      </c>
      <c r="S279">
        <v>22</v>
      </c>
    </row>
    <row r="280" spans="1:19" x14ac:dyDescent="0.2">
      <c r="A280" t="s">
        <v>521</v>
      </c>
      <c r="B280" t="s">
        <v>162</v>
      </c>
      <c r="C280" s="1">
        <v>33801</v>
      </c>
      <c r="D280" t="str">
        <f t="shared" si="29"/>
        <v>{city: Philadelphia, state: Pennsylvania, abbreviation: PHI, teamName: Philadelphia 76ers}</v>
      </c>
      <c r="E280" t="str">
        <f t="shared" si="24"/>
        <v>{height: 79, weight: 226}</v>
      </c>
      <c r="F280">
        <f>VLOOKUP(J280,[1]Players!$A:$E,4,FALSE)</f>
        <v>12</v>
      </c>
      <c r="G280" t="s">
        <v>1384</v>
      </c>
      <c r="J280">
        <v>149</v>
      </c>
      <c r="K280" t="str">
        <f>VLOOKUP(J280,Positions!A:G,7,FALSE)</f>
        <v>F</v>
      </c>
      <c r="L280">
        <f>VLOOKUP(J280,[1]Players!$A:$E,2,FALSE)</f>
        <v>79</v>
      </c>
      <c r="M280">
        <f>VLOOKUP(J280,[1]Players!$A:$E,3,FALSE)</f>
        <v>226</v>
      </c>
      <c r="O280" t="str">
        <f t="shared" si="25"/>
        <v>PHI</v>
      </c>
      <c r="P280" t="str">
        <f t="shared" si="26"/>
        <v>Pennsylvania</v>
      </c>
      <c r="Q280" t="str">
        <f t="shared" si="27"/>
        <v>Philadelphia</v>
      </c>
      <c r="R280" t="str">
        <f t="shared" si="28"/>
        <v>Philadelphia 76ers</v>
      </c>
      <c r="S280">
        <v>22</v>
      </c>
    </row>
    <row r="281" spans="1:19" x14ac:dyDescent="0.2">
      <c r="A281" t="s">
        <v>506</v>
      </c>
      <c r="B281" t="s">
        <v>167</v>
      </c>
      <c r="C281" s="1">
        <v>36404</v>
      </c>
      <c r="D281" t="str">
        <f t="shared" si="29"/>
        <v>{city: Philadelphia, state: Pennsylvania, abbreviation: PHI, teamName: Philadelphia 76ers}</v>
      </c>
      <c r="E281" t="str">
        <f t="shared" si="24"/>
        <v>{height: 77, weight: 210}</v>
      </c>
      <c r="F281">
        <f>VLOOKUP(J281,[1]Players!$A:$E,4,FALSE)</f>
        <v>50</v>
      </c>
      <c r="G281" t="s">
        <v>1384</v>
      </c>
      <c r="J281">
        <v>155</v>
      </c>
      <c r="K281" t="str">
        <f>VLOOKUP(J281,Positions!A:G,7,FALSE)</f>
        <v>F</v>
      </c>
      <c r="L281">
        <f>VLOOKUP(J281,[1]Players!$A:$E,2,FALSE)</f>
        <v>77</v>
      </c>
      <c r="M281">
        <f>VLOOKUP(J281,[1]Players!$A:$E,3,FALSE)</f>
        <v>210</v>
      </c>
      <c r="O281" t="str">
        <f t="shared" si="25"/>
        <v>PHI</v>
      </c>
      <c r="P281" t="str">
        <f t="shared" si="26"/>
        <v>Pennsylvania</v>
      </c>
      <c r="Q281" t="str">
        <f t="shared" si="27"/>
        <v>Philadelphia</v>
      </c>
      <c r="R281" t="str">
        <f t="shared" si="28"/>
        <v>Philadelphia 76ers</v>
      </c>
      <c r="S281">
        <v>22</v>
      </c>
    </row>
    <row r="282" spans="1:19" x14ac:dyDescent="0.2">
      <c r="A282" t="s">
        <v>522</v>
      </c>
      <c r="B282" t="s">
        <v>188</v>
      </c>
      <c r="C282" s="1">
        <v>36342</v>
      </c>
      <c r="D282" t="str">
        <f t="shared" si="29"/>
        <v>{city: Philadelphia, state: Pennsylvania, abbreviation: PHI, teamName: Philadelphia 76ers}</v>
      </c>
      <c r="E282" t="str">
        <f t="shared" si="24"/>
        <v>{height: 76, weight: 165}</v>
      </c>
      <c r="F282">
        <f>VLOOKUP(J282,[1]Players!$A:$E,4,FALSE)</f>
        <v>7</v>
      </c>
      <c r="G282" t="s">
        <v>1382</v>
      </c>
      <c r="J282">
        <v>182</v>
      </c>
      <c r="K282" t="str">
        <f>VLOOKUP(J282,Positions!A:G,7,FALSE)</f>
        <v>G</v>
      </c>
      <c r="L282">
        <f>VLOOKUP(J282,[1]Players!$A:$E,2,FALSE)</f>
        <v>76</v>
      </c>
      <c r="M282">
        <f>VLOOKUP(J282,[1]Players!$A:$E,3,FALSE)</f>
        <v>165</v>
      </c>
      <c r="O282" t="str">
        <f t="shared" si="25"/>
        <v>PHI</v>
      </c>
      <c r="P282" t="str">
        <f t="shared" si="26"/>
        <v>Pennsylvania</v>
      </c>
      <c r="Q282" t="str">
        <f t="shared" si="27"/>
        <v>Philadelphia</v>
      </c>
      <c r="R282" t="str">
        <f t="shared" si="28"/>
        <v>Philadelphia 76ers</v>
      </c>
      <c r="S282">
        <v>22</v>
      </c>
    </row>
    <row r="283" spans="1:19" x14ac:dyDescent="0.2">
      <c r="A283" t="s">
        <v>554</v>
      </c>
      <c r="B283" t="s">
        <v>203</v>
      </c>
      <c r="C283" s="1">
        <v>35634</v>
      </c>
      <c r="D283" t="str">
        <f t="shared" si="29"/>
        <v>{city: Philadelphia, state: Pennsylvania, abbreviation: PHI, teamName: Philadelphia 76ers}</v>
      </c>
      <c r="E283" t="str">
        <f t="shared" si="24"/>
        <v>{height: 79, weight: 202}</v>
      </c>
      <c r="F283">
        <f>VLOOKUP(J283,[1]Players!$A:$E,4,FALSE)</f>
        <v>30</v>
      </c>
      <c r="G283" t="s">
        <v>1386</v>
      </c>
      <c r="J283">
        <v>204</v>
      </c>
      <c r="K283" t="str">
        <f>VLOOKUP(J283,Positions!A:G,7,FALSE)</f>
        <v>G-F</v>
      </c>
      <c r="L283">
        <f>VLOOKUP(J283,[1]Players!$A:$E,2,FALSE)</f>
        <v>79</v>
      </c>
      <c r="M283">
        <f>VLOOKUP(J283,[1]Players!$A:$E,3,FALSE)</f>
        <v>202</v>
      </c>
      <c r="O283" t="str">
        <f t="shared" si="25"/>
        <v>PHI</v>
      </c>
      <c r="P283" t="str">
        <f t="shared" si="26"/>
        <v>Pennsylvania</v>
      </c>
      <c r="Q283" t="str">
        <f t="shared" si="27"/>
        <v>Philadelphia</v>
      </c>
      <c r="R283" t="str">
        <f t="shared" si="28"/>
        <v>Philadelphia 76ers</v>
      </c>
      <c r="S283">
        <v>22</v>
      </c>
    </row>
    <row r="284" spans="1:19" x14ac:dyDescent="0.2">
      <c r="A284" t="s">
        <v>516</v>
      </c>
      <c r="B284" t="s">
        <v>229</v>
      </c>
      <c r="C284" s="1">
        <v>36834</v>
      </c>
      <c r="D284" t="str">
        <f t="shared" si="29"/>
        <v>{city: Philadelphia, state: Pennsylvania, abbreviation: PHI, teamName: Philadelphia 76ers}</v>
      </c>
      <c r="E284" t="str">
        <f t="shared" si="24"/>
        <v>{height: 74, weight: 200}</v>
      </c>
      <c r="F284">
        <f>VLOOKUP(J284,[1]Players!$A:$E,4,FALSE)</f>
        <v>0</v>
      </c>
      <c r="G284" t="s">
        <v>1382</v>
      </c>
      <c r="J284">
        <v>234</v>
      </c>
      <c r="K284" t="str">
        <f>VLOOKUP(J284,Positions!A:G,7,FALSE)</f>
        <v>G</v>
      </c>
      <c r="L284">
        <f>VLOOKUP(J284,[1]Players!$A:$E,2,FALSE)</f>
        <v>74</v>
      </c>
      <c r="M284">
        <f>VLOOKUP(J284,[1]Players!$A:$E,3,FALSE)</f>
        <v>200</v>
      </c>
      <c r="O284" t="str">
        <f t="shared" si="25"/>
        <v>PHI</v>
      </c>
      <c r="P284" t="str">
        <f t="shared" si="26"/>
        <v>Pennsylvania</v>
      </c>
      <c r="Q284" t="str">
        <f t="shared" si="27"/>
        <v>Philadelphia</v>
      </c>
      <c r="R284" t="str">
        <f t="shared" si="28"/>
        <v>Philadelphia 76ers</v>
      </c>
      <c r="S284">
        <v>22</v>
      </c>
    </row>
    <row r="285" spans="1:19" x14ac:dyDescent="0.2">
      <c r="A285" t="s">
        <v>598</v>
      </c>
      <c r="B285" t="s">
        <v>260</v>
      </c>
      <c r="C285" s="1">
        <v>34137</v>
      </c>
      <c r="D285" t="str">
        <f t="shared" si="29"/>
        <v>{city: Philadelphia, state: Pennsylvania, abbreviation: PHI, teamName: Philadelphia 76ers}</v>
      </c>
      <c r="E285" t="str">
        <f t="shared" si="24"/>
        <v>{height: 79, weight: 230}</v>
      </c>
      <c r="F285">
        <f>VLOOKUP(J285,[1]Players!$A:$E,4,FALSE)</f>
        <v>20</v>
      </c>
      <c r="G285" t="s">
        <v>1384</v>
      </c>
      <c r="J285">
        <v>268</v>
      </c>
      <c r="K285" t="str">
        <f>VLOOKUP(J285,Positions!A:G,7,FALSE)</f>
        <v>F</v>
      </c>
      <c r="L285">
        <f>VLOOKUP(J285,[1]Players!$A:$E,2,FALSE)</f>
        <v>79</v>
      </c>
      <c r="M285">
        <f>VLOOKUP(J285,[1]Players!$A:$E,3,FALSE)</f>
        <v>230</v>
      </c>
      <c r="O285" t="str">
        <f t="shared" si="25"/>
        <v>PHI</v>
      </c>
      <c r="P285" t="str">
        <f t="shared" si="26"/>
        <v>Pennsylvania</v>
      </c>
      <c r="Q285" t="str">
        <f t="shared" si="27"/>
        <v>Philadelphia</v>
      </c>
      <c r="R285" t="str">
        <f t="shared" si="28"/>
        <v>Philadelphia 76ers</v>
      </c>
      <c r="S285">
        <v>22</v>
      </c>
    </row>
    <row r="286" spans="1:19" x14ac:dyDescent="0.2">
      <c r="A286" t="s">
        <v>276</v>
      </c>
      <c r="B286" t="s">
        <v>295</v>
      </c>
      <c r="C286" s="1">
        <v>36327</v>
      </c>
      <c r="D286" t="str">
        <f t="shared" si="29"/>
        <v>{city: Philadelphia, state: Pennsylvania, abbreviation: PHI, teamName: Philadelphia 76ers}</v>
      </c>
      <c r="E286" t="str">
        <f t="shared" si="24"/>
        <v>{height: 81, weight: 210}</v>
      </c>
      <c r="F286">
        <f>VLOOKUP(J286,[1]Players!$A:$E,4,FALSE)</f>
        <v>44</v>
      </c>
      <c r="G286" t="s">
        <v>1384</v>
      </c>
      <c r="J286">
        <v>306</v>
      </c>
      <c r="K286" t="str">
        <f>VLOOKUP(J286,Positions!A:G,7,FALSE)</f>
        <v>F</v>
      </c>
      <c r="L286">
        <f>VLOOKUP(J286,[1]Players!$A:$E,2,FALSE)</f>
        <v>81</v>
      </c>
      <c r="M286">
        <f>VLOOKUP(J286,[1]Players!$A:$E,3,FALSE)</f>
        <v>210</v>
      </c>
      <c r="O286" t="str">
        <f t="shared" si="25"/>
        <v>PHI</v>
      </c>
      <c r="P286" t="str">
        <f t="shared" si="26"/>
        <v>Pennsylvania</v>
      </c>
      <c r="Q286" t="str">
        <f t="shared" si="27"/>
        <v>Philadelphia</v>
      </c>
      <c r="R286" t="str">
        <f t="shared" si="28"/>
        <v>Philadelphia 76ers</v>
      </c>
      <c r="S286">
        <v>22</v>
      </c>
    </row>
    <row r="287" spans="1:19" x14ac:dyDescent="0.2">
      <c r="A287" t="s">
        <v>580</v>
      </c>
      <c r="B287" t="s">
        <v>321</v>
      </c>
      <c r="C287" s="1">
        <v>37524</v>
      </c>
      <c r="D287" t="str">
        <f t="shared" si="29"/>
        <v>{city: Philadelphia, state: Pennsylvania, abbreviation: PHI, teamName: Philadelphia 76ers}</v>
      </c>
      <c r="E287" t="str">
        <f t="shared" si="24"/>
        <v>{height: 76, weight: 202}</v>
      </c>
      <c r="F287">
        <f>VLOOKUP(J287,[1]Players!$A:$E,4,FALSE)</f>
        <v>11</v>
      </c>
      <c r="G287" t="s">
        <v>1382</v>
      </c>
      <c r="J287">
        <v>336</v>
      </c>
      <c r="K287" t="str">
        <f>VLOOKUP(J287,Positions!A:G,7,FALSE)</f>
        <v>G</v>
      </c>
      <c r="L287">
        <f>VLOOKUP(J287,[1]Players!$A:$E,2,FALSE)</f>
        <v>76</v>
      </c>
      <c r="M287">
        <f>VLOOKUP(J287,[1]Players!$A:$E,3,FALSE)</f>
        <v>202</v>
      </c>
      <c r="O287" t="str">
        <f t="shared" si="25"/>
        <v>PHI</v>
      </c>
      <c r="P287" t="str">
        <f t="shared" si="26"/>
        <v>Pennsylvania</v>
      </c>
      <c r="Q287" t="str">
        <f t="shared" si="27"/>
        <v>Philadelphia</v>
      </c>
      <c r="R287" t="str">
        <f t="shared" si="28"/>
        <v>Philadelphia 76ers</v>
      </c>
      <c r="S287">
        <v>22</v>
      </c>
    </row>
    <row r="288" spans="1:19" x14ac:dyDescent="0.2">
      <c r="A288" t="s">
        <v>647</v>
      </c>
      <c r="B288" t="s">
        <v>333</v>
      </c>
      <c r="C288" s="1">
        <v>35495</v>
      </c>
      <c r="D288" t="str">
        <f t="shared" si="29"/>
        <v>{city: Philadelphia, state: Pennsylvania, abbreviation: PHI, teamName: Philadelphia 76ers}</v>
      </c>
      <c r="E288" t="str">
        <f t="shared" si="24"/>
        <v>{height: 77, weight: 201}</v>
      </c>
      <c r="F288">
        <f>VLOOKUP(J288,[1]Players!$A:$E,4,FALSE)</f>
        <v>22</v>
      </c>
      <c r="G288" t="s">
        <v>1386</v>
      </c>
      <c r="J288">
        <v>349</v>
      </c>
      <c r="K288" t="str">
        <f>VLOOKUP(J288,Positions!A:G,7,FALSE)</f>
        <v>G-F</v>
      </c>
      <c r="L288">
        <f>VLOOKUP(J288,[1]Players!$A:$E,2,FALSE)</f>
        <v>77</v>
      </c>
      <c r="M288">
        <f>VLOOKUP(J288,[1]Players!$A:$E,3,FALSE)</f>
        <v>201</v>
      </c>
      <c r="O288" t="str">
        <f t="shared" si="25"/>
        <v>PHI</v>
      </c>
      <c r="P288" t="str">
        <f t="shared" si="26"/>
        <v>Pennsylvania</v>
      </c>
      <c r="Q288" t="str">
        <f t="shared" si="27"/>
        <v>Philadelphia</v>
      </c>
      <c r="R288" t="str">
        <f t="shared" si="28"/>
        <v>Philadelphia 76ers</v>
      </c>
      <c r="S288">
        <v>22</v>
      </c>
    </row>
    <row r="289" spans="1:19" x14ac:dyDescent="0.2">
      <c r="A289" t="s">
        <v>410</v>
      </c>
      <c r="B289" t="s">
        <v>48</v>
      </c>
      <c r="C289" s="1">
        <v>35999</v>
      </c>
      <c r="D289" t="str">
        <f t="shared" si="29"/>
        <v>{city: Phoenix, state: Arizona, abbreviation: PHX, teamName: Phoenix Suns}</v>
      </c>
      <c r="E289" t="str">
        <f t="shared" si="24"/>
        <v>{height: 83, weight: 250}</v>
      </c>
      <c r="F289">
        <f>VLOOKUP(J289,[1]Players!$A:$E,4,FALSE)</f>
        <v>22</v>
      </c>
      <c r="G289" t="s">
        <v>1383</v>
      </c>
      <c r="J289">
        <v>16</v>
      </c>
      <c r="K289" t="str">
        <f>VLOOKUP(J289,Positions!A:G,7,FALSE)</f>
        <v>C</v>
      </c>
      <c r="L289">
        <f>VLOOKUP(J289,[1]Players!$A:$E,2,FALSE)</f>
        <v>83</v>
      </c>
      <c r="M289">
        <f>VLOOKUP(J289,[1]Players!$A:$E,3,FALSE)</f>
        <v>250</v>
      </c>
      <c r="O289" t="str">
        <f t="shared" si="25"/>
        <v>PHX</v>
      </c>
      <c r="P289" t="str">
        <f t="shared" si="26"/>
        <v>Arizona</v>
      </c>
      <c r="Q289" t="str">
        <f t="shared" si="27"/>
        <v>Phoenix</v>
      </c>
      <c r="R289" t="str">
        <f t="shared" si="28"/>
        <v>Phoenix Suns</v>
      </c>
      <c r="S289">
        <v>23</v>
      </c>
    </row>
    <row r="290" spans="1:19" x14ac:dyDescent="0.2">
      <c r="A290" t="s">
        <v>437</v>
      </c>
      <c r="B290" t="s">
        <v>74</v>
      </c>
      <c r="C290" s="1">
        <v>35371</v>
      </c>
      <c r="D290" t="str">
        <f t="shared" si="29"/>
        <v>{city: Phoenix, state: Arizona, abbreviation: PHX, teamName: Phoenix Suns}</v>
      </c>
      <c r="E290" t="str">
        <f t="shared" si="24"/>
        <v>{height: 77, weight: 206}</v>
      </c>
      <c r="F290">
        <f>VLOOKUP(J290,[1]Players!$A:$E,4,FALSE)</f>
        <v>1</v>
      </c>
      <c r="G290" t="s">
        <v>1382</v>
      </c>
      <c r="J290">
        <v>45</v>
      </c>
      <c r="K290" t="str">
        <f>VLOOKUP(J290,Positions!A:G,7,FALSE)</f>
        <v>G</v>
      </c>
      <c r="L290">
        <f>VLOOKUP(J290,[1]Players!$A:$E,2,FALSE)</f>
        <v>77</v>
      </c>
      <c r="M290">
        <f>VLOOKUP(J290,[1]Players!$A:$E,3,FALSE)</f>
        <v>206</v>
      </c>
      <c r="O290" t="str">
        <f t="shared" si="25"/>
        <v>PHX</v>
      </c>
      <c r="P290" t="str">
        <f t="shared" si="26"/>
        <v>Arizona</v>
      </c>
      <c r="Q290" t="str">
        <f t="shared" si="27"/>
        <v>Phoenix</v>
      </c>
      <c r="R290" t="str">
        <f t="shared" si="28"/>
        <v>Phoenix Suns</v>
      </c>
      <c r="S290">
        <v>23</v>
      </c>
    </row>
    <row r="291" spans="1:19" x14ac:dyDescent="0.2">
      <c r="A291" t="s">
        <v>442</v>
      </c>
      <c r="B291" t="s">
        <v>79</v>
      </c>
      <c r="C291" s="1">
        <v>35309</v>
      </c>
      <c r="D291" t="str">
        <f t="shared" si="29"/>
        <v>{city: Phoenix, state: Arizona, abbreviation: PHX, teamName: Phoenix Suns}</v>
      </c>
      <c r="E291" t="str">
        <f t="shared" si="24"/>
        <v>{height: 78, weight: 209}</v>
      </c>
      <c r="F291">
        <f>VLOOKUP(J291,[1]Players!$A:$E,4,FALSE)</f>
        <v>25</v>
      </c>
      <c r="G291" t="s">
        <v>1384</v>
      </c>
      <c r="J291">
        <v>52</v>
      </c>
      <c r="K291" t="str">
        <f>VLOOKUP(J291,Positions!A:G,7,FALSE)</f>
        <v>F</v>
      </c>
      <c r="L291">
        <f>VLOOKUP(J291,[1]Players!$A:$E,2,FALSE)</f>
        <v>78</v>
      </c>
      <c r="M291">
        <f>VLOOKUP(J291,[1]Players!$A:$E,3,FALSE)</f>
        <v>209</v>
      </c>
      <c r="O291" t="str">
        <f t="shared" si="25"/>
        <v>PHX</v>
      </c>
      <c r="P291" t="str">
        <f t="shared" si="26"/>
        <v>Arizona</v>
      </c>
      <c r="Q291" t="str">
        <f t="shared" si="27"/>
        <v>Phoenix</v>
      </c>
      <c r="R291" t="str">
        <f t="shared" si="28"/>
        <v>Phoenix Suns</v>
      </c>
      <c r="S291">
        <v>23</v>
      </c>
    </row>
    <row r="292" spans="1:19" x14ac:dyDescent="0.2">
      <c r="A292" t="s">
        <v>473</v>
      </c>
      <c r="B292" t="s">
        <v>111</v>
      </c>
      <c r="C292" s="1">
        <v>33064</v>
      </c>
      <c r="D292" t="str">
        <f t="shared" si="29"/>
        <v>{city: Phoenix, state: Arizona, abbreviation: PHX, teamName: Phoenix Suns}</v>
      </c>
      <c r="E292" t="str">
        <f t="shared" si="24"/>
        <v>{height: 78, weight: 235}</v>
      </c>
      <c r="F292">
        <f>VLOOKUP(J292,[1]Players!$A:$E,4,FALSE)</f>
        <v>99</v>
      </c>
      <c r="G292" t="s">
        <v>1384</v>
      </c>
      <c r="J292">
        <v>87</v>
      </c>
      <c r="K292" t="str">
        <f>VLOOKUP(J292,Positions!A:G,7,FALSE)</f>
        <v>F</v>
      </c>
      <c r="L292">
        <f>VLOOKUP(J292,[1]Players!$A:$E,2,FALSE)</f>
        <v>78</v>
      </c>
      <c r="M292">
        <f>VLOOKUP(J292,[1]Players!$A:$E,3,FALSE)</f>
        <v>235</v>
      </c>
      <c r="O292" t="str">
        <f t="shared" si="25"/>
        <v>PHX</v>
      </c>
      <c r="P292" t="str">
        <f t="shared" si="26"/>
        <v>Arizona</v>
      </c>
      <c r="Q292" t="str">
        <f t="shared" si="27"/>
        <v>Phoenix</v>
      </c>
      <c r="R292" t="str">
        <f t="shared" si="28"/>
        <v>Phoenix Suns</v>
      </c>
      <c r="S292">
        <v>23</v>
      </c>
    </row>
    <row r="293" spans="1:19" x14ac:dyDescent="0.2">
      <c r="A293" t="s">
        <v>536</v>
      </c>
      <c r="B293" t="s">
        <v>180</v>
      </c>
      <c r="C293" s="1">
        <v>35181</v>
      </c>
      <c r="D293" t="str">
        <f t="shared" si="29"/>
        <v>{city: Phoenix, state: Arizona, abbreviation: PHX, teamName: Phoenix Suns}</v>
      </c>
      <c r="E293" t="str">
        <f t="shared" si="24"/>
        <v>{height: 78, weight: 210}</v>
      </c>
      <c r="F293">
        <f>VLOOKUP(J293,[1]Players!$A:$E,4,FALSE)</f>
        <v>35</v>
      </c>
      <c r="G293" t="s">
        <v>1387</v>
      </c>
      <c r="J293">
        <v>171</v>
      </c>
      <c r="K293" t="str">
        <f>VLOOKUP(J293,Positions!A:G,7,FALSE)</f>
        <v>F-G</v>
      </c>
      <c r="L293">
        <f>VLOOKUP(J293,[1]Players!$A:$E,2,FALSE)</f>
        <v>78</v>
      </c>
      <c r="M293">
        <f>VLOOKUP(J293,[1]Players!$A:$E,3,FALSE)</f>
        <v>210</v>
      </c>
      <c r="O293" t="str">
        <f t="shared" si="25"/>
        <v>PHX</v>
      </c>
      <c r="P293" t="str">
        <f t="shared" si="26"/>
        <v>Arizona</v>
      </c>
      <c r="Q293" t="str">
        <f t="shared" si="27"/>
        <v>Phoenix</v>
      </c>
      <c r="R293" t="str">
        <f t="shared" si="28"/>
        <v>Phoenix Suns</v>
      </c>
      <c r="S293">
        <v>23</v>
      </c>
    </row>
    <row r="294" spans="1:19" x14ac:dyDescent="0.2">
      <c r="A294" t="s">
        <v>541</v>
      </c>
      <c r="B294" t="s">
        <v>189</v>
      </c>
      <c r="C294" s="1">
        <v>35130</v>
      </c>
      <c r="D294" t="str">
        <f t="shared" si="29"/>
        <v>{city: Phoenix, state: Arizona, abbreviation: PHX, teamName: Phoenix Suns}</v>
      </c>
      <c r="E294" t="str">
        <f t="shared" si="24"/>
        <v>{height: 80, weight: 210}</v>
      </c>
      <c r="F294">
        <f>VLOOKUP(J294,[1]Players!$A:$E,4,FALSE)</f>
        <v>23</v>
      </c>
      <c r="G294" t="s">
        <v>1384</v>
      </c>
      <c r="J294">
        <v>184</v>
      </c>
      <c r="K294" t="str">
        <f>VLOOKUP(J294,Positions!A:G,7,FALSE)</f>
        <v>F</v>
      </c>
      <c r="L294">
        <f>VLOOKUP(J294,[1]Players!$A:$E,2,FALSE)</f>
        <v>80</v>
      </c>
      <c r="M294">
        <f>VLOOKUP(J294,[1]Players!$A:$E,3,FALSE)</f>
        <v>210</v>
      </c>
      <c r="O294" t="str">
        <f t="shared" si="25"/>
        <v>PHX</v>
      </c>
      <c r="P294" t="str">
        <f t="shared" si="26"/>
        <v>Arizona</v>
      </c>
      <c r="Q294" t="str">
        <f t="shared" si="27"/>
        <v>Phoenix</v>
      </c>
      <c r="R294" t="str">
        <f t="shared" si="28"/>
        <v>Phoenix Suns</v>
      </c>
      <c r="S294">
        <v>23</v>
      </c>
    </row>
    <row r="295" spans="1:19" x14ac:dyDescent="0.2">
      <c r="A295" t="s">
        <v>378</v>
      </c>
      <c r="B295" t="s">
        <v>196</v>
      </c>
      <c r="C295" s="1">
        <v>34064</v>
      </c>
      <c r="D295" t="str">
        <f t="shared" si="29"/>
        <v>{city: Phoenix, state: Arizona, abbreviation: PHX, teamName: Phoenix Suns}</v>
      </c>
      <c r="E295" t="str">
        <f t="shared" si="24"/>
        <v>{height: 85, weight: 240}</v>
      </c>
      <c r="F295">
        <f>VLOOKUP(J295,[1]Players!$A:$E,4,FALSE)</f>
        <v>8</v>
      </c>
      <c r="G295" t="s">
        <v>1385</v>
      </c>
      <c r="J295">
        <v>197</v>
      </c>
      <c r="K295" t="str">
        <f>VLOOKUP(J295,Positions!A:G,7,FALSE)</f>
        <v>F-C</v>
      </c>
      <c r="L295">
        <f>VLOOKUP(J295,[1]Players!$A:$E,2,FALSE)</f>
        <v>85</v>
      </c>
      <c r="M295">
        <f>VLOOKUP(J295,[1]Players!$A:$E,3,FALSE)</f>
        <v>240</v>
      </c>
      <c r="O295" t="str">
        <f t="shared" si="25"/>
        <v>PHX</v>
      </c>
      <c r="P295" t="str">
        <f t="shared" si="26"/>
        <v>Arizona</v>
      </c>
      <c r="Q295" t="str">
        <f t="shared" si="27"/>
        <v>Phoenix</v>
      </c>
      <c r="R295" t="str">
        <f t="shared" si="28"/>
        <v>Phoenix Suns</v>
      </c>
      <c r="S295">
        <v>23</v>
      </c>
    </row>
    <row r="296" spans="1:19" x14ac:dyDescent="0.2">
      <c r="A296" t="s">
        <v>582</v>
      </c>
      <c r="B296" t="s">
        <v>236</v>
      </c>
      <c r="C296" s="1">
        <v>32166</v>
      </c>
      <c r="D296" t="str">
        <f t="shared" si="29"/>
        <v>{city: Phoenix, state: Arizona, abbreviation: PHX, teamName: Phoenix Suns}</v>
      </c>
      <c r="E296" t="str">
        <f t="shared" si="24"/>
        <v>{height: 85, weight: 270}</v>
      </c>
      <c r="F296">
        <f>VLOOKUP(J296,[1]Players!$A:$E,4,FALSE)</f>
        <v>0</v>
      </c>
      <c r="G296" t="s">
        <v>1388</v>
      </c>
      <c r="J296">
        <v>242</v>
      </c>
      <c r="K296" t="str">
        <f>VLOOKUP(J296,Positions!A:G,7,FALSE)</f>
        <v>C-F</v>
      </c>
      <c r="L296">
        <f>VLOOKUP(J296,[1]Players!$A:$E,2,FALSE)</f>
        <v>85</v>
      </c>
      <c r="M296">
        <f>VLOOKUP(J296,[1]Players!$A:$E,3,FALSE)</f>
        <v>270</v>
      </c>
      <c r="O296" t="str">
        <f t="shared" si="25"/>
        <v>PHX</v>
      </c>
      <c r="P296" t="str">
        <f t="shared" si="26"/>
        <v>Arizona</v>
      </c>
      <c r="Q296" t="str">
        <f t="shared" si="27"/>
        <v>Phoenix</v>
      </c>
      <c r="R296" t="str">
        <f t="shared" si="28"/>
        <v>Phoenix Suns</v>
      </c>
      <c r="S296">
        <v>23</v>
      </c>
    </row>
    <row r="297" spans="1:19" x14ac:dyDescent="0.2">
      <c r="A297" t="s">
        <v>595</v>
      </c>
      <c r="B297" t="s">
        <v>255</v>
      </c>
      <c r="C297" s="1">
        <v>34239</v>
      </c>
      <c r="D297" t="str">
        <f t="shared" si="29"/>
        <v>{city: Phoenix, state: Arizona, abbreviation: PHX, teamName: Phoenix Suns}</v>
      </c>
      <c r="E297" t="str">
        <f t="shared" si="24"/>
        <v>{height: 77, weight: 225}</v>
      </c>
      <c r="F297">
        <f>VLOOKUP(J297,[1]Players!$A:$E,4,FALSE)</f>
        <v>11</v>
      </c>
      <c r="G297" t="s">
        <v>1384</v>
      </c>
      <c r="J297">
        <v>263</v>
      </c>
      <c r="K297" t="str">
        <f>VLOOKUP(J297,Positions!A:G,7,FALSE)</f>
        <v>F</v>
      </c>
      <c r="L297">
        <f>VLOOKUP(J297,[1]Players!$A:$E,2,FALSE)</f>
        <v>77</v>
      </c>
      <c r="M297">
        <f>VLOOKUP(J297,[1]Players!$A:$E,3,FALSE)</f>
        <v>225</v>
      </c>
      <c r="O297" t="str">
        <f t="shared" si="25"/>
        <v>PHX</v>
      </c>
      <c r="P297" t="str">
        <f t="shared" si="26"/>
        <v>Arizona</v>
      </c>
      <c r="Q297" t="str">
        <f t="shared" si="27"/>
        <v>Phoenix</v>
      </c>
      <c r="R297" t="str">
        <f t="shared" si="28"/>
        <v>Phoenix Suns</v>
      </c>
      <c r="S297">
        <v>23</v>
      </c>
    </row>
    <row r="298" spans="1:19" x14ac:dyDescent="0.2">
      <c r="A298" t="s">
        <v>382</v>
      </c>
      <c r="B298" t="s">
        <v>276</v>
      </c>
      <c r="C298" s="1">
        <v>31177</v>
      </c>
      <c r="D298" t="str">
        <f t="shared" si="29"/>
        <v>{city: Phoenix, state: Arizona, abbreviation: PHX, teamName: Phoenix Suns}</v>
      </c>
      <c r="E298" t="str">
        <f t="shared" si="24"/>
        <v>{height: 73, weight: 175}</v>
      </c>
      <c r="F298">
        <f>VLOOKUP(J298,[1]Players!$A:$E,4,FALSE)</f>
        <v>3</v>
      </c>
      <c r="G298" t="s">
        <v>1382</v>
      </c>
      <c r="J298">
        <v>284</v>
      </c>
      <c r="K298" t="str">
        <f>VLOOKUP(J298,Positions!A:G,7,FALSE)</f>
        <v>G</v>
      </c>
      <c r="L298">
        <f>VLOOKUP(J298,[1]Players!$A:$E,2,FALSE)</f>
        <v>73</v>
      </c>
      <c r="M298">
        <f>VLOOKUP(J298,[1]Players!$A:$E,3,FALSE)</f>
        <v>175</v>
      </c>
      <c r="O298" t="str">
        <f t="shared" si="25"/>
        <v>PHX</v>
      </c>
      <c r="P298" t="str">
        <f t="shared" si="26"/>
        <v>Arizona</v>
      </c>
      <c r="Q298" t="str">
        <f t="shared" si="27"/>
        <v>Phoenix</v>
      </c>
      <c r="R298" t="str">
        <f t="shared" si="28"/>
        <v>Phoenix Suns</v>
      </c>
      <c r="S298">
        <v>23</v>
      </c>
    </row>
    <row r="299" spans="1:19" x14ac:dyDescent="0.2">
      <c r="A299" t="s">
        <v>541</v>
      </c>
      <c r="B299" t="s">
        <v>277</v>
      </c>
      <c r="C299" s="1">
        <v>34557</v>
      </c>
      <c r="D299" t="str">
        <f t="shared" si="29"/>
        <v>{city: Phoenix, state: Arizona, abbreviation: PHX, teamName: Phoenix Suns}</v>
      </c>
      <c r="E299" t="str">
        <f t="shared" si="24"/>
        <v>{height: 73, weight: 183}</v>
      </c>
      <c r="F299">
        <f>VLOOKUP(J299,[1]Players!$A:$E,4,FALSE)</f>
        <v>15</v>
      </c>
      <c r="G299" t="s">
        <v>1382</v>
      </c>
      <c r="J299">
        <v>285</v>
      </c>
      <c r="K299" t="str">
        <f>VLOOKUP(J299,Positions!A:G,7,FALSE)</f>
        <v>G</v>
      </c>
      <c r="L299">
        <f>VLOOKUP(J299,[1]Players!$A:$E,2,FALSE)</f>
        <v>73</v>
      </c>
      <c r="M299">
        <f>VLOOKUP(J299,[1]Players!$A:$E,3,FALSE)</f>
        <v>183</v>
      </c>
      <c r="O299" t="str">
        <f t="shared" si="25"/>
        <v>PHX</v>
      </c>
      <c r="P299" t="str">
        <f t="shared" si="26"/>
        <v>Arizona</v>
      </c>
      <c r="Q299" t="str">
        <f t="shared" si="27"/>
        <v>Phoenix</v>
      </c>
      <c r="R299" t="str">
        <f t="shared" si="28"/>
        <v>Phoenix Suns</v>
      </c>
      <c r="S299">
        <v>23</v>
      </c>
    </row>
    <row r="300" spans="1:19" x14ac:dyDescent="0.2">
      <c r="A300" t="s">
        <v>607</v>
      </c>
      <c r="B300" t="s">
        <v>279</v>
      </c>
      <c r="C300" s="1">
        <v>34389</v>
      </c>
      <c r="D300" t="str">
        <f t="shared" si="29"/>
        <v>{city: Phoenix, state: Arizona, abbreviation: PHX, teamName: Phoenix Suns}</v>
      </c>
      <c r="E300" t="str">
        <f t="shared" si="24"/>
        <v>{height: 75, weight: 195}</v>
      </c>
      <c r="F300">
        <f>VLOOKUP(J300,[1]Players!$A:$E,4,FALSE)</f>
        <v>2</v>
      </c>
      <c r="G300" t="s">
        <v>1382</v>
      </c>
      <c r="J300">
        <v>287</v>
      </c>
      <c r="K300" t="str">
        <f>VLOOKUP(J300,Positions!A:G,7,FALSE)</f>
        <v>G</v>
      </c>
      <c r="L300">
        <f>VLOOKUP(J300,[1]Players!$A:$E,2,FALSE)</f>
        <v>75</v>
      </c>
      <c r="M300">
        <f>VLOOKUP(J300,[1]Players!$A:$E,3,FALSE)</f>
        <v>195</v>
      </c>
      <c r="O300" t="str">
        <f t="shared" si="25"/>
        <v>PHX</v>
      </c>
      <c r="P300" t="str">
        <f t="shared" si="26"/>
        <v>Arizona</v>
      </c>
      <c r="Q300" t="str">
        <f t="shared" si="27"/>
        <v>Phoenix</v>
      </c>
      <c r="R300" t="str">
        <f t="shared" si="28"/>
        <v>Phoenix Suns</v>
      </c>
      <c r="S300">
        <v>23</v>
      </c>
    </row>
    <row r="301" spans="1:19" x14ac:dyDescent="0.2">
      <c r="A301" t="s">
        <v>635</v>
      </c>
      <c r="B301" t="s">
        <v>314</v>
      </c>
      <c r="C301" s="1">
        <v>35502</v>
      </c>
      <c r="D301" t="str">
        <f t="shared" si="29"/>
        <v>{city: Phoenix, state: Arizona, abbreviation: PHX, teamName: Phoenix Suns}</v>
      </c>
      <c r="E301" t="str">
        <f t="shared" si="24"/>
        <v>{height: 76, weight: 190}</v>
      </c>
      <c r="F301">
        <f>VLOOKUP(J301,[1]Players!$A:$E,4,FALSE)</f>
        <v>14</v>
      </c>
      <c r="G301" t="s">
        <v>1382</v>
      </c>
      <c r="J301">
        <v>328</v>
      </c>
      <c r="K301" t="str">
        <f>VLOOKUP(J301,Positions!A:G,7,FALSE)</f>
        <v>G</v>
      </c>
      <c r="L301">
        <f>VLOOKUP(J301,[1]Players!$A:$E,2,FALSE)</f>
        <v>76</v>
      </c>
      <c r="M301">
        <f>VLOOKUP(J301,[1]Players!$A:$E,3,FALSE)</f>
        <v>190</v>
      </c>
      <c r="O301" t="str">
        <f t="shared" si="25"/>
        <v>PHX</v>
      </c>
      <c r="P301" t="str">
        <f t="shared" si="26"/>
        <v>Arizona</v>
      </c>
      <c r="Q301" t="str">
        <f t="shared" si="27"/>
        <v>Phoenix</v>
      </c>
      <c r="R301" t="str">
        <f t="shared" si="28"/>
        <v>Phoenix Suns</v>
      </c>
      <c r="S301">
        <v>23</v>
      </c>
    </row>
    <row r="302" spans="1:19" x14ac:dyDescent="0.2">
      <c r="A302" t="s">
        <v>451</v>
      </c>
      <c r="B302" t="s">
        <v>320</v>
      </c>
      <c r="C302" s="1">
        <v>36601</v>
      </c>
      <c r="D302" t="str">
        <f t="shared" si="29"/>
        <v>{city: Phoenix, state: Arizona, abbreviation: PHX, teamName: Phoenix Suns}</v>
      </c>
      <c r="E302" t="str">
        <f t="shared" si="24"/>
        <v>{height: 82, weight: 215}</v>
      </c>
      <c r="F302">
        <f>VLOOKUP(J302,[1]Players!$A:$E,4,FALSE)</f>
        <v>10</v>
      </c>
      <c r="G302" t="s">
        <v>1385</v>
      </c>
      <c r="J302">
        <v>335</v>
      </c>
      <c r="K302" t="str">
        <f>VLOOKUP(J302,Positions!A:G,7,FALSE)</f>
        <v>F-C</v>
      </c>
      <c r="L302">
        <f>VLOOKUP(J302,[1]Players!$A:$E,2,FALSE)</f>
        <v>82</v>
      </c>
      <c r="M302">
        <f>VLOOKUP(J302,[1]Players!$A:$E,3,FALSE)</f>
        <v>215</v>
      </c>
      <c r="O302" t="str">
        <f t="shared" si="25"/>
        <v>PHX</v>
      </c>
      <c r="P302" t="str">
        <f t="shared" si="26"/>
        <v>Arizona</v>
      </c>
      <c r="Q302" t="str">
        <f t="shared" si="27"/>
        <v>Phoenix</v>
      </c>
      <c r="R302" t="str">
        <f t="shared" si="28"/>
        <v>Phoenix Suns</v>
      </c>
      <c r="S302">
        <v>23</v>
      </c>
    </row>
    <row r="303" spans="1:19" x14ac:dyDescent="0.2">
      <c r="A303" t="s">
        <v>446</v>
      </c>
      <c r="B303" t="s">
        <v>83</v>
      </c>
      <c r="C303" s="1">
        <v>37134</v>
      </c>
      <c r="D303" t="str">
        <f t="shared" si="29"/>
        <v>{city: Portland, state: Oregon, abbreviation: POR, teamName: Portland Trail Blazers}</v>
      </c>
      <c r="E303" t="str">
        <f t="shared" si="24"/>
        <v>{height: 79, weight: 206}</v>
      </c>
      <c r="F303">
        <f>VLOOKUP(J303,[1]Players!$A:$E,4,FALSE)</f>
        <v>4</v>
      </c>
      <c r="G303" t="s">
        <v>1384</v>
      </c>
      <c r="J303">
        <v>56</v>
      </c>
      <c r="K303" t="str">
        <f>VLOOKUP(J303,Positions!A:G,7,FALSE)</f>
        <v>F</v>
      </c>
      <c r="L303">
        <f>VLOOKUP(J303,[1]Players!$A:$E,2,FALSE)</f>
        <v>79</v>
      </c>
      <c r="M303">
        <f>VLOOKUP(J303,[1]Players!$A:$E,3,FALSE)</f>
        <v>206</v>
      </c>
      <c r="O303" t="str">
        <f t="shared" si="25"/>
        <v>POR</v>
      </c>
      <c r="P303" t="str">
        <f t="shared" si="26"/>
        <v>Oregon</v>
      </c>
      <c r="Q303" t="str">
        <f t="shared" si="27"/>
        <v>Portland</v>
      </c>
      <c r="R303" t="str">
        <f t="shared" si="28"/>
        <v>Portland Trail Blazers</v>
      </c>
      <c r="S303">
        <v>24</v>
      </c>
    </row>
    <row r="304" spans="1:19" x14ac:dyDescent="0.2">
      <c r="A304" t="s">
        <v>471</v>
      </c>
      <c r="B304" t="s">
        <v>109</v>
      </c>
      <c r="C304" s="1">
        <v>33225</v>
      </c>
      <c r="D304" t="str">
        <f t="shared" si="29"/>
        <v>{city: Portland, state: Oregon, abbreviation: POR, teamName: Portland Trail Blazers}</v>
      </c>
      <c r="E304" t="str">
        <f t="shared" si="24"/>
        <v>{height: 79, weight: 209}</v>
      </c>
      <c r="F304">
        <f>VLOOKUP(J304,[1]Players!$A:$E,4,FALSE)</f>
        <v>33</v>
      </c>
      <c r="G304" t="s">
        <v>1384</v>
      </c>
      <c r="J304">
        <v>85</v>
      </c>
      <c r="K304" t="str">
        <f>VLOOKUP(J304,Positions!A:G,7,FALSE)</f>
        <v>F</v>
      </c>
      <c r="L304">
        <f>VLOOKUP(J304,[1]Players!$A:$E,2,FALSE)</f>
        <v>79</v>
      </c>
      <c r="M304">
        <f>VLOOKUP(J304,[1]Players!$A:$E,3,FALSE)</f>
        <v>209</v>
      </c>
      <c r="O304" t="str">
        <f t="shared" si="25"/>
        <v>POR</v>
      </c>
      <c r="P304" t="str">
        <f t="shared" si="26"/>
        <v>Oregon</v>
      </c>
      <c r="Q304" t="str">
        <f t="shared" si="27"/>
        <v>Portland</v>
      </c>
      <c r="R304" t="str">
        <f t="shared" si="28"/>
        <v>Portland Trail Blazers</v>
      </c>
      <c r="S304">
        <v>24</v>
      </c>
    </row>
    <row r="305" spans="1:19" x14ac:dyDescent="0.2">
      <c r="A305" t="s">
        <v>489</v>
      </c>
      <c r="B305" t="s">
        <v>129</v>
      </c>
      <c r="C305" s="1">
        <v>36692</v>
      </c>
      <c r="D305" t="str">
        <f t="shared" si="29"/>
        <v>{city: Portland, state: Oregon, abbreviation: POR, teamName: Portland Trail Blazers}</v>
      </c>
      <c r="E305" t="str">
        <f t="shared" si="24"/>
        <v>{height: 78, weight: 200}</v>
      </c>
      <c r="F305">
        <f>VLOOKUP(J305,[1]Players!$A:$E,4,FALSE)</f>
        <v>16</v>
      </c>
      <c r="G305" t="s">
        <v>1387</v>
      </c>
      <c r="J305">
        <v>107</v>
      </c>
      <c r="K305" t="str">
        <f>VLOOKUP(J305,Positions!A:G,7,FALSE)</f>
        <v>F-G</v>
      </c>
      <c r="L305">
        <f>VLOOKUP(J305,[1]Players!$A:$E,2,FALSE)</f>
        <v>78</v>
      </c>
      <c r="M305">
        <f>VLOOKUP(J305,[1]Players!$A:$E,3,FALSE)</f>
        <v>200</v>
      </c>
      <c r="O305" t="str">
        <f t="shared" si="25"/>
        <v>POR</v>
      </c>
      <c r="P305" t="str">
        <f t="shared" si="26"/>
        <v>Oregon</v>
      </c>
      <c r="Q305" t="str">
        <f t="shared" si="27"/>
        <v>Portland</v>
      </c>
      <c r="R305" t="str">
        <f t="shared" si="28"/>
        <v>Portland Trail Blazers</v>
      </c>
      <c r="S305">
        <v>24</v>
      </c>
    </row>
    <row r="306" spans="1:19" x14ac:dyDescent="0.2">
      <c r="A306" t="s">
        <v>564</v>
      </c>
      <c r="B306" t="s">
        <v>214</v>
      </c>
      <c r="C306" s="1">
        <v>33071</v>
      </c>
      <c r="D306" t="str">
        <f t="shared" si="29"/>
        <v>{city: Portland, state: Oregon, abbreviation: POR, teamName: Portland Trail Blazers}</v>
      </c>
      <c r="E306" t="str">
        <f t="shared" si="24"/>
        <v>{height: 74, weight: 195}</v>
      </c>
      <c r="F306">
        <f>VLOOKUP(J306,[1]Players!$A:$E,4,FALSE)</f>
        <v>0</v>
      </c>
      <c r="G306" t="s">
        <v>1382</v>
      </c>
      <c r="J306">
        <v>216</v>
      </c>
      <c r="K306" t="str">
        <f>VLOOKUP(J306,Positions!A:G,7,FALSE)</f>
        <v>G</v>
      </c>
      <c r="L306">
        <f>VLOOKUP(J306,[1]Players!$A:$E,2,FALSE)</f>
        <v>74</v>
      </c>
      <c r="M306">
        <f>VLOOKUP(J306,[1]Players!$A:$E,3,FALSE)</f>
        <v>195</v>
      </c>
      <c r="O306" t="str">
        <f t="shared" si="25"/>
        <v>POR</v>
      </c>
      <c r="P306" t="str">
        <f t="shared" si="26"/>
        <v>Oregon</v>
      </c>
      <c r="Q306" t="str">
        <f t="shared" si="27"/>
        <v>Portland</v>
      </c>
      <c r="R306" t="str">
        <f t="shared" si="28"/>
        <v>Portland Trail Blazers</v>
      </c>
      <c r="S306">
        <v>24</v>
      </c>
    </row>
    <row r="307" spans="1:19" x14ac:dyDescent="0.2">
      <c r="A307" t="s">
        <v>565</v>
      </c>
      <c r="B307" t="s">
        <v>215</v>
      </c>
      <c r="C307" s="1">
        <v>36568</v>
      </c>
      <c r="D307" t="str">
        <f t="shared" si="29"/>
        <v>{city: Portland, state: Oregon, abbreviation: POR, teamName: Portland Trail Blazers}</v>
      </c>
      <c r="E307" t="str">
        <f t="shared" si="24"/>
        <v>{height: 77, weight: 220}</v>
      </c>
      <c r="F307">
        <f>VLOOKUP(J307,[1]Players!$A:$E,4,FALSE)</f>
        <v>9</v>
      </c>
      <c r="G307" t="s">
        <v>1387</v>
      </c>
      <c r="J307">
        <v>217</v>
      </c>
      <c r="K307" t="str">
        <f>VLOOKUP(J307,Positions!A:G,7,FALSE)</f>
        <v>F-G</v>
      </c>
      <c r="L307">
        <f>VLOOKUP(J307,[1]Players!$A:$E,2,FALSE)</f>
        <v>77</v>
      </c>
      <c r="M307">
        <f>VLOOKUP(J307,[1]Players!$A:$E,3,FALSE)</f>
        <v>220</v>
      </c>
      <c r="O307" t="str">
        <f t="shared" si="25"/>
        <v>POR</v>
      </c>
      <c r="P307" t="str">
        <f t="shared" si="26"/>
        <v>Oregon</v>
      </c>
      <c r="Q307" t="str">
        <f t="shared" si="27"/>
        <v>Portland</v>
      </c>
      <c r="R307" t="str">
        <f t="shared" si="28"/>
        <v>Portland Trail Blazers</v>
      </c>
      <c r="S307">
        <v>24</v>
      </c>
    </row>
    <row r="308" spans="1:19" x14ac:dyDescent="0.2">
      <c r="A308" t="s">
        <v>489</v>
      </c>
      <c r="B308" t="s">
        <v>232</v>
      </c>
      <c r="C308" s="1">
        <v>33502</v>
      </c>
      <c r="D308" t="str">
        <f t="shared" si="29"/>
        <v>{city: Portland, state: Oregon, abbreviation: POR, teamName: Portland Trail Blazers}</v>
      </c>
      <c r="E308" t="str">
        <f t="shared" si="24"/>
        <v>{height: 75, weight: 190}</v>
      </c>
      <c r="F308">
        <f>VLOOKUP(J308,[1]Players!$A:$E,4,FALSE)</f>
        <v>3</v>
      </c>
      <c r="G308" t="s">
        <v>1382</v>
      </c>
      <c r="J308">
        <v>237</v>
      </c>
      <c r="K308" t="str">
        <f>VLOOKUP(J308,Positions!A:G,7,FALSE)</f>
        <v>G</v>
      </c>
      <c r="L308">
        <f>VLOOKUP(J308,[1]Players!$A:$E,2,FALSE)</f>
        <v>75</v>
      </c>
      <c r="M308">
        <f>VLOOKUP(J308,[1]Players!$A:$E,3,FALSE)</f>
        <v>190</v>
      </c>
      <c r="O308" t="str">
        <f t="shared" si="25"/>
        <v>POR</v>
      </c>
      <c r="P308" t="str">
        <f t="shared" si="26"/>
        <v>Oregon</v>
      </c>
      <c r="Q308" t="str">
        <f t="shared" si="27"/>
        <v>Portland</v>
      </c>
      <c r="R308" t="str">
        <f t="shared" si="28"/>
        <v>Portland Trail Blazers</v>
      </c>
      <c r="S308">
        <v>24</v>
      </c>
    </row>
    <row r="309" spans="1:19" x14ac:dyDescent="0.2">
      <c r="A309" t="s">
        <v>584</v>
      </c>
      <c r="B309" t="s">
        <v>239</v>
      </c>
      <c r="C309" s="1">
        <v>34013</v>
      </c>
      <c r="D309" t="str">
        <f t="shared" si="29"/>
        <v>{city: Portland, state: Oregon, abbreviation: POR, teamName: Portland Trail Blazers}</v>
      </c>
      <c r="E309" t="str">
        <f t="shared" si="24"/>
        <v>{height: 75, weight: 195}</v>
      </c>
      <c r="F309">
        <f>VLOOKUP(J309,[1]Players!$A:$E,4,FALSE)</f>
        <v>23</v>
      </c>
      <c r="G309" t="s">
        <v>1382</v>
      </c>
      <c r="J309">
        <v>245</v>
      </c>
      <c r="K309" t="str">
        <f>VLOOKUP(J309,Positions!A:G,7,FALSE)</f>
        <v>G</v>
      </c>
      <c r="L309">
        <f>VLOOKUP(J309,[1]Players!$A:$E,2,FALSE)</f>
        <v>75</v>
      </c>
      <c r="M309">
        <f>VLOOKUP(J309,[1]Players!$A:$E,3,FALSE)</f>
        <v>195</v>
      </c>
      <c r="O309" t="str">
        <f t="shared" si="25"/>
        <v>POR</v>
      </c>
      <c r="P309" t="str">
        <f t="shared" si="26"/>
        <v>Oregon</v>
      </c>
      <c r="Q309" t="str">
        <f t="shared" si="27"/>
        <v>Portland</v>
      </c>
      <c r="R309" t="str">
        <f t="shared" si="28"/>
        <v>Portland Trail Blazers</v>
      </c>
      <c r="S309">
        <v>24</v>
      </c>
    </row>
    <row r="310" spans="1:19" x14ac:dyDescent="0.2">
      <c r="A310" t="s">
        <v>596</v>
      </c>
      <c r="B310" t="s">
        <v>256</v>
      </c>
      <c r="C310" s="1">
        <v>33973</v>
      </c>
      <c r="D310" t="str">
        <f t="shared" si="29"/>
        <v>{city: Portland, state: Oregon, abbreviation: POR, teamName: Portland Trail Blazers}</v>
      </c>
      <c r="E310" t="str">
        <f t="shared" si="24"/>
        <v>{height: 79, weight: 245}</v>
      </c>
      <c r="F310">
        <f>VLOOKUP(J310,[1]Players!$A:$E,4,FALSE)</f>
        <v>11</v>
      </c>
      <c r="G310" t="s">
        <v>1385</v>
      </c>
      <c r="J310">
        <v>264</v>
      </c>
      <c r="K310" t="str">
        <f>VLOOKUP(J310,Positions!A:G,7,FALSE)</f>
        <v>F-C</v>
      </c>
      <c r="L310">
        <f>VLOOKUP(J310,[1]Players!$A:$E,2,FALSE)</f>
        <v>79</v>
      </c>
      <c r="M310">
        <f>VLOOKUP(J310,[1]Players!$A:$E,3,FALSE)</f>
        <v>245</v>
      </c>
      <c r="O310" t="str">
        <f t="shared" si="25"/>
        <v>POR</v>
      </c>
      <c r="P310" t="str">
        <f t="shared" si="26"/>
        <v>Oregon</v>
      </c>
      <c r="Q310" t="str">
        <f t="shared" si="27"/>
        <v>Portland</v>
      </c>
      <c r="R310" t="str">
        <f t="shared" si="28"/>
        <v>Portland Trail Blazers</v>
      </c>
      <c r="S310">
        <v>24</v>
      </c>
    </row>
    <row r="311" spans="1:19" x14ac:dyDescent="0.2">
      <c r="A311" t="s">
        <v>599</v>
      </c>
      <c r="B311" t="s">
        <v>263</v>
      </c>
      <c r="C311" s="1">
        <v>34571</v>
      </c>
      <c r="D311" t="str">
        <f t="shared" si="29"/>
        <v>{city: Portland, state: Oregon, abbreviation: POR, teamName: Portland Trail Blazers}</v>
      </c>
      <c r="E311" t="str">
        <f t="shared" si="24"/>
        <v>{height: 83, weight: 290}</v>
      </c>
      <c r="F311">
        <f>VLOOKUP(J311,[1]Players!$A:$E,4,FALSE)</f>
        <v>27</v>
      </c>
      <c r="G311" t="s">
        <v>1383</v>
      </c>
      <c r="J311">
        <v>271</v>
      </c>
      <c r="K311" t="str">
        <f>VLOOKUP(J311,Positions!A:G,7,FALSE)</f>
        <v>C</v>
      </c>
      <c r="L311">
        <f>VLOOKUP(J311,[1]Players!$A:$E,2,FALSE)</f>
        <v>83</v>
      </c>
      <c r="M311">
        <f>VLOOKUP(J311,[1]Players!$A:$E,3,FALSE)</f>
        <v>290</v>
      </c>
      <c r="O311" t="str">
        <f t="shared" si="25"/>
        <v>POR</v>
      </c>
      <c r="P311" t="str">
        <f t="shared" si="26"/>
        <v>Oregon</v>
      </c>
      <c r="Q311" t="str">
        <f t="shared" si="27"/>
        <v>Portland</v>
      </c>
      <c r="R311" t="str">
        <f t="shared" si="28"/>
        <v>Portland Trail Blazers</v>
      </c>
      <c r="S311">
        <v>24</v>
      </c>
    </row>
    <row r="312" spans="1:19" x14ac:dyDescent="0.2">
      <c r="A312" t="s">
        <v>614</v>
      </c>
      <c r="B312" t="s">
        <v>287</v>
      </c>
      <c r="C312" s="1">
        <v>34115</v>
      </c>
      <c r="D312" t="str">
        <f t="shared" si="29"/>
        <v>{city: Portland, state: Oregon, abbreviation: POR, teamName: Portland Trail Blazers}</v>
      </c>
      <c r="E312" t="str">
        <f t="shared" si="24"/>
        <v>{height: 75, weight: 215}</v>
      </c>
      <c r="F312">
        <f>VLOOKUP(J312,[1]Players!$A:$E,4,FALSE)</f>
        <v>24</v>
      </c>
      <c r="G312" t="s">
        <v>1382</v>
      </c>
      <c r="J312">
        <v>298</v>
      </c>
      <c r="K312" t="str">
        <f>VLOOKUP(J312,Positions!A:G,7,FALSE)</f>
        <v>G</v>
      </c>
      <c r="L312">
        <f>VLOOKUP(J312,[1]Players!$A:$E,2,FALSE)</f>
        <v>75</v>
      </c>
      <c r="M312">
        <f>VLOOKUP(J312,[1]Players!$A:$E,3,FALSE)</f>
        <v>215</v>
      </c>
      <c r="O312" t="str">
        <f t="shared" si="25"/>
        <v>POR</v>
      </c>
      <c r="P312" t="str">
        <f t="shared" si="26"/>
        <v>Oregon</v>
      </c>
      <c r="Q312" t="str">
        <f t="shared" si="27"/>
        <v>Portland</v>
      </c>
      <c r="R312" t="str">
        <f t="shared" si="28"/>
        <v>Portland Trail Blazers</v>
      </c>
      <c r="S312">
        <v>24</v>
      </c>
    </row>
    <row r="313" spans="1:19" x14ac:dyDescent="0.2">
      <c r="A313" t="s">
        <v>637</v>
      </c>
      <c r="B313" t="s">
        <v>316</v>
      </c>
      <c r="C313" s="1">
        <v>36320</v>
      </c>
      <c r="D313" t="str">
        <f t="shared" si="29"/>
        <v>{city: Portland, state: Oregon, abbreviation: POR, teamName: Portland Trail Blazers}</v>
      </c>
      <c r="E313" t="str">
        <f t="shared" si="24"/>
        <v>{height: 75, weight: 181}</v>
      </c>
      <c r="F313">
        <f>VLOOKUP(J313,[1]Players!$A:$E,4,FALSE)</f>
        <v>1</v>
      </c>
      <c r="G313" t="s">
        <v>1382</v>
      </c>
      <c r="J313">
        <v>330</v>
      </c>
      <c r="K313" t="str">
        <f>VLOOKUP(J313,Positions!A:G,7,FALSE)</f>
        <v>G</v>
      </c>
      <c r="L313">
        <f>VLOOKUP(J313,[1]Players!$A:$E,2,FALSE)</f>
        <v>75</v>
      </c>
      <c r="M313">
        <f>VLOOKUP(J313,[1]Players!$A:$E,3,FALSE)</f>
        <v>181</v>
      </c>
      <c r="O313" t="str">
        <f t="shared" si="25"/>
        <v>POR</v>
      </c>
      <c r="P313" t="str">
        <f t="shared" si="26"/>
        <v>Oregon</v>
      </c>
      <c r="Q313" t="str">
        <f t="shared" si="27"/>
        <v>Portland</v>
      </c>
      <c r="R313" t="str">
        <f t="shared" si="28"/>
        <v>Portland Trail Blazers</v>
      </c>
      <c r="S313">
        <v>24</v>
      </c>
    </row>
    <row r="314" spans="1:19" x14ac:dyDescent="0.2">
      <c r="A314" t="s">
        <v>631</v>
      </c>
      <c r="B314" t="s">
        <v>319</v>
      </c>
      <c r="C314" s="1">
        <v>35758</v>
      </c>
      <c r="D314" t="str">
        <f t="shared" si="29"/>
        <v>{city: Portland, state: Oregon, abbreviation: POR, teamName: Portland Trail Blazers}</v>
      </c>
      <c r="E314" t="str">
        <f t="shared" si="24"/>
        <v>{height: 74, weight: 205}</v>
      </c>
      <c r="F314">
        <f>VLOOKUP(J314,[1]Players!$A:$E,4,FALSE)</f>
        <v>10</v>
      </c>
      <c r="G314" t="s">
        <v>1382</v>
      </c>
      <c r="J314">
        <v>333</v>
      </c>
      <c r="K314" t="str">
        <f>VLOOKUP(J314,Positions!A:G,7,FALSE)</f>
        <v>G</v>
      </c>
      <c r="L314">
        <f>VLOOKUP(J314,[1]Players!$A:$E,2,FALSE)</f>
        <v>74</v>
      </c>
      <c r="M314">
        <f>VLOOKUP(J314,[1]Players!$A:$E,3,FALSE)</f>
        <v>205</v>
      </c>
      <c r="O314" t="str">
        <f t="shared" si="25"/>
        <v>POR</v>
      </c>
      <c r="P314" t="str">
        <f t="shared" si="26"/>
        <v>Oregon</v>
      </c>
      <c r="Q314" t="str">
        <f t="shared" si="27"/>
        <v>Portland</v>
      </c>
      <c r="R314" t="str">
        <f t="shared" si="28"/>
        <v>Portland Trail Blazers</v>
      </c>
      <c r="S314">
        <v>24</v>
      </c>
    </row>
    <row r="315" spans="1:19" x14ac:dyDescent="0.2">
      <c r="A315" t="s">
        <v>577</v>
      </c>
      <c r="B315" t="s">
        <v>365</v>
      </c>
      <c r="C315" s="1">
        <v>33885</v>
      </c>
      <c r="D315" t="str">
        <f t="shared" si="29"/>
        <v>{city: Portland, state: Oregon, abbreviation: POR, teamName: Portland Trail Blazers}</v>
      </c>
      <c r="E315" t="str">
        <f t="shared" si="24"/>
        <v>{height: 83, weight: 240}</v>
      </c>
      <c r="F315">
        <f>VLOOKUP(J315,[1]Players!$A:$E,4,FALSE)</f>
        <v>40</v>
      </c>
      <c r="G315" t="s">
        <v>1385</v>
      </c>
      <c r="J315">
        <v>387</v>
      </c>
      <c r="K315" t="str">
        <f>VLOOKUP(J315,Positions!A:G,7,FALSE)</f>
        <v>F-C</v>
      </c>
      <c r="L315">
        <f>VLOOKUP(J315,[1]Players!$A:$E,2,FALSE)</f>
        <v>83</v>
      </c>
      <c r="M315">
        <f>VLOOKUP(J315,[1]Players!$A:$E,3,FALSE)</f>
        <v>240</v>
      </c>
      <c r="O315" t="str">
        <f t="shared" si="25"/>
        <v>POR</v>
      </c>
      <c r="P315" t="str">
        <f t="shared" si="26"/>
        <v>Oregon</v>
      </c>
      <c r="Q315" t="str">
        <f t="shared" si="27"/>
        <v>Portland</v>
      </c>
      <c r="R315" t="str">
        <f t="shared" si="28"/>
        <v>Portland Trail Blazers</v>
      </c>
      <c r="S315">
        <v>24</v>
      </c>
    </row>
    <row r="316" spans="1:19" x14ac:dyDescent="0.2">
      <c r="A316" t="s">
        <v>411</v>
      </c>
      <c r="B316" t="s">
        <v>49</v>
      </c>
      <c r="C316" s="1">
        <v>36232</v>
      </c>
      <c r="D316" t="str">
        <f t="shared" si="29"/>
        <v>{city: Sacramento, state: California, abbreviation: SAC, teamName: Sacramento Kings}</v>
      </c>
      <c r="E316" t="str">
        <f t="shared" si="24"/>
        <v>{height: 83, weight: 235}</v>
      </c>
      <c r="F316">
        <f>VLOOKUP(J316,[1]Players!$A:$E,4,FALSE)</f>
        <v>35</v>
      </c>
      <c r="G316" t="s">
        <v>1384</v>
      </c>
      <c r="J316">
        <v>17</v>
      </c>
      <c r="K316" t="str">
        <f>VLOOKUP(J316,Positions!A:G,7,FALSE)</f>
        <v>F</v>
      </c>
      <c r="L316">
        <f>VLOOKUP(J316,[1]Players!$A:$E,2,FALSE)</f>
        <v>83</v>
      </c>
      <c r="M316">
        <f>VLOOKUP(J316,[1]Players!$A:$E,3,FALSE)</f>
        <v>235</v>
      </c>
      <c r="O316" t="str">
        <f t="shared" si="25"/>
        <v>SAC</v>
      </c>
      <c r="P316" t="str">
        <f t="shared" si="26"/>
        <v>California</v>
      </c>
      <c r="Q316" t="str">
        <f t="shared" si="27"/>
        <v>Sacramento</v>
      </c>
      <c r="R316" t="str">
        <f t="shared" si="28"/>
        <v>Sacramento Kings</v>
      </c>
      <c r="S316">
        <v>25</v>
      </c>
    </row>
    <row r="317" spans="1:19" x14ac:dyDescent="0.2">
      <c r="A317" t="s">
        <v>417</v>
      </c>
      <c r="B317" t="s">
        <v>54</v>
      </c>
      <c r="C317" s="1">
        <v>33758</v>
      </c>
      <c r="D317" t="str">
        <f t="shared" si="29"/>
        <v>{city: Sacramento, state: California, abbreviation: SAC, teamName: Sacramento Kings}</v>
      </c>
      <c r="E317" t="str">
        <f t="shared" si="24"/>
        <v>{height: 80, weight: 225}</v>
      </c>
      <c r="F317">
        <f>VLOOKUP(J317,[1]Players!$A:$E,4,FALSE)</f>
        <v>40</v>
      </c>
      <c r="G317" t="s">
        <v>1384</v>
      </c>
      <c r="J317">
        <v>23</v>
      </c>
      <c r="K317" t="str">
        <f>VLOOKUP(J317,Positions!A:G,7,FALSE)</f>
        <v>F</v>
      </c>
      <c r="L317">
        <f>VLOOKUP(J317,[1]Players!$A:$E,2,FALSE)</f>
        <v>80</v>
      </c>
      <c r="M317">
        <f>VLOOKUP(J317,[1]Players!$A:$E,3,FALSE)</f>
        <v>225</v>
      </c>
      <c r="O317" t="str">
        <f t="shared" si="25"/>
        <v>SAC</v>
      </c>
      <c r="P317" t="str">
        <f t="shared" si="26"/>
        <v>California</v>
      </c>
      <c r="Q317" t="str">
        <f t="shared" si="27"/>
        <v>Sacramento</v>
      </c>
      <c r="R317" t="str">
        <f t="shared" si="28"/>
        <v>Sacramento Kings</v>
      </c>
      <c r="S317">
        <v>25</v>
      </c>
    </row>
    <row r="318" spans="1:19" x14ac:dyDescent="0.2">
      <c r="A318" t="s">
        <v>475</v>
      </c>
      <c r="B318" t="s">
        <v>113</v>
      </c>
      <c r="C318" s="1">
        <v>35568</v>
      </c>
      <c r="D318" t="str">
        <f t="shared" si="29"/>
        <v>{city: Sacramento, state: California, abbreviation: SAC, teamName: Sacramento Kings}</v>
      </c>
      <c r="E318" t="str">
        <f t="shared" si="24"/>
        <v>{height: 76, weight: 201}</v>
      </c>
      <c r="F318">
        <f>VLOOKUP(J318,[1]Players!$A:$E,4,FALSE)</f>
        <v>3</v>
      </c>
      <c r="G318" t="s">
        <v>1382</v>
      </c>
      <c r="J318">
        <v>91</v>
      </c>
      <c r="K318" t="str">
        <f>VLOOKUP(J318,Positions!A:G,7,FALSE)</f>
        <v>G</v>
      </c>
      <c r="L318">
        <f>VLOOKUP(J318,[1]Players!$A:$E,2,FALSE)</f>
        <v>76</v>
      </c>
      <c r="M318">
        <f>VLOOKUP(J318,[1]Players!$A:$E,3,FALSE)</f>
        <v>201</v>
      </c>
      <c r="O318" t="str">
        <f t="shared" si="25"/>
        <v>SAC</v>
      </c>
      <c r="P318" t="str">
        <f t="shared" si="26"/>
        <v>California</v>
      </c>
      <c r="Q318" t="str">
        <f t="shared" si="27"/>
        <v>Sacramento</v>
      </c>
      <c r="R318" t="str">
        <f t="shared" si="28"/>
        <v>Sacramento Kings</v>
      </c>
      <c r="S318">
        <v>25</v>
      </c>
    </row>
    <row r="319" spans="1:19" x14ac:dyDescent="0.2">
      <c r="A319" t="s">
        <v>499</v>
      </c>
      <c r="B319" t="s">
        <v>140</v>
      </c>
      <c r="C319" s="1">
        <v>35783</v>
      </c>
      <c r="D319" t="str">
        <f t="shared" si="29"/>
        <v>{city: Sacramento, state: California, abbreviation: SAC, teamName: Sacramento Kings}</v>
      </c>
      <c r="E319" t="str">
        <f t="shared" si="24"/>
        <v>{height: 75, weight: 185}</v>
      </c>
      <c r="F319">
        <f>VLOOKUP(J319,[1]Players!$A:$E,4,FALSE)</f>
        <v>5</v>
      </c>
      <c r="G319" t="s">
        <v>1382</v>
      </c>
      <c r="J319">
        <v>118</v>
      </c>
      <c r="K319" t="str">
        <f>VLOOKUP(J319,Positions!A:G,7,FALSE)</f>
        <v>G</v>
      </c>
      <c r="L319">
        <f>VLOOKUP(J319,[1]Players!$A:$E,2,FALSE)</f>
        <v>75</v>
      </c>
      <c r="M319">
        <f>VLOOKUP(J319,[1]Players!$A:$E,3,FALSE)</f>
        <v>185</v>
      </c>
      <c r="O319" t="str">
        <f t="shared" si="25"/>
        <v>SAC</v>
      </c>
      <c r="P319" t="str">
        <f t="shared" si="26"/>
        <v>California</v>
      </c>
      <c r="Q319" t="str">
        <f t="shared" si="27"/>
        <v>Sacramento</v>
      </c>
      <c r="R319" t="str">
        <f t="shared" si="28"/>
        <v>Sacramento Kings</v>
      </c>
      <c r="S319">
        <v>25</v>
      </c>
    </row>
    <row r="320" spans="1:19" x14ac:dyDescent="0.2">
      <c r="A320" t="s">
        <v>516</v>
      </c>
      <c r="B320" t="s">
        <v>156</v>
      </c>
      <c r="C320" s="1">
        <v>36586</v>
      </c>
      <c r="D320" t="str">
        <f t="shared" si="29"/>
        <v>{city: Sacramento, state: California, abbreviation: SAC, teamName: Sacramento Kings}</v>
      </c>
      <c r="E320" t="str">
        <f t="shared" si="24"/>
        <v>{height: 77, weight: 185}</v>
      </c>
      <c r="F320">
        <f>VLOOKUP(J320,[1]Players!$A:$E,4,FALSE)</f>
        <v>0</v>
      </c>
      <c r="G320" t="s">
        <v>1382</v>
      </c>
      <c r="J320">
        <v>142</v>
      </c>
      <c r="K320" t="str">
        <f>VLOOKUP(J320,Positions!A:G,7,FALSE)</f>
        <v>G</v>
      </c>
      <c r="L320">
        <f>VLOOKUP(J320,[1]Players!$A:$E,2,FALSE)</f>
        <v>77</v>
      </c>
      <c r="M320">
        <f>VLOOKUP(J320,[1]Players!$A:$E,3,FALSE)</f>
        <v>185</v>
      </c>
      <c r="O320" t="str">
        <f t="shared" si="25"/>
        <v>SAC</v>
      </c>
      <c r="P320" t="str">
        <f t="shared" si="26"/>
        <v>California</v>
      </c>
      <c r="Q320" t="str">
        <f t="shared" si="27"/>
        <v>Sacramento</v>
      </c>
      <c r="R320" t="str">
        <f t="shared" si="28"/>
        <v>Sacramento Kings</v>
      </c>
      <c r="S320">
        <v>25</v>
      </c>
    </row>
    <row r="321" spans="1:19" x14ac:dyDescent="0.2">
      <c r="A321" t="s">
        <v>519</v>
      </c>
      <c r="B321" t="s">
        <v>160</v>
      </c>
      <c r="C321" s="1">
        <v>34101</v>
      </c>
      <c r="D321" t="str">
        <f t="shared" si="29"/>
        <v>{city: Sacramento, state: California, abbreviation: SAC, teamName: Sacramento Kings}</v>
      </c>
      <c r="E321" t="str">
        <f t="shared" si="24"/>
        <v>{height: 79, weight: 220}</v>
      </c>
      <c r="F321">
        <f>VLOOKUP(J321,[1]Players!$A:$E,4,FALSE)</f>
        <v>8</v>
      </c>
      <c r="G321" t="s">
        <v>1387</v>
      </c>
      <c r="J321">
        <v>146</v>
      </c>
      <c r="K321" t="str">
        <f>VLOOKUP(J321,Positions!A:G,7,FALSE)</f>
        <v>F-G</v>
      </c>
      <c r="L321">
        <f>VLOOKUP(J321,[1]Players!$A:$E,2,FALSE)</f>
        <v>79</v>
      </c>
      <c r="M321">
        <f>VLOOKUP(J321,[1]Players!$A:$E,3,FALSE)</f>
        <v>220</v>
      </c>
      <c r="O321" t="str">
        <f t="shared" si="25"/>
        <v>SAC</v>
      </c>
      <c r="P321" t="str">
        <f t="shared" si="26"/>
        <v>California</v>
      </c>
      <c r="Q321" t="str">
        <f t="shared" si="27"/>
        <v>Sacramento</v>
      </c>
      <c r="R321" t="str">
        <f t="shared" si="28"/>
        <v>Sacramento Kings</v>
      </c>
      <c r="S321">
        <v>25</v>
      </c>
    </row>
    <row r="322" spans="1:19" x14ac:dyDescent="0.2">
      <c r="A322" t="s">
        <v>527</v>
      </c>
      <c r="B322" t="s">
        <v>170</v>
      </c>
      <c r="C322" s="1">
        <v>33958</v>
      </c>
      <c r="D322" t="str">
        <f t="shared" si="29"/>
        <v>{city: Sacramento, state: California, abbreviation: SAC, teamName: Sacramento Kings}</v>
      </c>
      <c r="E322" t="str">
        <f t="shared" ref="E322:E389" si="30">"{"&amp;"height: "&amp;L322&amp;", weight: "&amp;M322&amp;"}"</f>
        <v>{height: 76, weight: 220}</v>
      </c>
      <c r="F322">
        <f>VLOOKUP(J322,[1]Players!$A:$E,4,FALSE)</f>
        <v>24</v>
      </c>
      <c r="G322" t="s">
        <v>1382</v>
      </c>
      <c r="J322">
        <v>158</v>
      </c>
      <c r="K322" t="str">
        <f>VLOOKUP(J322,Positions!A:G,7,FALSE)</f>
        <v>G</v>
      </c>
      <c r="L322">
        <f>VLOOKUP(J322,[1]Players!$A:$E,2,FALSE)</f>
        <v>76</v>
      </c>
      <c r="M322">
        <f>VLOOKUP(J322,[1]Players!$A:$E,3,FALSE)</f>
        <v>220</v>
      </c>
      <c r="O322" t="str">
        <f t="shared" ref="O322:O389" si="31">VLOOKUP(S322,U:Y,2,FALSE)</f>
        <v>SAC</v>
      </c>
      <c r="P322" t="str">
        <f t="shared" ref="P322:P389" si="32">VLOOKUP(S322,U:Y,3,FALSE)</f>
        <v>California</v>
      </c>
      <c r="Q322" t="str">
        <f t="shared" ref="Q322:Q389" si="33">VLOOKUP(S322,U:Y,4,FALSE)</f>
        <v>Sacramento</v>
      </c>
      <c r="R322" t="str">
        <f t="shared" ref="R322:R385" si="34">VLOOKUP(S322,U:Y,5,FALSE)</f>
        <v>Sacramento Kings</v>
      </c>
      <c r="S322">
        <v>25</v>
      </c>
    </row>
    <row r="323" spans="1:19" x14ac:dyDescent="0.2">
      <c r="A323" t="s">
        <v>530</v>
      </c>
      <c r="B323" t="s">
        <v>173</v>
      </c>
      <c r="C323" s="1">
        <v>34258</v>
      </c>
      <c r="D323" t="str">
        <f t="shared" ref="D323:D386" si="35">"{city: "&amp;Q323&amp;","&amp;" state: "&amp;P323&amp;","&amp;" abbreviation: "&amp;O323&amp;", teamName: "&amp;R323&amp;"}"</f>
        <v>{city: Sacramento, state: California, abbreviation: SAC, teamName: Sacramento Kings}</v>
      </c>
      <c r="E323" t="str">
        <f t="shared" si="30"/>
        <v>{height: 82, weight: 235}</v>
      </c>
      <c r="F323">
        <f>VLOOKUP(J323,[1]Players!$A:$E,4,FALSE)</f>
        <v>22</v>
      </c>
      <c r="G323" t="s">
        <v>1384</v>
      </c>
      <c r="J323">
        <v>164</v>
      </c>
      <c r="K323" t="str">
        <f>VLOOKUP(J323,Positions!A:G,7,FALSE)</f>
        <v>F</v>
      </c>
      <c r="L323">
        <f>VLOOKUP(J323,[1]Players!$A:$E,2,FALSE)</f>
        <v>82</v>
      </c>
      <c r="M323">
        <f>VLOOKUP(J323,[1]Players!$A:$E,3,FALSE)</f>
        <v>235</v>
      </c>
      <c r="O323" t="str">
        <f t="shared" si="31"/>
        <v>SAC</v>
      </c>
      <c r="P323" t="str">
        <f t="shared" si="32"/>
        <v>California</v>
      </c>
      <c r="Q323" t="str">
        <f t="shared" si="33"/>
        <v>Sacramento</v>
      </c>
      <c r="R323" t="str">
        <f t="shared" si="34"/>
        <v>Sacramento Kings</v>
      </c>
      <c r="S323">
        <v>25</v>
      </c>
    </row>
    <row r="324" spans="1:19" x14ac:dyDescent="0.2">
      <c r="A324" t="s">
        <v>463</v>
      </c>
      <c r="B324" t="s">
        <v>212</v>
      </c>
      <c r="C324" s="1">
        <v>34137</v>
      </c>
      <c r="D324" t="str">
        <f t="shared" si="35"/>
        <v>{city: Sacramento, state: California, abbreviation: SAC, teamName: Sacramento Kings}</v>
      </c>
      <c r="E324" t="str">
        <f t="shared" si="30"/>
        <v>{height: 85, weight: 250}</v>
      </c>
      <c r="F324">
        <f>VLOOKUP(J324,[1]Players!$A:$E,4,FALSE)</f>
        <v>25</v>
      </c>
      <c r="G324" t="s">
        <v>1383</v>
      </c>
      <c r="J324">
        <v>214</v>
      </c>
      <c r="K324" t="str">
        <f>VLOOKUP(J324,Positions!A:G,7,FALSE)</f>
        <v>C</v>
      </c>
      <c r="L324">
        <f>VLOOKUP(J324,[1]Players!$A:$E,2,FALSE)</f>
        <v>85</v>
      </c>
      <c r="M324">
        <f>VLOOKUP(J324,[1]Players!$A:$E,3,FALSE)</f>
        <v>250</v>
      </c>
      <c r="O324" t="str">
        <f t="shared" si="31"/>
        <v>SAC</v>
      </c>
      <c r="P324" t="str">
        <f t="shared" si="32"/>
        <v>California</v>
      </c>
      <c r="Q324" t="str">
        <f t="shared" si="33"/>
        <v>Sacramento</v>
      </c>
      <c r="R324" t="str">
        <f t="shared" si="34"/>
        <v>Sacramento Kings</v>
      </c>
      <c r="S324">
        <v>25</v>
      </c>
    </row>
    <row r="325" spans="1:19" x14ac:dyDescent="0.2">
      <c r="A325" t="s">
        <v>588</v>
      </c>
      <c r="B325" t="s">
        <v>244</v>
      </c>
      <c r="C325" s="1">
        <v>36042</v>
      </c>
      <c r="D325" t="str">
        <f t="shared" si="35"/>
        <v>{city: Sacramento, state: California, abbreviation: SAC, teamName: Sacramento Kings}</v>
      </c>
      <c r="E325" t="str">
        <f t="shared" si="30"/>
        <v>{height: 73, weight: 202}</v>
      </c>
      <c r="F325">
        <f>VLOOKUP(J325,[1]Players!$A:$E,4,FALSE)</f>
        <v>15</v>
      </c>
      <c r="G325" t="s">
        <v>1382</v>
      </c>
      <c r="J325">
        <v>250</v>
      </c>
      <c r="K325" t="str">
        <f>VLOOKUP(J325,Positions!A:G,7,FALSE)</f>
        <v>G</v>
      </c>
      <c r="L325">
        <f>VLOOKUP(J325,[1]Players!$A:$E,2,FALSE)</f>
        <v>73</v>
      </c>
      <c r="M325">
        <f>VLOOKUP(J325,[1]Players!$A:$E,3,FALSE)</f>
        <v>202</v>
      </c>
      <c r="O325" t="str">
        <f t="shared" si="31"/>
        <v>SAC</v>
      </c>
      <c r="P325" t="str">
        <f t="shared" si="32"/>
        <v>California</v>
      </c>
      <c r="Q325" t="str">
        <f t="shared" si="33"/>
        <v>Sacramento</v>
      </c>
      <c r="R325" t="str">
        <f t="shared" si="34"/>
        <v>Sacramento Kings</v>
      </c>
      <c r="S325">
        <v>25</v>
      </c>
    </row>
    <row r="326" spans="1:19" x14ac:dyDescent="0.2">
      <c r="A326" t="s">
        <v>645</v>
      </c>
      <c r="B326" t="s">
        <v>331</v>
      </c>
      <c r="C326" s="1">
        <v>33312</v>
      </c>
      <c r="D326" t="str">
        <f t="shared" si="35"/>
        <v>{city: Sacramento, state: California, abbreviation: SAC, teamName: Sacramento Kings}</v>
      </c>
      <c r="E326" t="str">
        <f t="shared" si="30"/>
        <v>{height: 81, weight: 254}</v>
      </c>
      <c r="F326">
        <f>VLOOKUP(J326,[1]Players!$A:$E,4,FALSE)</f>
        <v>13</v>
      </c>
      <c r="G326" t="s">
        <v>1388</v>
      </c>
      <c r="J326">
        <v>347</v>
      </c>
      <c r="K326" t="str">
        <f>VLOOKUP(J326,Positions!A:G,7,FALSE)</f>
        <v>C-F</v>
      </c>
      <c r="L326">
        <f>VLOOKUP(J326,[1]Players!$A:$E,2,FALSE)</f>
        <v>81</v>
      </c>
      <c r="M326">
        <f>VLOOKUP(J326,[1]Players!$A:$E,3,FALSE)</f>
        <v>254</v>
      </c>
      <c r="O326" t="str">
        <f t="shared" si="31"/>
        <v>SAC</v>
      </c>
      <c r="P326" t="str">
        <f t="shared" si="32"/>
        <v>California</v>
      </c>
      <c r="Q326" t="str">
        <f t="shared" si="33"/>
        <v>Sacramento</v>
      </c>
      <c r="R326" t="str">
        <f t="shared" si="34"/>
        <v>Sacramento Kings</v>
      </c>
      <c r="S326">
        <v>25</v>
      </c>
    </row>
    <row r="327" spans="1:19" x14ac:dyDescent="0.2">
      <c r="A327" t="s">
        <v>422</v>
      </c>
      <c r="B327" t="s">
        <v>58</v>
      </c>
      <c r="C327" s="1">
        <v>35090</v>
      </c>
      <c r="D327" t="str">
        <f t="shared" si="35"/>
        <v>{city: San Antonio, state: Texas, abbreviation: SAS, teamName: San Antonio Spurs}</v>
      </c>
      <c r="E327" t="str">
        <f t="shared" si="30"/>
        <v>{height: 80, weight: 229}</v>
      </c>
      <c r="F327">
        <f>VLOOKUP(J327,[1]Players!$A:$E,4,FALSE)</f>
        <v>31</v>
      </c>
      <c r="G327" t="s">
        <v>1384</v>
      </c>
      <c r="J327">
        <v>28</v>
      </c>
      <c r="K327" t="str">
        <f>VLOOKUP(J327,Positions!A:G,7,FALSE)</f>
        <v>F</v>
      </c>
      <c r="L327">
        <f>VLOOKUP(J327,[1]Players!$A:$E,2,FALSE)</f>
        <v>80</v>
      </c>
      <c r="M327">
        <f>VLOOKUP(J327,[1]Players!$A:$E,3,FALSE)</f>
        <v>229</v>
      </c>
      <c r="O327" t="str">
        <f t="shared" si="31"/>
        <v>SAS</v>
      </c>
      <c r="P327" t="str">
        <f t="shared" si="32"/>
        <v>Texas</v>
      </c>
      <c r="Q327" t="str">
        <f t="shared" si="33"/>
        <v>San Antonio</v>
      </c>
      <c r="R327" t="str">
        <f t="shared" si="34"/>
        <v>San Antonio Spurs</v>
      </c>
      <c r="S327">
        <v>26</v>
      </c>
    </row>
    <row r="328" spans="1:19" x14ac:dyDescent="0.2">
      <c r="A328" t="s">
        <v>491</v>
      </c>
      <c r="B328" t="s">
        <v>131</v>
      </c>
      <c r="C328" s="1">
        <v>35462</v>
      </c>
      <c r="D328" t="str">
        <f t="shared" si="35"/>
        <v>{city: San Antonio, state: Texas, abbreviation: SAS, teamName: San Antonio Spurs}</v>
      </c>
      <c r="E328" t="str">
        <f t="shared" si="30"/>
        <v>{height: 81, weight: 245}</v>
      </c>
      <c r="F328">
        <f>VLOOKUP(J328,[1]Players!$A:$E,4,FALSE)</f>
        <v>14</v>
      </c>
      <c r="G328" t="s">
        <v>1385</v>
      </c>
      <c r="J328">
        <v>109</v>
      </c>
      <c r="K328" t="str">
        <f>VLOOKUP(J328,Positions!A:G,7,FALSE)</f>
        <v>F-C</v>
      </c>
      <c r="L328">
        <f>VLOOKUP(J328,[1]Players!$A:$E,2,FALSE)</f>
        <v>81</v>
      </c>
      <c r="M328">
        <f>VLOOKUP(J328,[1]Players!$A:$E,3,FALSE)</f>
        <v>245</v>
      </c>
      <c r="O328" t="str">
        <f t="shared" si="31"/>
        <v>SAS</v>
      </c>
      <c r="P328" t="str">
        <f t="shared" si="32"/>
        <v>Texas</v>
      </c>
      <c r="Q328" t="str">
        <f t="shared" si="33"/>
        <v>San Antonio</v>
      </c>
      <c r="R328" t="str">
        <f t="shared" si="34"/>
        <v>San Antonio Spurs</v>
      </c>
      <c r="S328">
        <v>26</v>
      </c>
    </row>
    <row r="329" spans="1:19" x14ac:dyDescent="0.2">
      <c r="A329" t="s">
        <v>496</v>
      </c>
      <c r="B329" t="s">
        <v>137</v>
      </c>
      <c r="C329" s="1">
        <v>34174</v>
      </c>
      <c r="D329" t="str">
        <f t="shared" si="35"/>
        <v>{city: San Antonio, state: Texas, abbreviation: SAS, teamName: San Antonio Spurs}</v>
      </c>
      <c r="E329" t="str">
        <f t="shared" si="30"/>
        <v>{height: 74, weight: 205}</v>
      </c>
      <c r="F329">
        <f>VLOOKUP(J329,[1]Players!$A:$E,4,FALSE)</f>
        <v>7</v>
      </c>
      <c r="G329" t="s">
        <v>1382</v>
      </c>
      <c r="J329">
        <v>115</v>
      </c>
      <c r="K329" t="str">
        <f>VLOOKUP(J329,Positions!A:G,7,FALSE)</f>
        <v>G</v>
      </c>
      <c r="L329">
        <f>VLOOKUP(J329,[1]Players!$A:$E,2,FALSE)</f>
        <v>74</v>
      </c>
      <c r="M329">
        <f>VLOOKUP(J329,[1]Players!$A:$E,3,FALSE)</f>
        <v>205</v>
      </c>
      <c r="O329" t="str">
        <f t="shared" si="31"/>
        <v>SAS</v>
      </c>
      <c r="P329" t="str">
        <f t="shared" si="32"/>
        <v>Texas</v>
      </c>
      <c r="Q329" t="str">
        <f t="shared" si="33"/>
        <v>San Antonio</v>
      </c>
      <c r="R329" t="str">
        <f t="shared" si="34"/>
        <v>San Antonio Spurs</v>
      </c>
      <c r="S329">
        <v>26</v>
      </c>
    </row>
    <row r="330" spans="1:19" x14ac:dyDescent="0.2">
      <c r="A330" t="s">
        <v>542</v>
      </c>
      <c r="B330" t="s">
        <v>189</v>
      </c>
      <c r="C330" s="1">
        <v>36444</v>
      </c>
      <c r="D330" t="str">
        <f t="shared" si="35"/>
        <v>{city: San Antonio, state: Texas, abbreviation: SAS, teamName: San Antonio Spurs}</v>
      </c>
      <c r="E330" t="str">
        <f t="shared" si="30"/>
        <v>{height: 78, weight: 220}</v>
      </c>
      <c r="F330">
        <f>VLOOKUP(J330,[1]Players!$A:$E,4,FALSE)</f>
        <v>3</v>
      </c>
      <c r="G330" t="s">
        <v>1387</v>
      </c>
      <c r="J330">
        <v>187</v>
      </c>
      <c r="K330" t="str">
        <f>VLOOKUP(J330,Positions!A:G,7,FALSE)</f>
        <v>F-G</v>
      </c>
      <c r="L330">
        <f>VLOOKUP(J330,[1]Players!$A:$E,2,FALSE)</f>
        <v>78</v>
      </c>
      <c r="M330">
        <f>VLOOKUP(J330,[1]Players!$A:$E,3,FALSE)</f>
        <v>220</v>
      </c>
      <c r="O330" t="str">
        <f t="shared" si="31"/>
        <v>SAS</v>
      </c>
      <c r="P330" t="str">
        <f t="shared" si="32"/>
        <v>Texas</v>
      </c>
      <c r="Q330" t="str">
        <f t="shared" si="33"/>
        <v>San Antonio</v>
      </c>
      <c r="R330" t="str">
        <f t="shared" si="34"/>
        <v>San Antonio Spurs</v>
      </c>
      <c r="S330">
        <v>26</v>
      </c>
    </row>
    <row r="331" spans="1:19" x14ac:dyDescent="0.2">
      <c r="A331" t="s">
        <v>546</v>
      </c>
      <c r="B331" t="s">
        <v>192</v>
      </c>
      <c r="C331" s="1">
        <v>36535</v>
      </c>
      <c r="D331" t="str">
        <f t="shared" si="35"/>
        <v>{city: San Antonio, state: Texas, abbreviation: SAS, teamName: San Antonio Spurs}</v>
      </c>
      <c r="E331" t="str">
        <f t="shared" si="30"/>
        <v>{height: 73, weight: 185}</v>
      </c>
      <c r="F331">
        <f>VLOOKUP(J331,[1]Players!$A:$E,4,FALSE)</f>
        <v>33</v>
      </c>
      <c r="G331" t="s">
        <v>1382</v>
      </c>
      <c r="J331">
        <v>192</v>
      </c>
      <c r="K331" t="str">
        <f>VLOOKUP(J331,Positions!A:G,7,FALSE)</f>
        <v>G</v>
      </c>
      <c r="L331">
        <f>VLOOKUP(J331,[1]Players!$A:$E,2,FALSE)</f>
        <v>73</v>
      </c>
      <c r="M331">
        <f>VLOOKUP(J331,[1]Players!$A:$E,3,FALSE)</f>
        <v>185</v>
      </c>
      <c r="O331" t="str">
        <f t="shared" si="31"/>
        <v>SAS</v>
      </c>
      <c r="P331" t="str">
        <f t="shared" si="32"/>
        <v>Texas</v>
      </c>
      <c r="Q331" t="str">
        <f t="shared" si="33"/>
        <v>San Antonio</v>
      </c>
      <c r="R331" t="str">
        <f t="shared" si="34"/>
        <v>San Antonio Spurs</v>
      </c>
      <c r="S331">
        <v>26</v>
      </c>
    </row>
    <row r="332" spans="1:19" x14ac:dyDescent="0.2">
      <c r="A332" t="s">
        <v>557</v>
      </c>
      <c r="B332" t="s">
        <v>207</v>
      </c>
      <c r="C332" s="1">
        <v>34999</v>
      </c>
      <c r="D332" t="str">
        <f t="shared" si="35"/>
        <v>{city: San Antonio, state: Texas, abbreviation: SAS, teamName: San Antonio Spurs}</v>
      </c>
      <c r="E332" t="str">
        <f t="shared" si="30"/>
        <v>{height: 83, weight: 255}</v>
      </c>
      <c r="F332">
        <f>VLOOKUP(J332,[1]Players!$A:$E,4,FALSE)</f>
        <v>34</v>
      </c>
      <c r="G332" t="s">
        <v>1383</v>
      </c>
      <c r="J332">
        <v>208</v>
      </c>
      <c r="K332" t="str">
        <f>VLOOKUP(J332,Positions!A:G,7,FALSE)</f>
        <v>C</v>
      </c>
      <c r="L332">
        <f>VLOOKUP(J332,[1]Players!$A:$E,2,FALSE)</f>
        <v>83</v>
      </c>
      <c r="M332">
        <f>VLOOKUP(J332,[1]Players!$A:$E,3,FALSE)</f>
        <v>255</v>
      </c>
      <c r="O332" t="str">
        <f t="shared" si="31"/>
        <v>SAS</v>
      </c>
      <c r="P332" t="str">
        <f t="shared" si="32"/>
        <v>Texas</v>
      </c>
      <c r="Q332" t="str">
        <f t="shared" si="33"/>
        <v>San Antonio</v>
      </c>
      <c r="R332" t="str">
        <f t="shared" si="34"/>
        <v>San Antonio Spurs</v>
      </c>
      <c r="S332">
        <v>26</v>
      </c>
    </row>
    <row r="333" spans="1:19" x14ac:dyDescent="0.2">
      <c r="A333" t="s">
        <v>581</v>
      </c>
      <c r="B333" t="s">
        <v>235</v>
      </c>
      <c r="C333" s="1">
        <v>33608</v>
      </c>
      <c r="D333" t="str">
        <f t="shared" si="35"/>
        <v>{city: San Antonio, state: Texas, abbreviation: SAS, teamName: San Antonio Spurs}</v>
      </c>
      <c r="E333" t="str">
        <f t="shared" si="30"/>
        <v>{height: 79, weight: 225}</v>
      </c>
      <c r="F333">
        <f>VLOOKUP(J333,[1]Players!$A:$E,4,FALSE)</f>
        <v>17</v>
      </c>
      <c r="G333" t="s">
        <v>1384</v>
      </c>
      <c r="J333">
        <v>241</v>
      </c>
      <c r="K333" t="str">
        <f>VLOOKUP(J333,Positions!A:G,7,FALSE)</f>
        <v>F</v>
      </c>
      <c r="L333">
        <f>VLOOKUP(J333,[1]Players!$A:$E,2,FALSE)</f>
        <v>79</v>
      </c>
      <c r="M333">
        <f>VLOOKUP(J333,[1]Players!$A:$E,3,FALSE)</f>
        <v>225</v>
      </c>
      <c r="O333" t="str">
        <f t="shared" si="31"/>
        <v>SAS</v>
      </c>
      <c r="P333" t="str">
        <f t="shared" si="32"/>
        <v>Texas</v>
      </c>
      <c r="Q333" t="str">
        <f t="shared" si="33"/>
        <v>San Antonio</v>
      </c>
      <c r="R333" t="str">
        <f t="shared" si="34"/>
        <v>San Antonio Spurs</v>
      </c>
      <c r="S333">
        <v>26</v>
      </c>
    </row>
    <row r="334" spans="1:19" x14ac:dyDescent="0.2">
      <c r="A334" t="s">
        <v>593</v>
      </c>
      <c r="B334" t="s">
        <v>252</v>
      </c>
      <c r="C334" s="1">
        <v>35327</v>
      </c>
      <c r="D334" t="str">
        <f t="shared" si="35"/>
        <v>{city: San Antonio, state: Texas, abbreviation: SAS, teamName: San Antonio Spurs}</v>
      </c>
      <c r="E334" t="str">
        <f t="shared" si="30"/>
        <v>{height: 76, weight: 180}</v>
      </c>
      <c r="F334">
        <f>VLOOKUP(J334,[1]Players!$A:$E,4,FALSE)</f>
        <v>5</v>
      </c>
      <c r="G334" t="s">
        <v>1382</v>
      </c>
      <c r="J334">
        <v>260</v>
      </c>
      <c r="K334" t="str">
        <f>VLOOKUP(J334,Positions!A:G,7,FALSE)</f>
        <v>G</v>
      </c>
      <c r="L334">
        <f>VLOOKUP(J334,[1]Players!$A:$E,2,FALSE)</f>
        <v>76</v>
      </c>
      <c r="M334">
        <f>VLOOKUP(J334,[1]Players!$A:$E,3,FALSE)</f>
        <v>180</v>
      </c>
      <c r="O334" t="str">
        <f t="shared" si="31"/>
        <v>SAS</v>
      </c>
      <c r="P334" t="str">
        <f t="shared" si="32"/>
        <v>Texas</v>
      </c>
      <c r="Q334" t="str">
        <f t="shared" si="33"/>
        <v>San Antonio</v>
      </c>
      <c r="R334" t="str">
        <f t="shared" si="34"/>
        <v>San Antonio Spurs</v>
      </c>
      <c r="S334">
        <v>26</v>
      </c>
    </row>
    <row r="335" spans="1:19" x14ac:dyDescent="0.2">
      <c r="A335" t="s">
        <v>610</v>
      </c>
      <c r="B335" t="s">
        <v>282</v>
      </c>
      <c r="C335" s="1">
        <v>34988</v>
      </c>
      <c r="D335" t="str">
        <f t="shared" si="35"/>
        <v>{city: San Antonio, state: Texas, abbreviation: SAS, teamName: San Antonio Spurs}</v>
      </c>
      <c r="E335" t="str">
        <f t="shared" si="30"/>
        <v>{height: 85, weight: 245}</v>
      </c>
      <c r="F335">
        <f>VLOOKUP(J335,[1]Players!$A:$E,4,FALSE)</f>
        <v>25</v>
      </c>
      <c r="G335" t="s">
        <v>1383</v>
      </c>
      <c r="J335">
        <v>290</v>
      </c>
      <c r="K335" t="str">
        <f>VLOOKUP(J335,Positions!A:G,7,FALSE)</f>
        <v>C</v>
      </c>
      <c r="L335">
        <f>VLOOKUP(J335,[1]Players!$A:$E,2,FALSE)</f>
        <v>85</v>
      </c>
      <c r="M335">
        <f>VLOOKUP(J335,[1]Players!$A:$E,3,FALSE)</f>
        <v>245</v>
      </c>
      <c r="O335" t="str">
        <f t="shared" si="31"/>
        <v>SAS</v>
      </c>
      <c r="P335" t="str">
        <f t="shared" si="32"/>
        <v>Texas</v>
      </c>
      <c r="Q335" t="str">
        <f t="shared" si="33"/>
        <v>San Antonio</v>
      </c>
      <c r="R335" t="str">
        <f t="shared" si="34"/>
        <v>San Antonio Spurs</v>
      </c>
      <c r="S335">
        <v>26</v>
      </c>
    </row>
    <row r="336" spans="1:19" x14ac:dyDescent="0.2">
      <c r="A336" t="s">
        <v>615</v>
      </c>
      <c r="B336" t="s">
        <v>288</v>
      </c>
      <c r="C336" s="1">
        <v>37612</v>
      </c>
      <c r="D336" t="str">
        <f t="shared" si="35"/>
        <v>{city: San Antonio, state: Texas, abbreviation: SAS, teamName: San Antonio Spurs}</v>
      </c>
      <c r="E336" t="str">
        <f t="shared" si="30"/>
        <v>{height: 76, weight: 189}</v>
      </c>
      <c r="F336">
        <f>VLOOKUP(J336,[1]Players!$A:$E,4,FALSE)</f>
        <v>11</v>
      </c>
      <c r="G336" t="s">
        <v>1382</v>
      </c>
      <c r="J336">
        <v>299</v>
      </c>
      <c r="K336" t="str">
        <f>VLOOKUP(J336,Positions!A:G,7,FALSE)</f>
        <v>G</v>
      </c>
      <c r="L336">
        <f>VLOOKUP(J336,[1]Players!$A:$E,2,FALSE)</f>
        <v>76</v>
      </c>
      <c r="M336">
        <f>VLOOKUP(J336,[1]Players!$A:$E,3,FALSE)</f>
        <v>189</v>
      </c>
      <c r="O336" t="str">
        <f t="shared" si="31"/>
        <v>SAS</v>
      </c>
      <c r="P336" t="str">
        <f t="shared" si="32"/>
        <v>Texas</v>
      </c>
      <c r="Q336" t="str">
        <f t="shared" si="33"/>
        <v>San Antonio</v>
      </c>
      <c r="R336" t="str">
        <f t="shared" si="34"/>
        <v>San Antonio Spurs</v>
      </c>
      <c r="S336">
        <v>26</v>
      </c>
    </row>
    <row r="337" spans="1:19" x14ac:dyDescent="0.2">
      <c r="A337" t="s">
        <v>437</v>
      </c>
      <c r="B337" t="s">
        <v>345</v>
      </c>
      <c r="C337" s="1">
        <v>36761</v>
      </c>
      <c r="D337" t="str">
        <f t="shared" si="35"/>
        <v>{city: San Antonio, state: Texas, abbreviation: SAS, teamName: San Antonio Spurs}</v>
      </c>
      <c r="E337" t="str">
        <f t="shared" si="30"/>
        <v>{height: 77, weight: 200}</v>
      </c>
      <c r="F337">
        <f>VLOOKUP(J337,[1]Players!$A:$E,4,FALSE)</f>
        <v>24</v>
      </c>
      <c r="G337" t="s">
        <v>1386</v>
      </c>
      <c r="J337">
        <v>361</v>
      </c>
      <c r="K337" t="str">
        <f>VLOOKUP(J337,Positions!A:G,7,FALSE)</f>
        <v>G-F</v>
      </c>
      <c r="L337">
        <f>VLOOKUP(J337,[1]Players!$A:$E,2,FALSE)</f>
        <v>77</v>
      </c>
      <c r="M337">
        <f>VLOOKUP(J337,[1]Players!$A:$E,3,FALSE)</f>
        <v>200</v>
      </c>
      <c r="O337" t="str">
        <f t="shared" si="31"/>
        <v>SAS</v>
      </c>
      <c r="P337" t="str">
        <f t="shared" si="32"/>
        <v>Texas</v>
      </c>
      <c r="Q337" t="str">
        <f t="shared" si="33"/>
        <v>San Antonio</v>
      </c>
      <c r="R337" t="str">
        <f t="shared" si="34"/>
        <v>San Antonio Spurs</v>
      </c>
      <c r="S337">
        <v>26</v>
      </c>
    </row>
    <row r="338" spans="1:19" x14ac:dyDescent="0.2">
      <c r="A338" t="s">
        <v>662</v>
      </c>
      <c r="B338" t="s">
        <v>350</v>
      </c>
      <c r="C338" s="1">
        <v>36145</v>
      </c>
      <c r="D338" t="str">
        <f t="shared" si="35"/>
        <v>{city: San Antonio, state: Texas, abbreviation: SAS, teamName: San Antonio Spurs}</v>
      </c>
      <c r="E338" t="str">
        <f t="shared" si="30"/>
        <v>{height: 76, weight: 204}</v>
      </c>
      <c r="F338">
        <f>VLOOKUP(J338,[1]Players!$A:$E,4,FALSE)</f>
        <v>1</v>
      </c>
      <c r="G338" t="s">
        <v>1386</v>
      </c>
      <c r="J338">
        <v>367</v>
      </c>
      <c r="K338" t="str">
        <f>VLOOKUP(J338,Positions!A:G,7,FALSE)</f>
        <v>G-F</v>
      </c>
      <c r="L338">
        <f>VLOOKUP(J338,[1]Players!$A:$E,2,FALSE)</f>
        <v>76</v>
      </c>
      <c r="M338">
        <f>VLOOKUP(J338,[1]Players!$A:$E,3,FALSE)</f>
        <v>204</v>
      </c>
      <c r="O338" t="str">
        <f t="shared" si="31"/>
        <v>SAS</v>
      </c>
      <c r="P338" t="str">
        <f t="shared" si="32"/>
        <v>Texas</v>
      </c>
      <c r="Q338" t="str">
        <f t="shared" si="33"/>
        <v>San Antonio</v>
      </c>
      <c r="R338" t="str">
        <f t="shared" si="34"/>
        <v>San Antonio Spurs</v>
      </c>
      <c r="S338">
        <v>26</v>
      </c>
    </row>
    <row r="339" spans="1:19" x14ac:dyDescent="0.2">
      <c r="A339" t="s">
        <v>493</v>
      </c>
      <c r="B339" t="s">
        <v>355</v>
      </c>
      <c r="C339" s="1">
        <v>34517</v>
      </c>
      <c r="D339" t="str">
        <f t="shared" si="35"/>
        <v>{city: San Antonio, state: Texas, abbreviation: SAS, teamName: San Antonio Spurs}</v>
      </c>
      <c r="E339" t="str">
        <f t="shared" si="30"/>
        <v>{height: 76, weight: 190}</v>
      </c>
      <c r="F339">
        <f>VLOOKUP(J339,[1]Players!$A:$E,4,FALSE)</f>
        <v>4</v>
      </c>
      <c r="G339" t="s">
        <v>1382</v>
      </c>
      <c r="J339">
        <v>372</v>
      </c>
      <c r="K339" t="str">
        <f>VLOOKUP(J339,Positions!A:G,7,FALSE)</f>
        <v>G</v>
      </c>
      <c r="L339">
        <f>VLOOKUP(J339,[1]Players!$A:$E,2,FALSE)</f>
        <v>76</v>
      </c>
      <c r="M339">
        <f>VLOOKUP(J339,[1]Players!$A:$E,3,FALSE)</f>
        <v>190</v>
      </c>
      <c r="O339" t="str">
        <f t="shared" si="31"/>
        <v>SAS</v>
      </c>
      <c r="P339" t="str">
        <f t="shared" si="32"/>
        <v>Texas</v>
      </c>
      <c r="Q339" t="str">
        <f t="shared" si="33"/>
        <v>San Antonio</v>
      </c>
      <c r="R339" t="str">
        <f t="shared" si="34"/>
        <v>San Antonio Spurs</v>
      </c>
      <c r="S339">
        <v>26</v>
      </c>
    </row>
    <row r="340" spans="1:19" x14ac:dyDescent="0.2">
      <c r="A340" t="s">
        <v>673</v>
      </c>
      <c r="B340" t="s">
        <v>363</v>
      </c>
      <c r="C340" s="1">
        <v>32319</v>
      </c>
      <c r="D340" t="str">
        <f t="shared" si="35"/>
        <v>{city: San Antonio, state: Texas, abbreviation: SAS, teamName: San Antonio Spurs}</v>
      </c>
      <c r="E340" t="str">
        <f t="shared" si="30"/>
        <v>{height: 80, weight: 235}</v>
      </c>
      <c r="F340">
        <f>VLOOKUP(J340,[1]Players!$A:$E,4,FALSE)</f>
        <v>30</v>
      </c>
      <c r="G340" t="s">
        <v>1384</v>
      </c>
      <c r="J340">
        <v>384</v>
      </c>
      <c r="K340" t="str">
        <f>VLOOKUP(J340,Positions!A:G,7,FALSE)</f>
        <v>F</v>
      </c>
      <c r="L340">
        <f>VLOOKUP(J340,[1]Players!$A:$E,2,FALSE)</f>
        <v>80</v>
      </c>
      <c r="M340">
        <f>VLOOKUP(J340,[1]Players!$A:$E,3,FALSE)</f>
        <v>235</v>
      </c>
      <c r="O340" t="str">
        <f t="shared" si="31"/>
        <v>SAS</v>
      </c>
      <c r="P340" t="str">
        <f t="shared" si="32"/>
        <v>Texas</v>
      </c>
      <c r="Q340" t="str">
        <f t="shared" si="33"/>
        <v>San Antonio</v>
      </c>
      <c r="R340" t="str">
        <f t="shared" si="34"/>
        <v>San Antonio Spurs</v>
      </c>
      <c r="S340">
        <v>26</v>
      </c>
    </row>
    <row r="341" spans="1:19" x14ac:dyDescent="0.2">
      <c r="A341" t="s">
        <v>395</v>
      </c>
      <c r="B341" t="s">
        <v>36</v>
      </c>
      <c r="C341" s="1">
        <v>36422</v>
      </c>
      <c r="D341" t="str">
        <f t="shared" si="35"/>
        <v>{city: Toronto, state: Ontario, abbreviation: TOR, teamName: Toronto Raptors}</v>
      </c>
      <c r="E341" t="str">
        <f t="shared" si="30"/>
        <v>{height: 80, weight: 225}</v>
      </c>
      <c r="F341">
        <f>VLOOKUP(J341,[1]Players!$A:$E,4,FALSE)</f>
        <v>5</v>
      </c>
      <c r="G341" t="s">
        <v>1384</v>
      </c>
      <c r="J341">
        <v>1</v>
      </c>
      <c r="K341" t="str">
        <f>VLOOKUP(J341,Positions!A:G,7,FALSE)</f>
        <v>F</v>
      </c>
      <c r="L341">
        <f>VLOOKUP(J341,[1]Players!$A:$E,2,FALSE)</f>
        <v>80</v>
      </c>
      <c r="M341">
        <f>VLOOKUP(J341,[1]Players!$A:$E,3,FALSE)</f>
        <v>225</v>
      </c>
      <c r="O341" t="str">
        <f t="shared" si="31"/>
        <v>TOR</v>
      </c>
      <c r="P341" t="str">
        <f t="shared" si="32"/>
        <v>Ontario</v>
      </c>
      <c r="Q341" t="str">
        <f t="shared" si="33"/>
        <v>Toronto</v>
      </c>
      <c r="R341" t="str">
        <f t="shared" si="34"/>
        <v>Toronto Raptors</v>
      </c>
      <c r="S341">
        <v>27</v>
      </c>
    </row>
    <row r="342" spans="1:19" x14ac:dyDescent="0.2">
      <c r="A342" t="s">
        <v>407</v>
      </c>
      <c r="B342" t="s">
        <v>45</v>
      </c>
      <c r="C342" s="1">
        <v>35630</v>
      </c>
      <c r="D342" t="str">
        <f t="shared" si="35"/>
        <v>{city: Toronto, state: Ontario, abbreviation: TOR, teamName: Toronto Raptors}</v>
      </c>
      <c r="E342" t="str">
        <f t="shared" si="30"/>
        <v>{height: 79, weight: 232}</v>
      </c>
      <c r="F342">
        <f>VLOOKUP(J342,[1]Players!$A:$E,4,FALSE)</f>
        <v>3</v>
      </c>
      <c r="G342" t="s">
        <v>1384</v>
      </c>
      <c r="J342">
        <v>13</v>
      </c>
      <c r="K342" t="str">
        <f>VLOOKUP(J342,Positions!A:G,7,FALSE)</f>
        <v>F</v>
      </c>
      <c r="L342">
        <f>VLOOKUP(J342,[1]Players!$A:$E,2,FALSE)</f>
        <v>79</v>
      </c>
      <c r="M342">
        <f>VLOOKUP(J342,[1]Players!$A:$E,3,FALSE)</f>
        <v>232</v>
      </c>
      <c r="O342" t="str">
        <f t="shared" si="31"/>
        <v>TOR</v>
      </c>
      <c r="P342" t="str">
        <f t="shared" si="32"/>
        <v>Ontario</v>
      </c>
      <c r="Q342" t="str">
        <f t="shared" si="33"/>
        <v>Toronto</v>
      </c>
      <c r="R342" t="str">
        <f t="shared" si="34"/>
        <v>Toronto Raptors</v>
      </c>
      <c r="S342">
        <v>27</v>
      </c>
    </row>
    <row r="343" spans="1:19" x14ac:dyDescent="0.2">
      <c r="A343" t="s">
        <v>416</v>
      </c>
      <c r="B343" t="s">
        <v>53</v>
      </c>
      <c r="C343" s="1">
        <v>36469</v>
      </c>
      <c r="D343" t="str">
        <f t="shared" si="35"/>
        <v>{city: Toronto, state: Ontario, abbreviation: TOR, teamName: Toronto Raptors}</v>
      </c>
      <c r="E343" t="str">
        <f t="shared" si="30"/>
        <v>{height: 79, weight: 204}</v>
      </c>
      <c r="F343">
        <f>VLOOKUP(J343,[1]Players!$A:$E,4,FALSE)</f>
        <v>45</v>
      </c>
      <c r="G343" t="s">
        <v>1384</v>
      </c>
      <c r="J343">
        <v>22</v>
      </c>
      <c r="K343" t="str">
        <f>VLOOKUP(J343,Positions!A:G,7,FALSE)</f>
        <v>F</v>
      </c>
      <c r="L343">
        <f>VLOOKUP(J343,[1]Players!$A:$E,2,FALSE)</f>
        <v>79</v>
      </c>
      <c r="M343">
        <f>VLOOKUP(J343,[1]Players!$A:$E,3,FALSE)</f>
        <v>204</v>
      </c>
      <c r="O343" t="str">
        <f t="shared" si="31"/>
        <v>TOR</v>
      </c>
      <c r="P343" t="str">
        <f t="shared" si="32"/>
        <v>Ontario</v>
      </c>
      <c r="Q343" t="str">
        <f t="shared" si="33"/>
        <v>Toronto</v>
      </c>
      <c r="R343" t="str">
        <f t="shared" si="34"/>
        <v>Toronto Raptors</v>
      </c>
      <c r="S343">
        <v>27</v>
      </c>
    </row>
    <row r="344" spans="1:19" x14ac:dyDescent="0.2">
      <c r="A344" t="s">
        <v>418</v>
      </c>
      <c r="B344" t="s">
        <v>54</v>
      </c>
      <c r="C344" s="1">
        <v>37105</v>
      </c>
      <c r="D344" t="str">
        <f t="shared" si="35"/>
        <v>{city: Toronto, state: Ontario, abbreviation: TOR, teamName: Toronto Raptors}</v>
      </c>
      <c r="E344" t="str">
        <f t="shared" si="30"/>
        <v>{height: 79, weight: 225}</v>
      </c>
      <c r="F344">
        <f>VLOOKUP(J344,[1]Players!$A:$E,4,FALSE)</f>
        <v>4</v>
      </c>
      <c r="G344" t="s">
        <v>1384</v>
      </c>
      <c r="J344">
        <v>24</v>
      </c>
      <c r="K344" t="str">
        <f>VLOOKUP(J344,Positions!A:G,7,FALSE)</f>
        <v>F</v>
      </c>
      <c r="L344">
        <f>VLOOKUP(J344,[1]Players!$A:$E,2,FALSE)</f>
        <v>79</v>
      </c>
      <c r="M344">
        <f>VLOOKUP(J344,[1]Players!$A:$E,3,FALSE)</f>
        <v>225</v>
      </c>
      <c r="O344" t="str">
        <f t="shared" si="31"/>
        <v>TOR</v>
      </c>
      <c r="P344" t="str">
        <f t="shared" si="32"/>
        <v>Ontario</v>
      </c>
      <c r="Q344" t="str">
        <f t="shared" si="33"/>
        <v>Toronto</v>
      </c>
      <c r="R344" t="str">
        <f t="shared" si="34"/>
        <v>Toronto Raptors</v>
      </c>
      <c r="S344">
        <v>27</v>
      </c>
    </row>
    <row r="345" spans="1:19" x14ac:dyDescent="0.2">
      <c r="A345" t="s">
        <v>430</v>
      </c>
      <c r="B345" t="s">
        <v>68</v>
      </c>
      <c r="C345" s="1">
        <v>33878</v>
      </c>
      <c r="D345" t="str">
        <f t="shared" si="35"/>
        <v>{city: Toronto, state: Ontario, abbreviation: TOR, teamName: Toronto Raptors}</v>
      </c>
      <c r="E345" t="str">
        <f t="shared" si="30"/>
        <v>{height: 81, weight: 233}</v>
      </c>
      <c r="F345">
        <f>VLOOKUP(J345,[1]Players!$A:$E,4,FALSE)</f>
        <v>24</v>
      </c>
      <c r="G345" t="s">
        <v>1383</v>
      </c>
      <c r="J345">
        <v>38</v>
      </c>
      <c r="K345" t="str">
        <f>VLOOKUP(J345,Positions!A:G,7,FALSE)</f>
        <v>C</v>
      </c>
      <c r="L345">
        <f>VLOOKUP(J345,[1]Players!$A:$E,2,FALSE)</f>
        <v>81</v>
      </c>
      <c r="M345">
        <f>VLOOKUP(J345,[1]Players!$A:$E,3,FALSE)</f>
        <v>233</v>
      </c>
      <c r="O345" t="str">
        <f t="shared" si="31"/>
        <v>TOR</v>
      </c>
      <c r="P345" t="str">
        <f t="shared" si="32"/>
        <v>Ontario</v>
      </c>
      <c r="Q345" t="str">
        <f t="shared" si="33"/>
        <v>Toronto</v>
      </c>
      <c r="R345" t="str">
        <f t="shared" si="34"/>
        <v>Toronto Raptors</v>
      </c>
      <c r="S345">
        <v>27</v>
      </c>
    </row>
    <row r="346" spans="1:19" x14ac:dyDescent="0.2">
      <c r="A346" t="s">
        <v>436</v>
      </c>
      <c r="B346" t="s">
        <v>73</v>
      </c>
      <c r="C346" s="1">
        <v>36473</v>
      </c>
      <c r="D346" t="str">
        <f t="shared" si="35"/>
        <v>{city: Toronto, state: Ontario, abbreviation: TOR, teamName: Toronto Raptors}</v>
      </c>
      <c r="E346" t="str">
        <f t="shared" si="30"/>
        <v>{height: 80, weight: 180}</v>
      </c>
      <c r="F346">
        <f>VLOOKUP(J346,[1]Players!$A:$E,4,FALSE)</f>
        <v>17</v>
      </c>
      <c r="G346" t="s">
        <v>1382</v>
      </c>
      <c r="J346">
        <v>44</v>
      </c>
      <c r="K346" t="str">
        <f>VLOOKUP(J346,Positions!A:G,7,FALSE)</f>
        <v>G</v>
      </c>
      <c r="L346">
        <f>VLOOKUP(J346,[1]Players!$A:$E,2,FALSE)</f>
        <v>80</v>
      </c>
      <c r="M346">
        <f>VLOOKUP(J346,[1]Players!$A:$E,3,FALSE)</f>
        <v>180</v>
      </c>
      <c r="O346" t="str">
        <f t="shared" si="31"/>
        <v>TOR</v>
      </c>
      <c r="P346" t="str">
        <f t="shared" si="32"/>
        <v>Ontario</v>
      </c>
      <c r="Q346" t="str">
        <f t="shared" si="33"/>
        <v>Toronto</v>
      </c>
      <c r="R346" t="str">
        <f t="shared" si="34"/>
        <v>Toronto Raptors</v>
      </c>
      <c r="S346">
        <v>27</v>
      </c>
    </row>
    <row r="347" spans="1:19" x14ac:dyDescent="0.2">
      <c r="A347" t="s">
        <v>382</v>
      </c>
      <c r="B347" t="s">
        <v>75</v>
      </c>
      <c r="C347" s="1">
        <v>33980</v>
      </c>
      <c r="D347" t="str">
        <f t="shared" si="35"/>
        <v>{city: Toronto, state: Ontario, abbreviation: TOR, teamName: Toronto Raptors}</v>
      </c>
      <c r="E347" t="str">
        <f t="shared" si="30"/>
        <v>{height: 81, weight: 200}</v>
      </c>
      <c r="F347">
        <f>VLOOKUP(J347,[1]Players!$A:$E,4,FALSE)</f>
        <v>25</v>
      </c>
      <c r="G347" t="s">
        <v>1385</v>
      </c>
      <c r="J347">
        <v>46</v>
      </c>
      <c r="K347" t="str">
        <f>VLOOKUP(J347,Positions!A:G,7,FALSE)</f>
        <v>F-C</v>
      </c>
      <c r="L347">
        <f>VLOOKUP(J347,[1]Players!$A:$E,2,FALSE)</f>
        <v>81</v>
      </c>
      <c r="M347">
        <f>VLOOKUP(J347,[1]Players!$A:$E,3,FALSE)</f>
        <v>200</v>
      </c>
      <c r="O347" t="str">
        <f t="shared" si="31"/>
        <v>TOR</v>
      </c>
      <c r="P347" t="str">
        <f t="shared" si="32"/>
        <v>Ontario</v>
      </c>
      <c r="Q347" t="str">
        <f t="shared" si="33"/>
        <v>Toronto</v>
      </c>
      <c r="R347" t="str">
        <f t="shared" si="34"/>
        <v>Toronto Raptors</v>
      </c>
      <c r="S347">
        <v>27</v>
      </c>
    </row>
    <row r="348" spans="1:19" x14ac:dyDescent="0.2">
      <c r="A348" t="s">
        <v>464</v>
      </c>
      <c r="B348" t="s">
        <v>99</v>
      </c>
      <c r="C348" s="1">
        <v>37072</v>
      </c>
      <c r="D348" t="str">
        <f t="shared" si="35"/>
        <v>{city: Toronto, state: Ontario, abbreviation: TOR, teamName: Toronto Raptors}</v>
      </c>
      <c r="E348" t="str">
        <f t="shared" si="30"/>
        <v>{height: 78, weight: 206}</v>
      </c>
      <c r="F348">
        <f>VLOOKUP(J348,[1]Players!$A:$E,4,FALSE)</f>
        <v>11</v>
      </c>
      <c r="G348" t="s">
        <v>1386</v>
      </c>
      <c r="J348">
        <v>75</v>
      </c>
      <c r="K348" t="str">
        <f>VLOOKUP(J348,Positions!A:G,7,FALSE)</f>
        <v>G-F</v>
      </c>
      <c r="L348">
        <f>VLOOKUP(J348,[1]Players!$A:$E,2,FALSE)</f>
        <v>78</v>
      </c>
      <c r="M348">
        <f>VLOOKUP(J348,[1]Players!$A:$E,3,FALSE)</f>
        <v>206</v>
      </c>
      <c r="O348" t="str">
        <f t="shared" si="31"/>
        <v>TOR</v>
      </c>
      <c r="P348" t="str">
        <f t="shared" si="32"/>
        <v>Ontario</v>
      </c>
      <c r="Q348" t="str">
        <f t="shared" si="33"/>
        <v>Toronto</v>
      </c>
      <c r="R348" t="str">
        <f t="shared" si="34"/>
        <v>Toronto Raptors</v>
      </c>
      <c r="S348">
        <v>27</v>
      </c>
    </row>
    <row r="349" spans="1:19" x14ac:dyDescent="0.2">
      <c r="A349" t="s">
        <v>486</v>
      </c>
      <c r="B349" t="s">
        <v>124</v>
      </c>
      <c r="C349" s="1">
        <v>31542</v>
      </c>
      <c r="D349" t="str">
        <f t="shared" si="35"/>
        <v>{city: Toronto, state: Ontario, abbreviation: TOR, teamName: Toronto Raptors}</v>
      </c>
      <c r="E349" t="str">
        <f t="shared" si="30"/>
        <v>{height: 75, weight: 190}</v>
      </c>
      <c r="F349">
        <f>VLOOKUP(J349,[1]Players!$A:$E,4,FALSE)</f>
        <v>1</v>
      </c>
      <c r="G349" t="s">
        <v>1382</v>
      </c>
      <c r="J349">
        <v>102</v>
      </c>
      <c r="K349" t="str">
        <f>VLOOKUP(J349,Positions!A:G,7,FALSE)</f>
        <v>G</v>
      </c>
      <c r="L349">
        <f>VLOOKUP(J349,[1]Players!$A:$E,2,FALSE)</f>
        <v>75</v>
      </c>
      <c r="M349">
        <f>VLOOKUP(J349,[1]Players!$A:$E,3,FALSE)</f>
        <v>190</v>
      </c>
      <c r="O349" t="str">
        <f t="shared" si="31"/>
        <v>TOR</v>
      </c>
      <c r="P349" t="str">
        <f t="shared" si="32"/>
        <v>Ontario</v>
      </c>
      <c r="Q349" t="str">
        <f t="shared" si="33"/>
        <v>Toronto</v>
      </c>
      <c r="R349" t="str">
        <f t="shared" si="34"/>
        <v>Toronto Raptors</v>
      </c>
      <c r="S349">
        <v>27</v>
      </c>
    </row>
    <row r="350" spans="1:19" x14ac:dyDescent="0.2">
      <c r="A350" t="s">
        <v>495</v>
      </c>
      <c r="B350" t="s">
        <v>136</v>
      </c>
      <c r="C350" s="1">
        <v>35926</v>
      </c>
      <c r="D350" t="str">
        <f t="shared" si="35"/>
        <v>{city: Toronto, state: Ontario, abbreviation: TOR, teamName: Toronto Raptors}</v>
      </c>
      <c r="E350" t="str">
        <f t="shared" si="30"/>
        <v>{height: 73, weight: 175}</v>
      </c>
      <c r="F350">
        <f>VLOOKUP(J350,[1]Players!$A:$E,4,FALSE)</f>
        <v>22</v>
      </c>
      <c r="G350" t="s">
        <v>1382</v>
      </c>
      <c r="J350">
        <v>114</v>
      </c>
      <c r="K350" t="str">
        <f>VLOOKUP(J350,Positions!A:G,7,FALSE)</f>
        <v>G</v>
      </c>
      <c r="L350">
        <f>VLOOKUP(J350,[1]Players!$A:$E,2,FALSE)</f>
        <v>73</v>
      </c>
      <c r="M350">
        <f>VLOOKUP(J350,[1]Players!$A:$E,3,FALSE)</f>
        <v>175</v>
      </c>
      <c r="O350" t="str">
        <f t="shared" si="31"/>
        <v>TOR</v>
      </c>
      <c r="P350" t="str">
        <f t="shared" si="32"/>
        <v>Ontario</v>
      </c>
      <c r="Q350" t="str">
        <f t="shared" si="33"/>
        <v>Toronto</v>
      </c>
      <c r="R350" t="str">
        <f t="shared" si="34"/>
        <v>Toronto Raptors</v>
      </c>
      <c r="S350">
        <v>27</v>
      </c>
    </row>
    <row r="351" spans="1:19" x14ac:dyDescent="0.2">
      <c r="A351" t="s">
        <v>594</v>
      </c>
      <c r="B351" t="s">
        <v>254</v>
      </c>
      <c r="C351" s="1">
        <v>35590</v>
      </c>
      <c r="D351" t="str">
        <f t="shared" si="35"/>
        <v>{city: Toronto, state: Ontario, abbreviation: TOR, teamName: Toronto Raptors}</v>
      </c>
      <c r="E351" t="str">
        <f t="shared" si="30"/>
        <v>{height: 79, weight: 205}</v>
      </c>
      <c r="F351">
        <f>VLOOKUP(J351,[1]Players!$A:$E,4,FALSE)</f>
        <v>14</v>
      </c>
      <c r="G351" t="s">
        <v>1386</v>
      </c>
      <c r="J351">
        <v>262</v>
      </c>
      <c r="K351" t="str">
        <f>VLOOKUP(J351,Positions!A:G,7,FALSE)</f>
        <v>G-F</v>
      </c>
      <c r="L351">
        <f>VLOOKUP(J351,[1]Players!$A:$E,2,FALSE)</f>
        <v>79</v>
      </c>
      <c r="M351">
        <f>VLOOKUP(J351,[1]Players!$A:$E,3,FALSE)</f>
        <v>205</v>
      </c>
      <c r="O351" t="str">
        <f t="shared" si="31"/>
        <v>TOR</v>
      </c>
      <c r="P351" t="str">
        <f t="shared" si="32"/>
        <v>Ontario</v>
      </c>
      <c r="Q351" t="str">
        <f t="shared" si="33"/>
        <v>Toronto</v>
      </c>
      <c r="R351" t="str">
        <f t="shared" si="34"/>
        <v>Toronto Raptors</v>
      </c>
      <c r="S351">
        <v>27</v>
      </c>
    </row>
    <row r="352" spans="1:19" x14ac:dyDescent="0.2">
      <c r="A352" t="s">
        <v>606</v>
      </c>
      <c r="B352" t="s">
        <v>338</v>
      </c>
      <c r="C352" s="1">
        <v>36177</v>
      </c>
      <c r="D352" t="str">
        <f t="shared" si="35"/>
        <v>{city: Toronto, state: Ontario, abbreviation: TOR, teamName: Toronto Raptors}</v>
      </c>
      <c r="E352" t="str">
        <f t="shared" si="30"/>
        <v>{height: 77, weight: 209}</v>
      </c>
      <c r="F352">
        <f>VLOOKUP(J352,[1]Players!$A:$E,4,FALSE)</f>
        <v>33</v>
      </c>
      <c r="G352" t="s">
        <v>1386</v>
      </c>
      <c r="J352">
        <v>354</v>
      </c>
      <c r="K352" t="str">
        <f>VLOOKUP(J352,Positions!A:G,7,FALSE)</f>
        <v>G-F</v>
      </c>
      <c r="L352">
        <f>VLOOKUP(J352,[1]Players!$A:$E,2,FALSE)</f>
        <v>77</v>
      </c>
      <c r="M352">
        <f>VLOOKUP(J352,[1]Players!$A:$E,3,FALSE)</f>
        <v>209</v>
      </c>
      <c r="O352" t="str">
        <f t="shared" si="31"/>
        <v>TOR</v>
      </c>
      <c r="P352" t="str">
        <f t="shared" si="32"/>
        <v>Ontario</v>
      </c>
      <c r="Q352" t="str">
        <f t="shared" si="33"/>
        <v>Toronto</v>
      </c>
      <c r="R352" t="str">
        <f t="shared" si="34"/>
        <v>Toronto Raptors</v>
      </c>
      <c r="S352">
        <v>27</v>
      </c>
    </row>
    <row r="353" spans="1:19" x14ac:dyDescent="0.2">
      <c r="A353" t="s">
        <v>657</v>
      </c>
      <c r="B353" t="s">
        <v>344</v>
      </c>
      <c r="C353" s="1">
        <v>34393</v>
      </c>
      <c r="D353" t="str">
        <f t="shared" si="35"/>
        <v>{city: Toronto, state: Ontario, abbreviation: TOR, teamName: Toronto Raptors}</v>
      </c>
      <c r="E353" t="str">
        <f t="shared" si="30"/>
        <v>{height: 73, weight: 197}</v>
      </c>
      <c r="F353">
        <f>VLOOKUP(J353,[1]Players!$A:$E,4,FALSE)</f>
        <v>23</v>
      </c>
      <c r="G353" t="s">
        <v>1382</v>
      </c>
      <c r="J353">
        <v>360</v>
      </c>
      <c r="K353" t="str">
        <f>VLOOKUP(J353,Positions!A:G,7,FALSE)</f>
        <v>G</v>
      </c>
      <c r="L353">
        <f>VLOOKUP(J353,[1]Players!$A:$E,2,FALSE)</f>
        <v>73</v>
      </c>
      <c r="M353">
        <f>VLOOKUP(J353,[1]Players!$A:$E,3,FALSE)</f>
        <v>197</v>
      </c>
      <c r="O353" t="str">
        <f t="shared" si="31"/>
        <v>TOR</v>
      </c>
      <c r="P353" t="str">
        <f t="shared" si="32"/>
        <v>Ontario</v>
      </c>
      <c r="Q353" t="str">
        <f t="shared" si="33"/>
        <v>Toronto</v>
      </c>
      <c r="R353" t="str">
        <f t="shared" si="34"/>
        <v>Toronto Raptors</v>
      </c>
      <c r="S353">
        <v>27</v>
      </c>
    </row>
    <row r="354" spans="1:19" x14ac:dyDescent="0.2">
      <c r="A354" t="s">
        <v>434</v>
      </c>
      <c r="B354" t="s">
        <v>71</v>
      </c>
      <c r="C354" s="1">
        <v>32619</v>
      </c>
      <c r="D354" t="str">
        <f t="shared" si="35"/>
        <v>{city: Salt Lake City, state: Utah, abbreviation: UTA, teamName: Utah Jazz}</v>
      </c>
      <c r="E354" t="str">
        <f t="shared" si="30"/>
        <v>{height: 79, weight: 226}</v>
      </c>
      <c r="F354">
        <f>VLOOKUP(J354,[1]Players!$A:$E,4,FALSE)</f>
        <v>44</v>
      </c>
      <c r="G354" t="s">
        <v>1384</v>
      </c>
      <c r="J354">
        <v>42</v>
      </c>
      <c r="K354" t="str">
        <f>VLOOKUP(J354,Positions!A:G,7,FALSE)</f>
        <v>F</v>
      </c>
      <c r="L354">
        <f>VLOOKUP(J354,[1]Players!$A:$E,2,FALSE)</f>
        <v>79</v>
      </c>
      <c r="M354">
        <f>VLOOKUP(J354,[1]Players!$A:$E,3,FALSE)</f>
        <v>226</v>
      </c>
      <c r="O354" t="str">
        <f t="shared" si="31"/>
        <v>UTA</v>
      </c>
      <c r="P354" t="str">
        <f t="shared" si="32"/>
        <v>Utah</v>
      </c>
      <c r="Q354" t="str">
        <f t="shared" si="33"/>
        <v>Salt Lake City</v>
      </c>
      <c r="R354" t="str">
        <f t="shared" si="34"/>
        <v>Utah Jazz</v>
      </c>
      <c r="S354">
        <v>28</v>
      </c>
    </row>
    <row r="355" spans="1:19" x14ac:dyDescent="0.2">
      <c r="A355" t="s">
        <v>455</v>
      </c>
      <c r="B355" t="s">
        <v>90</v>
      </c>
      <c r="C355" s="1">
        <v>36761</v>
      </c>
      <c r="D355" t="str">
        <f t="shared" si="35"/>
        <v>{city: Salt Lake City, state: Utah, abbreviation: UTA, teamName: Utah Jazz}</v>
      </c>
      <c r="E355" t="str">
        <f t="shared" si="30"/>
        <v>{height: 75, weight: 193}</v>
      </c>
      <c r="F355">
        <f>VLOOKUP(J355,[1]Players!$A:$E,4,FALSE)</f>
        <v>13</v>
      </c>
      <c r="G355" t="s">
        <v>1382</v>
      </c>
      <c r="J355">
        <v>65</v>
      </c>
      <c r="K355" t="str">
        <f>VLOOKUP(J355,Positions!A:G,7,FALSE)</f>
        <v>G</v>
      </c>
      <c r="L355">
        <f>VLOOKUP(J355,[1]Players!$A:$E,2,FALSE)</f>
        <v>75</v>
      </c>
      <c r="M355">
        <f>VLOOKUP(J355,[1]Players!$A:$E,3,FALSE)</f>
        <v>193</v>
      </c>
      <c r="O355" t="str">
        <f t="shared" si="31"/>
        <v>UTA</v>
      </c>
      <c r="P355" t="str">
        <f t="shared" si="32"/>
        <v>Utah</v>
      </c>
      <c r="Q355" t="str">
        <f t="shared" si="33"/>
        <v>Salt Lake City</v>
      </c>
      <c r="R355" t="str">
        <f t="shared" si="34"/>
        <v>Utah Jazz</v>
      </c>
      <c r="S355">
        <v>28</v>
      </c>
    </row>
    <row r="356" spans="1:19" x14ac:dyDescent="0.2">
      <c r="A356" t="s">
        <v>193</v>
      </c>
      <c r="B356" t="s">
        <v>102</v>
      </c>
      <c r="C356" s="1">
        <v>33765</v>
      </c>
      <c r="D356" t="str">
        <f t="shared" si="35"/>
        <v>{city: Salt Lake City, state: Utah, abbreviation: UTA, teamName: Utah Jazz}</v>
      </c>
      <c r="E356" t="str">
        <f t="shared" si="30"/>
        <v>{height: 76, weight: 194}</v>
      </c>
      <c r="F356">
        <f>VLOOKUP(J356,[1]Players!$A:$E,4,FALSE)</f>
        <v>0</v>
      </c>
      <c r="G356" t="s">
        <v>1382</v>
      </c>
      <c r="J356">
        <v>78</v>
      </c>
      <c r="K356" t="str">
        <f>VLOOKUP(J356,Positions!A:G,7,FALSE)</f>
        <v>G</v>
      </c>
      <c r="L356">
        <f>VLOOKUP(J356,[1]Players!$A:$E,2,FALSE)</f>
        <v>76</v>
      </c>
      <c r="M356">
        <f>VLOOKUP(J356,[1]Players!$A:$E,3,FALSE)</f>
        <v>194</v>
      </c>
      <c r="O356" t="str">
        <f t="shared" si="31"/>
        <v>UTA</v>
      </c>
      <c r="P356" t="str">
        <f t="shared" si="32"/>
        <v>Utah</v>
      </c>
      <c r="Q356" t="str">
        <f t="shared" si="33"/>
        <v>Salt Lake City</v>
      </c>
      <c r="R356" t="str">
        <f t="shared" si="34"/>
        <v>Utah Jazz</v>
      </c>
      <c r="S356">
        <v>28</v>
      </c>
    </row>
    <row r="357" spans="1:19" x14ac:dyDescent="0.2">
      <c r="A357" t="s">
        <v>381</v>
      </c>
      <c r="B357" t="s">
        <v>106</v>
      </c>
      <c r="C357" s="1">
        <v>32064</v>
      </c>
      <c r="D357" t="str">
        <f t="shared" si="35"/>
        <v>{city: Salt Lake City, state: Utah, abbreviation: UTA, teamName: Utah Jazz}</v>
      </c>
      <c r="E357" t="str">
        <f t="shared" si="30"/>
        <v>{height: 73, weight: 175}</v>
      </c>
      <c r="F357">
        <f>VLOOKUP(J357,[1]Players!$A:$E,4,FALSE)</f>
        <v>11</v>
      </c>
      <c r="G357" t="s">
        <v>1382</v>
      </c>
      <c r="J357">
        <v>82</v>
      </c>
      <c r="K357" t="str">
        <f>VLOOKUP(J357,Positions!A:G,7,FALSE)</f>
        <v>G</v>
      </c>
      <c r="L357">
        <f>VLOOKUP(J357,[1]Players!$A:$E,2,FALSE)</f>
        <v>73</v>
      </c>
      <c r="M357">
        <f>VLOOKUP(J357,[1]Players!$A:$E,3,FALSE)</f>
        <v>175</v>
      </c>
      <c r="O357" t="str">
        <f t="shared" si="31"/>
        <v>UTA</v>
      </c>
      <c r="P357" t="str">
        <f t="shared" si="32"/>
        <v>Utah</v>
      </c>
      <c r="Q357" t="str">
        <f t="shared" si="33"/>
        <v>Salt Lake City</v>
      </c>
      <c r="R357" t="str">
        <f t="shared" si="34"/>
        <v>Utah Jazz</v>
      </c>
      <c r="S357">
        <v>28</v>
      </c>
    </row>
    <row r="358" spans="1:19" x14ac:dyDescent="0.2">
      <c r="A358" t="s">
        <v>426</v>
      </c>
      <c r="B358" t="s">
        <v>135</v>
      </c>
      <c r="C358" s="1">
        <v>37189</v>
      </c>
      <c r="D358" t="str">
        <f t="shared" si="35"/>
        <v>{city: Salt Lake City, state: Utah, abbreviation: UTA, teamName: Utah Jazz}</v>
      </c>
      <c r="E358" t="str">
        <f t="shared" si="30"/>
        <v>{height: 77, weight: 230}</v>
      </c>
      <c r="F358">
        <f>VLOOKUP(J358,[1]Players!$A:$E,4,FALSE)</f>
        <v>24</v>
      </c>
      <c r="G358" t="s">
        <v>1384</v>
      </c>
      <c r="J358">
        <v>113</v>
      </c>
      <c r="K358" t="str">
        <f>VLOOKUP(J358,Positions!A:G,7,FALSE)</f>
        <v>F</v>
      </c>
      <c r="L358">
        <f>VLOOKUP(J358,[1]Players!$A:$E,2,FALSE)</f>
        <v>77</v>
      </c>
      <c r="M358">
        <f>VLOOKUP(J358,[1]Players!$A:$E,3,FALSE)</f>
        <v>230</v>
      </c>
      <c r="O358" t="str">
        <f t="shared" si="31"/>
        <v>UTA</v>
      </c>
      <c r="P358" t="str">
        <f t="shared" si="32"/>
        <v>Utah</v>
      </c>
      <c r="Q358" t="str">
        <f t="shared" si="33"/>
        <v>Salt Lake City</v>
      </c>
      <c r="R358" t="str">
        <f t="shared" si="34"/>
        <v>Utah Jazz</v>
      </c>
      <c r="S358">
        <v>28</v>
      </c>
    </row>
    <row r="359" spans="1:19" x14ac:dyDescent="0.2">
      <c r="A359" t="s">
        <v>497</v>
      </c>
      <c r="B359" t="s">
        <v>138</v>
      </c>
      <c r="C359" s="1">
        <v>35958</v>
      </c>
      <c r="D359" t="str">
        <f t="shared" si="35"/>
        <v>{city: Salt Lake City, state: Utah, abbreviation: UTA, teamName: Utah Jazz}</v>
      </c>
      <c r="E359" t="str">
        <f t="shared" si="30"/>
        <v>{height: 76, weight: 210}</v>
      </c>
      <c r="F359">
        <f>VLOOKUP(J359,[1]Players!$A:$E,4,FALSE)</f>
        <v>3</v>
      </c>
      <c r="G359" t="s">
        <v>1382</v>
      </c>
      <c r="J359">
        <v>116</v>
      </c>
      <c r="K359" t="str">
        <f>VLOOKUP(J359,Positions!A:G,7,FALSE)</f>
        <v>G</v>
      </c>
      <c r="L359">
        <f>VLOOKUP(J359,[1]Players!$A:$E,2,FALSE)</f>
        <v>76</v>
      </c>
      <c r="M359">
        <f>VLOOKUP(J359,[1]Players!$A:$E,3,FALSE)</f>
        <v>210</v>
      </c>
      <c r="O359" t="str">
        <f t="shared" si="31"/>
        <v>UTA</v>
      </c>
      <c r="P359" t="str">
        <f t="shared" si="32"/>
        <v>Utah</v>
      </c>
      <c r="Q359" t="str">
        <f t="shared" si="33"/>
        <v>Salt Lake City</v>
      </c>
      <c r="R359" t="str">
        <f t="shared" si="34"/>
        <v>Utah Jazz</v>
      </c>
      <c r="S359">
        <v>28</v>
      </c>
    </row>
    <row r="360" spans="1:19" x14ac:dyDescent="0.2">
      <c r="A360" t="s">
        <v>505</v>
      </c>
      <c r="B360" t="s">
        <v>150</v>
      </c>
      <c r="C360" s="1">
        <v>33783</v>
      </c>
      <c r="D360" t="str">
        <f t="shared" si="35"/>
        <v>{city: Salt Lake City, state: Utah, abbreviation: UTA, teamName: Utah Jazz}</v>
      </c>
      <c r="E360" t="str">
        <f t="shared" si="30"/>
        <v>{height: 85, weight: 258}</v>
      </c>
      <c r="F360">
        <f>VLOOKUP(J360,[1]Players!$A:$E,4,FALSE)</f>
        <v>27</v>
      </c>
      <c r="G360" t="s">
        <v>1383</v>
      </c>
      <c r="J360">
        <v>128</v>
      </c>
      <c r="K360" t="str">
        <f>VLOOKUP(J360,Positions!A:G,7,FALSE)</f>
        <v>C</v>
      </c>
      <c r="L360">
        <f>VLOOKUP(J360,[1]Players!$A:$E,2,FALSE)</f>
        <v>85</v>
      </c>
      <c r="M360">
        <f>VLOOKUP(J360,[1]Players!$A:$E,3,FALSE)</f>
        <v>258</v>
      </c>
      <c r="O360" t="str">
        <f t="shared" si="31"/>
        <v>UTA</v>
      </c>
      <c r="P360" t="str">
        <f t="shared" si="32"/>
        <v>Utah</v>
      </c>
      <c r="Q360" t="str">
        <f t="shared" si="33"/>
        <v>Salt Lake City</v>
      </c>
      <c r="R360" t="str">
        <f t="shared" si="34"/>
        <v>Utah Jazz</v>
      </c>
      <c r="S360">
        <v>28</v>
      </c>
    </row>
    <row r="361" spans="1:19" x14ac:dyDescent="0.2">
      <c r="A361" t="s">
        <v>534</v>
      </c>
      <c r="B361" t="s">
        <v>178</v>
      </c>
      <c r="C361" s="1">
        <v>35864</v>
      </c>
      <c r="D361" t="str">
        <f t="shared" si="35"/>
        <v>{city: Salt Lake City, state: Utah, abbreviation: UTA, teamName: Utah Jazz}</v>
      </c>
      <c r="E361" t="str">
        <f t="shared" si="30"/>
        <v>{height: 77, weight: 215}</v>
      </c>
      <c r="F361">
        <f>VLOOKUP(J361,[1]Players!$A:$E,4,FALSE)</f>
        <v>33</v>
      </c>
      <c r="G361" t="s">
        <v>1382</v>
      </c>
      <c r="J361">
        <v>169</v>
      </c>
      <c r="K361" t="str">
        <f>VLOOKUP(J361,Positions!A:G,7,FALSE)</f>
        <v>G</v>
      </c>
      <c r="L361">
        <f>VLOOKUP(J361,[1]Players!$A:$E,2,FALSE)</f>
        <v>77</v>
      </c>
      <c r="M361">
        <f>VLOOKUP(J361,[1]Players!$A:$E,3,FALSE)</f>
        <v>215</v>
      </c>
      <c r="O361" t="str">
        <f t="shared" si="31"/>
        <v>UTA</v>
      </c>
      <c r="P361" t="str">
        <f t="shared" si="32"/>
        <v>Utah</v>
      </c>
      <c r="Q361" t="str">
        <f t="shared" si="33"/>
        <v>Salt Lake City</v>
      </c>
      <c r="R361" t="str">
        <f t="shared" si="34"/>
        <v>Utah Jazz</v>
      </c>
      <c r="S361">
        <v>28</v>
      </c>
    </row>
    <row r="362" spans="1:19" x14ac:dyDescent="0.2">
      <c r="A362" t="s">
        <v>188</v>
      </c>
      <c r="B362" t="s">
        <v>182</v>
      </c>
      <c r="C362" s="1">
        <v>32057</v>
      </c>
      <c r="D362" t="str">
        <f t="shared" si="35"/>
        <v>{city: Salt Lake City, state: Utah, abbreviation: UTA, teamName: Utah Jazz}</v>
      </c>
      <c r="E362" t="str">
        <f t="shared" si="30"/>
        <v>{height: 80, weight: 220}</v>
      </c>
      <c r="F362">
        <f>VLOOKUP(J362,[1]Players!$A:$E,4,FALSE)</f>
        <v>2</v>
      </c>
      <c r="G362" t="s">
        <v>1387</v>
      </c>
      <c r="J362">
        <v>173</v>
      </c>
      <c r="K362" t="str">
        <f>VLOOKUP(J362,Positions!A:G,7,FALSE)</f>
        <v>F-G</v>
      </c>
      <c r="L362">
        <f>VLOOKUP(J362,[1]Players!$A:$E,2,FALSE)</f>
        <v>80</v>
      </c>
      <c r="M362">
        <f>VLOOKUP(J362,[1]Players!$A:$E,3,FALSE)</f>
        <v>220</v>
      </c>
      <c r="O362" t="str">
        <f t="shared" si="31"/>
        <v>UTA</v>
      </c>
      <c r="P362" t="str">
        <f t="shared" si="32"/>
        <v>Utah</v>
      </c>
      <c r="Q362" t="str">
        <f t="shared" si="33"/>
        <v>Salt Lake City</v>
      </c>
      <c r="R362" t="str">
        <f t="shared" si="34"/>
        <v>Utah Jazz</v>
      </c>
      <c r="S362">
        <v>28</v>
      </c>
    </row>
    <row r="363" spans="1:19" x14ac:dyDescent="0.2">
      <c r="A363" t="s">
        <v>9</v>
      </c>
      <c r="B363" t="s">
        <v>244</v>
      </c>
      <c r="C363" s="1">
        <v>35316</v>
      </c>
      <c r="D363" t="str">
        <f t="shared" si="35"/>
        <v>{city: Salt Lake City, state: Utah, abbreviation: UTA, teamName: Utah Jazz}</v>
      </c>
      <c r="E363" t="str">
        <f t="shared" si="30"/>
        <v>{height: 73, weight: 215}</v>
      </c>
      <c r="F363">
        <f>VLOOKUP(J363,[1]Players!$A:$E,4,FALSE)</f>
        <v>45</v>
      </c>
      <c r="G363" t="s">
        <v>1382</v>
      </c>
      <c r="J363">
        <v>251</v>
      </c>
      <c r="K363" t="str">
        <f>VLOOKUP(J363,Positions!A:G,7,FALSE)</f>
        <v>G</v>
      </c>
      <c r="L363">
        <f>VLOOKUP(J363,[1]Players!$A:$E,2,FALSE)</f>
        <v>73</v>
      </c>
      <c r="M363">
        <f>VLOOKUP(J363,[1]Players!$A:$E,3,FALSE)</f>
        <v>215</v>
      </c>
      <c r="O363" t="str">
        <f t="shared" si="31"/>
        <v>UTA</v>
      </c>
      <c r="P363" t="str">
        <f t="shared" si="32"/>
        <v>Utah</v>
      </c>
      <c r="Q363" t="str">
        <f t="shared" si="33"/>
        <v>Salt Lake City</v>
      </c>
      <c r="R363" t="str">
        <f t="shared" si="34"/>
        <v>Utah Jazz</v>
      </c>
      <c r="S363">
        <v>28</v>
      </c>
    </row>
    <row r="364" spans="1:19" x14ac:dyDescent="0.2">
      <c r="A364" t="s">
        <v>603</v>
      </c>
      <c r="B364" t="s">
        <v>270</v>
      </c>
      <c r="C364" s="1">
        <v>34126</v>
      </c>
      <c r="D364" t="str">
        <f t="shared" si="35"/>
        <v>{city: Salt Lake City, state: Utah, abbreviation: UTA, teamName: Utah Jazz}</v>
      </c>
      <c r="E364" t="str">
        <f t="shared" si="30"/>
        <v>{height: 77, weight: 226}</v>
      </c>
      <c r="F364">
        <f>VLOOKUP(J364,[1]Players!$A:$E,4,FALSE)</f>
        <v>23</v>
      </c>
      <c r="G364" t="s">
        <v>1384</v>
      </c>
      <c r="J364">
        <v>278</v>
      </c>
      <c r="K364" t="str">
        <f>VLOOKUP(J364,Positions!A:G,7,FALSE)</f>
        <v>F</v>
      </c>
      <c r="L364">
        <f>VLOOKUP(J364,[1]Players!$A:$E,2,FALSE)</f>
        <v>77</v>
      </c>
      <c r="M364">
        <f>VLOOKUP(J364,[1]Players!$A:$E,3,FALSE)</f>
        <v>226</v>
      </c>
      <c r="O364" t="str">
        <f t="shared" si="31"/>
        <v>UTA</v>
      </c>
      <c r="P364" t="str">
        <f t="shared" si="32"/>
        <v>Utah</v>
      </c>
      <c r="Q364" t="str">
        <f t="shared" si="33"/>
        <v>Salt Lake City</v>
      </c>
      <c r="R364" t="str">
        <f t="shared" si="34"/>
        <v>Utah Jazz</v>
      </c>
      <c r="S364">
        <v>28</v>
      </c>
    </row>
    <row r="365" spans="1:19" x14ac:dyDescent="0.2">
      <c r="A365" t="s">
        <v>604</v>
      </c>
      <c r="B365" t="s">
        <v>271</v>
      </c>
      <c r="C365" s="1">
        <v>35645</v>
      </c>
      <c r="D365" t="str">
        <f t="shared" si="35"/>
        <v>{city: Salt Lake City, state: Utah, abbreviation: UTA, teamName: Utah Jazz}</v>
      </c>
      <c r="E365" t="str">
        <f t="shared" si="30"/>
        <v>{height: 77, weight: 206}</v>
      </c>
      <c r="F365">
        <f>VLOOKUP(J365,[1]Players!$A:$E,4,FALSE)</f>
        <v>81</v>
      </c>
      <c r="G365" t="s">
        <v>1386</v>
      </c>
      <c r="J365">
        <v>279</v>
      </c>
      <c r="K365" t="str">
        <f>VLOOKUP(J365,Positions!A:G,7,FALSE)</f>
        <v>G-F</v>
      </c>
      <c r="L365">
        <f>VLOOKUP(J365,[1]Players!$A:$E,2,FALSE)</f>
        <v>77</v>
      </c>
      <c r="M365">
        <f>VLOOKUP(J365,[1]Players!$A:$E,3,FALSE)</f>
        <v>206</v>
      </c>
      <c r="O365" t="str">
        <f t="shared" si="31"/>
        <v>UTA</v>
      </c>
      <c r="P365" t="str">
        <f t="shared" si="32"/>
        <v>Utah</v>
      </c>
      <c r="Q365" t="str">
        <f t="shared" si="33"/>
        <v>Salt Lake City</v>
      </c>
      <c r="R365" t="str">
        <f t="shared" si="34"/>
        <v>Utah Jazz</v>
      </c>
      <c r="S365">
        <v>28</v>
      </c>
    </row>
    <row r="366" spans="1:19" x14ac:dyDescent="0.2">
      <c r="A366" t="s">
        <v>432</v>
      </c>
      <c r="B366" t="s">
        <v>275</v>
      </c>
      <c r="C366" s="1">
        <v>35374</v>
      </c>
      <c r="D366" t="str">
        <f t="shared" si="35"/>
        <v>{city: Salt Lake City, state: Utah, abbreviation: UTA, teamName: Utah Jazz}</v>
      </c>
      <c r="E366" t="str">
        <f t="shared" si="30"/>
        <v>{height: 78, weight: 255}</v>
      </c>
      <c r="F366">
        <f>VLOOKUP(J366,[1]Players!$A:$E,4,FALSE)</f>
        <v>0</v>
      </c>
      <c r="G366" t="s">
        <v>1384</v>
      </c>
      <c r="J366">
        <v>283</v>
      </c>
      <c r="K366" t="str">
        <f>VLOOKUP(J366,Positions!A:G,7,FALSE)</f>
        <v>F</v>
      </c>
      <c r="L366">
        <f>VLOOKUP(J366,[1]Players!$A:$E,2,FALSE)</f>
        <v>78</v>
      </c>
      <c r="M366">
        <f>VLOOKUP(J366,[1]Players!$A:$E,3,FALSE)</f>
        <v>255</v>
      </c>
      <c r="O366" t="str">
        <f t="shared" si="31"/>
        <v>UTA</v>
      </c>
      <c r="P366" t="str">
        <f t="shared" si="32"/>
        <v>Utah</v>
      </c>
      <c r="Q366" t="str">
        <f t="shared" si="33"/>
        <v>Salt Lake City</v>
      </c>
      <c r="R366" t="str">
        <f t="shared" si="34"/>
        <v>Utah Jazz</v>
      </c>
      <c r="S366">
        <v>28</v>
      </c>
    </row>
    <row r="367" spans="1:19" x14ac:dyDescent="0.2">
      <c r="A367" t="s">
        <v>665</v>
      </c>
      <c r="B367" t="s">
        <v>356</v>
      </c>
      <c r="C367" s="1">
        <v>32673</v>
      </c>
      <c r="D367" t="str">
        <f t="shared" si="35"/>
        <v>{city: Salt Lake City, state: Utah, abbreviation: UTA, teamName: Utah Jazz}</v>
      </c>
      <c r="E367" t="str">
        <f t="shared" si="30"/>
        <v>{height: 85, weight: 265}</v>
      </c>
      <c r="F367">
        <f>VLOOKUP(J367,[1]Players!$A:$E,4,FALSE)</f>
        <v>21</v>
      </c>
      <c r="G367" t="s">
        <v>1383</v>
      </c>
      <c r="J367">
        <v>373</v>
      </c>
      <c r="K367" t="str">
        <f>VLOOKUP(J367,Positions!A:G,7,FALSE)</f>
        <v>C</v>
      </c>
      <c r="L367">
        <f>VLOOKUP(J367,[1]Players!$A:$E,2,FALSE)</f>
        <v>85</v>
      </c>
      <c r="M367">
        <f>VLOOKUP(J367,[1]Players!$A:$E,3,FALSE)</f>
        <v>265</v>
      </c>
      <c r="O367" t="str">
        <f t="shared" si="31"/>
        <v>UTA</v>
      </c>
      <c r="P367" t="str">
        <f t="shared" si="32"/>
        <v>Utah</v>
      </c>
      <c r="Q367" t="str">
        <f t="shared" si="33"/>
        <v>Salt Lake City</v>
      </c>
      <c r="R367" t="str">
        <f t="shared" si="34"/>
        <v>Utah Jazz</v>
      </c>
      <c r="S367">
        <v>28</v>
      </c>
    </row>
    <row r="368" spans="1:19" x14ac:dyDescent="0.2">
      <c r="A368" t="s">
        <v>409</v>
      </c>
      <c r="B368" t="s">
        <v>47</v>
      </c>
      <c r="C368" s="1">
        <v>36893</v>
      </c>
      <c r="D368" t="str">
        <f t="shared" si="35"/>
        <v>{city: Washington, state: Washing D.C., abbreviation: WAS, teamName: Washington Wizards}</v>
      </c>
      <c r="E368" t="str">
        <f t="shared" si="30"/>
        <v>{height: 81, weight: 210}</v>
      </c>
      <c r="F368">
        <f>VLOOKUP(J368,[1]Players!$A:$E,4,FALSE)</f>
        <v>9</v>
      </c>
      <c r="G368" t="s">
        <v>1384</v>
      </c>
      <c r="J368">
        <v>15</v>
      </c>
      <c r="K368" t="str">
        <f>VLOOKUP(J368,Positions!A:G,7,FALSE)</f>
        <v>F</v>
      </c>
      <c r="L368">
        <f>VLOOKUP(J368,[1]Players!$A:$E,2,FALSE)</f>
        <v>81</v>
      </c>
      <c r="M368">
        <f>VLOOKUP(J368,[1]Players!$A:$E,3,FALSE)</f>
        <v>210</v>
      </c>
      <c r="O368" t="str">
        <f t="shared" si="31"/>
        <v>WAS</v>
      </c>
      <c r="P368" t="str">
        <f t="shared" si="32"/>
        <v>Washing D.C.</v>
      </c>
      <c r="Q368" t="str">
        <f t="shared" si="33"/>
        <v>Washington</v>
      </c>
      <c r="R368" t="str">
        <f t="shared" si="34"/>
        <v>Washington Wizards</v>
      </c>
      <c r="S368">
        <v>29</v>
      </c>
    </row>
    <row r="369" spans="1:19" x14ac:dyDescent="0.2">
      <c r="A369" t="s">
        <v>77</v>
      </c>
      <c r="B369" t="s">
        <v>62</v>
      </c>
      <c r="C369" s="1">
        <v>34148</v>
      </c>
      <c r="D369" t="str">
        <f t="shared" si="35"/>
        <v>{city: Washington, state: Washing D.C., abbreviation: WAS, teamName: Washington Wizards}</v>
      </c>
      <c r="E369" t="str">
        <f t="shared" si="30"/>
        <v>{height: 76, weight: 207}</v>
      </c>
      <c r="F369">
        <f>VLOOKUP(J369,[1]Players!$A:$E,4,FALSE)</f>
        <v>3</v>
      </c>
      <c r="G369" t="s">
        <v>1382</v>
      </c>
      <c r="J369">
        <v>32</v>
      </c>
      <c r="K369" t="str">
        <f>VLOOKUP(J369,Positions!A:G,7,FALSE)</f>
        <v>G</v>
      </c>
      <c r="L369">
        <f>VLOOKUP(J369,[1]Players!$A:$E,2,FALSE)</f>
        <v>76</v>
      </c>
      <c r="M369">
        <f>VLOOKUP(J369,[1]Players!$A:$E,3,FALSE)</f>
        <v>207</v>
      </c>
      <c r="O369" t="str">
        <f t="shared" si="31"/>
        <v>WAS</v>
      </c>
      <c r="P369" t="str">
        <f t="shared" si="32"/>
        <v>Washing D.C.</v>
      </c>
      <c r="Q369" t="str">
        <f t="shared" si="33"/>
        <v>Washington</v>
      </c>
      <c r="R369" t="str">
        <f t="shared" si="34"/>
        <v>Washington Wizards</v>
      </c>
      <c r="S369">
        <v>29</v>
      </c>
    </row>
    <row r="370" spans="1:19" x14ac:dyDescent="0.2">
      <c r="A370" t="s">
        <v>113</v>
      </c>
      <c r="B370" t="s">
        <v>65</v>
      </c>
      <c r="C370" s="1">
        <v>33922</v>
      </c>
      <c r="D370" t="str">
        <f t="shared" si="35"/>
        <v>{city: Washington, state: Washing D.C., abbreviation: WAS, teamName: Washington Wizards}</v>
      </c>
      <c r="E370" t="str">
        <f t="shared" si="30"/>
        <v>{height: 82, weight: 225}</v>
      </c>
      <c r="F370">
        <f>VLOOKUP(J370,[1]Players!$A:$E,4,FALSE)</f>
        <v>42</v>
      </c>
      <c r="G370" t="s">
        <v>1384</v>
      </c>
      <c r="J370">
        <v>35</v>
      </c>
      <c r="K370" t="str">
        <f>VLOOKUP(J370,Positions!A:G,7,FALSE)</f>
        <v>F</v>
      </c>
      <c r="L370">
        <f>VLOOKUP(J370,[1]Players!$A:$E,2,FALSE)</f>
        <v>82</v>
      </c>
      <c r="M370">
        <f>VLOOKUP(J370,[1]Players!$A:$E,3,FALSE)</f>
        <v>225</v>
      </c>
      <c r="O370" t="str">
        <f t="shared" si="31"/>
        <v>WAS</v>
      </c>
      <c r="P370" t="str">
        <f t="shared" si="32"/>
        <v>Washing D.C.</v>
      </c>
      <c r="Q370" t="str">
        <f t="shared" si="33"/>
        <v>Washington</v>
      </c>
      <c r="R370" t="str">
        <f t="shared" si="34"/>
        <v>Washington Wizards</v>
      </c>
      <c r="S370">
        <v>29</v>
      </c>
    </row>
    <row r="371" spans="1:19" x14ac:dyDescent="0.2">
      <c r="A371" t="s">
        <v>457</v>
      </c>
      <c r="B371" t="s">
        <v>91</v>
      </c>
      <c r="C371" s="1">
        <v>34020</v>
      </c>
      <c r="D371" t="str">
        <f t="shared" si="35"/>
        <v>{city: Washington, state: Washing D.C., abbreviation: WAS, teamName: Washington Wizards}</v>
      </c>
      <c r="E371" t="str">
        <f t="shared" si="30"/>
        <v>{height: 77, weight: 204}</v>
      </c>
      <c r="F371">
        <f>VLOOKUP(J371,[1]Players!$A:$E,4,FALSE)</f>
        <v>1</v>
      </c>
      <c r="G371" t="s">
        <v>1382</v>
      </c>
      <c r="J371">
        <v>67</v>
      </c>
      <c r="K371" t="str">
        <f>VLOOKUP(J371,Positions!A:G,7,FALSE)</f>
        <v>G</v>
      </c>
      <c r="L371">
        <f>VLOOKUP(J371,[1]Players!$A:$E,2,FALSE)</f>
        <v>77</v>
      </c>
      <c r="M371">
        <f>VLOOKUP(J371,[1]Players!$A:$E,3,FALSE)</f>
        <v>204</v>
      </c>
      <c r="O371" t="str">
        <f t="shared" si="31"/>
        <v>WAS</v>
      </c>
      <c r="P371" t="str">
        <f t="shared" si="32"/>
        <v>Washing D.C.</v>
      </c>
      <c r="Q371" t="str">
        <f t="shared" si="33"/>
        <v>Washington</v>
      </c>
      <c r="R371" t="str">
        <f t="shared" si="34"/>
        <v>Washington Wizards</v>
      </c>
      <c r="S371">
        <v>29</v>
      </c>
    </row>
    <row r="372" spans="1:19" x14ac:dyDescent="0.2">
      <c r="A372" t="s">
        <v>481</v>
      </c>
      <c r="B372" t="s">
        <v>119</v>
      </c>
      <c r="C372" s="1">
        <v>34068</v>
      </c>
      <c r="D372" t="str">
        <f t="shared" si="35"/>
        <v>{city: Washington, state: Washing D.C., abbreviation: WAS, teamName: Washington Wizards}</v>
      </c>
      <c r="E372" t="str">
        <f t="shared" si="30"/>
        <v>{height: 78, weight: 215}</v>
      </c>
      <c r="F372">
        <f>VLOOKUP(J372,[1]Players!$A:$E,4,FALSE)</f>
        <v>26</v>
      </c>
      <c r="G372" t="s">
        <v>1382</v>
      </c>
      <c r="J372">
        <v>97</v>
      </c>
      <c r="K372" t="str">
        <f>VLOOKUP(J372,Positions!A:G,7,FALSE)</f>
        <v>G</v>
      </c>
      <c r="L372">
        <f>VLOOKUP(J372,[1]Players!$A:$E,2,FALSE)</f>
        <v>78</v>
      </c>
      <c r="M372">
        <f>VLOOKUP(J372,[1]Players!$A:$E,3,FALSE)</f>
        <v>215</v>
      </c>
      <c r="O372" t="str">
        <f t="shared" si="31"/>
        <v>WAS</v>
      </c>
      <c r="P372" t="str">
        <f t="shared" si="32"/>
        <v>Washing D.C.</v>
      </c>
      <c r="Q372" t="str">
        <f t="shared" si="33"/>
        <v>Washington</v>
      </c>
      <c r="R372" t="str">
        <f t="shared" si="34"/>
        <v>Washington Wizards</v>
      </c>
      <c r="S372">
        <v>29</v>
      </c>
    </row>
    <row r="373" spans="1:19" x14ac:dyDescent="0.2">
      <c r="A373" t="s">
        <v>500</v>
      </c>
      <c r="B373" t="s">
        <v>141</v>
      </c>
      <c r="C373" s="1">
        <v>36068</v>
      </c>
      <c r="D373" t="str">
        <f t="shared" si="35"/>
        <v>{city: Washington, state: Washing D.C., abbreviation: WAS, teamName: Washington Wizards}</v>
      </c>
      <c r="E373" t="str">
        <f t="shared" si="30"/>
        <v>{height: 81, weight: 234}</v>
      </c>
      <c r="F373">
        <f>VLOOKUP(J373,[1]Players!$A:$E,4,FALSE)</f>
        <v>21</v>
      </c>
      <c r="G373" t="s">
        <v>1385</v>
      </c>
      <c r="J373">
        <v>119</v>
      </c>
      <c r="K373" t="str">
        <f>VLOOKUP(J373,Positions!A:G,7,FALSE)</f>
        <v>F-C</v>
      </c>
      <c r="L373">
        <f>VLOOKUP(J373,[1]Players!$A:$E,2,FALSE)</f>
        <v>81</v>
      </c>
      <c r="M373">
        <f>VLOOKUP(J373,[1]Players!$A:$E,3,FALSE)</f>
        <v>234</v>
      </c>
      <c r="O373" t="str">
        <f t="shared" si="31"/>
        <v>WAS</v>
      </c>
      <c r="P373" t="str">
        <f t="shared" si="32"/>
        <v>Washing D.C.</v>
      </c>
      <c r="Q373" t="str">
        <f t="shared" si="33"/>
        <v>Washington</v>
      </c>
      <c r="R373" t="str">
        <f t="shared" si="34"/>
        <v>Washington Wizards</v>
      </c>
      <c r="S373">
        <v>29</v>
      </c>
    </row>
    <row r="374" spans="1:19" x14ac:dyDescent="0.2">
      <c r="A374" t="s">
        <v>520</v>
      </c>
      <c r="B374" t="s">
        <v>161</v>
      </c>
      <c r="C374" s="1">
        <v>34360</v>
      </c>
      <c r="D374" t="str">
        <f t="shared" si="35"/>
        <v>{city: Washington, state: Washing D.C., abbreviation: WAS, teamName: Washington Wizards}</v>
      </c>
      <c r="E374" t="str">
        <f t="shared" si="30"/>
        <v>{height: 79, weight: 240}</v>
      </c>
      <c r="F374">
        <f>VLOOKUP(J374,[1]Players!$A:$E,4,FALSE)</f>
        <v>6</v>
      </c>
      <c r="G374" t="s">
        <v>1385</v>
      </c>
      <c r="J374">
        <v>147</v>
      </c>
      <c r="K374" t="str">
        <f>VLOOKUP(J374,Positions!A:G,7,FALSE)</f>
        <v>F-C</v>
      </c>
      <c r="L374">
        <f>VLOOKUP(J374,[1]Players!$A:$E,2,FALSE)</f>
        <v>79</v>
      </c>
      <c r="M374">
        <f>VLOOKUP(J374,[1]Players!$A:$E,3,FALSE)</f>
        <v>240</v>
      </c>
      <c r="O374" t="str">
        <f t="shared" si="31"/>
        <v>WAS</v>
      </c>
      <c r="P374" t="str">
        <f t="shared" si="32"/>
        <v>Washing D.C.</v>
      </c>
      <c r="Q374" t="str">
        <f t="shared" si="33"/>
        <v>Washington</v>
      </c>
      <c r="R374" t="str">
        <f t="shared" si="34"/>
        <v>Washington Wizards</v>
      </c>
      <c r="S374">
        <v>29</v>
      </c>
    </row>
    <row r="375" spans="1:19" x14ac:dyDescent="0.2">
      <c r="A375" t="s">
        <v>506</v>
      </c>
      <c r="B375" t="s">
        <v>172</v>
      </c>
      <c r="C375" s="1">
        <v>35338</v>
      </c>
      <c r="D375" t="str">
        <f t="shared" si="35"/>
        <v>{city: Washington, state: Washing D.C., abbreviation: WAS, teamName: Washington Wizards}</v>
      </c>
      <c r="E375" t="str">
        <f t="shared" si="30"/>
        <v>{height: 73, weight: 185}</v>
      </c>
      <c r="F375">
        <f>VLOOKUP(J375,[1]Players!$A:$E,4,FALSE)</f>
        <v>4</v>
      </c>
      <c r="G375" t="s">
        <v>1382</v>
      </c>
      <c r="J375">
        <v>161</v>
      </c>
      <c r="K375" t="str">
        <f>VLOOKUP(J375,Positions!A:G,7,FALSE)</f>
        <v>G</v>
      </c>
      <c r="L375">
        <f>VLOOKUP(J375,[1]Players!$A:$E,2,FALSE)</f>
        <v>73</v>
      </c>
      <c r="M375">
        <f>VLOOKUP(J375,[1]Players!$A:$E,3,FALSE)</f>
        <v>185</v>
      </c>
      <c r="O375" t="str">
        <f t="shared" si="31"/>
        <v>WAS</v>
      </c>
      <c r="P375" t="str">
        <f t="shared" si="32"/>
        <v>Washing D.C.</v>
      </c>
      <c r="Q375" t="str">
        <f t="shared" si="33"/>
        <v>Washington</v>
      </c>
      <c r="R375" t="str">
        <f t="shared" si="34"/>
        <v>Washington Wizards</v>
      </c>
      <c r="S375">
        <v>29</v>
      </c>
    </row>
    <row r="376" spans="1:19" x14ac:dyDescent="0.2">
      <c r="A376" t="s">
        <v>552</v>
      </c>
      <c r="B376" t="s">
        <v>199</v>
      </c>
      <c r="C376" s="1">
        <v>36221</v>
      </c>
      <c r="D376" t="str">
        <f t="shared" si="35"/>
        <v>{city: Washington, state: Washing D.C., abbreviation: WAS, teamName: Washington Wizards}</v>
      </c>
      <c r="E376" t="str">
        <f t="shared" si="30"/>
        <v>{height: 78, weight: 224}</v>
      </c>
      <c r="F376">
        <f>VLOOKUP(J376,[1]Players!$A:$E,4,FALSE)</f>
        <v>24</v>
      </c>
      <c r="G376" t="s">
        <v>1384</v>
      </c>
      <c r="J376">
        <v>200</v>
      </c>
      <c r="K376" t="str">
        <f>VLOOKUP(J376,Positions!A:G,7,FALSE)</f>
        <v>F</v>
      </c>
      <c r="L376">
        <f>VLOOKUP(J376,[1]Players!$A:$E,2,FALSE)</f>
        <v>78</v>
      </c>
      <c r="M376">
        <f>VLOOKUP(J376,[1]Players!$A:$E,3,FALSE)</f>
        <v>224</v>
      </c>
      <c r="O376" t="str">
        <f t="shared" si="31"/>
        <v>WAS</v>
      </c>
      <c r="P376" t="str">
        <f t="shared" si="32"/>
        <v>Washing D.C.</v>
      </c>
      <c r="Q376" t="str">
        <f t="shared" si="33"/>
        <v>Washington</v>
      </c>
      <c r="R376" t="str">
        <f t="shared" si="34"/>
        <v>Washington Wizards</v>
      </c>
      <c r="S376">
        <v>29</v>
      </c>
    </row>
    <row r="377" spans="1:19" x14ac:dyDescent="0.2">
      <c r="A377" t="s">
        <v>402</v>
      </c>
      <c r="B377" t="s">
        <v>205</v>
      </c>
      <c r="C377" s="1">
        <v>34904</v>
      </c>
      <c r="D377" t="str">
        <f t="shared" si="35"/>
        <v>{city: Washington, state: Washing D.C., abbreviation: WAS, teamName: Washington Wizards}</v>
      </c>
      <c r="E377" t="str">
        <f t="shared" si="30"/>
        <v>{height: 81, weight: 221}</v>
      </c>
      <c r="F377">
        <f>VLOOKUP(J377,[1]Players!$A:$E,4,FALSE)</f>
        <v>33</v>
      </c>
      <c r="G377" t="s">
        <v>1384</v>
      </c>
      <c r="J377">
        <v>206</v>
      </c>
      <c r="K377" t="str">
        <f>VLOOKUP(J377,Positions!A:G,7,FALSE)</f>
        <v>F</v>
      </c>
      <c r="L377">
        <f>VLOOKUP(J377,[1]Players!$A:$E,2,FALSE)</f>
        <v>81</v>
      </c>
      <c r="M377">
        <f>VLOOKUP(J377,[1]Players!$A:$E,3,FALSE)</f>
        <v>221</v>
      </c>
      <c r="O377" t="str">
        <f t="shared" si="31"/>
        <v>WAS</v>
      </c>
      <c r="P377" t="str">
        <f t="shared" si="32"/>
        <v>Washing D.C.</v>
      </c>
      <c r="Q377" t="str">
        <f t="shared" si="33"/>
        <v>Washington</v>
      </c>
      <c r="R377" t="str">
        <f t="shared" si="34"/>
        <v>Washington Wizards</v>
      </c>
      <c r="S377">
        <v>29</v>
      </c>
    </row>
    <row r="378" spans="1:19" x14ac:dyDescent="0.2">
      <c r="A378" t="s">
        <v>597</v>
      </c>
      <c r="B378" t="s">
        <v>259</v>
      </c>
      <c r="C378" s="1">
        <v>33747</v>
      </c>
      <c r="D378" t="str">
        <f t="shared" si="35"/>
        <v>{city: Washington, state: Washing D.C., abbreviation: WAS, teamName: Washington Wizards}</v>
      </c>
      <c r="E378" t="str">
        <f t="shared" si="30"/>
        <v>{height: 74, weight: 180}</v>
      </c>
      <c r="F378">
        <f>VLOOKUP(J378,[1]Players!$A:$E,4,FALSE)</f>
        <v>19</v>
      </c>
      <c r="G378" t="s">
        <v>1382</v>
      </c>
      <c r="J378">
        <v>267</v>
      </c>
      <c r="K378" t="str">
        <f>VLOOKUP(J378,Positions!A:G,7,FALSE)</f>
        <v>G</v>
      </c>
      <c r="L378">
        <f>VLOOKUP(J378,[1]Players!$A:$E,2,FALSE)</f>
        <v>74</v>
      </c>
      <c r="M378">
        <f>VLOOKUP(J378,[1]Players!$A:$E,3,FALSE)</f>
        <v>180</v>
      </c>
      <c r="O378" t="str">
        <f t="shared" si="31"/>
        <v>WAS</v>
      </c>
      <c r="P378" t="str">
        <f t="shared" si="32"/>
        <v>Washing D.C.</v>
      </c>
      <c r="Q378" t="str">
        <f t="shared" si="33"/>
        <v>Washington</v>
      </c>
      <c r="R378" t="str">
        <f t="shared" si="34"/>
        <v>Washington Wizards</v>
      </c>
      <c r="S378">
        <v>29</v>
      </c>
    </row>
    <row r="379" spans="1:19" x14ac:dyDescent="0.2">
      <c r="A379" t="s">
        <v>423</v>
      </c>
      <c r="B379" t="s">
        <v>59</v>
      </c>
      <c r="C379" s="1">
        <v>32495</v>
      </c>
      <c r="D379" t="str">
        <f t="shared" si="35"/>
        <v>{city: Los Angeles, state: California, abbreviation: LAC, teamName: Los Angeles Clippers}</v>
      </c>
      <c r="E379" t="str">
        <f t="shared" si="30"/>
        <v>{height: 80, weight: 230}</v>
      </c>
      <c r="F379">
        <f>VLOOKUP(J379,[1]Players!$A:$E,4,FALSE)</f>
        <v>33</v>
      </c>
      <c r="G379" t="s">
        <v>1386</v>
      </c>
      <c r="J379">
        <v>29</v>
      </c>
      <c r="K379" t="str">
        <f>VLOOKUP(J379,Positions!A:G,7,FALSE)</f>
        <v>G-F</v>
      </c>
      <c r="L379">
        <f>VLOOKUP(J379,[1]Players!$A:$E,2,FALSE)</f>
        <v>80</v>
      </c>
      <c r="M379">
        <f>VLOOKUP(J379,[1]Players!$A:$E,3,FALSE)</f>
        <v>230</v>
      </c>
      <c r="O379" t="str">
        <f t="shared" si="31"/>
        <v>LAC</v>
      </c>
      <c r="P379" t="str">
        <f t="shared" si="32"/>
        <v>California</v>
      </c>
      <c r="Q379" t="str">
        <f t="shared" si="33"/>
        <v>Los Angeles</v>
      </c>
      <c r="R379" t="str">
        <f t="shared" si="34"/>
        <v>Los Angeles Clippers</v>
      </c>
      <c r="S379">
        <v>30</v>
      </c>
    </row>
    <row r="380" spans="1:19" x14ac:dyDescent="0.2">
      <c r="A380" t="s">
        <v>432</v>
      </c>
      <c r="B380" t="s">
        <v>70</v>
      </c>
      <c r="C380" s="1">
        <v>32852</v>
      </c>
      <c r="D380" t="str">
        <f t="shared" si="35"/>
        <v>{city: Los Angeles, state: California, abbreviation: LAC, teamName: Los Angeles Clippers}</v>
      </c>
      <c r="E380" t="str">
        <f t="shared" si="30"/>
        <v>{height: 73, weight: 214}</v>
      </c>
      <c r="F380">
        <f>VLOOKUP(J380,[1]Players!$A:$E,4,FALSE)</f>
        <v>12</v>
      </c>
      <c r="G380" t="s">
        <v>1382</v>
      </c>
      <c r="J380">
        <v>40</v>
      </c>
      <c r="K380" t="str">
        <f>VLOOKUP(J380,Positions!A:G,7,FALSE)</f>
        <v>G</v>
      </c>
      <c r="L380">
        <f>VLOOKUP(J380,[1]Players!$A:$E,2,FALSE)</f>
        <v>73</v>
      </c>
      <c r="M380">
        <f>VLOOKUP(J380,[1]Players!$A:$E,3,FALSE)</f>
        <v>214</v>
      </c>
      <c r="O380" t="str">
        <f t="shared" si="31"/>
        <v>LAC</v>
      </c>
      <c r="P380" t="str">
        <f t="shared" si="32"/>
        <v>California</v>
      </c>
      <c r="Q380" t="str">
        <f t="shared" si="33"/>
        <v>Los Angeles</v>
      </c>
      <c r="R380" t="str">
        <f t="shared" si="34"/>
        <v>Los Angeles Clippers</v>
      </c>
      <c r="S380">
        <v>30</v>
      </c>
    </row>
    <row r="381" spans="1:19" x14ac:dyDescent="0.2">
      <c r="A381" t="s">
        <v>467</v>
      </c>
      <c r="B381" t="s">
        <v>104</v>
      </c>
      <c r="C381" s="1">
        <v>35597</v>
      </c>
      <c r="D381" t="str">
        <f t="shared" si="35"/>
        <v>{city: Los Angeles, state: California, abbreviation: LAC, teamName: Los Angeles Clippers}</v>
      </c>
      <c r="E381" t="str">
        <f t="shared" si="30"/>
        <v>{height: 79, weight: 210}</v>
      </c>
      <c r="F381">
        <f>VLOOKUP(J381,[1]Players!$A:$E,4,FALSE)</f>
        <v>7</v>
      </c>
      <c r="G381" t="s">
        <v>1386</v>
      </c>
      <c r="J381">
        <v>80</v>
      </c>
      <c r="K381" t="str">
        <f>VLOOKUP(J381,Positions!A:G,7,FALSE)</f>
        <v>G-F</v>
      </c>
      <c r="L381">
        <f>VLOOKUP(J381,[1]Players!$A:$E,2,FALSE)</f>
        <v>79</v>
      </c>
      <c r="M381">
        <f>VLOOKUP(J381,[1]Players!$A:$E,3,FALSE)</f>
        <v>210</v>
      </c>
      <c r="O381" t="str">
        <f t="shared" si="31"/>
        <v>LAC</v>
      </c>
      <c r="P381" t="str">
        <f t="shared" si="32"/>
        <v>California</v>
      </c>
      <c r="Q381" t="str">
        <f t="shared" si="33"/>
        <v>Los Angeles</v>
      </c>
      <c r="R381" t="str">
        <f t="shared" si="34"/>
        <v>Los Angeles Clippers</v>
      </c>
      <c r="S381">
        <v>30</v>
      </c>
    </row>
    <row r="382" spans="1:19" x14ac:dyDescent="0.2">
      <c r="A382" t="s">
        <v>276</v>
      </c>
      <c r="B382" t="s">
        <v>146</v>
      </c>
      <c r="C382" s="1">
        <v>32998</v>
      </c>
      <c r="D382" t="str">
        <f t="shared" si="35"/>
        <v>{city: Los Angeles, state: California, abbreviation: LAC, teamName: Los Angeles Clippers}</v>
      </c>
      <c r="E382" t="str">
        <f t="shared" si="30"/>
        <v>{height: 80, weight: 220}</v>
      </c>
      <c r="F382">
        <f>VLOOKUP(J382,[1]Players!$A:$E,4,FALSE)</f>
        <v>13</v>
      </c>
      <c r="G382" t="s">
        <v>1384</v>
      </c>
      <c r="J382">
        <v>124</v>
      </c>
      <c r="K382" t="str">
        <f>VLOOKUP(J382,Positions!A:G,7,FALSE)</f>
        <v>F</v>
      </c>
      <c r="L382">
        <f>VLOOKUP(J382,[1]Players!$A:$E,2,FALSE)</f>
        <v>80</v>
      </c>
      <c r="M382">
        <f>VLOOKUP(J382,[1]Players!$A:$E,3,FALSE)</f>
        <v>220</v>
      </c>
      <c r="O382" t="str">
        <f t="shared" si="31"/>
        <v>LAC</v>
      </c>
      <c r="P382" t="str">
        <f t="shared" si="32"/>
        <v>California</v>
      </c>
      <c r="Q382" t="str">
        <f t="shared" si="33"/>
        <v>Los Angeles</v>
      </c>
      <c r="R382" t="str">
        <f t="shared" si="34"/>
        <v>Los Angeles Clippers</v>
      </c>
      <c r="S382">
        <v>30</v>
      </c>
    </row>
    <row r="383" spans="1:19" x14ac:dyDescent="0.2">
      <c r="A383" t="s">
        <v>522</v>
      </c>
      <c r="B383" t="s">
        <v>163</v>
      </c>
      <c r="C383" s="1">
        <v>35922</v>
      </c>
      <c r="D383" t="str">
        <f t="shared" si="35"/>
        <v>{city: Los Angeles, state: California, abbreviation: LAC, teamName: Los Angeles Clippers}</v>
      </c>
      <c r="E383" t="str">
        <f t="shared" si="30"/>
        <v>{height: 85, weight: 250}</v>
      </c>
      <c r="F383">
        <f>VLOOKUP(J383,[1]Players!$A:$E,4,FALSE)</f>
        <v>55</v>
      </c>
      <c r="G383" t="s">
        <v>1388</v>
      </c>
      <c r="J383">
        <v>150</v>
      </c>
      <c r="K383" t="str">
        <f>VLOOKUP(J383,Positions!A:G,7,FALSE)</f>
        <v>C-F</v>
      </c>
      <c r="L383">
        <f>VLOOKUP(J383,[1]Players!$A:$E,2,FALSE)</f>
        <v>85</v>
      </c>
      <c r="M383">
        <f>VLOOKUP(J383,[1]Players!$A:$E,3,FALSE)</f>
        <v>250</v>
      </c>
      <c r="O383" t="str">
        <f t="shared" si="31"/>
        <v>LAC</v>
      </c>
      <c r="P383" t="str">
        <f t="shared" si="32"/>
        <v>California</v>
      </c>
      <c r="Q383" t="str">
        <f t="shared" si="33"/>
        <v>Los Angeles</v>
      </c>
      <c r="R383" t="str">
        <f t="shared" si="34"/>
        <v>Los Angeles Clippers</v>
      </c>
      <c r="S383">
        <v>30</v>
      </c>
    </row>
    <row r="384" spans="1:19" x14ac:dyDescent="0.2">
      <c r="A384" t="s">
        <v>452</v>
      </c>
      <c r="B384" t="s">
        <v>185</v>
      </c>
      <c r="C384" s="1">
        <v>32980</v>
      </c>
      <c r="D384" t="str">
        <f t="shared" si="35"/>
        <v>{city: Los Angeles, state: California, abbreviation: LAC, teamName: Los Angeles Clippers}</v>
      </c>
      <c r="E384" t="str">
        <f t="shared" si="30"/>
        <v>{height: 74, weight: 208}</v>
      </c>
      <c r="F384">
        <f>VLOOKUP(J384,[1]Players!$A:$E,4,FALSE)</f>
        <v>1</v>
      </c>
      <c r="G384" t="s">
        <v>1382</v>
      </c>
      <c r="J384">
        <v>179</v>
      </c>
      <c r="K384" t="str">
        <f>VLOOKUP(J384,Positions!A:G,7,FALSE)</f>
        <v>G</v>
      </c>
      <c r="L384">
        <f>VLOOKUP(J384,[1]Players!$A:$E,2,FALSE)</f>
        <v>74</v>
      </c>
      <c r="M384">
        <f>VLOOKUP(J384,[1]Players!$A:$E,3,FALSE)</f>
        <v>208</v>
      </c>
      <c r="O384" t="str">
        <f t="shared" si="31"/>
        <v>LAC</v>
      </c>
      <c r="P384" t="str">
        <f t="shared" si="32"/>
        <v>California</v>
      </c>
      <c r="Q384" t="str">
        <f t="shared" si="33"/>
        <v>Los Angeles</v>
      </c>
      <c r="R384" t="str">
        <f t="shared" si="34"/>
        <v>Los Angeles Clippers</v>
      </c>
      <c r="S384">
        <v>30</v>
      </c>
    </row>
    <row r="385" spans="1:19" x14ac:dyDescent="0.2">
      <c r="A385" t="s">
        <v>390</v>
      </c>
      <c r="B385" t="s">
        <v>198</v>
      </c>
      <c r="C385" s="1">
        <v>35243</v>
      </c>
      <c r="D385" t="str">
        <f t="shared" si="35"/>
        <v>{city: Los Angeles, state: California, abbreviation: LAC, teamName: Los Angeles Clippers}</v>
      </c>
      <c r="E385" t="str">
        <f t="shared" si="30"/>
        <v>{height: 77, weight: 206}</v>
      </c>
      <c r="F385">
        <f>VLOOKUP(J385,[1]Players!$A:$E,4,FALSE)</f>
        <v>5</v>
      </c>
      <c r="G385" t="s">
        <v>1382</v>
      </c>
      <c r="J385">
        <v>199</v>
      </c>
      <c r="K385" t="str">
        <f>VLOOKUP(J385,Positions!A:G,7,FALSE)</f>
        <v>G</v>
      </c>
      <c r="L385">
        <f>VLOOKUP(J385,[1]Players!$A:$E,2,FALSE)</f>
        <v>77</v>
      </c>
      <c r="M385">
        <f>VLOOKUP(J385,[1]Players!$A:$E,3,FALSE)</f>
        <v>206</v>
      </c>
      <c r="O385" t="str">
        <f t="shared" si="31"/>
        <v>LAC</v>
      </c>
      <c r="P385" t="str">
        <f t="shared" si="32"/>
        <v>California</v>
      </c>
      <c r="Q385" t="str">
        <f t="shared" si="33"/>
        <v>Los Angeles</v>
      </c>
      <c r="R385" t="str">
        <f t="shared" si="34"/>
        <v>Los Angeles Clippers</v>
      </c>
      <c r="S385">
        <v>30</v>
      </c>
    </row>
    <row r="386" spans="1:19" x14ac:dyDescent="0.2">
      <c r="A386" t="s">
        <v>572</v>
      </c>
      <c r="B386" t="s">
        <v>224</v>
      </c>
      <c r="C386" s="1">
        <v>35356</v>
      </c>
      <c r="D386" t="str">
        <f t="shared" si="35"/>
        <v>{city: Los Angeles, state: California, abbreviation: LAC, teamName: Los Angeles Clippers}</v>
      </c>
      <c r="E386" t="str">
        <f t="shared" si="30"/>
        <v>{height: 77, weight: 215}</v>
      </c>
      <c r="F386">
        <f>VLOOKUP(J386,[1]Players!$A:$E,4,FALSE)</f>
        <v>14</v>
      </c>
      <c r="G386" t="s">
        <v>1386</v>
      </c>
      <c r="J386">
        <v>227</v>
      </c>
      <c r="K386" t="str">
        <f>VLOOKUP(J386,Positions!A:G,7,FALSE)</f>
        <v>G-F</v>
      </c>
      <c r="L386">
        <f>VLOOKUP(J386,[1]Players!$A:$E,2,FALSE)</f>
        <v>77</v>
      </c>
      <c r="M386">
        <f>VLOOKUP(J386,[1]Players!$A:$E,3,FALSE)</f>
        <v>215</v>
      </c>
      <c r="O386" t="str">
        <f t="shared" si="31"/>
        <v>LAC</v>
      </c>
      <c r="P386" t="str">
        <f t="shared" si="32"/>
        <v>California</v>
      </c>
      <c r="Q386" t="str">
        <f t="shared" si="33"/>
        <v>Los Angeles</v>
      </c>
      <c r="R386" t="str">
        <f t="shared" ref="R386:R389" si="36">VLOOKUP(S386,U:Y,5,FALSE)</f>
        <v>Los Angeles Clippers</v>
      </c>
      <c r="S386">
        <v>30</v>
      </c>
    </row>
    <row r="387" spans="1:19" x14ac:dyDescent="0.2">
      <c r="A387" t="s">
        <v>501</v>
      </c>
      <c r="B387" t="s">
        <v>249</v>
      </c>
      <c r="C387" s="1">
        <v>32754</v>
      </c>
      <c r="D387" t="str">
        <f t="shared" ref="D387:D389" si="37">"{city: "&amp;Q387&amp;","&amp;" state: "&amp;P387&amp;","&amp;" abbreviation: "&amp;O387&amp;", teamName: "&amp;R387&amp;"}"</f>
        <v>{city: Los Angeles, state: California, abbreviation: LAC, teamName: Los Angeles Clippers}</v>
      </c>
      <c r="E387" t="str">
        <f t="shared" si="30"/>
        <v>{height: 80, weight: 218}</v>
      </c>
      <c r="F387">
        <f>VLOOKUP(J387,[1]Players!$A:$E,4,FALSE)</f>
        <v>8</v>
      </c>
      <c r="G387" t="s">
        <v>1384</v>
      </c>
      <c r="J387">
        <v>256</v>
      </c>
      <c r="K387" t="str">
        <f>VLOOKUP(J387,Positions!A:G,7,FALSE)</f>
        <v>F</v>
      </c>
      <c r="L387">
        <f>VLOOKUP(J387,[1]Players!$A:$E,2,FALSE)</f>
        <v>80</v>
      </c>
      <c r="M387">
        <f>VLOOKUP(J387,[1]Players!$A:$E,3,FALSE)</f>
        <v>218</v>
      </c>
      <c r="O387" t="str">
        <f t="shared" si="31"/>
        <v>LAC</v>
      </c>
      <c r="P387" t="str">
        <f t="shared" si="32"/>
        <v>California</v>
      </c>
      <c r="Q387" t="str">
        <f t="shared" si="33"/>
        <v>Los Angeles</v>
      </c>
      <c r="R387" t="str">
        <f t="shared" si="36"/>
        <v>Los Angeles Clippers</v>
      </c>
      <c r="S387">
        <v>30</v>
      </c>
    </row>
    <row r="388" spans="1:19" x14ac:dyDescent="0.2">
      <c r="A388" t="s">
        <v>669</v>
      </c>
      <c r="B388" t="s">
        <v>359</v>
      </c>
      <c r="C388" s="1">
        <v>35152</v>
      </c>
      <c r="D388" t="str">
        <f t="shared" si="37"/>
        <v>{city: Los Angeles, state: California, abbreviation: LAC, teamName: Los Angeles Clippers}</v>
      </c>
      <c r="E388" t="str">
        <f t="shared" si="30"/>
        <v>{height: 78, weight: 222}</v>
      </c>
      <c r="F388">
        <f>VLOOKUP(J388,[1]Players!$A:$E,4,FALSE)</f>
        <v>20</v>
      </c>
      <c r="G388" t="s">
        <v>1387</v>
      </c>
      <c r="J388">
        <v>380</v>
      </c>
      <c r="K388" t="str">
        <f>VLOOKUP(J388,Positions!A:G,7,FALSE)</f>
        <v>F-G</v>
      </c>
      <c r="L388">
        <f>VLOOKUP(J388,[1]Players!$A:$E,2,FALSE)</f>
        <v>78</v>
      </c>
      <c r="M388">
        <f>VLOOKUP(J388,[1]Players!$A:$E,3,FALSE)</f>
        <v>222</v>
      </c>
      <c r="O388" t="str">
        <f t="shared" si="31"/>
        <v>LAC</v>
      </c>
      <c r="P388" t="str">
        <f t="shared" si="32"/>
        <v>California</v>
      </c>
      <c r="Q388" t="str">
        <f t="shared" si="33"/>
        <v>Los Angeles</v>
      </c>
      <c r="R388" t="str">
        <f t="shared" si="36"/>
        <v>Los Angeles Clippers</v>
      </c>
      <c r="S388">
        <v>30</v>
      </c>
    </row>
    <row r="389" spans="1:19" x14ac:dyDescent="0.2">
      <c r="A389" t="s">
        <v>676</v>
      </c>
      <c r="B389" t="s">
        <v>366</v>
      </c>
      <c r="C389" s="1">
        <v>35506</v>
      </c>
      <c r="D389" t="str">
        <f t="shared" si="37"/>
        <v>{city: Los Angeles, state: California, abbreviation: LAC, teamName: Los Angeles Clippers}</v>
      </c>
      <c r="E389" t="str">
        <f t="shared" si="30"/>
        <v>{height: 85, weight: 240}</v>
      </c>
      <c r="F389">
        <f>VLOOKUP(J389,[1]Players!$A:$E,4,FALSE)</f>
        <v>40</v>
      </c>
      <c r="G389" t="s">
        <v>1383</v>
      </c>
      <c r="J389">
        <v>388</v>
      </c>
      <c r="K389" t="str">
        <f>VLOOKUP(J389,Positions!A:G,7,FALSE)</f>
        <v>C</v>
      </c>
      <c r="L389">
        <f>VLOOKUP(J389,[1]Players!$A:$E,2,FALSE)</f>
        <v>85</v>
      </c>
      <c r="M389">
        <f>VLOOKUP(J389,[1]Players!$A:$E,3,FALSE)</f>
        <v>240</v>
      </c>
      <c r="O389" t="str">
        <f t="shared" si="31"/>
        <v>LAC</v>
      </c>
      <c r="P389" t="str">
        <f t="shared" si="32"/>
        <v>California</v>
      </c>
      <c r="Q389" t="str">
        <f t="shared" si="33"/>
        <v>Los Angeles</v>
      </c>
      <c r="R389" t="str">
        <f t="shared" si="36"/>
        <v>Los Angeles Clippers</v>
      </c>
      <c r="S38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AI1231"/>
  <sheetViews>
    <sheetView tabSelected="1" topLeftCell="A225" zoomScale="90" zoomScaleNormal="90" workbookViewId="0">
      <selection activeCell="H253" sqref="H253"/>
    </sheetView>
  </sheetViews>
  <sheetFormatPr baseColWidth="10" defaultColWidth="8.83203125" defaultRowHeight="16" x14ac:dyDescent="0.2"/>
  <cols>
    <col min="1" max="1" width="13.6640625" style="1" customWidth="1"/>
    <col min="2" max="5" width="15.83203125" customWidth="1"/>
    <col min="6" max="10" width="8.83203125" style="14"/>
    <col min="16" max="16" width="5.5" bestFit="1" customWidth="1"/>
    <col min="17" max="17" width="14.6640625" bestFit="1" customWidth="1"/>
    <col min="18" max="18" width="13" bestFit="1" customWidth="1"/>
    <col min="19" max="19" width="22.1640625" bestFit="1" customWidth="1"/>
    <col min="22" max="22" width="18.1640625" bestFit="1" customWidth="1"/>
    <col min="26" max="26" width="13.6640625" style="16" bestFit="1" customWidth="1"/>
    <col min="30" max="30" width="9" customWidth="1"/>
    <col min="32" max="32" width="18.1640625" bestFit="1" customWidth="1"/>
    <col min="33" max="33" width="3.6640625" bestFit="1" customWidth="1"/>
    <col min="34" max="34" width="18.1640625" bestFit="1" customWidth="1"/>
    <col min="35" max="35" width="3.6640625" bestFit="1" customWidth="1"/>
  </cols>
  <sheetData>
    <row r="1" spans="1:35" ht="30" x14ac:dyDescent="0.2">
      <c r="A1" s="12" t="s">
        <v>1401</v>
      </c>
      <c r="B1" s="3" t="s">
        <v>1090</v>
      </c>
      <c r="C1" s="3" t="s">
        <v>1091</v>
      </c>
      <c r="D1" s="3" t="s">
        <v>1092</v>
      </c>
      <c r="E1" s="3" t="s">
        <v>1093</v>
      </c>
      <c r="F1" s="13" t="s">
        <v>1392</v>
      </c>
      <c r="G1" s="13" t="s">
        <v>1393</v>
      </c>
      <c r="H1" s="13" t="s">
        <v>1402</v>
      </c>
      <c r="I1" s="13" t="s">
        <v>1403</v>
      </c>
      <c r="J1" s="13" t="s">
        <v>1394</v>
      </c>
      <c r="K1" s="13" t="s">
        <v>1396</v>
      </c>
      <c r="L1" s="3"/>
      <c r="M1" s="3"/>
      <c r="N1" s="3"/>
      <c r="O1" t="s">
        <v>4</v>
      </c>
      <c r="V1" s="3" t="s">
        <v>1094</v>
      </c>
      <c r="W1" t="s">
        <v>1095</v>
      </c>
      <c r="Z1" s="15" t="s">
        <v>1086</v>
      </c>
      <c r="AB1" s="3" t="s">
        <v>1090</v>
      </c>
      <c r="AC1" s="3" t="s">
        <v>1091</v>
      </c>
      <c r="AD1" s="3" t="s">
        <v>1092</v>
      </c>
      <c r="AE1" s="3" t="s">
        <v>1093</v>
      </c>
      <c r="AF1" s="3" t="s">
        <v>1087</v>
      </c>
      <c r="AG1" s="3" t="s">
        <v>1088</v>
      </c>
      <c r="AH1" s="3" t="s">
        <v>1089</v>
      </c>
      <c r="AI1" s="3" t="s">
        <v>1088</v>
      </c>
    </row>
    <row r="2" spans="1:35" x14ac:dyDescent="0.2">
      <c r="A2" s="12">
        <v>44488</v>
      </c>
      <c r="B2" t="str">
        <f t="shared" ref="B2:B65" si="0">"{'city': '"&amp;VLOOKUP(AB2,$O:$S,4,FALSE)&amp;"', 'state': '"&amp;VLOOKUP(AB2,$O:$S,3,FALSE)&amp;"', 'abbreviation': '"&amp;VLOOKUP(AB2,$O:$S,2,FALSE)&amp;"', 'teamName': '"&amp;VLOOKUP(AB2,$O:$S,5,FALSE)&amp;"'}"</f>
        <v>{'city': 'Brooklyn', 'state': 'New York', 'abbreviation': 'BKN', 'teamName': 'Brooklyn Nets'}</v>
      </c>
      <c r="C2" t="str">
        <f t="shared" ref="C2:C65" si="1">"{'city': '"&amp;VLOOKUP(AC2,$O:$S,4,FALSE)&amp;"', 'state': '"&amp;VLOOKUP(AC2,$O:$S,3,FALSE)&amp;"', 'abbreviation': '"&amp;VLOOKUP(AC2,$O:$S,2,FALSE)&amp;"', 'teamName': '"&amp;VLOOKUP(AC2,$O:$S,5,FALSE)&amp;"'}"</f>
        <v>{'city': 'Milwaukee', 'state': 'Wisconsin', 'abbreviation': 'MIL', 'teamName': 'Milwaukee Bucks'}</v>
      </c>
      <c r="D2" t="str">
        <f>IF(F2&gt;G2,C2,B2)</f>
        <v>{'city': 'Milwaukee', 'state': 'Wisconsin', 'abbreviation': 'MIL', 'teamName': 'Milwaukee Bucks'}</v>
      </c>
      <c r="E2" t="str">
        <f>IF(F2&gt;G2,B2,C2)</f>
        <v>{'city': 'Brooklyn', 'state': 'New York', 'abbreviation': 'BKN', 'teamName': 'Brooklyn Nets'}</v>
      </c>
      <c r="F2" s="18">
        <v>127</v>
      </c>
      <c r="G2" s="18">
        <v>104</v>
      </c>
      <c r="H2" s="18">
        <f>MAX(F2,G2)</f>
        <v>127</v>
      </c>
      <c r="I2" s="18">
        <f>MIN(F2,G2)</f>
        <v>104</v>
      </c>
      <c r="J2" s="18">
        <v>17341</v>
      </c>
      <c r="K2" s="17" t="s">
        <v>1395</v>
      </c>
      <c r="O2">
        <v>1</v>
      </c>
      <c r="P2" t="s">
        <v>1344</v>
      </c>
      <c r="Q2" t="s">
        <v>1298</v>
      </c>
      <c r="R2" t="s">
        <v>1324</v>
      </c>
      <c r="S2" t="s">
        <v>1099</v>
      </c>
      <c r="V2" s="4" t="s">
        <v>1099</v>
      </c>
      <c r="W2">
        <v>1</v>
      </c>
      <c r="Z2" s="15" t="s">
        <v>1096</v>
      </c>
      <c r="AB2">
        <f t="shared" ref="AB2:AB65" si="2">VLOOKUP(AF2,V:W,2,FALSE)</f>
        <v>3</v>
      </c>
      <c r="AC2">
        <f t="shared" ref="AC2:AC65" si="3">VLOOKUP(AH2,V:W,2,FALSE)</f>
        <v>16</v>
      </c>
      <c r="AD2">
        <f t="shared" ref="AD2:AD41" si="4">IF(AI2&gt;AG2,AC2,AB2)</f>
        <v>16</v>
      </c>
      <c r="AE2">
        <f t="shared" ref="AE2:AE41" si="5">IF(AI2&lt;AG2,AC2,AB2)</f>
        <v>3</v>
      </c>
      <c r="AF2" s="4" t="s">
        <v>1097</v>
      </c>
      <c r="AG2" s="4">
        <v>104</v>
      </c>
      <c r="AH2" s="4" t="s">
        <v>1098</v>
      </c>
      <c r="AI2" s="4">
        <v>127</v>
      </c>
    </row>
    <row r="3" spans="1:35" x14ac:dyDescent="0.2">
      <c r="A3" s="12">
        <v>44488</v>
      </c>
      <c r="B3" t="str">
        <f t="shared" si="0"/>
        <v>{'city': 'San Francisco', 'state': 'California', 'abbreviation': 'GSW', 'teamName': 'Golden State Warriors'}</v>
      </c>
      <c r="C3" t="str">
        <f t="shared" si="1"/>
        <v>{'city': 'Los Angeles', 'state': 'California', 'abbreviation': 'LAL', 'teamName': 'Los Angeles Lakers'}</v>
      </c>
      <c r="D3" t="str">
        <f t="shared" ref="D3:D66" si="6">IF(F3&gt;G3,C3,B3)</f>
        <v>{'city': 'San Francisco', 'state': 'California', 'abbreviation': 'GSW', 'teamName': 'Golden State Warriors'}</v>
      </c>
      <c r="E3" t="str">
        <f t="shared" ref="E3:E66" si="7">IF(F3&gt;G3,B3,C3)</f>
        <v>{'city': 'Los Angeles', 'state': 'California', 'abbreviation': 'LAL', 'teamName': 'Los Angeles Lakers'}</v>
      </c>
      <c r="F3" s="18">
        <v>114</v>
      </c>
      <c r="G3" s="18">
        <v>121</v>
      </c>
      <c r="H3" s="18">
        <f t="shared" ref="H3:H66" si="8">MAX(F3,G3)</f>
        <v>121</v>
      </c>
      <c r="I3" s="18">
        <f t="shared" ref="I3:I66" si="9">MIN(F3,G3)</f>
        <v>114</v>
      </c>
      <c r="J3" s="18">
        <v>18997</v>
      </c>
      <c r="K3" s="17" t="s">
        <v>1395</v>
      </c>
      <c r="O3" s="8">
        <v>2</v>
      </c>
      <c r="P3" t="s">
        <v>1345</v>
      </c>
      <c r="Q3" t="s">
        <v>1299</v>
      </c>
      <c r="R3" t="s">
        <v>1325</v>
      </c>
      <c r="S3" t="s">
        <v>1102</v>
      </c>
      <c r="V3" s="4" t="s">
        <v>1102</v>
      </c>
      <c r="W3">
        <v>2</v>
      </c>
      <c r="Z3" s="15" t="s">
        <v>1096</v>
      </c>
      <c r="AB3">
        <f t="shared" si="2"/>
        <v>10</v>
      </c>
      <c r="AC3">
        <f t="shared" si="3"/>
        <v>13</v>
      </c>
      <c r="AD3">
        <f t="shared" si="4"/>
        <v>10</v>
      </c>
      <c r="AE3">
        <f t="shared" si="5"/>
        <v>13</v>
      </c>
      <c r="AF3" s="4" t="s">
        <v>1100</v>
      </c>
      <c r="AG3" s="4">
        <v>121</v>
      </c>
      <c r="AH3" s="4" t="s">
        <v>1101</v>
      </c>
      <c r="AI3" s="4">
        <v>114</v>
      </c>
    </row>
    <row r="4" spans="1:35" x14ac:dyDescent="0.2">
      <c r="A4" s="12">
        <v>44489</v>
      </c>
      <c r="B4" t="str">
        <f t="shared" si="0"/>
        <v>{'city': 'Indiana', 'state': 'Indianapolis', 'abbreviation': 'IND', 'teamName': 'Indiana Pacers'}</v>
      </c>
      <c r="C4" t="str">
        <f t="shared" si="1"/>
        <v>{'city': 'Charlotte', 'state': 'North Carolina', 'abbreviation': 'CHA', 'teamName': 'Charlotte Hornets'}</v>
      </c>
      <c r="D4" t="str">
        <f t="shared" si="6"/>
        <v>{'city': 'Charlotte', 'state': 'North Carolina', 'abbreviation': 'CHA', 'teamName': 'Charlotte Hornets'}</v>
      </c>
      <c r="E4" t="str">
        <f t="shared" si="7"/>
        <v>{'city': 'Indiana', 'state': 'Indianapolis', 'abbreviation': 'IND', 'teamName': 'Indiana Pacers'}</v>
      </c>
      <c r="F4" s="18">
        <v>123</v>
      </c>
      <c r="G4" s="18">
        <v>122</v>
      </c>
      <c r="H4" s="18">
        <f t="shared" si="8"/>
        <v>123</v>
      </c>
      <c r="I4" s="18">
        <f t="shared" si="9"/>
        <v>122</v>
      </c>
      <c r="J4" s="18">
        <v>15521</v>
      </c>
      <c r="K4" s="17" t="s">
        <v>1395</v>
      </c>
      <c r="O4">
        <v>3</v>
      </c>
      <c r="P4" t="s">
        <v>1346</v>
      </c>
      <c r="Q4" t="s">
        <v>1294</v>
      </c>
      <c r="R4" t="s">
        <v>1326</v>
      </c>
      <c r="S4" t="s">
        <v>1097</v>
      </c>
      <c r="V4" s="4" t="s">
        <v>1097</v>
      </c>
      <c r="W4">
        <v>3</v>
      </c>
      <c r="Z4" s="15" t="s">
        <v>1103</v>
      </c>
      <c r="AB4">
        <f t="shared" si="2"/>
        <v>12</v>
      </c>
      <c r="AC4">
        <f t="shared" si="3"/>
        <v>4</v>
      </c>
      <c r="AD4">
        <f t="shared" si="4"/>
        <v>4</v>
      </c>
      <c r="AE4">
        <f t="shared" si="5"/>
        <v>12</v>
      </c>
      <c r="AF4" s="4" t="s">
        <v>1104</v>
      </c>
      <c r="AG4" s="4">
        <v>122</v>
      </c>
      <c r="AH4" s="4" t="s">
        <v>1105</v>
      </c>
      <c r="AI4" s="4">
        <v>123</v>
      </c>
    </row>
    <row r="5" spans="1:35" x14ac:dyDescent="0.2">
      <c r="A5" s="12">
        <v>44489</v>
      </c>
      <c r="B5" t="str">
        <f t="shared" si="0"/>
        <v>{'city': 'Chicago', 'state': 'Illinois', 'abbreviation': 'CHI', 'teamName': 'Chicago Bulls'}</v>
      </c>
      <c r="C5" t="str">
        <f t="shared" si="1"/>
        <v>{'city': 'Detroit', 'state': 'Michigan', 'abbreviation': 'DET', 'teamName': 'Detroit Pistons'}</v>
      </c>
      <c r="D5" t="str">
        <f t="shared" si="6"/>
        <v>{'city': 'Chicago', 'state': 'Illinois', 'abbreviation': 'CHI', 'teamName': 'Chicago Bulls'}</v>
      </c>
      <c r="E5" t="str">
        <f t="shared" si="7"/>
        <v>{'city': 'Detroit', 'state': 'Michigan', 'abbreviation': 'DET', 'teamName': 'Detroit Pistons'}</v>
      </c>
      <c r="F5" s="18">
        <v>88</v>
      </c>
      <c r="G5" s="18">
        <v>94</v>
      </c>
      <c r="H5" s="18">
        <f t="shared" si="8"/>
        <v>94</v>
      </c>
      <c r="I5" s="18">
        <f t="shared" si="9"/>
        <v>88</v>
      </c>
      <c r="J5" s="18">
        <v>20088</v>
      </c>
      <c r="K5" s="17" t="s">
        <v>1395</v>
      </c>
      <c r="O5">
        <v>4</v>
      </c>
      <c r="P5" t="s">
        <v>1347</v>
      </c>
      <c r="Q5" t="s">
        <v>1300</v>
      </c>
      <c r="R5" t="s">
        <v>1327</v>
      </c>
      <c r="S5" t="s">
        <v>1105</v>
      </c>
      <c r="V5" s="4" t="s">
        <v>1105</v>
      </c>
      <c r="W5">
        <v>4</v>
      </c>
      <c r="Z5" s="15" t="s">
        <v>1103</v>
      </c>
      <c r="AB5">
        <f t="shared" si="2"/>
        <v>5</v>
      </c>
      <c r="AC5">
        <f t="shared" si="3"/>
        <v>9</v>
      </c>
      <c r="AD5">
        <f t="shared" si="4"/>
        <v>5</v>
      </c>
      <c r="AE5">
        <f t="shared" si="5"/>
        <v>9</v>
      </c>
      <c r="AF5" s="4" t="s">
        <v>1106</v>
      </c>
      <c r="AG5" s="4">
        <v>94</v>
      </c>
      <c r="AH5" s="4" t="s">
        <v>1107</v>
      </c>
      <c r="AI5" s="4">
        <v>88</v>
      </c>
    </row>
    <row r="6" spans="1:35" x14ac:dyDescent="0.2">
      <c r="A6" s="12">
        <v>44489</v>
      </c>
      <c r="B6" t="str">
        <f t="shared" si="0"/>
        <v>{'city': 'Boston', 'state': 'Massachusetts', 'abbreviation': 'BOS', 'teamName': 'Boston Celtics'}</v>
      </c>
      <c r="C6" t="str">
        <f t="shared" si="1"/>
        <v>{'city': 'New York', 'state': 'New York', 'abbreviation': 'NYK', 'teamName': 'New York Knicks'}</v>
      </c>
      <c r="D6" t="str">
        <f t="shared" si="6"/>
        <v>{'city': 'New York', 'state': 'New York', 'abbreviation': 'NYK', 'teamName': 'New York Knicks'}</v>
      </c>
      <c r="E6" t="str">
        <f t="shared" si="7"/>
        <v>{'city': 'Boston', 'state': 'Massachusetts', 'abbreviation': 'BOS', 'teamName': 'Boston Celtics'}</v>
      </c>
      <c r="F6" s="18">
        <v>138</v>
      </c>
      <c r="G6" s="18">
        <v>134</v>
      </c>
      <c r="H6" s="18">
        <f t="shared" si="8"/>
        <v>138</v>
      </c>
      <c r="I6" s="18">
        <f t="shared" si="9"/>
        <v>134</v>
      </c>
      <c r="J6" s="18">
        <v>19812</v>
      </c>
      <c r="K6" s="17" t="s">
        <v>1390</v>
      </c>
      <c r="O6">
        <v>5</v>
      </c>
      <c r="P6" t="s">
        <v>1348</v>
      </c>
      <c r="Q6" t="s">
        <v>1397</v>
      </c>
      <c r="R6" t="s">
        <v>1328</v>
      </c>
      <c r="S6" t="s">
        <v>1106</v>
      </c>
      <c r="V6" s="4" t="s">
        <v>1106</v>
      </c>
      <c r="W6">
        <v>5</v>
      </c>
      <c r="Z6" s="15" t="s">
        <v>1103</v>
      </c>
      <c r="AB6">
        <f t="shared" si="2"/>
        <v>2</v>
      </c>
      <c r="AC6">
        <f t="shared" si="3"/>
        <v>19</v>
      </c>
      <c r="AD6">
        <f t="shared" si="4"/>
        <v>19</v>
      </c>
      <c r="AE6">
        <f t="shared" si="5"/>
        <v>2</v>
      </c>
      <c r="AF6" s="4" t="s">
        <v>1102</v>
      </c>
      <c r="AG6" s="4">
        <v>134</v>
      </c>
      <c r="AH6" s="4" t="s">
        <v>1108</v>
      </c>
      <c r="AI6" s="4">
        <v>138</v>
      </c>
    </row>
    <row r="7" spans="1:35" x14ac:dyDescent="0.2">
      <c r="A7" s="12">
        <v>44489</v>
      </c>
      <c r="B7" t="str">
        <f t="shared" si="0"/>
        <v>{'city': 'Washington', 'state': 'Washington D.C.', 'abbreviation': 'WAS', 'teamName': 'Washington Wizards'}</v>
      </c>
      <c r="C7" t="str">
        <f t="shared" si="1"/>
        <v>{'city': 'Toronto', 'state': 'Ontario', 'abbreviation': 'TOR', 'teamName': 'Toronto Raptors'}</v>
      </c>
      <c r="D7" t="str">
        <f t="shared" si="6"/>
        <v>{'city': 'Washington', 'state': 'Washington D.C.', 'abbreviation': 'WAS', 'teamName': 'Washington Wizards'}</v>
      </c>
      <c r="E7" t="str">
        <f t="shared" si="7"/>
        <v>{'city': 'Toronto', 'state': 'Ontario', 'abbreviation': 'TOR', 'teamName': 'Toronto Raptors'}</v>
      </c>
      <c r="F7" s="18">
        <v>83</v>
      </c>
      <c r="G7" s="18">
        <v>98</v>
      </c>
      <c r="H7" s="18">
        <f t="shared" si="8"/>
        <v>98</v>
      </c>
      <c r="I7" s="18">
        <f t="shared" si="9"/>
        <v>83</v>
      </c>
      <c r="J7" s="18">
        <v>19800</v>
      </c>
      <c r="K7" s="17" t="s">
        <v>1395</v>
      </c>
      <c r="O7">
        <v>6</v>
      </c>
      <c r="P7" t="s">
        <v>1349</v>
      </c>
      <c r="Q7" t="s">
        <v>1302</v>
      </c>
      <c r="R7" t="s">
        <v>1329</v>
      </c>
      <c r="S7" t="s">
        <v>1111</v>
      </c>
      <c r="V7" s="4" t="s">
        <v>1111</v>
      </c>
      <c r="W7">
        <v>6</v>
      </c>
      <c r="Z7" s="15" t="s">
        <v>1103</v>
      </c>
      <c r="AB7">
        <f t="shared" si="2"/>
        <v>29</v>
      </c>
      <c r="AC7">
        <f t="shared" si="3"/>
        <v>27</v>
      </c>
      <c r="AD7">
        <f t="shared" si="4"/>
        <v>29</v>
      </c>
      <c r="AE7">
        <f t="shared" si="5"/>
        <v>27</v>
      </c>
      <c r="AF7" s="4" t="s">
        <v>1109</v>
      </c>
      <c r="AG7" s="4">
        <v>98</v>
      </c>
      <c r="AH7" s="4" t="s">
        <v>1110</v>
      </c>
      <c r="AI7" s="4">
        <v>83</v>
      </c>
    </row>
    <row r="8" spans="1:35" x14ac:dyDescent="0.2">
      <c r="A8" s="12">
        <v>44489</v>
      </c>
      <c r="B8" t="str">
        <f t="shared" si="0"/>
        <v>{'city': 'Cleveland', 'state': 'Ohio', 'abbreviation': 'CLE', 'teamName': 'Cleveland Cavaliers'}</v>
      </c>
      <c r="C8" t="str">
        <f t="shared" si="1"/>
        <v>{'city': 'Memphis', 'state': 'Tennessee', 'abbreviation': 'MEM', 'teamName': 'Memphis Grizzlies'}</v>
      </c>
      <c r="D8" t="str">
        <f t="shared" si="6"/>
        <v>{'city': 'Memphis', 'state': 'Tennessee', 'abbreviation': 'MEM', 'teamName': 'Memphis Grizzlies'}</v>
      </c>
      <c r="E8" t="str">
        <f t="shared" si="7"/>
        <v>{'city': 'Cleveland', 'state': 'Ohio', 'abbreviation': 'CLE', 'teamName': 'Cleveland Cavaliers'}</v>
      </c>
      <c r="F8" s="18">
        <v>132</v>
      </c>
      <c r="G8" s="18">
        <v>121</v>
      </c>
      <c r="H8" s="18">
        <f t="shared" si="8"/>
        <v>132</v>
      </c>
      <c r="I8" s="18">
        <f t="shared" si="9"/>
        <v>121</v>
      </c>
      <c r="J8" s="18">
        <v>15975</v>
      </c>
      <c r="K8" s="17" t="s">
        <v>1395</v>
      </c>
      <c r="O8">
        <v>7</v>
      </c>
      <c r="P8" t="s">
        <v>1350</v>
      </c>
      <c r="Q8" t="s">
        <v>1303</v>
      </c>
      <c r="R8" t="s">
        <v>1330</v>
      </c>
      <c r="S8" t="s">
        <v>1113</v>
      </c>
      <c r="V8" s="4" t="s">
        <v>1113</v>
      </c>
      <c r="W8">
        <v>7</v>
      </c>
      <c r="Z8" s="15" t="s">
        <v>1103</v>
      </c>
      <c r="AB8">
        <f t="shared" si="2"/>
        <v>6</v>
      </c>
      <c r="AC8">
        <f t="shared" si="3"/>
        <v>14</v>
      </c>
      <c r="AD8">
        <f t="shared" si="4"/>
        <v>14</v>
      </c>
      <c r="AE8">
        <f t="shared" si="5"/>
        <v>6</v>
      </c>
      <c r="AF8" s="4" t="s">
        <v>1111</v>
      </c>
      <c r="AG8" s="4">
        <v>121</v>
      </c>
      <c r="AH8" s="4" t="s">
        <v>1112</v>
      </c>
      <c r="AI8" s="4">
        <v>132</v>
      </c>
    </row>
    <row r="9" spans="1:35" x14ac:dyDescent="0.2">
      <c r="A9" s="12">
        <v>44489</v>
      </c>
      <c r="B9" t="str">
        <f t="shared" si="0"/>
        <v>{'city': 'Houston', 'state': 'Texas', 'abbreviation': 'HOU', 'teamName': 'Houston Rockets'}</v>
      </c>
      <c r="C9" t="str">
        <f t="shared" si="1"/>
        <v>{'city': 'Minneapolis', 'state': 'Minnesota ', 'abbreviation': 'MIN', 'teamName': 'Minnesota Timberwolves'}</v>
      </c>
      <c r="D9" t="str">
        <f t="shared" si="6"/>
        <v>{'city': 'Minneapolis', 'state': 'Minnesota ', 'abbreviation': 'MIN', 'teamName': 'Minnesota Timberwolves'}</v>
      </c>
      <c r="E9" t="str">
        <f t="shared" si="7"/>
        <v>{'city': 'Houston', 'state': 'Texas', 'abbreviation': 'HOU', 'teamName': 'Houston Rockets'}</v>
      </c>
      <c r="F9" s="18">
        <v>124</v>
      </c>
      <c r="G9" s="18">
        <v>106</v>
      </c>
      <c r="H9" s="18">
        <f t="shared" si="8"/>
        <v>124</v>
      </c>
      <c r="I9" s="18">
        <f t="shared" si="9"/>
        <v>106</v>
      </c>
      <c r="J9" s="18">
        <v>16079</v>
      </c>
      <c r="K9" s="17" t="s">
        <v>1395</v>
      </c>
      <c r="O9">
        <v>8</v>
      </c>
      <c r="P9" t="s">
        <v>1351</v>
      </c>
      <c r="Q9" t="s">
        <v>1304</v>
      </c>
      <c r="R9" t="s">
        <v>1331</v>
      </c>
      <c r="S9" t="s">
        <v>1116</v>
      </c>
      <c r="V9" s="4" t="s">
        <v>1116</v>
      </c>
      <c r="W9">
        <v>8</v>
      </c>
      <c r="Z9" s="15" t="s">
        <v>1103</v>
      </c>
      <c r="AB9">
        <f t="shared" si="2"/>
        <v>11</v>
      </c>
      <c r="AC9">
        <f t="shared" si="3"/>
        <v>17</v>
      </c>
      <c r="AD9">
        <f t="shared" si="4"/>
        <v>17</v>
      </c>
      <c r="AE9">
        <f t="shared" si="5"/>
        <v>11</v>
      </c>
      <c r="AF9" s="4" t="s">
        <v>1114</v>
      </c>
      <c r="AG9" s="4">
        <v>106</v>
      </c>
      <c r="AH9" s="4" t="s">
        <v>1115</v>
      </c>
      <c r="AI9" s="4">
        <v>124</v>
      </c>
    </row>
    <row r="10" spans="1:35" x14ac:dyDescent="0.2">
      <c r="A10" s="12">
        <v>44489</v>
      </c>
      <c r="B10" t="str">
        <f t="shared" si="0"/>
        <v>{'city': 'Philadelphia', 'state': 'Pennsylvania', 'abbreviation': 'PHI', 'teamName': 'Philadelphia 76ers'}</v>
      </c>
      <c r="C10" t="str">
        <f t="shared" si="1"/>
        <v>{'city': 'New Orleans', 'state': 'Louisiana', 'abbreviation': 'NOP', 'teamName': 'New Orleans Pelicans'}</v>
      </c>
      <c r="D10" t="str">
        <f t="shared" si="6"/>
        <v>{'city': 'Philadelphia', 'state': 'Pennsylvania', 'abbreviation': 'PHI', 'teamName': 'Philadelphia 76ers'}</v>
      </c>
      <c r="E10" t="str">
        <f t="shared" si="7"/>
        <v>{'city': 'New Orleans', 'state': 'Louisiana', 'abbreviation': 'NOP', 'teamName': 'New Orleans Pelicans'}</v>
      </c>
      <c r="F10" s="18">
        <v>97</v>
      </c>
      <c r="G10" s="18">
        <v>117</v>
      </c>
      <c r="H10" s="18">
        <f t="shared" si="8"/>
        <v>117</v>
      </c>
      <c r="I10" s="18">
        <f t="shared" si="9"/>
        <v>97</v>
      </c>
      <c r="J10" s="18">
        <v>12845</v>
      </c>
      <c r="K10" s="17" t="s">
        <v>1395</v>
      </c>
      <c r="O10">
        <v>9</v>
      </c>
      <c r="P10" t="s">
        <v>1352</v>
      </c>
      <c r="Q10" t="s">
        <v>1305</v>
      </c>
      <c r="R10" t="s">
        <v>1332</v>
      </c>
      <c r="S10" t="s">
        <v>1107</v>
      </c>
      <c r="V10" s="4" t="s">
        <v>1107</v>
      </c>
      <c r="W10">
        <v>9</v>
      </c>
      <c r="Z10" s="15" t="s">
        <v>1103</v>
      </c>
      <c r="AB10">
        <f t="shared" si="2"/>
        <v>22</v>
      </c>
      <c r="AC10">
        <f t="shared" si="3"/>
        <v>18</v>
      </c>
      <c r="AD10">
        <f t="shared" si="4"/>
        <v>22</v>
      </c>
      <c r="AE10">
        <f t="shared" si="5"/>
        <v>18</v>
      </c>
      <c r="AF10" s="4" t="s">
        <v>1117</v>
      </c>
      <c r="AG10" s="4">
        <v>117</v>
      </c>
      <c r="AH10" s="4" t="s">
        <v>1118</v>
      </c>
      <c r="AI10" s="4">
        <v>97</v>
      </c>
    </row>
    <row r="11" spans="1:35" x14ac:dyDescent="0.2">
      <c r="A11" s="12">
        <v>44489</v>
      </c>
      <c r="B11" t="str">
        <f t="shared" si="0"/>
        <v>{'city': 'Orlando', 'state': 'Florida', 'abbreviation': 'ORL', 'teamName': 'Orlando Magic'}</v>
      </c>
      <c r="C11" t="str">
        <f t="shared" si="1"/>
        <v>{'city': 'San Antonio', 'state': 'Texas', 'abbreviation': 'SAS', 'teamName': 'San Antonio Spurs'}</v>
      </c>
      <c r="D11" t="str">
        <f t="shared" si="6"/>
        <v>{'city': 'San Antonio', 'state': 'Texas', 'abbreviation': 'SAS', 'teamName': 'San Antonio Spurs'}</v>
      </c>
      <c r="E11" t="str">
        <f t="shared" si="7"/>
        <v>{'city': 'Orlando', 'state': 'Florida', 'abbreviation': 'ORL', 'teamName': 'Orlando Magic'}</v>
      </c>
      <c r="F11" s="18">
        <v>123</v>
      </c>
      <c r="G11" s="18">
        <v>97</v>
      </c>
      <c r="H11" s="18">
        <f t="shared" si="8"/>
        <v>123</v>
      </c>
      <c r="I11" s="18">
        <f t="shared" si="9"/>
        <v>97</v>
      </c>
      <c r="J11" s="18">
        <v>16697</v>
      </c>
      <c r="K11" s="17" t="s">
        <v>1395</v>
      </c>
      <c r="O11">
        <v>10</v>
      </c>
      <c r="P11" t="s">
        <v>1353</v>
      </c>
      <c r="Q11" t="s">
        <v>1306</v>
      </c>
      <c r="R11" t="s">
        <v>1307</v>
      </c>
      <c r="S11" t="s">
        <v>1100</v>
      </c>
      <c r="V11" s="4" t="s">
        <v>1100</v>
      </c>
      <c r="W11">
        <v>10</v>
      </c>
      <c r="Z11" s="15" t="s">
        <v>1103</v>
      </c>
      <c r="AB11">
        <f t="shared" si="2"/>
        <v>21</v>
      </c>
      <c r="AC11">
        <f t="shared" si="3"/>
        <v>26</v>
      </c>
      <c r="AD11">
        <f t="shared" si="4"/>
        <v>26</v>
      </c>
      <c r="AE11">
        <f t="shared" si="5"/>
        <v>21</v>
      </c>
      <c r="AF11" s="4" t="s">
        <v>1119</v>
      </c>
      <c r="AG11" s="4">
        <v>97</v>
      </c>
      <c r="AH11" s="4" t="s">
        <v>1120</v>
      </c>
      <c r="AI11" s="4">
        <v>123</v>
      </c>
    </row>
    <row r="12" spans="1:35" x14ac:dyDescent="0.2">
      <c r="A12" s="12">
        <v>44489</v>
      </c>
      <c r="B12" t="str">
        <f t="shared" si="0"/>
        <v>{'city': 'Oklahoma City', 'state': 'Oklahoma', 'abbreviation': 'OKC', 'teamName': 'Oklahoma City Thunder'}</v>
      </c>
      <c r="C12" t="str">
        <f t="shared" si="1"/>
        <v>{'city': 'Salt Lake City', 'state': 'Utah', 'abbreviation': 'UTA', 'teamName': 'Utah Jazz'}</v>
      </c>
      <c r="D12" t="str">
        <f t="shared" si="6"/>
        <v>{'city': 'Salt Lake City', 'state': 'Utah', 'abbreviation': 'UTA', 'teamName': 'Utah Jazz'}</v>
      </c>
      <c r="E12" t="str">
        <f t="shared" si="7"/>
        <v>{'city': 'Oklahoma City', 'state': 'Oklahoma', 'abbreviation': 'OKC', 'teamName': 'Oklahoma City Thunder'}</v>
      </c>
      <c r="F12" s="18">
        <v>107</v>
      </c>
      <c r="G12" s="18">
        <v>86</v>
      </c>
      <c r="H12" s="18">
        <f t="shared" si="8"/>
        <v>107</v>
      </c>
      <c r="I12" s="18">
        <f t="shared" si="9"/>
        <v>86</v>
      </c>
      <c r="J12" s="18">
        <v>18306</v>
      </c>
      <c r="K12" s="17" t="s">
        <v>1395</v>
      </c>
      <c r="O12">
        <v>11</v>
      </c>
      <c r="P12" t="s">
        <v>1354</v>
      </c>
      <c r="Q12" t="s">
        <v>1303</v>
      </c>
      <c r="R12" t="s">
        <v>1333</v>
      </c>
      <c r="S12" t="s">
        <v>1114</v>
      </c>
      <c r="V12" s="4" t="s">
        <v>1114</v>
      </c>
      <c r="W12">
        <v>11</v>
      </c>
      <c r="Z12" s="15" t="s">
        <v>1103</v>
      </c>
      <c r="AB12">
        <f t="shared" si="2"/>
        <v>20</v>
      </c>
      <c r="AC12">
        <f t="shared" si="3"/>
        <v>28</v>
      </c>
      <c r="AD12">
        <f t="shared" si="4"/>
        <v>28</v>
      </c>
      <c r="AE12">
        <f t="shared" si="5"/>
        <v>20</v>
      </c>
      <c r="AF12" s="4" t="s">
        <v>1121</v>
      </c>
      <c r="AG12" s="4">
        <v>86</v>
      </c>
      <c r="AH12" s="4" t="s">
        <v>1122</v>
      </c>
      <c r="AI12" s="4">
        <v>107</v>
      </c>
    </row>
    <row r="13" spans="1:35" x14ac:dyDescent="0.2">
      <c r="A13" s="12">
        <v>44489</v>
      </c>
      <c r="B13" t="str">
        <f t="shared" si="0"/>
        <v>{'city': 'Sacramento', 'state': 'California', 'abbreviation': 'SAC', 'teamName': 'Sacramento Kings'}</v>
      </c>
      <c r="C13" t="str">
        <f t="shared" si="1"/>
        <v>{'city': 'Portland', 'state': 'Oregon', 'abbreviation': 'POR', 'teamName': 'Portland Trail Blazers'}</v>
      </c>
      <c r="D13" t="str">
        <f t="shared" si="6"/>
        <v>{'city': 'Sacramento', 'state': 'California', 'abbreviation': 'SAC', 'teamName': 'Sacramento Kings'}</v>
      </c>
      <c r="E13" t="str">
        <f t="shared" si="7"/>
        <v>{'city': 'Portland', 'state': 'Oregon', 'abbreviation': 'POR', 'teamName': 'Portland Trail Blazers'}</v>
      </c>
      <c r="F13" s="18">
        <v>121</v>
      </c>
      <c r="G13" s="18">
        <v>124</v>
      </c>
      <c r="H13" s="18">
        <f t="shared" si="8"/>
        <v>124</v>
      </c>
      <c r="I13" s="18">
        <f t="shared" si="9"/>
        <v>121</v>
      </c>
      <c r="J13" s="18">
        <v>17467</v>
      </c>
      <c r="K13" s="17" t="s">
        <v>1395</v>
      </c>
      <c r="O13">
        <v>12</v>
      </c>
      <c r="P13" t="s">
        <v>1355</v>
      </c>
      <c r="Q13" t="s">
        <v>1398</v>
      </c>
      <c r="R13" t="s">
        <v>1334</v>
      </c>
      <c r="S13" t="s">
        <v>1104</v>
      </c>
      <c r="V13" s="4" t="s">
        <v>1104</v>
      </c>
      <c r="W13">
        <v>12</v>
      </c>
      <c r="Z13" s="15" t="s">
        <v>1103</v>
      </c>
      <c r="AB13">
        <f t="shared" si="2"/>
        <v>25</v>
      </c>
      <c r="AC13">
        <f t="shared" si="3"/>
        <v>24</v>
      </c>
      <c r="AD13">
        <f t="shared" si="4"/>
        <v>25</v>
      </c>
      <c r="AE13">
        <f t="shared" si="5"/>
        <v>24</v>
      </c>
      <c r="AF13" s="4" t="s">
        <v>1123</v>
      </c>
      <c r="AG13" s="4">
        <v>124</v>
      </c>
      <c r="AH13" s="4" t="s">
        <v>1124</v>
      </c>
      <c r="AI13" s="4">
        <v>121</v>
      </c>
    </row>
    <row r="14" spans="1:35" x14ac:dyDescent="0.2">
      <c r="A14" s="12">
        <v>44489</v>
      </c>
      <c r="B14" t="str">
        <f t="shared" si="0"/>
        <v>{'city': 'Denver', 'state': 'Colorado', 'abbreviation': 'DEN', 'teamName': 'Denver Nuggets'}</v>
      </c>
      <c r="C14" t="str">
        <f t="shared" si="1"/>
        <v>{'city': 'Phoenix', 'state': 'Arizona', 'abbreviation': 'PHX', 'teamName': 'Phoenix Suns'}</v>
      </c>
      <c r="D14" t="str">
        <f t="shared" si="6"/>
        <v>{'city': 'Denver', 'state': 'Colorado', 'abbreviation': 'DEN', 'teamName': 'Denver Nuggets'}</v>
      </c>
      <c r="E14" t="str">
        <f t="shared" si="7"/>
        <v>{'city': 'Phoenix', 'state': 'Arizona', 'abbreviation': 'PHX', 'teamName': 'Phoenix Suns'}</v>
      </c>
      <c r="F14" s="18">
        <v>98</v>
      </c>
      <c r="G14" s="18">
        <v>110</v>
      </c>
      <c r="H14" s="18">
        <f t="shared" si="8"/>
        <v>110</v>
      </c>
      <c r="I14" s="18">
        <f t="shared" si="9"/>
        <v>98</v>
      </c>
      <c r="J14" s="18">
        <v>16074</v>
      </c>
      <c r="K14" s="17" t="s">
        <v>1395</v>
      </c>
      <c r="O14">
        <v>13</v>
      </c>
      <c r="P14" t="s">
        <v>1357</v>
      </c>
      <c r="Q14" t="s">
        <v>1306</v>
      </c>
      <c r="R14" t="s">
        <v>1292</v>
      </c>
      <c r="S14" t="s">
        <v>1101</v>
      </c>
      <c r="V14" s="4" t="s">
        <v>1126</v>
      </c>
      <c r="W14">
        <v>30</v>
      </c>
      <c r="Z14" s="15" t="s">
        <v>1103</v>
      </c>
      <c r="AB14">
        <f t="shared" si="2"/>
        <v>8</v>
      </c>
      <c r="AC14">
        <f t="shared" si="3"/>
        <v>23</v>
      </c>
      <c r="AD14">
        <f t="shared" si="4"/>
        <v>8</v>
      </c>
      <c r="AE14">
        <f t="shared" si="5"/>
        <v>23</v>
      </c>
      <c r="AF14" s="4" t="s">
        <v>1116</v>
      </c>
      <c r="AG14" s="4">
        <v>110</v>
      </c>
      <c r="AH14" s="4" t="s">
        <v>1125</v>
      </c>
      <c r="AI14" s="4">
        <v>98</v>
      </c>
    </row>
    <row r="15" spans="1:35" x14ac:dyDescent="0.2">
      <c r="A15" s="12">
        <v>44490</v>
      </c>
      <c r="B15" t="str">
        <f t="shared" si="0"/>
        <v>{'city': 'Dallas', 'state': 'Texas', 'abbreviation': 'DAL', 'teamName': 'Dallas Mavericks'}</v>
      </c>
      <c r="C15" t="str">
        <f t="shared" si="1"/>
        <v>{'city': 'Atlanta', 'state': 'Georgia', 'abbreviation': 'ATL', 'teamName': 'Atlanta Hawks'}</v>
      </c>
      <c r="D15" t="str">
        <f t="shared" si="6"/>
        <v>{'city': 'Atlanta', 'state': 'Georgia', 'abbreviation': 'ATL', 'teamName': 'Atlanta Hawks'}</v>
      </c>
      <c r="E15" t="str">
        <f t="shared" si="7"/>
        <v>{'city': 'Dallas', 'state': 'Texas', 'abbreviation': 'DAL', 'teamName': 'Dallas Mavericks'}</v>
      </c>
      <c r="F15" s="18">
        <v>113</v>
      </c>
      <c r="G15" s="18">
        <v>87</v>
      </c>
      <c r="H15" s="18">
        <f t="shared" si="8"/>
        <v>113</v>
      </c>
      <c r="I15" s="18">
        <f t="shared" si="9"/>
        <v>87</v>
      </c>
      <c r="J15" s="18">
        <v>17162</v>
      </c>
      <c r="K15" s="17" t="s">
        <v>1395</v>
      </c>
      <c r="O15">
        <v>14</v>
      </c>
      <c r="P15" t="s">
        <v>1358</v>
      </c>
      <c r="Q15" t="s">
        <v>1399</v>
      </c>
      <c r="R15" t="s">
        <v>1335</v>
      </c>
      <c r="S15" t="s">
        <v>1112</v>
      </c>
      <c r="V15" s="4" t="s">
        <v>1101</v>
      </c>
      <c r="W15">
        <v>13</v>
      </c>
      <c r="Z15" s="15" t="s">
        <v>1127</v>
      </c>
      <c r="AB15">
        <f t="shared" si="2"/>
        <v>7</v>
      </c>
      <c r="AC15">
        <f t="shared" si="3"/>
        <v>1</v>
      </c>
      <c r="AD15">
        <f t="shared" si="4"/>
        <v>1</v>
      </c>
      <c r="AE15">
        <f t="shared" si="5"/>
        <v>7</v>
      </c>
      <c r="AF15" s="4" t="s">
        <v>1113</v>
      </c>
      <c r="AG15" s="4">
        <v>87</v>
      </c>
      <c r="AH15" s="4" t="s">
        <v>1099</v>
      </c>
      <c r="AI15" s="4">
        <v>113</v>
      </c>
    </row>
    <row r="16" spans="1:35" x14ac:dyDescent="0.2">
      <c r="A16" s="12">
        <v>44490</v>
      </c>
      <c r="B16" t="str">
        <f t="shared" si="0"/>
        <v>{'city': 'Milwaukee', 'state': 'Wisconsin', 'abbreviation': 'MIL', 'teamName': 'Milwaukee Bucks'}</v>
      </c>
      <c r="C16" t="str">
        <f t="shared" si="1"/>
        <v>{'city': 'Miami', 'state': 'Florida', 'abbreviation': 'MIA', 'teamName': 'Miami Heat'}</v>
      </c>
      <c r="D16" t="str">
        <f t="shared" si="6"/>
        <v>{'city': 'Miami', 'state': 'Florida', 'abbreviation': 'MIA', 'teamName': 'Miami Heat'}</v>
      </c>
      <c r="E16" t="str">
        <f t="shared" si="7"/>
        <v>{'city': 'Milwaukee', 'state': 'Wisconsin', 'abbreviation': 'MIL', 'teamName': 'Milwaukee Bucks'}</v>
      </c>
      <c r="F16" s="18">
        <v>137</v>
      </c>
      <c r="G16" s="18">
        <v>95</v>
      </c>
      <c r="H16" s="18">
        <f t="shared" si="8"/>
        <v>137</v>
      </c>
      <c r="I16" s="18">
        <f t="shared" si="9"/>
        <v>95</v>
      </c>
      <c r="J16" s="18">
        <v>19600</v>
      </c>
      <c r="K16" s="17" t="s">
        <v>1395</v>
      </c>
      <c r="O16">
        <v>15</v>
      </c>
      <c r="P16" t="s">
        <v>1359</v>
      </c>
      <c r="Q16" t="s">
        <v>1310</v>
      </c>
      <c r="R16" t="s">
        <v>1336</v>
      </c>
      <c r="S16" t="s">
        <v>1128</v>
      </c>
      <c r="V16" s="4" t="s">
        <v>1112</v>
      </c>
      <c r="W16">
        <v>14</v>
      </c>
      <c r="Z16" s="15" t="s">
        <v>1127</v>
      </c>
      <c r="AB16">
        <f t="shared" si="2"/>
        <v>16</v>
      </c>
      <c r="AC16">
        <f t="shared" si="3"/>
        <v>15</v>
      </c>
      <c r="AD16">
        <f t="shared" si="4"/>
        <v>15</v>
      </c>
      <c r="AE16">
        <f t="shared" si="5"/>
        <v>16</v>
      </c>
      <c r="AF16" s="4" t="s">
        <v>1098</v>
      </c>
      <c r="AG16" s="4">
        <v>95</v>
      </c>
      <c r="AH16" s="4" t="s">
        <v>1128</v>
      </c>
      <c r="AI16" s="4">
        <v>137</v>
      </c>
    </row>
    <row r="17" spans="1:35" x14ac:dyDescent="0.2">
      <c r="A17" s="12">
        <v>44490</v>
      </c>
      <c r="B17" t="str">
        <f t="shared" si="0"/>
        <v>{'city': 'Los Angeles', 'state': 'California', 'abbreviation': 'LAC', 'teamName': 'Los Angeles Clippers'}</v>
      </c>
      <c r="C17" t="str">
        <f t="shared" si="1"/>
        <v>{'city': 'San Francisco', 'state': 'California', 'abbreviation': 'GSW', 'teamName': 'Golden State Warriors'}</v>
      </c>
      <c r="D17" t="str">
        <f t="shared" si="6"/>
        <v>{'city': 'San Francisco', 'state': 'California', 'abbreviation': 'GSW', 'teamName': 'Golden State Warriors'}</v>
      </c>
      <c r="E17" t="str">
        <f t="shared" si="7"/>
        <v>{'city': 'Los Angeles', 'state': 'California', 'abbreviation': 'LAC', 'teamName': 'Los Angeles Clippers'}</v>
      </c>
      <c r="F17" s="18">
        <v>115</v>
      </c>
      <c r="G17" s="18">
        <v>113</v>
      </c>
      <c r="H17" s="18">
        <f t="shared" si="8"/>
        <v>115</v>
      </c>
      <c r="I17" s="18">
        <f t="shared" si="9"/>
        <v>113</v>
      </c>
      <c r="J17" s="18">
        <v>18064</v>
      </c>
      <c r="K17" s="17" t="s">
        <v>1395</v>
      </c>
      <c r="O17">
        <v>16</v>
      </c>
      <c r="P17" t="s">
        <v>1360</v>
      </c>
      <c r="Q17" t="s">
        <v>1311</v>
      </c>
      <c r="R17" t="s">
        <v>1337</v>
      </c>
      <c r="S17" t="s">
        <v>1098</v>
      </c>
      <c r="V17" s="4" t="s">
        <v>1128</v>
      </c>
      <c r="W17">
        <v>15</v>
      </c>
      <c r="Z17" s="15" t="s">
        <v>1127</v>
      </c>
      <c r="AB17">
        <f t="shared" si="2"/>
        <v>30</v>
      </c>
      <c r="AC17">
        <f t="shared" si="3"/>
        <v>10</v>
      </c>
      <c r="AD17">
        <f t="shared" si="4"/>
        <v>10</v>
      </c>
      <c r="AE17">
        <f t="shared" si="5"/>
        <v>30</v>
      </c>
      <c r="AF17" s="4" t="s">
        <v>1126</v>
      </c>
      <c r="AG17" s="4">
        <v>113</v>
      </c>
      <c r="AH17" s="4" t="s">
        <v>1100</v>
      </c>
      <c r="AI17" s="4">
        <v>115</v>
      </c>
    </row>
    <row r="18" spans="1:35" x14ac:dyDescent="0.2">
      <c r="A18" s="12">
        <v>44491</v>
      </c>
      <c r="B18" t="str">
        <f t="shared" si="0"/>
        <v>{'city': 'New York', 'state': 'New York', 'abbreviation': 'NYK', 'teamName': 'New York Knicks'}</v>
      </c>
      <c r="C18" t="str">
        <f t="shared" si="1"/>
        <v>{'city': 'Orlando', 'state': 'Florida', 'abbreviation': 'ORL', 'teamName': 'Orlando Magic'}</v>
      </c>
      <c r="D18" t="str">
        <f t="shared" si="6"/>
        <v>{'city': 'New York', 'state': 'New York', 'abbreviation': 'NYK', 'teamName': 'New York Knicks'}</v>
      </c>
      <c r="E18" t="str">
        <f t="shared" si="7"/>
        <v>{'city': 'Orlando', 'state': 'Florida', 'abbreviation': 'ORL', 'teamName': 'Orlando Magic'}</v>
      </c>
      <c r="F18" s="18">
        <v>96</v>
      </c>
      <c r="G18" s="18">
        <v>121</v>
      </c>
      <c r="H18" s="18">
        <f t="shared" si="8"/>
        <v>121</v>
      </c>
      <c r="I18" s="18">
        <f t="shared" si="9"/>
        <v>96</v>
      </c>
      <c r="J18" s="18">
        <v>18846</v>
      </c>
      <c r="K18" s="17" t="s">
        <v>1395</v>
      </c>
      <c r="O18">
        <v>17</v>
      </c>
      <c r="P18" t="s">
        <v>1361</v>
      </c>
      <c r="Q18" t="s">
        <v>1296</v>
      </c>
      <c r="R18" t="s">
        <v>1312</v>
      </c>
      <c r="S18" t="s">
        <v>1115</v>
      </c>
      <c r="V18" s="4" t="s">
        <v>1098</v>
      </c>
      <c r="W18">
        <v>16</v>
      </c>
      <c r="Z18" s="15" t="s">
        <v>1129</v>
      </c>
      <c r="AB18">
        <f t="shared" si="2"/>
        <v>19</v>
      </c>
      <c r="AC18">
        <f t="shared" si="3"/>
        <v>21</v>
      </c>
      <c r="AD18">
        <f t="shared" si="4"/>
        <v>19</v>
      </c>
      <c r="AE18">
        <f t="shared" si="5"/>
        <v>21</v>
      </c>
      <c r="AF18" s="4" t="s">
        <v>1108</v>
      </c>
      <c r="AG18" s="4">
        <v>121</v>
      </c>
      <c r="AH18" s="4" t="s">
        <v>1119</v>
      </c>
      <c r="AI18" s="4">
        <v>96</v>
      </c>
    </row>
    <row r="19" spans="1:35" x14ac:dyDescent="0.2">
      <c r="A19" s="12">
        <v>44491</v>
      </c>
      <c r="B19" t="str">
        <f t="shared" si="0"/>
        <v>{'city': 'Indiana', 'state': 'Indianapolis', 'abbreviation': 'IND', 'teamName': 'Indiana Pacers'}</v>
      </c>
      <c r="C19" t="str">
        <f t="shared" si="1"/>
        <v>{'city': 'Washington', 'state': 'Washington D.C.', 'abbreviation': 'WAS', 'teamName': 'Washington Wizards'}</v>
      </c>
      <c r="D19" t="str">
        <f t="shared" si="6"/>
        <v>{'city': 'Washington', 'state': 'Washington D.C.', 'abbreviation': 'WAS', 'teamName': 'Washington Wizards'}</v>
      </c>
      <c r="E19" t="str">
        <f t="shared" si="7"/>
        <v>{'city': 'Indiana', 'state': 'Indianapolis', 'abbreviation': 'IND', 'teamName': 'Indiana Pacers'}</v>
      </c>
      <c r="F19" s="18">
        <v>135</v>
      </c>
      <c r="G19" s="18">
        <v>134</v>
      </c>
      <c r="H19" s="18">
        <f t="shared" si="8"/>
        <v>135</v>
      </c>
      <c r="I19" s="18">
        <f t="shared" si="9"/>
        <v>134</v>
      </c>
      <c r="J19" s="18">
        <v>15407</v>
      </c>
      <c r="K19" s="17" t="s">
        <v>1391</v>
      </c>
      <c r="O19">
        <v>18</v>
      </c>
      <c r="P19" t="s">
        <v>1362</v>
      </c>
      <c r="Q19" t="s">
        <v>1400</v>
      </c>
      <c r="R19" t="s">
        <v>1293</v>
      </c>
      <c r="S19" t="s">
        <v>1118</v>
      </c>
      <c r="V19" s="4" t="s">
        <v>1115</v>
      </c>
      <c r="W19">
        <v>17</v>
      </c>
      <c r="Z19" s="15" t="s">
        <v>1129</v>
      </c>
      <c r="AB19">
        <f t="shared" si="2"/>
        <v>12</v>
      </c>
      <c r="AC19">
        <f t="shared" si="3"/>
        <v>29</v>
      </c>
      <c r="AD19">
        <f t="shared" si="4"/>
        <v>29</v>
      </c>
      <c r="AE19">
        <f t="shared" si="5"/>
        <v>12</v>
      </c>
      <c r="AF19" s="4" t="s">
        <v>1104</v>
      </c>
      <c r="AG19" s="4">
        <v>134</v>
      </c>
      <c r="AH19" s="4" t="s">
        <v>1109</v>
      </c>
      <c r="AI19" s="4">
        <v>135</v>
      </c>
    </row>
    <row r="20" spans="1:35" x14ac:dyDescent="0.2">
      <c r="A20" s="12">
        <v>44491</v>
      </c>
      <c r="B20" t="str">
        <f t="shared" si="0"/>
        <v>{'city': 'Charlotte', 'state': 'North Carolina', 'abbreviation': 'CHA', 'teamName': 'Charlotte Hornets'}</v>
      </c>
      <c r="C20" t="str">
        <f t="shared" si="1"/>
        <v>{'city': 'Cleveland', 'state': 'Ohio', 'abbreviation': 'CLE', 'teamName': 'Cleveland Cavaliers'}</v>
      </c>
      <c r="D20" t="str">
        <f t="shared" si="6"/>
        <v>{'city': 'Charlotte', 'state': 'North Carolina', 'abbreviation': 'CHA', 'teamName': 'Charlotte Hornets'}</v>
      </c>
      <c r="E20" t="str">
        <f t="shared" si="7"/>
        <v>{'city': 'Cleveland', 'state': 'Ohio', 'abbreviation': 'CLE', 'teamName': 'Cleveland Cavaliers'}</v>
      </c>
      <c r="F20" s="18">
        <v>112</v>
      </c>
      <c r="G20" s="18">
        <v>123</v>
      </c>
      <c r="H20" s="18">
        <f t="shared" si="8"/>
        <v>123</v>
      </c>
      <c r="I20" s="18">
        <f t="shared" si="9"/>
        <v>112</v>
      </c>
      <c r="J20" s="18">
        <v>17116</v>
      </c>
      <c r="K20" s="17" t="s">
        <v>1395</v>
      </c>
      <c r="O20">
        <v>19</v>
      </c>
      <c r="P20" t="s">
        <v>1363</v>
      </c>
      <c r="Q20" t="s">
        <v>1294</v>
      </c>
      <c r="R20" t="s">
        <v>1294</v>
      </c>
      <c r="S20" t="s">
        <v>1108</v>
      </c>
      <c r="V20" s="4" t="s">
        <v>1118</v>
      </c>
      <c r="W20">
        <v>18</v>
      </c>
      <c r="Z20" s="15" t="s">
        <v>1129</v>
      </c>
      <c r="AB20">
        <f t="shared" si="2"/>
        <v>4</v>
      </c>
      <c r="AC20">
        <f t="shared" si="3"/>
        <v>6</v>
      </c>
      <c r="AD20">
        <f t="shared" si="4"/>
        <v>4</v>
      </c>
      <c r="AE20">
        <f t="shared" si="5"/>
        <v>6</v>
      </c>
      <c r="AF20" s="4" t="s">
        <v>1105</v>
      </c>
      <c r="AG20" s="4">
        <v>123</v>
      </c>
      <c r="AH20" s="4" t="s">
        <v>1111</v>
      </c>
      <c r="AI20" s="4">
        <v>112</v>
      </c>
    </row>
    <row r="21" spans="1:35" x14ac:dyDescent="0.2">
      <c r="A21" s="12">
        <v>44491</v>
      </c>
      <c r="B21" t="str">
        <f t="shared" si="0"/>
        <v>{'city': 'Toronto', 'state': 'Ontario', 'abbreviation': 'TOR', 'teamName': 'Toronto Raptors'}</v>
      </c>
      <c r="C21" t="str">
        <f t="shared" si="1"/>
        <v>{'city': 'Boston', 'state': 'Massachusetts', 'abbreviation': 'BOS', 'teamName': 'Boston Celtics'}</v>
      </c>
      <c r="D21" t="str">
        <f t="shared" si="6"/>
        <v>{'city': 'Toronto', 'state': 'Ontario', 'abbreviation': 'TOR', 'teamName': 'Toronto Raptors'}</v>
      </c>
      <c r="E21" t="str">
        <f t="shared" si="7"/>
        <v>{'city': 'Boston', 'state': 'Massachusetts', 'abbreviation': 'BOS', 'teamName': 'Boston Celtics'}</v>
      </c>
      <c r="F21" s="18">
        <v>83</v>
      </c>
      <c r="G21" s="18">
        <v>115</v>
      </c>
      <c r="H21" s="18">
        <f t="shared" si="8"/>
        <v>115</v>
      </c>
      <c r="I21" s="18">
        <f t="shared" si="9"/>
        <v>83</v>
      </c>
      <c r="J21" s="18">
        <v>19156</v>
      </c>
      <c r="K21" s="17" t="s">
        <v>1395</v>
      </c>
      <c r="O21">
        <v>20</v>
      </c>
      <c r="P21" t="s">
        <v>1364</v>
      </c>
      <c r="Q21" t="s">
        <v>1314</v>
      </c>
      <c r="R21" t="s">
        <v>1315</v>
      </c>
      <c r="S21" t="s">
        <v>1121</v>
      </c>
      <c r="V21" s="4" t="s">
        <v>1108</v>
      </c>
      <c r="W21">
        <v>19</v>
      </c>
      <c r="Z21" s="15" t="s">
        <v>1129</v>
      </c>
      <c r="AB21">
        <f t="shared" si="2"/>
        <v>27</v>
      </c>
      <c r="AC21">
        <f t="shared" si="3"/>
        <v>2</v>
      </c>
      <c r="AD21">
        <f t="shared" si="4"/>
        <v>27</v>
      </c>
      <c r="AE21">
        <f t="shared" si="5"/>
        <v>2</v>
      </c>
      <c r="AF21" s="4" t="s">
        <v>1110</v>
      </c>
      <c r="AG21" s="4">
        <v>115</v>
      </c>
      <c r="AH21" s="4" t="s">
        <v>1102</v>
      </c>
      <c r="AI21" s="4">
        <v>83</v>
      </c>
    </row>
    <row r="22" spans="1:35" x14ac:dyDescent="0.2">
      <c r="A22" s="12">
        <v>44491</v>
      </c>
      <c r="B22" t="str">
        <f t="shared" si="0"/>
        <v>{'city': 'Brooklyn', 'state': 'New York', 'abbreviation': 'BKN', 'teamName': 'Brooklyn Nets'}</v>
      </c>
      <c r="C22" t="str">
        <f t="shared" si="1"/>
        <v>{'city': 'Philadelphia', 'state': 'Pennsylvania', 'abbreviation': 'PHI', 'teamName': 'Philadelphia 76ers'}</v>
      </c>
      <c r="D22" t="str">
        <f t="shared" si="6"/>
        <v>{'city': 'Brooklyn', 'state': 'New York', 'abbreviation': 'BKN', 'teamName': 'Brooklyn Nets'}</v>
      </c>
      <c r="E22" t="str">
        <f t="shared" si="7"/>
        <v>{'city': 'Philadelphia', 'state': 'Pennsylvania', 'abbreviation': 'PHI', 'teamName': 'Philadelphia 76ers'}</v>
      </c>
      <c r="F22" s="18">
        <v>109</v>
      </c>
      <c r="G22" s="18">
        <v>114</v>
      </c>
      <c r="H22" s="18">
        <f t="shared" si="8"/>
        <v>114</v>
      </c>
      <c r="I22" s="18">
        <f t="shared" si="9"/>
        <v>109</v>
      </c>
      <c r="J22" s="18">
        <v>20367</v>
      </c>
      <c r="K22" s="17" t="s">
        <v>1395</v>
      </c>
      <c r="O22">
        <v>21</v>
      </c>
      <c r="P22" t="s">
        <v>1365</v>
      </c>
      <c r="Q22" t="s">
        <v>1310</v>
      </c>
      <c r="R22" t="s">
        <v>1338</v>
      </c>
      <c r="S22" t="s">
        <v>1119</v>
      </c>
      <c r="V22" s="4" t="s">
        <v>1121</v>
      </c>
      <c r="W22">
        <v>20</v>
      </c>
      <c r="Z22" s="15" t="s">
        <v>1129</v>
      </c>
      <c r="AB22">
        <f t="shared" si="2"/>
        <v>3</v>
      </c>
      <c r="AC22">
        <f t="shared" si="3"/>
        <v>22</v>
      </c>
      <c r="AD22">
        <f t="shared" si="4"/>
        <v>3</v>
      </c>
      <c r="AE22">
        <f t="shared" si="5"/>
        <v>22</v>
      </c>
      <c r="AF22" s="4" t="s">
        <v>1097</v>
      </c>
      <c r="AG22" s="4">
        <v>114</v>
      </c>
      <c r="AH22" s="4" t="s">
        <v>1117</v>
      </c>
      <c r="AI22" s="4">
        <v>109</v>
      </c>
    </row>
    <row r="23" spans="1:35" x14ac:dyDescent="0.2">
      <c r="A23" s="12">
        <v>44491</v>
      </c>
      <c r="B23" t="str">
        <f t="shared" si="0"/>
        <v>{'city': 'Oklahoma City', 'state': 'Oklahoma', 'abbreviation': 'OKC', 'teamName': 'Oklahoma City Thunder'}</v>
      </c>
      <c r="C23" t="str">
        <f t="shared" si="1"/>
        <v>{'city': 'Houston', 'state': 'Texas', 'abbreviation': 'HOU', 'teamName': 'Houston Rockets'}</v>
      </c>
      <c r="D23" t="str">
        <f t="shared" si="6"/>
        <v>{'city': 'Houston', 'state': 'Texas', 'abbreviation': 'HOU', 'teamName': 'Houston Rockets'}</v>
      </c>
      <c r="E23" t="str">
        <f t="shared" si="7"/>
        <v>{'city': 'Oklahoma City', 'state': 'Oklahoma', 'abbreviation': 'OKC', 'teamName': 'Oklahoma City Thunder'}</v>
      </c>
      <c r="F23" s="18">
        <v>124</v>
      </c>
      <c r="G23" s="18">
        <v>91</v>
      </c>
      <c r="H23" s="18">
        <f t="shared" si="8"/>
        <v>124</v>
      </c>
      <c r="I23" s="18">
        <f t="shared" si="9"/>
        <v>91</v>
      </c>
      <c r="J23" s="18">
        <v>15674</v>
      </c>
      <c r="K23" s="17" t="s">
        <v>1395</v>
      </c>
      <c r="O23">
        <v>22</v>
      </c>
      <c r="P23" t="s">
        <v>1366</v>
      </c>
      <c r="Q23" t="s">
        <v>1316</v>
      </c>
      <c r="R23" t="s">
        <v>1339</v>
      </c>
      <c r="S23" t="s">
        <v>1117</v>
      </c>
      <c r="V23" s="4" t="s">
        <v>1119</v>
      </c>
      <c r="W23">
        <v>21</v>
      </c>
      <c r="Z23" s="15" t="s">
        <v>1129</v>
      </c>
      <c r="AB23">
        <f t="shared" si="2"/>
        <v>20</v>
      </c>
      <c r="AC23">
        <f t="shared" si="3"/>
        <v>11</v>
      </c>
      <c r="AD23">
        <f t="shared" si="4"/>
        <v>11</v>
      </c>
      <c r="AE23">
        <f t="shared" si="5"/>
        <v>20</v>
      </c>
      <c r="AF23" s="4" t="s">
        <v>1121</v>
      </c>
      <c r="AG23" s="4">
        <v>91</v>
      </c>
      <c r="AH23" s="4" t="s">
        <v>1114</v>
      </c>
      <c r="AI23" s="4">
        <v>124</v>
      </c>
    </row>
    <row r="24" spans="1:35" x14ac:dyDescent="0.2">
      <c r="A24" s="12">
        <v>44491</v>
      </c>
      <c r="B24" t="str">
        <f t="shared" si="0"/>
        <v>{'city': 'New Orleans', 'state': 'Louisiana', 'abbreviation': 'NOP', 'teamName': 'New Orleans Pelicans'}</v>
      </c>
      <c r="C24" t="str">
        <f t="shared" si="1"/>
        <v>{'city': 'Chicago', 'state': 'Illinois', 'abbreviation': 'CHI', 'teamName': 'Chicago Bulls'}</v>
      </c>
      <c r="D24" t="str">
        <f t="shared" si="6"/>
        <v>{'city': 'Chicago', 'state': 'Illinois', 'abbreviation': 'CHI', 'teamName': 'Chicago Bulls'}</v>
      </c>
      <c r="E24" t="str">
        <f t="shared" si="7"/>
        <v>{'city': 'New Orleans', 'state': 'Louisiana', 'abbreviation': 'NOP', 'teamName': 'New Orleans Pelicans'}</v>
      </c>
      <c r="F24" s="18">
        <v>128</v>
      </c>
      <c r="G24" s="18">
        <v>112</v>
      </c>
      <c r="H24" s="18">
        <f t="shared" si="8"/>
        <v>128</v>
      </c>
      <c r="I24" s="18">
        <f t="shared" si="9"/>
        <v>112</v>
      </c>
      <c r="J24" s="18">
        <v>20995</v>
      </c>
      <c r="K24" s="17" t="s">
        <v>1395</v>
      </c>
      <c r="O24">
        <v>23</v>
      </c>
      <c r="P24" t="s">
        <v>1367</v>
      </c>
      <c r="Q24" t="s">
        <v>1317</v>
      </c>
      <c r="R24" t="s">
        <v>1340</v>
      </c>
      <c r="S24" t="s">
        <v>1125</v>
      </c>
      <c r="V24" s="4" t="s">
        <v>1117</v>
      </c>
      <c r="W24">
        <v>22</v>
      </c>
      <c r="Z24" s="15" t="s">
        <v>1129</v>
      </c>
      <c r="AB24">
        <f t="shared" si="2"/>
        <v>18</v>
      </c>
      <c r="AC24">
        <f t="shared" si="3"/>
        <v>5</v>
      </c>
      <c r="AD24">
        <f t="shared" si="4"/>
        <v>5</v>
      </c>
      <c r="AE24">
        <f t="shared" si="5"/>
        <v>18</v>
      </c>
      <c r="AF24" s="4" t="s">
        <v>1118</v>
      </c>
      <c r="AG24" s="4">
        <v>112</v>
      </c>
      <c r="AH24" s="4" t="s">
        <v>1106</v>
      </c>
      <c r="AI24" s="4">
        <v>128</v>
      </c>
    </row>
    <row r="25" spans="1:35" x14ac:dyDescent="0.2">
      <c r="A25" s="12">
        <v>44491</v>
      </c>
      <c r="B25" t="str">
        <f t="shared" si="0"/>
        <v>{'city': 'San Antonio', 'state': 'Texas', 'abbreviation': 'SAS', 'teamName': 'San Antonio Spurs'}</v>
      </c>
      <c r="C25" t="str">
        <f t="shared" si="1"/>
        <v>{'city': 'Denver', 'state': 'Colorado', 'abbreviation': 'DEN', 'teamName': 'Denver Nuggets'}</v>
      </c>
      <c r="D25" t="str">
        <f t="shared" si="6"/>
        <v>{'city': 'Denver', 'state': 'Colorado', 'abbreviation': 'DEN', 'teamName': 'Denver Nuggets'}</v>
      </c>
      <c r="E25" t="str">
        <f t="shared" si="7"/>
        <v>{'city': 'San Antonio', 'state': 'Texas', 'abbreviation': 'SAS', 'teamName': 'San Antonio Spurs'}</v>
      </c>
      <c r="F25" s="18">
        <v>102</v>
      </c>
      <c r="G25" s="18">
        <v>96</v>
      </c>
      <c r="H25" s="18">
        <f t="shared" si="8"/>
        <v>102</v>
      </c>
      <c r="I25" s="18">
        <f t="shared" si="9"/>
        <v>96</v>
      </c>
      <c r="J25" s="18">
        <v>19520</v>
      </c>
      <c r="K25" s="17" t="s">
        <v>1395</v>
      </c>
      <c r="O25">
        <v>24</v>
      </c>
      <c r="P25" t="s">
        <v>1368</v>
      </c>
      <c r="Q25" t="s">
        <v>1318</v>
      </c>
      <c r="R25" t="s">
        <v>1341</v>
      </c>
      <c r="S25" t="s">
        <v>1124</v>
      </c>
      <c r="V25" s="4" t="s">
        <v>1125</v>
      </c>
      <c r="W25">
        <v>23</v>
      </c>
      <c r="Z25" s="15" t="s">
        <v>1129</v>
      </c>
      <c r="AB25">
        <f t="shared" si="2"/>
        <v>26</v>
      </c>
      <c r="AC25">
        <f t="shared" si="3"/>
        <v>8</v>
      </c>
      <c r="AD25">
        <f t="shared" si="4"/>
        <v>8</v>
      </c>
      <c r="AE25">
        <f t="shared" si="5"/>
        <v>26</v>
      </c>
      <c r="AF25" s="4" t="s">
        <v>1120</v>
      </c>
      <c r="AG25" s="4">
        <v>96</v>
      </c>
      <c r="AH25" s="4" t="s">
        <v>1116</v>
      </c>
      <c r="AI25" s="4">
        <v>102</v>
      </c>
    </row>
    <row r="26" spans="1:35" x14ac:dyDescent="0.2">
      <c r="A26" s="12">
        <v>44491</v>
      </c>
      <c r="B26" t="str">
        <f t="shared" si="0"/>
        <v>{'city': 'Phoenix', 'state': 'Arizona', 'abbreviation': 'PHX', 'teamName': 'Phoenix Suns'}</v>
      </c>
      <c r="C26" t="str">
        <f t="shared" si="1"/>
        <v>{'city': 'Los Angeles', 'state': 'California', 'abbreviation': 'LAL', 'teamName': 'Los Angeles Lakers'}</v>
      </c>
      <c r="D26" t="str">
        <f t="shared" si="6"/>
        <v>{'city': 'Phoenix', 'state': 'Arizona', 'abbreviation': 'PHX', 'teamName': 'Phoenix Suns'}</v>
      </c>
      <c r="E26" t="str">
        <f t="shared" si="7"/>
        <v>{'city': 'Los Angeles', 'state': 'California', 'abbreviation': 'LAL', 'teamName': 'Los Angeles Lakers'}</v>
      </c>
      <c r="F26" s="18">
        <v>105</v>
      </c>
      <c r="G26" s="18">
        <v>115</v>
      </c>
      <c r="H26" s="18">
        <f t="shared" si="8"/>
        <v>115</v>
      </c>
      <c r="I26" s="18">
        <f t="shared" si="9"/>
        <v>105</v>
      </c>
      <c r="J26" s="18">
        <v>18997</v>
      </c>
      <c r="K26" s="17" t="s">
        <v>1395</v>
      </c>
      <c r="O26">
        <v>25</v>
      </c>
      <c r="P26" t="s">
        <v>1369</v>
      </c>
      <c r="Q26" t="s">
        <v>1306</v>
      </c>
      <c r="R26" t="s">
        <v>1342</v>
      </c>
      <c r="S26" t="s">
        <v>1123</v>
      </c>
      <c r="V26" s="4" t="s">
        <v>1124</v>
      </c>
      <c r="W26">
        <v>24</v>
      </c>
      <c r="Z26" s="15" t="s">
        <v>1129</v>
      </c>
      <c r="AB26">
        <f t="shared" si="2"/>
        <v>23</v>
      </c>
      <c r="AC26">
        <f t="shared" si="3"/>
        <v>13</v>
      </c>
      <c r="AD26">
        <f t="shared" si="4"/>
        <v>23</v>
      </c>
      <c r="AE26">
        <f t="shared" si="5"/>
        <v>13</v>
      </c>
      <c r="AF26" s="4" t="s">
        <v>1125</v>
      </c>
      <c r="AG26" s="4">
        <v>115</v>
      </c>
      <c r="AH26" s="4" t="s">
        <v>1101</v>
      </c>
      <c r="AI26" s="4">
        <v>105</v>
      </c>
    </row>
    <row r="27" spans="1:35" x14ac:dyDescent="0.2">
      <c r="A27" s="12">
        <v>44491</v>
      </c>
      <c r="B27" t="str">
        <f t="shared" si="0"/>
        <v>{'city': 'Salt Lake City', 'state': 'Utah', 'abbreviation': 'UTA', 'teamName': 'Utah Jazz'}</v>
      </c>
      <c r="C27" t="str">
        <f t="shared" si="1"/>
        <v>{'city': 'Sacramento', 'state': 'California', 'abbreviation': 'SAC', 'teamName': 'Sacramento Kings'}</v>
      </c>
      <c r="D27" t="str">
        <f t="shared" si="6"/>
        <v>{'city': 'Salt Lake City', 'state': 'Utah', 'abbreviation': 'UTA', 'teamName': 'Utah Jazz'}</v>
      </c>
      <c r="E27" t="str">
        <f t="shared" si="7"/>
        <v>{'city': 'Sacramento', 'state': 'California', 'abbreviation': 'SAC', 'teamName': 'Sacramento Kings'}</v>
      </c>
      <c r="F27" s="18">
        <v>101</v>
      </c>
      <c r="G27" s="18">
        <v>110</v>
      </c>
      <c r="H27" s="18">
        <f t="shared" si="8"/>
        <v>110</v>
      </c>
      <c r="I27" s="18">
        <f t="shared" si="9"/>
        <v>101</v>
      </c>
      <c r="J27" s="18">
        <v>17583</v>
      </c>
      <c r="K27" s="17" t="s">
        <v>1395</v>
      </c>
      <c r="O27">
        <v>26</v>
      </c>
      <c r="P27" t="s">
        <v>1370</v>
      </c>
      <c r="Q27" t="s">
        <v>1303</v>
      </c>
      <c r="R27" t="s">
        <v>1295</v>
      </c>
      <c r="S27" t="s">
        <v>1120</v>
      </c>
      <c r="V27" s="4" t="s">
        <v>1123</v>
      </c>
      <c r="W27">
        <v>25</v>
      </c>
      <c r="Z27" s="15" t="s">
        <v>1129</v>
      </c>
      <c r="AB27">
        <f t="shared" si="2"/>
        <v>28</v>
      </c>
      <c r="AC27">
        <f t="shared" si="3"/>
        <v>25</v>
      </c>
      <c r="AD27">
        <f t="shared" si="4"/>
        <v>28</v>
      </c>
      <c r="AE27">
        <f t="shared" si="5"/>
        <v>25</v>
      </c>
      <c r="AF27" s="4" t="s">
        <v>1122</v>
      </c>
      <c r="AG27" s="4">
        <v>110</v>
      </c>
      <c r="AH27" s="4" t="s">
        <v>1123</v>
      </c>
      <c r="AI27" s="4">
        <v>101</v>
      </c>
    </row>
    <row r="28" spans="1:35" x14ac:dyDescent="0.2">
      <c r="A28" s="12">
        <v>44492</v>
      </c>
      <c r="B28" t="str">
        <f t="shared" si="0"/>
        <v>{'city': 'Atlanta', 'state': 'Georgia', 'abbreviation': 'ATL', 'teamName': 'Atlanta Hawks'}</v>
      </c>
      <c r="C28" t="str">
        <f t="shared" si="1"/>
        <v>{'city': 'Cleveland', 'state': 'Ohio', 'abbreviation': 'CLE', 'teamName': 'Cleveland Cavaliers'}</v>
      </c>
      <c r="D28" t="str">
        <f t="shared" si="6"/>
        <v>{'city': 'Cleveland', 'state': 'Ohio', 'abbreviation': 'CLE', 'teamName': 'Cleveland Cavaliers'}</v>
      </c>
      <c r="E28" t="str">
        <f t="shared" si="7"/>
        <v>{'city': 'Atlanta', 'state': 'Georgia', 'abbreviation': 'ATL', 'teamName': 'Atlanta Hawks'}</v>
      </c>
      <c r="F28" s="18">
        <v>101</v>
      </c>
      <c r="G28" s="18">
        <v>95</v>
      </c>
      <c r="H28" s="18">
        <f t="shared" si="8"/>
        <v>101</v>
      </c>
      <c r="I28" s="18">
        <f t="shared" si="9"/>
        <v>95</v>
      </c>
      <c r="J28" s="18">
        <v>16846</v>
      </c>
      <c r="K28" s="17" t="s">
        <v>1395</v>
      </c>
      <c r="O28">
        <v>27</v>
      </c>
      <c r="P28" t="s">
        <v>1371</v>
      </c>
      <c r="Q28" t="s">
        <v>1319</v>
      </c>
      <c r="R28" t="s">
        <v>1343</v>
      </c>
      <c r="S28" t="s">
        <v>1110</v>
      </c>
      <c r="V28" s="4" t="s">
        <v>1120</v>
      </c>
      <c r="W28">
        <v>26</v>
      </c>
      <c r="Z28" s="15" t="s">
        <v>1130</v>
      </c>
      <c r="AB28">
        <f t="shared" si="2"/>
        <v>1</v>
      </c>
      <c r="AC28">
        <f t="shared" si="3"/>
        <v>6</v>
      </c>
      <c r="AD28">
        <f t="shared" si="4"/>
        <v>6</v>
      </c>
      <c r="AE28">
        <f t="shared" si="5"/>
        <v>1</v>
      </c>
      <c r="AF28" s="4" t="s">
        <v>1099</v>
      </c>
      <c r="AG28" s="4">
        <v>95</v>
      </c>
      <c r="AH28" s="4" t="s">
        <v>1111</v>
      </c>
      <c r="AI28" s="4">
        <v>101</v>
      </c>
    </row>
    <row r="29" spans="1:35" x14ac:dyDescent="0.2">
      <c r="A29" s="12">
        <v>44492</v>
      </c>
      <c r="B29" t="str">
        <f t="shared" si="0"/>
        <v>{'city': 'Miami', 'state': 'Florida', 'abbreviation': 'MIA', 'teamName': 'Miami Heat'}</v>
      </c>
      <c r="C29" t="str">
        <f t="shared" si="1"/>
        <v>{'city': 'Indiana', 'state': 'Indianapolis', 'abbreviation': 'IND', 'teamName': 'Indiana Pacers'}</v>
      </c>
      <c r="D29" t="str">
        <f t="shared" si="6"/>
        <v>{'city': 'Indiana', 'state': 'Indianapolis', 'abbreviation': 'IND', 'teamName': 'Indiana Pacers'}</v>
      </c>
      <c r="E29" t="str">
        <f t="shared" si="7"/>
        <v>{'city': 'Miami', 'state': 'Florida', 'abbreviation': 'MIA', 'teamName': 'Miami Heat'}</v>
      </c>
      <c r="F29" s="18">
        <v>102</v>
      </c>
      <c r="G29" s="18">
        <v>91</v>
      </c>
      <c r="H29" s="18">
        <f t="shared" si="8"/>
        <v>102</v>
      </c>
      <c r="I29" s="18">
        <f t="shared" si="9"/>
        <v>91</v>
      </c>
      <c r="J29" s="18">
        <v>17147</v>
      </c>
      <c r="K29" s="17" t="s">
        <v>1391</v>
      </c>
      <c r="O29">
        <v>28</v>
      </c>
      <c r="P29" t="s">
        <v>1372</v>
      </c>
      <c r="Q29" t="s">
        <v>1320</v>
      </c>
      <c r="R29" t="s">
        <v>1321</v>
      </c>
      <c r="S29" t="s">
        <v>1122</v>
      </c>
      <c r="V29" s="4" t="s">
        <v>1110</v>
      </c>
      <c r="W29">
        <v>27</v>
      </c>
      <c r="Z29" s="15" t="s">
        <v>1130</v>
      </c>
      <c r="AB29">
        <f t="shared" si="2"/>
        <v>15</v>
      </c>
      <c r="AC29">
        <f t="shared" si="3"/>
        <v>12</v>
      </c>
      <c r="AD29">
        <f t="shared" si="4"/>
        <v>12</v>
      </c>
      <c r="AE29">
        <f t="shared" si="5"/>
        <v>15</v>
      </c>
      <c r="AF29" s="4" t="s">
        <v>1128</v>
      </c>
      <c r="AG29" s="4">
        <v>91</v>
      </c>
      <c r="AH29" s="4" t="s">
        <v>1104</v>
      </c>
      <c r="AI29" s="4">
        <v>102</v>
      </c>
    </row>
    <row r="30" spans="1:35" x14ac:dyDescent="0.2">
      <c r="A30" s="12">
        <v>44492</v>
      </c>
      <c r="B30" t="str">
        <f t="shared" si="0"/>
        <v>{'city': 'Dallas', 'state': 'Texas', 'abbreviation': 'DAL', 'teamName': 'Dallas Mavericks'}</v>
      </c>
      <c r="C30" t="str">
        <f t="shared" si="1"/>
        <v>{'city': 'Toronto', 'state': 'Ontario', 'abbreviation': 'TOR', 'teamName': 'Toronto Raptors'}</v>
      </c>
      <c r="D30" t="str">
        <f t="shared" si="6"/>
        <v>{'city': 'Dallas', 'state': 'Texas', 'abbreviation': 'DAL', 'teamName': 'Dallas Mavericks'}</v>
      </c>
      <c r="E30" t="str">
        <f t="shared" si="7"/>
        <v>{'city': 'Toronto', 'state': 'Ontario', 'abbreviation': 'TOR', 'teamName': 'Toronto Raptors'}</v>
      </c>
      <c r="F30" s="18">
        <v>95</v>
      </c>
      <c r="G30" s="18">
        <v>103</v>
      </c>
      <c r="H30" s="18">
        <f t="shared" si="8"/>
        <v>103</v>
      </c>
      <c r="I30" s="18">
        <f t="shared" si="9"/>
        <v>95</v>
      </c>
      <c r="J30" s="18">
        <v>19800</v>
      </c>
      <c r="K30" s="17" t="s">
        <v>1395</v>
      </c>
      <c r="O30">
        <v>29</v>
      </c>
      <c r="P30" t="s">
        <v>1373</v>
      </c>
      <c r="Q30" t="s">
        <v>1389</v>
      </c>
      <c r="R30" t="s">
        <v>353</v>
      </c>
      <c r="S30" t="s">
        <v>1109</v>
      </c>
      <c r="V30" s="4" t="s">
        <v>1122</v>
      </c>
      <c r="W30">
        <v>28</v>
      </c>
      <c r="Z30" s="15" t="s">
        <v>1130</v>
      </c>
      <c r="AB30">
        <f t="shared" si="2"/>
        <v>7</v>
      </c>
      <c r="AC30">
        <f t="shared" si="3"/>
        <v>27</v>
      </c>
      <c r="AD30">
        <f t="shared" si="4"/>
        <v>7</v>
      </c>
      <c r="AE30">
        <f t="shared" si="5"/>
        <v>27</v>
      </c>
      <c r="AF30" s="4" t="s">
        <v>1113</v>
      </c>
      <c r="AG30" s="4">
        <v>103</v>
      </c>
      <c r="AH30" s="4" t="s">
        <v>1110</v>
      </c>
      <c r="AI30" s="4">
        <v>95</v>
      </c>
    </row>
    <row r="31" spans="1:35" x14ac:dyDescent="0.2">
      <c r="A31" s="12">
        <v>44492</v>
      </c>
      <c r="B31" t="str">
        <f t="shared" si="0"/>
        <v>{'city': 'Detroit', 'state': 'Michigan', 'abbreviation': 'DET', 'teamName': 'Detroit Pistons'}</v>
      </c>
      <c r="C31" t="str">
        <f t="shared" si="1"/>
        <v>{'city': 'Chicago', 'state': 'Illinois', 'abbreviation': 'CHI', 'teamName': 'Chicago Bulls'}</v>
      </c>
      <c r="D31" t="str">
        <f t="shared" si="6"/>
        <v>{'city': 'Chicago', 'state': 'Illinois', 'abbreviation': 'CHI', 'teamName': 'Chicago Bulls'}</v>
      </c>
      <c r="E31" t="str">
        <f t="shared" si="7"/>
        <v>{'city': 'Detroit', 'state': 'Michigan', 'abbreviation': 'DET', 'teamName': 'Detroit Pistons'}</v>
      </c>
      <c r="F31" s="18">
        <v>97</v>
      </c>
      <c r="G31" s="18">
        <v>82</v>
      </c>
      <c r="H31" s="18">
        <f t="shared" si="8"/>
        <v>97</v>
      </c>
      <c r="I31" s="18">
        <f t="shared" si="9"/>
        <v>82</v>
      </c>
      <c r="J31" s="18">
        <v>18888</v>
      </c>
      <c r="K31" s="17" t="s">
        <v>1395</v>
      </c>
      <c r="O31">
        <v>30</v>
      </c>
      <c r="P31" t="s">
        <v>1356</v>
      </c>
      <c r="Q31" t="s">
        <v>1306</v>
      </c>
      <c r="R31" t="s">
        <v>1292</v>
      </c>
      <c r="S31" t="s">
        <v>1126</v>
      </c>
      <c r="V31" s="4" t="s">
        <v>1109</v>
      </c>
      <c r="W31">
        <v>29</v>
      </c>
      <c r="Z31" s="15" t="s">
        <v>1130</v>
      </c>
      <c r="AB31">
        <f t="shared" si="2"/>
        <v>9</v>
      </c>
      <c r="AC31">
        <f t="shared" si="3"/>
        <v>5</v>
      </c>
      <c r="AD31">
        <f t="shared" si="4"/>
        <v>5</v>
      </c>
      <c r="AE31">
        <f t="shared" si="5"/>
        <v>9</v>
      </c>
      <c r="AF31" s="4" t="s">
        <v>1107</v>
      </c>
      <c r="AG31" s="4">
        <v>82</v>
      </c>
      <c r="AH31" s="4" t="s">
        <v>1106</v>
      </c>
      <c r="AI31" s="4">
        <v>97</v>
      </c>
    </row>
    <row r="32" spans="1:35" x14ac:dyDescent="0.2">
      <c r="A32" s="12">
        <v>44492</v>
      </c>
      <c r="B32" t="str">
        <f t="shared" si="0"/>
        <v>{'city': 'New Orleans', 'state': 'Louisiana', 'abbreviation': 'NOP', 'teamName': 'New Orleans Pelicans'}</v>
      </c>
      <c r="C32" t="str">
        <f t="shared" si="1"/>
        <v>{'city': 'Minneapolis', 'state': 'Minnesota ', 'abbreviation': 'MIN', 'teamName': 'Minnesota Timberwolves'}</v>
      </c>
      <c r="D32" t="str">
        <f t="shared" si="6"/>
        <v>{'city': 'Minneapolis', 'state': 'Minnesota ', 'abbreviation': 'MIN', 'teamName': 'Minnesota Timberwolves'}</v>
      </c>
      <c r="E32" t="str">
        <f t="shared" si="7"/>
        <v>{'city': 'New Orleans', 'state': 'Louisiana', 'abbreviation': 'NOP', 'teamName': 'New Orleans Pelicans'}</v>
      </c>
      <c r="F32" s="18">
        <v>96</v>
      </c>
      <c r="G32" s="18">
        <v>89</v>
      </c>
      <c r="H32" s="18">
        <f t="shared" si="8"/>
        <v>96</v>
      </c>
      <c r="I32" s="18">
        <f t="shared" si="9"/>
        <v>89</v>
      </c>
      <c r="J32" s="18">
        <v>15343</v>
      </c>
      <c r="K32" s="17" t="s">
        <v>1395</v>
      </c>
      <c r="Z32" s="15" t="s">
        <v>1130</v>
      </c>
      <c r="AB32">
        <f t="shared" si="2"/>
        <v>18</v>
      </c>
      <c r="AC32">
        <f t="shared" si="3"/>
        <v>17</v>
      </c>
      <c r="AD32">
        <f t="shared" si="4"/>
        <v>17</v>
      </c>
      <c r="AE32">
        <f t="shared" si="5"/>
        <v>18</v>
      </c>
      <c r="AF32" s="4" t="s">
        <v>1118</v>
      </c>
      <c r="AG32" s="4">
        <v>89</v>
      </c>
      <c r="AH32" s="4" t="s">
        <v>1115</v>
      </c>
      <c r="AI32" s="4">
        <v>96</v>
      </c>
    </row>
    <row r="33" spans="1:35" x14ac:dyDescent="0.2">
      <c r="A33" s="12">
        <v>44492</v>
      </c>
      <c r="B33" t="str">
        <f t="shared" si="0"/>
        <v>{'city': 'Milwaukee', 'state': 'Wisconsin', 'abbreviation': 'MIL', 'teamName': 'Milwaukee Bucks'}</v>
      </c>
      <c r="C33" t="str">
        <f t="shared" si="1"/>
        <v>{'city': 'San Antonio', 'state': 'Texas', 'abbreviation': 'SAS', 'teamName': 'San Antonio Spurs'}</v>
      </c>
      <c r="D33" t="str">
        <f t="shared" si="6"/>
        <v>{'city': 'Milwaukee', 'state': 'Wisconsin', 'abbreviation': 'MIL', 'teamName': 'Milwaukee Bucks'}</v>
      </c>
      <c r="E33" t="str">
        <f t="shared" si="7"/>
        <v>{'city': 'San Antonio', 'state': 'Texas', 'abbreviation': 'SAS', 'teamName': 'San Antonio Spurs'}</v>
      </c>
      <c r="F33" s="18">
        <v>111</v>
      </c>
      <c r="G33" s="18">
        <v>121</v>
      </c>
      <c r="H33" s="18">
        <f t="shared" si="8"/>
        <v>121</v>
      </c>
      <c r="I33" s="18">
        <f t="shared" si="9"/>
        <v>111</v>
      </c>
      <c r="J33" s="18">
        <v>14353</v>
      </c>
      <c r="K33" s="17" t="s">
        <v>1395</v>
      </c>
      <c r="Z33" s="15" t="s">
        <v>1130</v>
      </c>
      <c r="AB33">
        <f t="shared" si="2"/>
        <v>16</v>
      </c>
      <c r="AC33">
        <f t="shared" si="3"/>
        <v>26</v>
      </c>
      <c r="AD33">
        <f t="shared" si="4"/>
        <v>16</v>
      </c>
      <c r="AE33">
        <f t="shared" si="5"/>
        <v>26</v>
      </c>
      <c r="AF33" s="4" t="s">
        <v>1098</v>
      </c>
      <c r="AG33" s="4">
        <v>121</v>
      </c>
      <c r="AH33" s="4" t="s">
        <v>1120</v>
      </c>
      <c r="AI33" s="4">
        <v>111</v>
      </c>
    </row>
    <row r="34" spans="1:35" x14ac:dyDescent="0.2">
      <c r="A34" s="12">
        <v>44492</v>
      </c>
      <c r="B34" t="str">
        <f t="shared" si="0"/>
        <v>{'city': 'Phoenix', 'state': 'Arizona', 'abbreviation': 'PHX', 'teamName': 'Phoenix Suns'}</v>
      </c>
      <c r="C34" t="str">
        <f t="shared" si="1"/>
        <v>{'city': 'Portland', 'state': 'Oregon', 'abbreviation': 'POR', 'teamName': 'Portland Trail Blazers'}</v>
      </c>
      <c r="D34" t="str">
        <f t="shared" si="6"/>
        <v>{'city': 'Portland', 'state': 'Oregon', 'abbreviation': 'POR', 'teamName': 'Portland Trail Blazers'}</v>
      </c>
      <c r="E34" t="str">
        <f t="shared" si="7"/>
        <v>{'city': 'Phoenix', 'state': 'Arizona', 'abbreviation': 'PHX', 'teamName': 'Phoenix Suns'}</v>
      </c>
      <c r="F34" s="18">
        <v>134</v>
      </c>
      <c r="G34" s="18">
        <v>105</v>
      </c>
      <c r="H34" s="18">
        <f t="shared" si="8"/>
        <v>134</v>
      </c>
      <c r="I34" s="18">
        <f t="shared" si="9"/>
        <v>105</v>
      </c>
      <c r="J34" s="18">
        <v>18558</v>
      </c>
      <c r="K34" s="17" t="s">
        <v>1395</v>
      </c>
      <c r="Z34" s="15" t="s">
        <v>1130</v>
      </c>
      <c r="AB34">
        <f t="shared" si="2"/>
        <v>23</v>
      </c>
      <c r="AC34">
        <f t="shared" si="3"/>
        <v>24</v>
      </c>
      <c r="AD34">
        <f t="shared" si="4"/>
        <v>24</v>
      </c>
      <c r="AE34">
        <f t="shared" si="5"/>
        <v>23</v>
      </c>
      <c r="AF34" s="4" t="s">
        <v>1125</v>
      </c>
      <c r="AG34" s="4">
        <v>105</v>
      </c>
      <c r="AH34" s="4" t="s">
        <v>1124</v>
      </c>
      <c r="AI34" s="4">
        <v>134</v>
      </c>
    </row>
    <row r="35" spans="1:35" x14ac:dyDescent="0.2">
      <c r="A35" s="12">
        <v>44492</v>
      </c>
      <c r="B35" t="str">
        <f t="shared" si="0"/>
        <v>{'city': 'Memphis', 'state': 'Tennessee', 'abbreviation': 'MEM', 'teamName': 'Memphis Grizzlies'}</v>
      </c>
      <c r="C35" t="str">
        <f t="shared" si="1"/>
        <v>{'city': 'Los Angeles', 'state': 'California', 'abbreviation': 'LAC', 'teamName': 'Los Angeles Clippers'}</v>
      </c>
      <c r="D35" t="str">
        <f t="shared" si="6"/>
        <v>{'city': 'Memphis', 'state': 'Tennessee', 'abbreviation': 'MEM', 'teamName': 'Memphis Grizzlies'}</v>
      </c>
      <c r="E35" t="str">
        <f t="shared" si="7"/>
        <v>{'city': 'Los Angeles', 'state': 'California', 'abbreviation': 'LAC', 'teamName': 'Los Angeles Clippers'}</v>
      </c>
      <c r="F35" s="18">
        <v>114</v>
      </c>
      <c r="G35" s="18">
        <v>120</v>
      </c>
      <c r="H35" s="18">
        <f t="shared" si="8"/>
        <v>120</v>
      </c>
      <c r="I35" s="18">
        <f t="shared" si="9"/>
        <v>114</v>
      </c>
      <c r="J35" s="18">
        <v>16748</v>
      </c>
      <c r="K35" s="17" t="s">
        <v>1395</v>
      </c>
      <c r="Z35" s="15" t="s">
        <v>1130</v>
      </c>
      <c r="AB35">
        <f t="shared" si="2"/>
        <v>14</v>
      </c>
      <c r="AC35">
        <f t="shared" si="3"/>
        <v>30</v>
      </c>
      <c r="AD35">
        <f t="shared" si="4"/>
        <v>14</v>
      </c>
      <c r="AE35">
        <f t="shared" si="5"/>
        <v>30</v>
      </c>
      <c r="AF35" s="4" t="s">
        <v>1112</v>
      </c>
      <c r="AG35" s="4">
        <v>120</v>
      </c>
      <c r="AH35" s="4" t="s">
        <v>1126</v>
      </c>
      <c r="AI35" s="4">
        <v>114</v>
      </c>
    </row>
    <row r="36" spans="1:35" x14ac:dyDescent="0.2">
      <c r="A36" s="12">
        <v>44493</v>
      </c>
      <c r="B36" t="str">
        <f t="shared" si="0"/>
        <v>{'city': 'Charlotte', 'state': 'North Carolina', 'abbreviation': 'CHA', 'teamName': 'Charlotte Hornets'}</v>
      </c>
      <c r="C36" t="str">
        <f t="shared" si="1"/>
        <v>{'city': 'Brooklyn', 'state': 'New York', 'abbreviation': 'BKN', 'teamName': 'Brooklyn Nets'}</v>
      </c>
      <c r="D36" t="str">
        <f t="shared" si="6"/>
        <v>{'city': 'Charlotte', 'state': 'North Carolina', 'abbreviation': 'CHA', 'teamName': 'Charlotte Hornets'}</v>
      </c>
      <c r="E36" t="str">
        <f t="shared" si="7"/>
        <v>{'city': 'Brooklyn', 'state': 'New York', 'abbreviation': 'BKN', 'teamName': 'Brooklyn Nets'}</v>
      </c>
      <c r="F36" s="18">
        <v>95</v>
      </c>
      <c r="G36" s="18">
        <v>111</v>
      </c>
      <c r="H36" s="18">
        <f t="shared" si="8"/>
        <v>111</v>
      </c>
      <c r="I36" s="18">
        <f t="shared" si="9"/>
        <v>95</v>
      </c>
      <c r="J36" s="18">
        <v>17732</v>
      </c>
      <c r="K36" s="17" t="s">
        <v>1395</v>
      </c>
      <c r="Z36" s="15" t="s">
        <v>1131</v>
      </c>
      <c r="AB36">
        <f t="shared" si="2"/>
        <v>4</v>
      </c>
      <c r="AC36">
        <f t="shared" si="3"/>
        <v>3</v>
      </c>
      <c r="AD36">
        <f t="shared" si="4"/>
        <v>4</v>
      </c>
      <c r="AE36">
        <f t="shared" si="5"/>
        <v>3</v>
      </c>
      <c r="AF36" s="4" t="s">
        <v>1105</v>
      </c>
      <c r="AG36" s="4">
        <v>111</v>
      </c>
      <c r="AH36" s="4" t="s">
        <v>1097</v>
      </c>
      <c r="AI36" s="4">
        <v>95</v>
      </c>
    </row>
    <row r="37" spans="1:35" x14ac:dyDescent="0.2">
      <c r="A37" s="12">
        <v>44493</v>
      </c>
      <c r="B37" t="str">
        <f t="shared" si="0"/>
        <v>{'city': 'Boston', 'state': 'Massachusetts', 'abbreviation': 'BOS', 'teamName': 'Boston Celtics'}</v>
      </c>
      <c r="C37" t="str">
        <f t="shared" si="1"/>
        <v>{'city': 'Houston', 'state': 'Texas', 'abbreviation': 'HOU', 'teamName': 'Houston Rockets'}</v>
      </c>
      <c r="D37" t="str">
        <f t="shared" si="6"/>
        <v>{'city': 'Boston', 'state': 'Massachusetts', 'abbreviation': 'BOS', 'teamName': 'Boston Celtics'}</v>
      </c>
      <c r="E37" t="str">
        <f t="shared" si="7"/>
        <v>{'city': 'Houston', 'state': 'Texas', 'abbreviation': 'HOU', 'teamName': 'Houston Rockets'}</v>
      </c>
      <c r="F37" s="18">
        <v>97</v>
      </c>
      <c r="G37" s="18">
        <v>107</v>
      </c>
      <c r="H37" s="18">
        <f t="shared" si="8"/>
        <v>107</v>
      </c>
      <c r="I37" s="18">
        <f t="shared" si="9"/>
        <v>97</v>
      </c>
      <c r="J37" s="18">
        <v>16069</v>
      </c>
      <c r="K37" s="17" t="s">
        <v>1395</v>
      </c>
      <c r="Z37" s="15" t="s">
        <v>1131</v>
      </c>
      <c r="AB37">
        <f t="shared" si="2"/>
        <v>2</v>
      </c>
      <c r="AC37">
        <f t="shared" si="3"/>
        <v>11</v>
      </c>
      <c r="AD37">
        <f t="shared" si="4"/>
        <v>2</v>
      </c>
      <c r="AE37">
        <f t="shared" si="5"/>
        <v>11</v>
      </c>
      <c r="AF37" s="4" t="s">
        <v>1102</v>
      </c>
      <c r="AG37" s="4">
        <v>107</v>
      </c>
      <c r="AH37" s="4" t="s">
        <v>1114</v>
      </c>
      <c r="AI37" s="4">
        <v>97</v>
      </c>
    </row>
    <row r="38" spans="1:35" x14ac:dyDescent="0.2">
      <c r="A38" s="12">
        <v>44493</v>
      </c>
      <c r="B38" t="str">
        <f t="shared" si="0"/>
        <v>{'city': 'Orlando', 'state': 'Florida', 'abbreviation': 'ORL', 'teamName': 'Orlando Magic'}</v>
      </c>
      <c r="C38" t="str">
        <f t="shared" si="1"/>
        <v>{'city': 'New York', 'state': 'New York', 'abbreviation': 'NYK', 'teamName': 'New York Knicks'}</v>
      </c>
      <c r="D38" t="str">
        <f t="shared" si="6"/>
        <v>{'city': 'Orlando', 'state': 'Florida', 'abbreviation': 'ORL', 'teamName': 'Orlando Magic'}</v>
      </c>
      <c r="E38" t="str">
        <f t="shared" si="7"/>
        <v>{'city': 'New York', 'state': 'New York', 'abbreviation': 'NYK', 'teamName': 'New York Knicks'}</v>
      </c>
      <c r="F38" s="18">
        <v>104</v>
      </c>
      <c r="G38" s="18">
        <v>110</v>
      </c>
      <c r="H38" s="18">
        <f t="shared" si="8"/>
        <v>110</v>
      </c>
      <c r="I38" s="18">
        <f t="shared" si="9"/>
        <v>104</v>
      </c>
      <c r="J38" s="18">
        <v>16273</v>
      </c>
      <c r="K38" s="17" t="s">
        <v>1395</v>
      </c>
      <c r="Z38" s="15" t="s">
        <v>1131</v>
      </c>
      <c r="AB38">
        <f t="shared" si="2"/>
        <v>21</v>
      </c>
      <c r="AC38">
        <f t="shared" si="3"/>
        <v>19</v>
      </c>
      <c r="AD38">
        <f t="shared" si="4"/>
        <v>21</v>
      </c>
      <c r="AE38">
        <f t="shared" si="5"/>
        <v>19</v>
      </c>
      <c r="AF38" s="4" t="s">
        <v>1119</v>
      </c>
      <c r="AG38" s="4">
        <v>110</v>
      </c>
      <c r="AH38" s="4" t="s">
        <v>1108</v>
      </c>
      <c r="AI38" s="4">
        <v>104</v>
      </c>
    </row>
    <row r="39" spans="1:35" x14ac:dyDescent="0.2">
      <c r="A39" s="12">
        <v>44493</v>
      </c>
      <c r="B39" t="str">
        <f t="shared" si="0"/>
        <v>{'city': 'Philadelphia', 'state': 'Pennsylvania', 'abbreviation': 'PHI', 'teamName': 'Philadelphia 76ers'}</v>
      </c>
      <c r="C39" t="str">
        <f t="shared" si="1"/>
        <v>{'city': 'Oklahoma City', 'state': 'Oklahoma', 'abbreviation': 'OKC', 'teamName': 'Oklahoma City Thunder'}</v>
      </c>
      <c r="D39" t="str">
        <f t="shared" si="6"/>
        <v>{'city': 'Philadelphia', 'state': 'Pennsylvania', 'abbreviation': 'PHI', 'teamName': 'Philadelphia 76ers'}</v>
      </c>
      <c r="E39" t="str">
        <f t="shared" si="7"/>
        <v>{'city': 'Oklahoma City', 'state': 'Oklahoma', 'abbreviation': 'OKC', 'teamName': 'Oklahoma City Thunder'}</v>
      </c>
      <c r="F39" s="18">
        <v>103</v>
      </c>
      <c r="G39" s="18">
        <v>115</v>
      </c>
      <c r="H39" s="18">
        <f t="shared" si="8"/>
        <v>115</v>
      </c>
      <c r="I39" s="18">
        <f t="shared" si="9"/>
        <v>103</v>
      </c>
      <c r="J39" s="18">
        <v>14256</v>
      </c>
      <c r="K39" s="17" t="s">
        <v>1395</v>
      </c>
      <c r="Z39" s="15" t="s">
        <v>1131</v>
      </c>
      <c r="AB39">
        <f t="shared" si="2"/>
        <v>22</v>
      </c>
      <c r="AC39">
        <f t="shared" si="3"/>
        <v>20</v>
      </c>
      <c r="AD39">
        <f t="shared" si="4"/>
        <v>22</v>
      </c>
      <c r="AE39">
        <f t="shared" si="5"/>
        <v>20</v>
      </c>
      <c r="AF39" s="4" t="s">
        <v>1117</v>
      </c>
      <c r="AG39" s="4">
        <v>115</v>
      </c>
      <c r="AH39" s="4" t="s">
        <v>1121</v>
      </c>
      <c r="AI39" s="4">
        <v>103</v>
      </c>
    </row>
    <row r="40" spans="1:35" x14ac:dyDescent="0.2">
      <c r="A40" s="12">
        <v>44493</v>
      </c>
      <c r="B40" t="str">
        <f t="shared" si="0"/>
        <v>{'city': 'San Francisco', 'state': 'California', 'abbreviation': 'GSW', 'teamName': 'Golden State Warriors'}</v>
      </c>
      <c r="C40" t="str">
        <f t="shared" si="1"/>
        <v>{'city': 'Sacramento', 'state': 'California', 'abbreviation': 'SAC', 'teamName': 'Sacramento Kings'}</v>
      </c>
      <c r="D40" t="str">
        <f t="shared" si="6"/>
        <v>{'city': 'San Francisco', 'state': 'California', 'abbreviation': 'GSW', 'teamName': 'Golden State Warriors'}</v>
      </c>
      <c r="E40" t="str">
        <f t="shared" si="7"/>
        <v>{'city': 'Sacramento', 'state': 'California', 'abbreviation': 'SAC', 'teamName': 'Sacramento Kings'}</v>
      </c>
      <c r="F40" s="18">
        <v>107</v>
      </c>
      <c r="G40" s="18">
        <v>119</v>
      </c>
      <c r="H40" s="18">
        <f t="shared" si="8"/>
        <v>119</v>
      </c>
      <c r="I40" s="18">
        <f t="shared" si="9"/>
        <v>107</v>
      </c>
      <c r="J40" s="18">
        <v>13876</v>
      </c>
      <c r="K40" s="17" t="s">
        <v>1395</v>
      </c>
      <c r="Z40" s="15" t="s">
        <v>1131</v>
      </c>
      <c r="AB40">
        <f t="shared" si="2"/>
        <v>10</v>
      </c>
      <c r="AC40">
        <f t="shared" si="3"/>
        <v>25</v>
      </c>
      <c r="AD40">
        <f t="shared" si="4"/>
        <v>10</v>
      </c>
      <c r="AE40">
        <f t="shared" si="5"/>
        <v>25</v>
      </c>
      <c r="AF40" s="4" t="s">
        <v>1100</v>
      </c>
      <c r="AG40" s="4">
        <v>119</v>
      </c>
      <c r="AH40" s="4" t="s">
        <v>1123</v>
      </c>
      <c r="AI40" s="4">
        <v>107</v>
      </c>
    </row>
    <row r="41" spans="1:35" x14ac:dyDescent="0.2">
      <c r="A41" s="12">
        <v>44493</v>
      </c>
      <c r="B41" t="str">
        <f t="shared" si="0"/>
        <v>{'city': 'Memphis', 'state': 'Tennessee', 'abbreviation': 'MEM', 'teamName': 'Memphis Grizzlies'}</v>
      </c>
      <c r="C41" t="str">
        <f t="shared" si="1"/>
        <v>{'city': 'Los Angeles', 'state': 'California', 'abbreviation': 'LAL', 'teamName': 'Los Angeles Lakers'}</v>
      </c>
      <c r="D41" t="str">
        <f t="shared" si="6"/>
        <v>{'city': 'Los Angeles', 'state': 'California', 'abbreviation': 'LAL', 'teamName': 'Los Angeles Lakers'}</v>
      </c>
      <c r="E41" t="str">
        <f t="shared" si="7"/>
        <v>{'city': 'Memphis', 'state': 'Tennessee', 'abbreviation': 'MEM', 'teamName': 'Memphis Grizzlies'}</v>
      </c>
      <c r="F41" s="18">
        <v>121</v>
      </c>
      <c r="G41" s="18">
        <v>118</v>
      </c>
      <c r="H41" s="18">
        <f t="shared" si="8"/>
        <v>121</v>
      </c>
      <c r="I41" s="18">
        <f t="shared" si="9"/>
        <v>118</v>
      </c>
      <c r="J41" s="18">
        <v>18997</v>
      </c>
      <c r="K41" s="17" t="s">
        <v>1395</v>
      </c>
      <c r="Z41" s="15" t="s">
        <v>1131</v>
      </c>
      <c r="AB41">
        <f t="shared" si="2"/>
        <v>14</v>
      </c>
      <c r="AC41">
        <f t="shared" si="3"/>
        <v>13</v>
      </c>
      <c r="AD41">
        <f t="shared" si="4"/>
        <v>13</v>
      </c>
      <c r="AE41">
        <f t="shared" si="5"/>
        <v>14</v>
      </c>
      <c r="AF41" s="4" t="s">
        <v>1112</v>
      </c>
      <c r="AG41" s="4">
        <v>118</v>
      </c>
      <c r="AH41" s="4" t="s">
        <v>1101</v>
      </c>
      <c r="AI41" s="4">
        <v>121</v>
      </c>
    </row>
    <row r="42" spans="1:35" x14ac:dyDescent="0.2">
      <c r="A42" s="12">
        <v>44494</v>
      </c>
      <c r="B42" t="str">
        <f t="shared" si="0"/>
        <v>{'city': 'Boston', 'state': 'Massachusetts', 'abbreviation': 'BOS', 'teamName': 'Boston Celtics'}</v>
      </c>
      <c r="C42" t="str">
        <f t="shared" si="1"/>
        <v>{'city': 'Charlotte', 'state': 'North Carolina', 'abbreviation': 'CHA', 'teamName': 'Charlotte Hornets'}</v>
      </c>
      <c r="D42" t="str">
        <f t="shared" si="6"/>
        <v>{'city': 'Boston', 'state': 'Massachusetts', 'abbreviation': 'BOS', 'teamName': 'Boston Celtics'}</v>
      </c>
      <c r="E42" t="str">
        <f t="shared" si="7"/>
        <v>{'city': 'Charlotte', 'state': 'North Carolina', 'abbreviation': 'CHA', 'teamName': 'Charlotte Hornets'}</v>
      </c>
      <c r="F42" s="18">
        <v>129</v>
      </c>
      <c r="G42" s="18">
        <v>140</v>
      </c>
      <c r="H42" s="18">
        <f t="shared" si="8"/>
        <v>140</v>
      </c>
      <c r="I42" s="18">
        <f t="shared" si="9"/>
        <v>129</v>
      </c>
      <c r="J42" s="18">
        <v>17238</v>
      </c>
      <c r="K42" s="17" t="s">
        <v>1391</v>
      </c>
      <c r="Z42" s="15" t="s">
        <v>1132</v>
      </c>
      <c r="AB42">
        <f t="shared" si="2"/>
        <v>2</v>
      </c>
      <c r="AC42">
        <f t="shared" si="3"/>
        <v>4</v>
      </c>
      <c r="AF42" s="4" t="s">
        <v>1102</v>
      </c>
      <c r="AG42" s="5"/>
      <c r="AH42" s="4" t="s">
        <v>1105</v>
      </c>
      <c r="AI42" s="5"/>
    </row>
    <row r="43" spans="1:35" x14ac:dyDescent="0.2">
      <c r="A43" s="12">
        <v>44494</v>
      </c>
      <c r="B43" t="str">
        <f t="shared" si="0"/>
        <v>{'city': 'Milwaukee', 'state': 'Wisconsin', 'abbreviation': 'MIL', 'teamName': 'Milwaukee Bucks'}</v>
      </c>
      <c r="C43" t="str">
        <f t="shared" si="1"/>
        <v>{'city': 'Indiana', 'state': 'Indianapolis', 'abbreviation': 'IND', 'teamName': 'Indiana Pacers'}</v>
      </c>
      <c r="D43" t="str">
        <f t="shared" si="6"/>
        <v>{'city': 'Milwaukee', 'state': 'Wisconsin', 'abbreviation': 'MIL', 'teamName': 'Milwaukee Bucks'}</v>
      </c>
      <c r="E43" t="str">
        <f t="shared" si="7"/>
        <v>{'city': 'Indiana', 'state': 'Indianapolis', 'abbreviation': 'IND', 'teamName': 'Indiana Pacers'}</v>
      </c>
      <c r="F43" s="18">
        <v>109</v>
      </c>
      <c r="G43" s="18">
        <v>119</v>
      </c>
      <c r="H43" s="18">
        <f t="shared" si="8"/>
        <v>119</v>
      </c>
      <c r="I43" s="18">
        <f t="shared" si="9"/>
        <v>109</v>
      </c>
      <c r="J43" s="18">
        <v>10339</v>
      </c>
      <c r="K43" s="17" t="s">
        <v>1395</v>
      </c>
      <c r="Z43" s="15" t="s">
        <v>1132</v>
      </c>
      <c r="AB43">
        <f t="shared" si="2"/>
        <v>16</v>
      </c>
      <c r="AC43">
        <f t="shared" si="3"/>
        <v>12</v>
      </c>
      <c r="AF43" s="4" t="s">
        <v>1098</v>
      </c>
      <c r="AG43" s="5"/>
      <c r="AH43" s="4" t="s">
        <v>1104</v>
      </c>
      <c r="AI43" s="5"/>
    </row>
    <row r="44" spans="1:35" x14ac:dyDescent="0.2">
      <c r="A44" s="12">
        <v>44494</v>
      </c>
      <c r="B44" t="str">
        <f t="shared" si="0"/>
        <v>{'city': 'Chicago', 'state': 'Illinois', 'abbreviation': 'CHI', 'teamName': 'Chicago Bulls'}</v>
      </c>
      <c r="C44" t="str">
        <f t="shared" si="1"/>
        <v>{'city': 'Toronto', 'state': 'Ontario', 'abbreviation': 'TOR', 'teamName': 'Toronto Raptors'}</v>
      </c>
      <c r="D44" t="str">
        <f t="shared" si="6"/>
        <v>{'city': 'Chicago', 'state': 'Illinois', 'abbreviation': 'CHI', 'teamName': 'Chicago Bulls'}</v>
      </c>
      <c r="E44" t="str">
        <f t="shared" si="7"/>
        <v>{'city': 'Toronto', 'state': 'Ontario', 'abbreviation': 'TOR', 'teamName': 'Toronto Raptors'}</v>
      </c>
      <c r="F44" s="18">
        <v>108</v>
      </c>
      <c r="G44" s="18">
        <v>111</v>
      </c>
      <c r="H44" s="18">
        <f t="shared" si="8"/>
        <v>111</v>
      </c>
      <c r="I44" s="18">
        <f t="shared" si="9"/>
        <v>108</v>
      </c>
      <c r="J44" s="18">
        <v>19800</v>
      </c>
      <c r="K44" s="17" t="s">
        <v>1395</v>
      </c>
      <c r="Z44" s="15" t="s">
        <v>1132</v>
      </c>
      <c r="AB44">
        <f t="shared" si="2"/>
        <v>5</v>
      </c>
      <c r="AC44">
        <f t="shared" si="3"/>
        <v>27</v>
      </c>
      <c r="AF44" s="4" t="s">
        <v>1106</v>
      </c>
      <c r="AG44" s="5"/>
      <c r="AH44" s="4" t="s">
        <v>1110</v>
      </c>
      <c r="AI44" s="5"/>
    </row>
    <row r="45" spans="1:35" x14ac:dyDescent="0.2">
      <c r="A45" s="12">
        <v>44494</v>
      </c>
      <c r="B45" t="str">
        <f t="shared" si="0"/>
        <v>{'city': 'Orlando', 'state': 'Florida', 'abbreviation': 'ORL', 'teamName': 'Orlando Magic'}</v>
      </c>
      <c r="C45" t="str">
        <f t="shared" si="1"/>
        <v>{'city': 'Miami', 'state': 'Florida', 'abbreviation': 'MIA', 'teamName': 'Miami Heat'}</v>
      </c>
      <c r="D45" t="str">
        <f t="shared" si="6"/>
        <v>{'city': 'Miami', 'state': 'Florida', 'abbreviation': 'MIA', 'teamName': 'Miami Heat'}</v>
      </c>
      <c r="E45" t="str">
        <f t="shared" si="7"/>
        <v>{'city': 'Orlando', 'state': 'Florida', 'abbreviation': 'ORL', 'teamName': 'Orlando Magic'}</v>
      </c>
      <c r="F45" s="18">
        <v>107</v>
      </c>
      <c r="G45" s="18">
        <v>90</v>
      </c>
      <c r="H45" s="18">
        <f t="shared" si="8"/>
        <v>107</v>
      </c>
      <c r="I45" s="18">
        <f t="shared" si="9"/>
        <v>90</v>
      </c>
      <c r="J45" s="18">
        <v>19600</v>
      </c>
      <c r="K45" s="17" t="s">
        <v>1395</v>
      </c>
      <c r="Z45" s="15" t="s">
        <v>1132</v>
      </c>
      <c r="AB45">
        <f t="shared" si="2"/>
        <v>21</v>
      </c>
      <c r="AC45">
        <f t="shared" si="3"/>
        <v>15</v>
      </c>
      <c r="AF45" s="4" t="s">
        <v>1119</v>
      </c>
      <c r="AG45" s="5"/>
      <c r="AH45" s="4" t="s">
        <v>1128</v>
      </c>
      <c r="AI45" s="5"/>
    </row>
    <row r="46" spans="1:35" x14ac:dyDescent="0.2">
      <c r="A46" s="12">
        <v>44494</v>
      </c>
      <c r="B46" t="str">
        <f t="shared" si="0"/>
        <v>{'city': 'Washington', 'state': 'Washington D.C.', 'abbreviation': 'WAS', 'teamName': 'Washington Wizards'}</v>
      </c>
      <c r="C46" t="str">
        <f t="shared" si="1"/>
        <v>{'city': 'Brooklyn', 'state': 'New York', 'abbreviation': 'BKN', 'teamName': 'Brooklyn Nets'}</v>
      </c>
      <c r="D46" t="str">
        <f t="shared" si="6"/>
        <v>{'city': 'Brooklyn', 'state': 'New York', 'abbreviation': 'BKN', 'teamName': 'Brooklyn Nets'}</v>
      </c>
      <c r="E46" t="str">
        <f t="shared" si="7"/>
        <v>{'city': 'Washington', 'state': 'Washington D.C.', 'abbreviation': 'WAS', 'teamName': 'Washington Wizards'}</v>
      </c>
      <c r="F46" s="18">
        <v>104</v>
      </c>
      <c r="G46" s="18">
        <v>90</v>
      </c>
      <c r="H46" s="18">
        <f t="shared" si="8"/>
        <v>104</v>
      </c>
      <c r="I46" s="18">
        <f t="shared" si="9"/>
        <v>90</v>
      </c>
      <c r="J46" s="18">
        <v>14487</v>
      </c>
      <c r="K46" s="17" t="s">
        <v>1395</v>
      </c>
      <c r="Z46" s="15" t="s">
        <v>1132</v>
      </c>
      <c r="AB46">
        <f t="shared" si="2"/>
        <v>29</v>
      </c>
      <c r="AC46">
        <f t="shared" si="3"/>
        <v>3</v>
      </c>
      <c r="AF46" s="4" t="s">
        <v>1109</v>
      </c>
      <c r="AG46" s="5"/>
      <c r="AH46" s="4" t="s">
        <v>1097</v>
      </c>
      <c r="AI46" s="5"/>
    </row>
    <row r="47" spans="1:35" x14ac:dyDescent="0.2">
      <c r="A47" s="12">
        <v>44494</v>
      </c>
      <c r="B47" t="str">
        <f t="shared" si="0"/>
        <v>{'city': 'Detroit', 'state': 'Michigan', 'abbreviation': 'DET', 'teamName': 'Detroit Pistons'}</v>
      </c>
      <c r="C47" t="str">
        <f t="shared" si="1"/>
        <v>{'city': 'Atlanta', 'state': 'Georgia', 'abbreviation': 'ATL', 'teamName': 'Atlanta Hawks'}</v>
      </c>
      <c r="D47" t="str">
        <f t="shared" si="6"/>
        <v>{'city': 'Atlanta', 'state': 'Georgia', 'abbreviation': 'ATL', 'teamName': 'Atlanta Hawks'}</v>
      </c>
      <c r="E47" t="str">
        <f t="shared" si="7"/>
        <v>{'city': 'Detroit', 'state': 'Michigan', 'abbreviation': 'DET', 'teamName': 'Detroit Pistons'}</v>
      </c>
      <c r="F47" s="18">
        <v>122</v>
      </c>
      <c r="G47" s="18">
        <v>104</v>
      </c>
      <c r="H47" s="18">
        <f t="shared" si="8"/>
        <v>122</v>
      </c>
      <c r="I47" s="18">
        <f t="shared" si="9"/>
        <v>104</v>
      </c>
      <c r="J47" s="18">
        <v>14209</v>
      </c>
      <c r="K47" s="17" t="s">
        <v>1395</v>
      </c>
      <c r="Z47" s="15" t="s">
        <v>1132</v>
      </c>
      <c r="AB47">
        <f t="shared" si="2"/>
        <v>9</v>
      </c>
      <c r="AC47">
        <f t="shared" si="3"/>
        <v>1</v>
      </c>
      <c r="AF47" s="4" t="s">
        <v>1107</v>
      </c>
      <c r="AG47" s="5"/>
      <c r="AH47" s="4" t="s">
        <v>1099</v>
      </c>
      <c r="AI47" s="5"/>
    </row>
    <row r="48" spans="1:35" x14ac:dyDescent="0.2">
      <c r="A48" s="12">
        <v>44494</v>
      </c>
      <c r="B48" t="str">
        <f t="shared" si="0"/>
        <v>{'city': 'New Orleans', 'state': 'Louisiana', 'abbreviation': 'NOP', 'teamName': 'New Orleans Pelicans'}</v>
      </c>
      <c r="C48" t="str">
        <f t="shared" si="1"/>
        <v>{'city': 'Minneapolis', 'state': 'Minnesota ', 'abbreviation': 'MIN', 'teamName': 'Minnesota Timberwolves'}</v>
      </c>
      <c r="D48" t="str">
        <f t="shared" si="6"/>
        <v>{'city': 'New Orleans', 'state': 'Louisiana', 'abbreviation': 'NOP', 'teamName': 'New Orleans Pelicans'}</v>
      </c>
      <c r="E48" t="str">
        <f t="shared" si="7"/>
        <v>{'city': 'Minneapolis', 'state': 'Minnesota ', 'abbreviation': 'MIN', 'teamName': 'Minnesota Timberwolves'}</v>
      </c>
      <c r="F48" s="18">
        <v>98</v>
      </c>
      <c r="G48" s="18">
        <v>107</v>
      </c>
      <c r="H48" s="18">
        <f t="shared" si="8"/>
        <v>107</v>
      </c>
      <c r="I48" s="18">
        <f t="shared" si="9"/>
        <v>98</v>
      </c>
      <c r="J48" s="18">
        <v>14435</v>
      </c>
      <c r="K48" s="17" t="s">
        <v>1395</v>
      </c>
      <c r="Z48" s="15" t="s">
        <v>1132</v>
      </c>
      <c r="AB48">
        <f t="shared" si="2"/>
        <v>18</v>
      </c>
      <c r="AC48">
        <f t="shared" si="3"/>
        <v>17</v>
      </c>
      <c r="AF48" s="4" t="s">
        <v>1118</v>
      </c>
      <c r="AG48" s="5"/>
      <c r="AH48" s="4" t="s">
        <v>1115</v>
      </c>
      <c r="AI48" s="5"/>
    </row>
    <row r="49" spans="1:35" x14ac:dyDescent="0.2">
      <c r="A49" s="12">
        <v>44494</v>
      </c>
      <c r="B49" t="str">
        <f t="shared" si="0"/>
        <v>{'city': 'Cleveland', 'state': 'Ohio', 'abbreviation': 'CLE', 'teamName': 'Cleveland Cavaliers'}</v>
      </c>
      <c r="C49" t="str">
        <f t="shared" si="1"/>
        <v>{'city': 'Denver', 'state': 'Colorado', 'abbreviation': 'DEN', 'teamName': 'Denver Nuggets'}</v>
      </c>
      <c r="D49" t="str">
        <f t="shared" si="6"/>
        <v>{'city': 'Cleveland', 'state': 'Ohio', 'abbreviation': 'CLE', 'teamName': 'Cleveland Cavaliers'}</v>
      </c>
      <c r="E49" t="str">
        <f t="shared" si="7"/>
        <v>{'city': 'Denver', 'state': 'Colorado', 'abbreviation': 'DEN', 'teamName': 'Denver Nuggets'}</v>
      </c>
      <c r="F49" s="18">
        <v>87</v>
      </c>
      <c r="G49" s="18">
        <v>99</v>
      </c>
      <c r="H49" s="18">
        <f t="shared" si="8"/>
        <v>99</v>
      </c>
      <c r="I49" s="18">
        <f t="shared" si="9"/>
        <v>87</v>
      </c>
      <c r="J49" s="18">
        <v>14221</v>
      </c>
      <c r="K49" s="17" t="s">
        <v>1395</v>
      </c>
      <c r="Z49" s="15" t="s">
        <v>1132</v>
      </c>
      <c r="AB49">
        <f t="shared" si="2"/>
        <v>6</v>
      </c>
      <c r="AC49">
        <f t="shared" si="3"/>
        <v>8</v>
      </c>
      <c r="AF49" s="4" t="s">
        <v>1111</v>
      </c>
      <c r="AG49" s="5"/>
      <c r="AH49" s="4" t="s">
        <v>1116</v>
      </c>
      <c r="AI49" s="5"/>
    </row>
    <row r="50" spans="1:35" x14ac:dyDescent="0.2">
      <c r="A50" s="12">
        <v>44494</v>
      </c>
      <c r="B50" t="str">
        <f t="shared" si="0"/>
        <v>{'city': 'Portland', 'state': 'Oregon', 'abbreviation': 'POR', 'teamName': 'Portland Trail Blazers'}</v>
      </c>
      <c r="C50" t="str">
        <f t="shared" si="1"/>
        <v>{'city': 'Los Angeles', 'state': 'California', 'abbreviation': 'LAC', 'teamName': 'Los Angeles Clippers'}</v>
      </c>
      <c r="D50" t="str">
        <f t="shared" si="6"/>
        <v>{'city': 'Los Angeles', 'state': 'California', 'abbreviation': 'LAC', 'teamName': 'Los Angeles Clippers'}</v>
      </c>
      <c r="E50" t="str">
        <f t="shared" si="7"/>
        <v>{'city': 'Portland', 'state': 'Oregon', 'abbreviation': 'POR', 'teamName': 'Portland Trail Blazers'}</v>
      </c>
      <c r="F50" s="18">
        <v>116</v>
      </c>
      <c r="G50" s="18">
        <v>86</v>
      </c>
      <c r="H50" s="18">
        <f t="shared" si="8"/>
        <v>116</v>
      </c>
      <c r="I50" s="18">
        <f t="shared" si="9"/>
        <v>86</v>
      </c>
      <c r="J50" s="18">
        <v>15672</v>
      </c>
      <c r="K50" s="17" t="s">
        <v>1395</v>
      </c>
      <c r="Z50" s="15" t="s">
        <v>1132</v>
      </c>
      <c r="AB50">
        <f t="shared" si="2"/>
        <v>24</v>
      </c>
      <c r="AC50">
        <f t="shared" si="3"/>
        <v>30</v>
      </c>
      <c r="AF50" s="4" t="s">
        <v>1124</v>
      </c>
      <c r="AG50" s="5"/>
      <c r="AH50" s="4" t="s">
        <v>1126</v>
      </c>
      <c r="AI50" s="5"/>
    </row>
    <row r="51" spans="1:35" x14ac:dyDescent="0.2">
      <c r="A51" s="12">
        <v>44495</v>
      </c>
      <c r="B51" t="str">
        <f t="shared" si="0"/>
        <v>{'city': 'Philadelphia', 'state': 'Pennsylvania', 'abbreviation': 'PHI', 'teamName': 'Philadelphia 76ers'}</v>
      </c>
      <c r="C51" t="str">
        <f t="shared" si="1"/>
        <v>{'city': 'New York', 'state': 'New York', 'abbreviation': 'NYK', 'teamName': 'New York Knicks'}</v>
      </c>
      <c r="D51" t="str">
        <f t="shared" si="6"/>
        <v>{'city': 'New York', 'state': 'New York', 'abbreviation': 'NYK', 'teamName': 'New York Knicks'}</v>
      </c>
      <c r="E51" t="str">
        <f t="shared" si="7"/>
        <v>{'city': 'Philadelphia', 'state': 'Pennsylvania', 'abbreviation': 'PHI', 'teamName': 'Philadelphia 76ers'}</v>
      </c>
      <c r="F51" s="18">
        <v>112</v>
      </c>
      <c r="G51" s="18">
        <v>99</v>
      </c>
      <c r="H51" s="18">
        <f t="shared" si="8"/>
        <v>112</v>
      </c>
      <c r="I51" s="18">
        <f t="shared" si="9"/>
        <v>99</v>
      </c>
      <c r="J51" s="18">
        <v>15218</v>
      </c>
      <c r="K51" s="17" t="s">
        <v>1395</v>
      </c>
      <c r="Z51" s="15" t="s">
        <v>1133</v>
      </c>
      <c r="AB51">
        <f t="shared" si="2"/>
        <v>22</v>
      </c>
      <c r="AC51">
        <f t="shared" si="3"/>
        <v>19</v>
      </c>
      <c r="AF51" s="4" t="s">
        <v>1117</v>
      </c>
      <c r="AG51" s="5"/>
      <c r="AH51" s="4" t="s">
        <v>1108</v>
      </c>
      <c r="AI51" s="5"/>
    </row>
    <row r="52" spans="1:35" x14ac:dyDescent="0.2">
      <c r="A52" s="12">
        <v>44495</v>
      </c>
      <c r="B52" t="str">
        <f t="shared" si="0"/>
        <v>{'city': 'San Francisco', 'state': 'California', 'abbreviation': 'GSW', 'teamName': 'Golden State Warriors'}</v>
      </c>
      <c r="C52" t="str">
        <f t="shared" si="1"/>
        <v>{'city': 'Oklahoma City', 'state': 'Oklahoma', 'abbreviation': 'OKC', 'teamName': 'Oklahoma City Thunder'}</v>
      </c>
      <c r="D52" t="str">
        <f t="shared" si="6"/>
        <v>{'city': 'San Francisco', 'state': 'California', 'abbreviation': 'GSW', 'teamName': 'Golden State Warriors'}</v>
      </c>
      <c r="E52" t="str">
        <f t="shared" si="7"/>
        <v>{'city': 'Oklahoma City', 'state': 'Oklahoma', 'abbreviation': 'OKC', 'teamName': 'Oklahoma City Thunder'}</v>
      </c>
      <c r="F52" s="18">
        <v>98</v>
      </c>
      <c r="G52" s="18">
        <v>106</v>
      </c>
      <c r="H52" s="18">
        <f t="shared" si="8"/>
        <v>106</v>
      </c>
      <c r="I52" s="18">
        <f t="shared" si="9"/>
        <v>98</v>
      </c>
      <c r="J52" s="18">
        <v>18512</v>
      </c>
      <c r="K52" s="17" t="s">
        <v>1395</v>
      </c>
      <c r="Z52" s="15" t="s">
        <v>1133</v>
      </c>
      <c r="AB52">
        <f t="shared" si="2"/>
        <v>10</v>
      </c>
      <c r="AC52">
        <f t="shared" si="3"/>
        <v>20</v>
      </c>
      <c r="AF52" s="4" t="s">
        <v>1100</v>
      </c>
      <c r="AG52" s="5"/>
      <c r="AH52" s="4" t="s">
        <v>1121</v>
      </c>
      <c r="AI52" s="5"/>
    </row>
    <row r="53" spans="1:35" x14ac:dyDescent="0.2">
      <c r="A53" s="12">
        <v>44495</v>
      </c>
      <c r="B53" t="str">
        <f t="shared" si="0"/>
        <v>{'city': 'Los Angeles', 'state': 'California', 'abbreviation': 'LAL', 'teamName': 'Los Angeles Lakers'}</v>
      </c>
      <c r="C53" t="str">
        <f t="shared" si="1"/>
        <v>{'city': 'San Antonio', 'state': 'Texas', 'abbreviation': 'SAS', 'teamName': 'San Antonio Spurs'}</v>
      </c>
      <c r="D53" t="str">
        <f t="shared" si="6"/>
        <v>{'city': 'Los Angeles', 'state': 'California', 'abbreviation': 'LAL', 'teamName': 'Los Angeles Lakers'}</v>
      </c>
      <c r="E53" t="str">
        <f t="shared" si="7"/>
        <v>{'city': 'San Antonio', 'state': 'Texas', 'abbreviation': 'SAS', 'teamName': 'San Antonio Spurs'}</v>
      </c>
      <c r="F53" s="18">
        <v>121</v>
      </c>
      <c r="G53" s="18">
        <v>125</v>
      </c>
      <c r="H53" s="18">
        <f t="shared" si="8"/>
        <v>125</v>
      </c>
      <c r="I53" s="18">
        <f t="shared" si="9"/>
        <v>121</v>
      </c>
      <c r="J53" s="18">
        <v>18354</v>
      </c>
      <c r="K53" s="17" t="s">
        <v>1391</v>
      </c>
      <c r="Z53" s="15" t="s">
        <v>1133</v>
      </c>
      <c r="AB53">
        <f t="shared" si="2"/>
        <v>13</v>
      </c>
      <c r="AC53">
        <f t="shared" si="3"/>
        <v>26</v>
      </c>
      <c r="AF53" s="4" t="s">
        <v>1101</v>
      </c>
      <c r="AG53" s="5"/>
      <c r="AH53" s="4" t="s">
        <v>1120</v>
      </c>
      <c r="AI53" s="5"/>
    </row>
    <row r="54" spans="1:35" x14ac:dyDescent="0.2">
      <c r="A54" s="12">
        <v>44495</v>
      </c>
      <c r="B54" t="str">
        <f t="shared" si="0"/>
        <v>{'city': 'Houston', 'state': 'Texas', 'abbreviation': 'HOU', 'teamName': 'Houston Rockets'}</v>
      </c>
      <c r="C54" t="str">
        <f t="shared" si="1"/>
        <v>{'city': 'Dallas', 'state': 'Texas', 'abbreviation': 'DAL', 'teamName': 'Dallas Mavericks'}</v>
      </c>
      <c r="D54" t="str">
        <f t="shared" si="6"/>
        <v>{'city': 'Dallas', 'state': 'Texas', 'abbreviation': 'DAL', 'teamName': 'Dallas Mavericks'}</v>
      </c>
      <c r="E54" t="str">
        <f t="shared" si="7"/>
        <v>{'city': 'Houston', 'state': 'Texas', 'abbreviation': 'HOU', 'teamName': 'Houston Rockets'}</v>
      </c>
      <c r="F54" s="18">
        <v>116</v>
      </c>
      <c r="G54" s="18">
        <v>106</v>
      </c>
      <c r="H54" s="18">
        <f t="shared" si="8"/>
        <v>116</v>
      </c>
      <c r="I54" s="18">
        <f t="shared" si="9"/>
        <v>106</v>
      </c>
      <c r="J54" s="18">
        <v>19337</v>
      </c>
      <c r="K54" s="17" t="s">
        <v>1395</v>
      </c>
      <c r="Z54" s="15" t="s">
        <v>1133</v>
      </c>
      <c r="AB54">
        <f t="shared" si="2"/>
        <v>11</v>
      </c>
      <c r="AC54">
        <f t="shared" si="3"/>
        <v>7</v>
      </c>
      <c r="AF54" s="4" t="s">
        <v>1114</v>
      </c>
      <c r="AG54" s="5"/>
      <c r="AH54" s="4" t="s">
        <v>1113</v>
      </c>
      <c r="AI54" s="5"/>
    </row>
    <row r="55" spans="1:35" x14ac:dyDescent="0.2">
      <c r="A55" s="12">
        <v>44495</v>
      </c>
      <c r="B55" t="str">
        <f t="shared" si="0"/>
        <v>{'city': 'Denver', 'state': 'Colorado', 'abbreviation': 'DEN', 'teamName': 'Denver Nuggets'}</v>
      </c>
      <c r="C55" t="str">
        <f t="shared" si="1"/>
        <v>{'city': 'Salt Lake City', 'state': 'Utah', 'abbreviation': 'UTA', 'teamName': 'Utah Jazz'}</v>
      </c>
      <c r="D55" t="str">
        <f t="shared" si="6"/>
        <v>{'city': 'Salt Lake City', 'state': 'Utah', 'abbreviation': 'UTA', 'teamName': 'Utah Jazz'}</v>
      </c>
      <c r="E55" t="str">
        <f t="shared" si="7"/>
        <v>{'city': 'Denver', 'state': 'Colorado', 'abbreviation': 'DEN', 'teamName': 'Denver Nuggets'}</v>
      </c>
      <c r="F55" s="18">
        <v>122</v>
      </c>
      <c r="G55" s="18">
        <v>110</v>
      </c>
      <c r="H55" s="18">
        <f t="shared" si="8"/>
        <v>122</v>
      </c>
      <c r="I55" s="18">
        <f t="shared" si="9"/>
        <v>110</v>
      </c>
      <c r="J55" s="18">
        <v>18306</v>
      </c>
      <c r="K55" s="17" t="s">
        <v>1395</v>
      </c>
      <c r="Z55" s="15" t="s">
        <v>1133</v>
      </c>
      <c r="AB55">
        <f t="shared" si="2"/>
        <v>8</v>
      </c>
      <c r="AC55">
        <f t="shared" si="3"/>
        <v>28</v>
      </c>
      <c r="AF55" s="4" t="s">
        <v>1116</v>
      </c>
      <c r="AG55" s="5"/>
      <c r="AH55" s="4" t="s">
        <v>1122</v>
      </c>
      <c r="AI55" s="5"/>
    </row>
    <row r="56" spans="1:35" x14ac:dyDescent="0.2">
      <c r="A56" s="12">
        <v>44496</v>
      </c>
      <c r="B56" t="str">
        <f t="shared" si="0"/>
        <v>{'city': 'Charlotte', 'state': 'North Carolina', 'abbreviation': 'CHA', 'teamName': 'Charlotte Hornets'}</v>
      </c>
      <c r="C56" t="str">
        <f t="shared" si="1"/>
        <v>{'city': 'Orlando', 'state': 'Florida', 'abbreviation': 'ORL', 'teamName': 'Orlando Magic'}</v>
      </c>
      <c r="D56" t="str">
        <f t="shared" si="6"/>
        <v>{'city': 'Charlotte', 'state': 'North Carolina', 'abbreviation': 'CHA', 'teamName': 'Charlotte Hornets'}</v>
      </c>
      <c r="E56" t="str">
        <f t="shared" si="7"/>
        <v>{'city': 'Orlando', 'state': 'Florida', 'abbreviation': 'ORL', 'teamName': 'Orlando Magic'}</v>
      </c>
      <c r="F56" s="18">
        <v>111</v>
      </c>
      <c r="G56" s="18">
        <v>120</v>
      </c>
      <c r="H56" s="18">
        <f t="shared" si="8"/>
        <v>120</v>
      </c>
      <c r="I56" s="18">
        <f t="shared" si="9"/>
        <v>111</v>
      </c>
      <c r="J56" s="18">
        <v>14082</v>
      </c>
      <c r="K56" s="17" t="s">
        <v>1395</v>
      </c>
      <c r="Z56" s="15" t="s">
        <v>1134</v>
      </c>
      <c r="AB56">
        <f t="shared" si="2"/>
        <v>4</v>
      </c>
      <c r="AC56">
        <f t="shared" si="3"/>
        <v>21</v>
      </c>
      <c r="AF56" s="4" t="s">
        <v>1105</v>
      </c>
      <c r="AG56" s="5"/>
      <c r="AH56" s="4" t="s">
        <v>1119</v>
      </c>
      <c r="AI56" s="5"/>
    </row>
    <row r="57" spans="1:35" x14ac:dyDescent="0.2">
      <c r="A57" s="12">
        <v>44496</v>
      </c>
      <c r="B57" t="str">
        <f t="shared" si="0"/>
        <v>{'city': 'Washington', 'state': 'Washington D.C.', 'abbreviation': 'WAS', 'teamName': 'Washington Wizards'}</v>
      </c>
      <c r="C57" t="str">
        <f t="shared" si="1"/>
        <v>{'city': 'Boston', 'state': 'Massachusetts', 'abbreviation': 'BOS', 'teamName': 'Boston Celtics'}</v>
      </c>
      <c r="D57" t="str">
        <f t="shared" si="6"/>
        <v>{'city': 'Washington', 'state': 'Washington D.C.', 'abbreviation': 'WAS', 'teamName': 'Washington Wizards'}</v>
      </c>
      <c r="E57" t="str">
        <f t="shared" si="7"/>
        <v>{'city': 'Boston', 'state': 'Massachusetts', 'abbreviation': 'BOS', 'teamName': 'Boston Celtics'}</v>
      </c>
      <c r="F57" s="18">
        <v>107</v>
      </c>
      <c r="G57" s="18">
        <v>116</v>
      </c>
      <c r="H57" s="18">
        <f t="shared" si="8"/>
        <v>116</v>
      </c>
      <c r="I57" s="18">
        <f t="shared" si="9"/>
        <v>107</v>
      </c>
      <c r="J57" s="18">
        <v>19001</v>
      </c>
      <c r="K57" s="17" t="s">
        <v>1395</v>
      </c>
      <c r="Z57" s="15" t="s">
        <v>1134</v>
      </c>
      <c r="AB57">
        <f t="shared" si="2"/>
        <v>29</v>
      </c>
      <c r="AC57">
        <f t="shared" si="3"/>
        <v>2</v>
      </c>
      <c r="AF57" s="4" t="s">
        <v>1109</v>
      </c>
      <c r="AG57" s="5"/>
      <c r="AH57" s="4" t="s">
        <v>1102</v>
      </c>
      <c r="AI57" s="5"/>
    </row>
    <row r="58" spans="1:35" x14ac:dyDescent="0.2">
      <c r="A58" s="12">
        <v>44496</v>
      </c>
      <c r="B58" t="str">
        <f t="shared" si="0"/>
        <v>{'city': 'Miami', 'state': 'Florida', 'abbreviation': 'MIA', 'teamName': 'Miami Heat'}</v>
      </c>
      <c r="C58" t="str">
        <f t="shared" si="1"/>
        <v>{'city': 'Brooklyn', 'state': 'New York', 'abbreviation': 'BKN', 'teamName': 'Brooklyn Nets'}</v>
      </c>
      <c r="D58" t="str">
        <f t="shared" si="6"/>
        <v>{'city': 'Miami', 'state': 'Florida', 'abbreviation': 'MIA', 'teamName': 'Miami Heat'}</v>
      </c>
      <c r="E58" t="str">
        <f t="shared" si="7"/>
        <v>{'city': 'Brooklyn', 'state': 'New York', 'abbreviation': 'BKN', 'teamName': 'Brooklyn Nets'}</v>
      </c>
      <c r="F58" s="18">
        <v>93</v>
      </c>
      <c r="G58" s="18">
        <v>106</v>
      </c>
      <c r="H58" s="18">
        <f t="shared" si="8"/>
        <v>106</v>
      </c>
      <c r="I58" s="18">
        <f t="shared" si="9"/>
        <v>93</v>
      </c>
      <c r="J58" s="18">
        <v>17732</v>
      </c>
      <c r="K58" s="17" t="s">
        <v>1395</v>
      </c>
      <c r="Z58" s="15" t="s">
        <v>1134</v>
      </c>
      <c r="AB58">
        <f t="shared" si="2"/>
        <v>15</v>
      </c>
      <c r="AC58">
        <f t="shared" si="3"/>
        <v>3</v>
      </c>
      <c r="AF58" s="4" t="s">
        <v>1128</v>
      </c>
      <c r="AG58" s="5"/>
      <c r="AH58" s="4" t="s">
        <v>1097</v>
      </c>
      <c r="AI58" s="5"/>
    </row>
    <row r="59" spans="1:35" x14ac:dyDescent="0.2">
      <c r="A59" s="12">
        <v>44496</v>
      </c>
      <c r="B59" t="str">
        <f t="shared" si="0"/>
        <v>{'city': 'Indiana', 'state': 'Indianapolis', 'abbreviation': 'IND', 'teamName': 'Indiana Pacers'}</v>
      </c>
      <c r="C59" t="str">
        <f t="shared" si="1"/>
        <v>{'city': 'Toronto', 'state': 'Ontario', 'abbreviation': 'TOR', 'teamName': 'Toronto Raptors'}</v>
      </c>
      <c r="D59" t="str">
        <f t="shared" si="6"/>
        <v>{'city': 'Toronto', 'state': 'Ontario', 'abbreviation': 'TOR', 'teamName': 'Toronto Raptors'}</v>
      </c>
      <c r="E59" t="str">
        <f t="shared" si="7"/>
        <v>{'city': 'Indiana', 'state': 'Indianapolis', 'abbreviation': 'IND', 'teamName': 'Indiana Pacers'}</v>
      </c>
      <c r="F59" s="18">
        <v>118</v>
      </c>
      <c r="G59" s="18">
        <v>100</v>
      </c>
      <c r="H59" s="18">
        <f t="shared" si="8"/>
        <v>118</v>
      </c>
      <c r="I59" s="18">
        <f t="shared" si="9"/>
        <v>100</v>
      </c>
      <c r="J59" s="18">
        <v>19800</v>
      </c>
      <c r="K59" s="17" t="s">
        <v>1395</v>
      </c>
      <c r="Z59" s="15" t="s">
        <v>1134</v>
      </c>
      <c r="AB59">
        <f t="shared" si="2"/>
        <v>12</v>
      </c>
      <c r="AC59">
        <f t="shared" si="3"/>
        <v>27</v>
      </c>
      <c r="AF59" s="4" t="s">
        <v>1104</v>
      </c>
      <c r="AG59" s="5"/>
      <c r="AH59" s="4" t="s">
        <v>1110</v>
      </c>
      <c r="AI59" s="5"/>
    </row>
    <row r="60" spans="1:35" x14ac:dyDescent="0.2">
      <c r="A60" s="12">
        <v>44496</v>
      </c>
      <c r="B60" t="str">
        <f t="shared" si="0"/>
        <v>{'city': 'Atlanta', 'state': 'Georgia', 'abbreviation': 'ATL', 'teamName': 'Atlanta Hawks'}</v>
      </c>
      <c r="C60" t="str">
        <f t="shared" si="1"/>
        <v>{'city': 'New Orleans', 'state': 'Louisiana', 'abbreviation': 'NOP', 'teamName': 'New Orleans Pelicans'}</v>
      </c>
      <c r="D60" t="str">
        <f t="shared" si="6"/>
        <v>{'city': 'Atlanta', 'state': 'Georgia', 'abbreviation': 'ATL', 'teamName': 'Atlanta Hawks'}</v>
      </c>
      <c r="E60" t="str">
        <f t="shared" si="7"/>
        <v>{'city': 'New Orleans', 'state': 'Louisiana', 'abbreviation': 'NOP', 'teamName': 'New Orleans Pelicans'}</v>
      </c>
      <c r="F60" s="18">
        <v>99</v>
      </c>
      <c r="G60" s="18">
        <v>102</v>
      </c>
      <c r="H60" s="18">
        <f t="shared" si="8"/>
        <v>102</v>
      </c>
      <c r="I60" s="18">
        <f t="shared" si="9"/>
        <v>99</v>
      </c>
      <c r="J60" s="18">
        <v>15541</v>
      </c>
      <c r="K60" s="17" t="s">
        <v>1395</v>
      </c>
      <c r="Z60" s="15" t="s">
        <v>1134</v>
      </c>
      <c r="AB60">
        <f t="shared" si="2"/>
        <v>1</v>
      </c>
      <c r="AC60">
        <f t="shared" si="3"/>
        <v>18</v>
      </c>
      <c r="AF60" s="4" t="s">
        <v>1099</v>
      </c>
      <c r="AG60" s="5"/>
      <c r="AH60" s="4" t="s">
        <v>1118</v>
      </c>
      <c r="AI60" s="5"/>
    </row>
    <row r="61" spans="1:35" x14ac:dyDescent="0.2">
      <c r="A61" s="12">
        <v>44496</v>
      </c>
      <c r="B61" t="str">
        <f t="shared" si="0"/>
        <v>{'city': 'Minneapolis', 'state': 'Minnesota ', 'abbreviation': 'MIN', 'teamName': 'Minnesota Timberwolves'}</v>
      </c>
      <c r="C61" t="str">
        <f t="shared" si="1"/>
        <v>{'city': 'Milwaukee', 'state': 'Wisconsin', 'abbreviation': 'MIL', 'teamName': 'Milwaukee Bucks'}</v>
      </c>
      <c r="D61" t="str">
        <f t="shared" si="6"/>
        <v>{'city': 'Minneapolis', 'state': 'Minnesota ', 'abbreviation': 'MIN', 'teamName': 'Minnesota Timberwolves'}</v>
      </c>
      <c r="E61" t="str">
        <f t="shared" si="7"/>
        <v>{'city': 'Milwaukee', 'state': 'Wisconsin', 'abbreviation': 'MIL', 'teamName': 'Milwaukee Bucks'}</v>
      </c>
      <c r="F61" s="18">
        <v>108</v>
      </c>
      <c r="G61" s="18">
        <v>113</v>
      </c>
      <c r="H61" s="18">
        <f t="shared" si="8"/>
        <v>113</v>
      </c>
      <c r="I61" s="18">
        <f t="shared" si="9"/>
        <v>108</v>
      </c>
      <c r="J61" s="18">
        <v>17341</v>
      </c>
      <c r="K61" s="17" t="s">
        <v>1395</v>
      </c>
      <c r="Z61" s="15" t="s">
        <v>1134</v>
      </c>
      <c r="AB61">
        <f t="shared" si="2"/>
        <v>17</v>
      </c>
      <c r="AC61">
        <f t="shared" si="3"/>
        <v>16</v>
      </c>
      <c r="AF61" s="4" t="s">
        <v>1115</v>
      </c>
      <c r="AG61" s="5"/>
      <c r="AH61" s="4" t="s">
        <v>1098</v>
      </c>
      <c r="AI61" s="5"/>
    </row>
    <row r="62" spans="1:35" x14ac:dyDescent="0.2">
      <c r="A62" s="12">
        <v>44496</v>
      </c>
      <c r="B62" t="str">
        <f t="shared" si="0"/>
        <v>{'city': 'Los Angeles', 'state': 'California', 'abbreviation': 'LAL', 'teamName': 'Los Angeles Lakers'}</v>
      </c>
      <c r="C62" t="str">
        <f t="shared" si="1"/>
        <v>{'city': 'Oklahoma City', 'state': 'Oklahoma', 'abbreviation': 'OKC', 'teamName': 'Oklahoma City Thunder'}</v>
      </c>
      <c r="D62" t="str">
        <f t="shared" si="6"/>
        <v>{'city': 'Oklahoma City', 'state': 'Oklahoma', 'abbreviation': 'OKC', 'teamName': 'Oklahoma City Thunder'}</v>
      </c>
      <c r="E62" t="str">
        <f t="shared" si="7"/>
        <v>{'city': 'Los Angeles', 'state': 'California', 'abbreviation': 'LAL', 'teamName': 'Los Angeles Lakers'}</v>
      </c>
      <c r="F62" s="18">
        <v>123</v>
      </c>
      <c r="G62" s="18">
        <v>115</v>
      </c>
      <c r="H62" s="18">
        <f t="shared" si="8"/>
        <v>123</v>
      </c>
      <c r="I62" s="18">
        <f t="shared" si="9"/>
        <v>115</v>
      </c>
      <c r="J62" s="18">
        <v>15783</v>
      </c>
      <c r="K62" s="17" t="s">
        <v>1395</v>
      </c>
      <c r="Z62" s="15" t="s">
        <v>1134</v>
      </c>
      <c r="AB62">
        <f t="shared" si="2"/>
        <v>13</v>
      </c>
      <c r="AC62">
        <f t="shared" si="3"/>
        <v>20</v>
      </c>
      <c r="AF62" s="4" t="s">
        <v>1101</v>
      </c>
      <c r="AG62" s="5"/>
      <c r="AH62" s="4" t="s">
        <v>1121</v>
      </c>
      <c r="AI62" s="5"/>
    </row>
    <row r="63" spans="1:35" x14ac:dyDescent="0.2">
      <c r="A63" s="12">
        <v>44496</v>
      </c>
      <c r="B63" t="str">
        <f t="shared" si="0"/>
        <v>{'city': 'Sacramento', 'state': 'California', 'abbreviation': 'SAC', 'teamName': 'Sacramento Kings'}</v>
      </c>
      <c r="C63" t="str">
        <f t="shared" si="1"/>
        <v>{'city': 'Phoenix', 'state': 'Arizona', 'abbreviation': 'PHX', 'teamName': 'Phoenix Suns'}</v>
      </c>
      <c r="D63" t="str">
        <f t="shared" si="6"/>
        <v>{'city': 'Sacramento', 'state': 'California', 'abbreviation': 'SAC', 'teamName': 'Sacramento Kings'}</v>
      </c>
      <c r="E63" t="str">
        <f t="shared" si="7"/>
        <v>{'city': 'Phoenix', 'state': 'Arizona', 'abbreviation': 'PHX', 'teamName': 'Phoenix Suns'}</v>
      </c>
      <c r="F63" s="18">
        <v>107</v>
      </c>
      <c r="G63" s="18">
        <v>110</v>
      </c>
      <c r="H63" s="18">
        <f t="shared" si="8"/>
        <v>110</v>
      </c>
      <c r="I63" s="18">
        <f t="shared" si="9"/>
        <v>107</v>
      </c>
      <c r="J63" s="18">
        <v>14678</v>
      </c>
      <c r="K63" s="17" t="s">
        <v>1395</v>
      </c>
      <c r="Z63" s="15" t="s">
        <v>1134</v>
      </c>
      <c r="AB63">
        <f t="shared" si="2"/>
        <v>25</v>
      </c>
      <c r="AC63">
        <f t="shared" si="3"/>
        <v>23</v>
      </c>
      <c r="AF63" s="4" t="s">
        <v>1123</v>
      </c>
      <c r="AG63" s="5"/>
      <c r="AH63" s="4" t="s">
        <v>1125</v>
      </c>
      <c r="AI63" s="5"/>
    </row>
    <row r="64" spans="1:35" x14ac:dyDescent="0.2">
      <c r="A64" s="12">
        <v>44496</v>
      </c>
      <c r="B64" t="str">
        <f t="shared" si="0"/>
        <v>{'city': 'Memphis', 'state': 'Tennessee', 'abbreviation': 'MEM', 'teamName': 'Memphis Grizzlies'}</v>
      </c>
      <c r="C64" t="str">
        <f t="shared" si="1"/>
        <v>{'city': 'Portland', 'state': 'Oregon', 'abbreviation': 'POR', 'teamName': 'Portland Trail Blazers'}</v>
      </c>
      <c r="D64" t="str">
        <f t="shared" si="6"/>
        <v>{'city': 'Portland', 'state': 'Oregon', 'abbreviation': 'POR', 'teamName': 'Portland Trail Blazers'}</v>
      </c>
      <c r="E64" t="str">
        <f t="shared" si="7"/>
        <v>{'city': 'Memphis', 'state': 'Tennessee', 'abbreviation': 'MEM', 'teamName': 'Memphis Grizzlies'}</v>
      </c>
      <c r="F64" s="18">
        <v>116</v>
      </c>
      <c r="G64" s="18">
        <v>96</v>
      </c>
      <c r="H64" s="18">
        <f t="shared" si="8"/>
        <v>116</v>
      </c>
      <c r="I64" s="18">
        <f t="shared" si="9"/>
        <v>96</v>
      </c>
      <c r="J64" s="18">
        <v>16241</v>
      </c>
      <c r="K64" s="17" t="s">
        <v>1395</v>
      </c>
      <c r="Z64" s="15" t="s">
        <v>1134</v>
      </c>
      <c r="AB64">
        <f t="shared" si="2"/>
        <v>14</v>
      </c>
      <c r="AC64">
        <f t="shared" si="3"/>
        <v>24</v>
      </c>
      <c r="AF64" s="4" t="s">
        <v>1112</v>
      </c>
      <c r="AG64" s="5"/>
      <c r="AH64" s="4" t="s">
        <v>1124</v>
      </c>
      <c r="AI64" s="5"/>
    </row>
    <row r="65" spans="1:35" x14ac:dyDescent="0.2">
      <c r="A65" s="12">
        <v>44496</v>
      </c>
      <c r="B65" t="str">
        <f t="shared" si="0"/>
        <v>{'city': 'Cleveland', 'state': 'Ohio', 'abbreviation': 'CLE', 'teamName': 'Cleveland Cavaliers'}</v>
      </c>
      <c r="C65" t="str">
        <f t="shared" si="1"/>
        <v>{'city': 'Los Angeles', 'state': 'California', 'abbreviation': 'LAC', 'teamName': 'Los Angeles Clippers'}</v>
      </c>
      <c r="D65" t="str">
        <f t="shared" si="6"/>
        <v>{'city': 'Cleveland', 'state': 'Ohio', 'abbreviation': 'CLE', 'teamName': 'Cleveland Cavaliers'}</v>
      </c>
      <c r="E65" t="str">
        <f t="shared" si="7"/>
        <v>{'city': 'Los Angeles', 'state': 'California', 'abbreviation': 'LAC', 'teamName': 'Los Angeles Clippers'}</v>
      </c>
      <c r="F65" s="18">
        <v>79</v>
      </c>
      <c r="G65" s="18">
        <v>92</v>
      </c>
      <c r="H65" s="18">
        <f t="shared" si="8"/>
        <v>92</v>
      </c>
      <c r="I65" s="18">
        <f t="shared" si="9"/>
        <v>79</v>
      </c>
      <c r="J65" s="18">
        <v>13276</v>
      </c>
      <c r="K65" s="17" t="s">
        <v>1395</v>
      </c>
      <c r="Z65" s="15" t="s">
        <v>1134</v>
      </c>
      <c r="AB65">
        <f t="shared" si="2"/>
        <v>6</v>
      </c>
      <c r="AC65">
        <f t="shared" si="3"/>
        <v>30</v>
      </c>
      <c r="AF65" s="4" t="s">
        <v>1111</v>
      </c>
      <c r="AG65" s="5"/>
      <c r="AH65" s="4" t="s">
        <v>1126</v>
      </c>
      <c r="AI65" s="5"/>
    </row>
    <row r="66" spans="1:35" x14ac:dyDescent="0.2">
      <c r="A66" s="12">
        <v>44497</v>
      </c>
      <c r="B66" t="str">
        <f t="shared" ref="B66:B129" si="10">"{'city': '"&amp;VLOOKUP(AB66,$O:$S,4,FALSE)&amp;"', 'state': '"&amp;VLOOKUP(AB66,$O:$S,3,FALSE)&amp;"', 'abbreviation': '"&amp;VLOOKUP(AB66,$O:$S,2,FALSE)&amp;"', 'teamName': '"&amp;VLOOKUP(AB66,$O:$S,5,FALSE)&amp;"'}"</f>
        <v>{'city': 'Atlanta', 'state': 'Georgia', 'abbreviation': 'ATL', 'teamName': 'Atlanta Hawks'}</v>
      </c>
      <c r="C66" t="str">
        <f t="shared" ref="C66:C129" si="11">"{'city': '"&amp;VLOOKUP(AC66,$O:$S,4,FALSE)&amp;"', 'state': '"&amp;VLOOKUP(AC66,$O:$S,3,FALSE)&amp;"', 'abbreviation': '"&amp;VLOOKUP(AC66,$O:$S,2,FALSE)&amp;"', 'teamName': '"&amp;VLOOKUP(AC66,$O:$S,5,FALSE)&amp;"'}"</f>
        <v>{'city': 'Washington', 'state': 'Washington D.C.', 'abbreviation': 'WAS', 'teamName': 'Washington Wizards'}</v>
      </c>
      <c r="D66" t="str">
        <f t="shared" si="6"/>
        <v>{'city': 'Washington', 'state': 'Washington D.C.', 'abbreviation': 'WAS', 'teamName': 'Washington Wizards'}</v>
      </c>
      <c r="E66" t="str">
        <f t="shared" si="7"/>
        <v>{'city': 'Atlanta', 'state': 'Georgia', 'abbreviation': 'ATL', 'teamName': 'Atlanta Hawks'}</v>
      </c>
      <c r="F66" s="18">
        <v>122</v>
      </c>
      <c r="G66" s="18">
        <v>111</v>
      </c>
      <c r="H66" s="18">
        <f t="shared" si="8"/>
        <v>122</v>
      </c>
      <c r="I66" s="18">
        <f t="shared" si="9"/>
        <v>111</v>
      </c>
      <c r="J66" s="18">
        <v>13653</v>
      </c>
      <c r="K66" s="17" t="s">
        <v>1395</v>
      </c>
      <c r="Z66" s="15" t="s">
        <v>1135</v>
      </c>
      <c r="AB66">
        <f t="shared" ref="AB66:AB129" si="12">VLOOKUP(AF66,V:W,2,FALSE)</f>
        <v>1</v>
      </c>
      <c r="AC66">
        <f t="shared" ref="AC66:AC129" si="13">VLOOKUP(AH66,V:W,2,FALSE)</f>
        <v>29</v>
      </c>
      <c r="AF66" s="4" t="s">
        <v>1099</v>
      </c>
      <c r="AG66" s="5"/>
      <c r="AH66" s="4" t="s">
        <v>1109</v>
      </c>
      <c r="AI66" s="5"/>
    </row>
    <row r="67" spans="1:35" x14ac:dyDescent="0.2">
      <c r="A67" s="12">
        <v>44497</v>
      </c>
      <c r="B67" t="str">
        <f t="shared" si="10"/>
        <v>{'city': 'Detroit', 'state': 'Michigan', 'abbreviation': 'DET', 'teamName': 'Detroit Pistons'}</v>
      </c>
      <c r="C67" t="str">
        <f t="shared" si="11"/>
        <v>{'city': 'Philadelphia', 'state': 'Pennsylvania', 'abbreviation': 'PHI', 'teamName': 'Philadelphia 76ers'}</v>
      </c>
      <c r="D67" t="str">
        <f t="shared" ref="D67:D130" si="14">IF(F67&gt;G67,C67,B67)</f>
        <v>{'city': 'Philadelphia', 'state': 'Pennsylvania', 'abbreviation': 'PHI', 'teamName': 'Philadelphia 76ers'}</v>
      </c>
      <c r="E67" t="str">
        <f t="shared" ref="E67:E130" si="15">IF(F67&gt;G67,B67,C67)</f>
        <v>{'city': 'Detroit', 'state': 'Michigan', 'abbreviation': 'DET', 'teamName': 'Detroit Pistons'}</v>
      </c>
      <c r="F67" s="18">
        <v>110</v>
      </c>
      <c r="G67" s="18">
        <v>102</v>
      </c>
      <c r="H67" s="18">
        <f t="shared" ref="H67:H130" si="16">MAX(F67,G67)</f>
        <v>110</v>
      </c>
      <c r="I67" s="18">
        <f t="shared" ref="I67:I130" si="17">MIN(F67,G67)</f>
        <v>102</v>
      </c>
      <c r="J67" s="18">
        <v>20017</v>
      </c>
      <c r="K67" s="17" t="s">
        <v>1395</v>
      </c>
      <c r="Z67" s="15" t="s">
        <v>1135</v>
      </c>
      <c r="AB67">
        <f t="shared" si="12"/>
        <v>9</v>
      </c>
      <c r="AC67">
        <f t="shared" si="13"/>
        <v>22</v>
      </c>
      <c r="AF67" s="4" t="s">
        <v>1107</v>
      </c>
      <c r="AG67" s="5"/>
      <c r="AH67" s="4" t="s">
        <v>1117</v>
      </c>
      <c r="AI67" s="5"/>
    </row>
    <row r="68" spans="1:35" x14ac:dyDescent="0.2">
      <c r="A68" s="12">
        <v>44497</v>
      </c>
      <c r="B68" t="str">
        <f t="shared" si="10"/>
        <v>{'city': 'Salt Lake City', 'state': 'Utah', 'abbreviation': 'UTA', 'teamName': 'Utah Jazz'}</v>
      </c>
      <c r="C68" t="str">
        <f t="shared" si="11"/>
        <v>{'city': 'Houston', 'state': 'Texas', 'abbreviation': 'HOU', 'teamName': 'Houston Rockets'}</v>
      </c>
      <c r="D68" t="str">
        <f t="shared" si="14"/>
        <v>{'city': 'Salt Lake City', 'state': 'Utah', 'abbreviation': 'UTA', 'teamName': 'Utah Jazz'}</v>
      </c>
      <c r="E68" t="str">
        <f t="shared" si="15"/>
        <v>{'city': 'Houston', 'state': 'Texas', 'abbreviation': 'HOU', 'teamName': 'Houston Rockets'}</v>
      </c>
      <c r="F68" s="18">
        <v>91</v>
      </c>
      <c r="G68" s="18">
        <v>122</v>
      </c>
      <c r="H68" s="18">
        <f t="shared" si="16"/>
        <v>122</v>
      </c>
      <c r="I68" s="18">
        <f t="shared" si="17"/>
        <v>91</v>
      </c>
      <c r="J68" s="18">
        <v>15858</v>
      </c>
      <c r="K68" s="17" t="s">
        <v>1395</v>
      </c>
      <c r="Z68" s="15" t="s">
        <v>1135</v>
      </c>
      <c r="AB68">
        <f t="shared" si="12"/>
        <v>28</v>
      </c>
      <c r="AC68">
        <f t="shared" si="13"/>
        <v>11</v>
      </c>
      <c r="AF68" s="4" t="s">
        <v>1122</v>
      </c>
      <c r="AG68" s="5"/>
      <c r="AH68" s="4" t="s">
        <v>1114</v>
      </c>
      <c r="AI68" s="5"/>
    </row>
    <row r="69" spans="1:35" x14ac:dyDescent="0.2">
      <c r="A69" s="12">
        <v>44497</v>
      </c>
      <c r="B69" t="str">
        <f t="shared" si="10"/>
        <v>{'city': 'New York', 'state': 'New York', 'abbreviation': 'NYK', 'teamName': 'New York Knicks'}</v>
      </c>
      <c r="C69" t="str">
        <f t="shared" si="11"/>
        <v>{'city': 'Chicago', 'state': 'Illinois', 'abbreviation': 'CHI', 'teamName': 'Chicago Bulls'}</v>
      </c>
      <c r="D69" t="str">
        <f t="shared" si="14"/>
        <v>{'city': 'New York', 'state': 'New York', 'abbreviation': 'NYK', 'teamName': 'New York Knicks'}</v>
      </c>
      <c r="E69" t="str">
        <f t="shared" si="15"/>
        <v>{'city': 'Chicago', 'state': 'Illinois', 'abbreviation': 'CHI', 'teamName': 'Chicago Bulls'}</v>
      </c>
      <c r="F69" s="18">
        <v>103</v>
      </c>
      <c r="G69" s="18">
        <v>104</v>
      </c>
      <c r="H69" s="18">
        <f t="shared" si="16"/>
        <v>104</v>
      </c>
      <c r="I69" s="18">
        <f t="shared" si="17"/>
        <v>103</v>
      </c>
      <c r="J69" s="18">
        <v>20972</v>
      </c>
      <c r="K69" s="17" t="s">
        <v>1395</v>
      </c>
      <c r="Z69" s="15" t="s">
        <v>1135</v>
      </c>
      <c r="AB69">
        <f t="shared" si="12"/>
        <v>19</v>
      </c>
      <c r="AC69">
        <f t="shared" si="13"/>
        <v>5</v>
      </c>
      <c r="AF69" s="4" t="s">
        <v>1108</v>
      </c>
      <c r="AG69" s="5"/>
      <c r="AH69" s="4" t="s">
        <v>1106</v>
      </c>
      <c r="AI69" s="5"/>
    </row>
    <row r="70" spans="1:35" x14ac:dyDescent="0.2">
      <c r="A70" s="12">
        <v>44497</v>
      </c>
      <c r="B70" t="str">
        <f t="shared" si="10"/>
        <v>{'city': 'San Antonio', 'state': 'Texas', 'abbreviation': 'SAS', 'teamName': 'San Antonio Spurs'}</v>
      </c>
      <c r="C70" t="str">
        <f t="shared" si="11"/>
        <v>{'city': 'Dallas', 'state': 'Texas', 'abbreviation': 'DAL', 'teamName': 'Dallas Mavericks'}</v>
      </c>
      <c r="D70" t="str">
        <f t="shared" si="14"/>
        <v>{'city': 'Dallas', 'state': 'Texas', 'abbreviation': 'DAL', 'teamName': 'Dallas Mavericks'}</v>
      </c>
      <c r="E70" t="str">
        <f t="shared" si="15"/>
        <v>{'city': 'San Antonio', 'state': 'Texas', 'abbreviation': 'SAS', 'teamName': 'San Antonio Spurs'}</v>
      </c>
      <c r="F70" s="18">
        <v>104</v>
      </c>
      <c r="G70" s="18">
        <v>99</v>
      </c>
      <c r="H70" s="18">
        <f t="shared" si="16"/>
        <v>104</v>
      </c>
      <c r="I70" s="18">
        <f t="shared" si="17"/>
        <v>99</v>
      </c>
      <c r="J70" s="18">
        <v>19228</v>
      </c>
      <c r="K70" s="17" t="s">
        <v>1395</v>
      </c>
      <c r="Z70" s="15" t="s">
        <v>1135</v>
      </c>
      <c r="AB70">
        <f t="shared" si="12"/>
        <v>26</v>
      </c>
      <c r="AC70">
        <f t="shared" si="13"/>
        <v>7</v>
      </c>
      <c r="AF70" s="4" t="s">
        <v>1120</v>
      </c>
      <c r="AG70" s="5"/>
      <c r="AH70" s="4" t="s">
        <v>1113</v>
      </c>
      <c r="AI70" s="5"/>
    </row>
    <row r="71" spans="1:35" x14ac:dyDescent="0.2">
      <c r="A71" s="12">
        <v>44497</v>
      </c>
      <c r="B71" t="str">
        <f t="shared" si="10"/>
        <v>{'city': 'Memphis', 'state': 'Tennessee', 'abbreviation': 'MEM', 'teamName': 'Memphis Grizzlies'}</v>
      </c>
      <c r="C71" t="str">
        <f t="shared" si="11"/>
        <v>{'city': 'San Francisco', 'state': 'California', 'abbreviation': 'GSW', 'teamName': 'Golden State Warriors'}</v>
      </c>
      <c r="D71" t="str">
        <f t="shared" si="14"/>
        <v>{'city': 'Memphis', 'state': 'Tennessee', 'abbreviation': 'MEM', 'teamName': 'Memphis Grizzlies'}</v>
      </c>
      <c r="E71" t="str">
        <f t="shared" si="15"/>
        <v>{'city': 'San Francisco', 'state': 'California', 'abbreviation': 'GSW', 'teamName': 'Golden State Warriors'}</v>
      </c>
      <c r="F71" s="18">
        <v>101</v>
      </c>
      <c r="G71" s="18">
        <v>104</v>
      </c>
      <c r="H71" s="18">
        <f t="shared" si="16"/>
        <v>104</v>
      </c>
      <c r="I71" s="18">
        <f t="shared" si="17"/>
        <v>101</v>
      </c>
      <c r="J71" s="18">
        <v>18064</v>
      </c>
      <c r="K71" s="17" t="s">
        <v>1391</v>
      </c>
      <c r="Z71" s="15" t="s">
        <v>1135</v>
      </c>
      <c r="AB71">
        <f t="shared" si="12"/>
        <v>14</v>
      </c>
      <c r="AC71">
        <f t="shared" si="13"/>
        <v>10</v>
      </c>
      <c r="AF71" s="4" t="s">
        <v>1112</v>
      </c>
      <c r="AG71" s="5"/>
      <c r="AH71" s="4" t="s">
        <v>1100</v>
      </c>
      <c r="AI71" s="5"/>
    </row>
    <row r="72" spans="1:35" x14ac:dyDescent="0.2">
      <c r="A72" s="12">
        <v>44498</v>
      </c>
      <c r="B72" t="str">
        <f t="shared" si="10"/>
        <v>{'city': 'Orlando', 'state': 'Florida', 'abbreviation': 'ORL', 'teamName': 'Orlando Magic'}</v>
      </c>
      <c r="C72" t="str">
        <f t="shared" si="11"/>
        <v>{'city': 'Toronto', 'state': 'Ontario', 'abbreviation': 'TOR', 'teamName': 'Toronto Raptors'}</v>
      </c>
      <c r="D72" t="str">
        <f t="shared" si="14"/>
        <v>{'city': 'Toronto', 'state': 'Ontario', 'abbreviation': 'TOR', 'teamName': 'Toronto Raptors'}</v>
      </c>
      <c r="E72" t="str">
        <f t="shared" si="15"/>
        <v>{'city': 'Orlando', 'state': 'Florida', 'abbreviation': 'ORL', 'teamName': 'Orlando Magic'}</v>
      </c>
      <c r="F72" s="18">
        <v>110</v>
      </c>
      <c r="G72" s="18">
        <v>109</v>
      </c>
      <c r="H72" s="18">
        <f t="shared" si="16"/>
        <v>110</v>
      </c>
      <c r="I72" s="18">
        <f t="shared" si="17"/>
        <v>109</v>
      </c>
      <c r="J72" s="18">
        <v>19800</v>
      </c>
      <c r="K72" s="17" t="s">
        <v>1395</v>
      </c>
      <c r="Z72" s="15" t="s">
        <v>1136</v>
      </c>
      <c r="AB72">
        <f t="shared" si="12"/>
        <v>21</v>
      </c>
      <c r="AC72">
        <f t="shared" si="13"/>
        <v>27</v>
      </c>
      <c r="AF72" s="4" t="s">
        <v>1119</v>
      </c>
      <c r="AG72" s="5"/>
      <c r="AH72" s="4" t="s">
        <v>1110</v>
      </c>
      <c r="AI72" s="5"/>
    </row>
    <row r="73" spans="1:35" x14ac:dyDescent="0.2">
      <c r="A73" s="12">
        <v>44498</v>
      </c>
      <c r="B73" t="str">
        <f t="shared" si="10"/>
        <v>{'city': 'Charlotte', 'state': 'North Carolina', 'abbreviation': 'CHA', 'teamName': 'Charlotte Hornets'}</v>
      </c>
      <c r="C73" t="str">
        <f t="shared" si="11"/>
        <v>{'city': 'Miami', 'state': 'Florida', 'abbreviation': 'MIA', 'teamName': 'Miami Heat'}</v>
      </c>
      <c r="D73" t="str">
        <f t="shared" si="14"/>
        <v>{'city': 'Miami', 'state': 'Florida', 'abbreviation': 'MIA', 'teamName': 'Miami Heat'}</v>
      </c>
      <c r="E73" t="str">
        <f t="shared" si="15"/>
        <v>{'city': 'Charlotte', 'state': 'North Carolina', 'abbreviation': 'CHA', 'teamName': 'Charlotte Hornets'}</v>
      </c>
      <c r="F73" s="18">
        <v>114</v>
      </c>
      <c r="G73" s="18">
        <v>99</v>
      </c>
      <c r="H73" s="18">
        <f t="shared" si="16"/>
        <v>114</v>
      </c>
      <c r="I73" s="18">
        <f t="shared" si="17"/>
        <v>99</v>
      </c>
      <c r="J73" s="18">
        <v>19600</v>
      </c>
      <c r="K73" s="17" t="s">
        <v>1395</v>
      </c>
      <c r="Z73" s="15" t="s">
        <v>1136</v>
      </c>
      <c r="AB73">
        <f t="shared" si="12"/>
        <v>4</v>
      </c>
      <c r="AC73">
        <f t="shared" si="13"/>
        <v>15</v>
      </c>
      <c r="AF73" s="4" t="s">
        <v>1105</v>
      </c>
      <c r="AG73" s="5"/>
      <c r="AH73" s="4" t="s">
        <v>1128</v>
      </c>
      <c r="AI73" s="5"/>
    </row>
    <row r="74" spans="1:35" x14ac:dyDescent="0.2">
      <c r="A74" s="12">
        <v>44498</v>
      </c>
      <c r="B74" t="str">
        <f t="shared" si="10"/>
        <v>{'city': 'Indiana', 'state': 'Indianapolis', 'abbreviation': 'IND', 'teamName': 'Indiana Pacers'}</v>
      </c>
      <c r="C74" t="str">
        <f t="shared" si="11"/>
        <v>{'city': 'Brooklyn', 'state': 'New York', 'abbreviation': 'BKN', 'teamName': 'Brooklyn Nets'}</v>
      </c>
      <c r="D74" t="str">
        <f t="shared" si="14"/>
        <v>{'city': 'Brooklyn', 'state': 'New York', 'abbreviation': 'BKN', 'teamName': 'Brooklyn Nets'}</v>
      </c>
      <c r="E74" t="str">
        <f t="shared" si="15"/>
        <v>{'city': 'Indiana', 'state': 'Indianapolis', 'abbreviation': 'IND', 'teamName': 'Indiana Pacers'}</v>
      </c>
      <c r="F74" s="18">
        <v>105</v>
      </c>
      <c r="G74" s="18">
        <v>98</v>
      </c>
      <c r="H74" s="18">
        <f t="shared" si="16"/>
        <v>105</v>
      </c>
      <c r="I74" s="18">
        <f t="shared" si="17"/>
        <v>98</v>
      </c>
      <c r="J74" s="18">
        <v>16139</v>
      </c>
      <c r="K74" s="17" t="s">
        <v>1395</v>
      </c>
      <c r="Z74" s="15" t="s">
        <v>1136</v>
      </c>
      <c r="AB74">
        <f t="shared" si="12"/>
        <v>12</v>
      </c>
      <c r="AC74">
        <f t="shared" si="13"/>
        <v>3</v>
      </c>
      <c r="AF74" s="4" t="s">
        <v>1104</v>
      </c>
      <c r="AG74" s="5"/>
      <c r="AH74" s="4" t="s">
        <v>1097</v>
      </c>
      <c r="AI74" s="5"/>
    </row>
    <row r="75" spans="1:35" x14ac:dyDescent="0.2">
      <c r="A75" s="12">
        <v>44498</v>
      </c>
      <c r="B75" t="str">
        <f t="shared" si="10"/>
        <v>{'city': 'Sacramento', 'state': 'California', 'abbreviation': 'SAC', 'teamName': 'Sacramento Kings'}</v>
      </c>
      <c r="C75" t="str">
        <f t="shared" si="11"/>
        <v>{'city': 'New Orleans', 'state': 'Louisiana', 'abbreviation': 'NOP', 'teamName': 'New Orleans Pelicans'}</v>
      </c>
      <c r="D75" t="str">
        <f t="shared" si="14"/>
        <v>{'city': 'Sacramento', 'state': 'California', 'abbreviation': 'SAC', 'teamName': 'Sacramento Kings'}</v>
      </c>
      <c r="E75" t="str">
        <f t="shared" si="15"/>
        <v>{'city': 'New Orleans', 'state': 'Louisiana', 'abbreviation': 'NOP', 'teamName': 'New Orleans Pelicans'}</v>
      </c>
      <c r="F75" s="18">
        <v>109</v>
      </c>
      <c r="G75" s="18">
        <v>113</v>
      </c>
      <c r="H75" s="18">
        <f t="shared" si="16"/>
        <v>113</v>
      </c>
      <c r="I75" s="18">
        <f t="shared" si="17"/>
        <v>109</v>
      </c>
      <c r="J75" s="18">
        <v>17507</v>
      </c>
      <c r="K75" s="17" t="s">
        <v>1395</v>
      </c>
      <c r="Z75" s="15" t="s">
        <v>1136</v>
      </c>
      <c r="AB75">
        <f t="shared" si="12"/>
        <v>25</v>
      </c>
      <c r="AC75">
        <f t="shared" si="13"/>
        <v>18</v>
      </c>
      <c r="AF75" s="4" t="s">
        <v>1123</v>
      </c>
      <c r="AG75" s="5"/>
      <c r="AH75" s="4" t="s">
        <v>1118</v>
      </c>
      <c r="AI75" s="5"/>
    </row>
    <row r="76" spans="1:35" x14ac:dyDescent="0.2">
      <c r="A76" s="12">
        <v>44498</v>
      </c>
      <c r="B76" t="str">
        <f t="shared" si="10"/>
        <v>{'city': 'Dallas', 'state': 'Texas', 'abbreviation': 'DAL', 'teamName': 'Dallas Mavericks'}</v>
      </c>
      <c r="C76" t="str">
        <f t="shared" si="11"/>
        <v>{'city': 'Denver', 'state': 'Colorado', 'abbreviation': 'DEN', 'teamName': 'Denver Nuggets'}</v>
      </c>
      <c r="D76" t="str">
        <f t="shared" si="14"/>
        <v>{'city': 'Denver', 'state': 'Colorado', 'abbreviation': 'DEN', 'teamName': 'Denver Nuggets'}</v>
      </c>
      <c r="E76" t="str">
        <f t="shared" si="15"/>
        <v>{'city': 'Dallas', 'state': 'Texas', 'abbreviation': 'DAL', 'teamName': 'Dallas Mavericks'}</v>
      </c>
      <c r="F76" s="18">
        <v>106</v>
      </c>
      <c r="G76" s="18">
        <v>75</v>
      </c>
      <c r="H76" s="18">
        <f t="shared" si="16"/>
        <v>106</v>
      </c>
      <c r="I76" s="18">
        <f t="shared" si="17"/>
        <v>75</v>
      </c>
      <c r="J76" s="18">
        <v>18315</v>
      </c>
      <c r="K76" s="17" t="s">
        <v>1395</v>
      </c>
      <c r="Z76" s="15" t="s">
        <v>1136</v>
      </c>
      <c r="AB76">
        <f t="shared" si="12"/>
        <v>7</v>
      </c>
      <c r="AC76">
        <f t="shared" si="13"/>
        <v>8</v>
      </c>
      <c r="AF76" s="4" t="s">
        <v>1113</v>
      </c>
      <c r="AG76" s="5"/>
      <c r="AH76" s="4" t="s">
        <v>1116</v>
      </c>
      <c r="AI76" s="5"/>
    </row>
    <row r="77" spans="1:35" x14ac:dyDescent="0.2">
      <c r="A77" s="12">
        <v>44498</v>
      </c>
      <c r="B77" t="str">
        <f t="shared" si="10"/>
        <v>{'city': 'Los Angeles', 'state': 'California', 'abbreviation': 'LAC', 'teamName': 'Los Angeles Clippers'}</v>
      </c>
      <c r="C77" t="str">
        <f t="shared" si="11"/>
        <v>{'city': 'Portland', 'state': 'Oregon', 'abbreviation': 'POR', 'teamName': 'Portland Trail Blazers'}</v>
      </c>
      <c r="D77" t="str">
        <f t="shared" si="14"/>
        <v>{'city': 'Portland', 'state': 'Oregon', 'abbreviation': 'POR', 'teamName': 'Portland Trail Blazers'}</v>
      </c>
      <c r="E77" t="str">
        <f t="shared" si="15"/>
        <v>{'city': 'Los Angeles', 'state': 'California', 'abbreviation': 'LAC', 'teamName': 'Los Angeles Clippers'}</v>
      </c>
      <c r="F77" s="18">
        <v>111</v>
      </c>
      <c r="G77" s="18">
        <v>92</v>
      </c>
      <c r="H77" s="18">
        <f t="shared" si="16"/>
        <v>111</v>
      </c>
      <c r="I77" s="18">
        <f t="shared" si="17"/>
        <v>92</v>
      </c>
      <c r="J77" s="18">
        <v>16510</v>
      </c>
      <c r="K77" s="17" t="s">
        <v>1395</v>
      </c>
      <c r="Z77" s="15" t="s">
        <v>1136</v>
      </c>
      <c r="AB77">
        <f t="shared" si="12"/>
        <v>30</v>
      </c>
      <c r="AC77">
        <f t="shared" si="13"/>
        <v>24</v>
      </c>
      <c r="AF77" s="4" t="s">
        <v>1126</v>
      </c>
      <c r="AG77" s="5"/>
      <c r="AH77" s="4" t="s">
        <v>1124</v>
      </c>
      <c r="AI77" s="5"/>
    </row>
    <row r="78" spans="1:35" x14ac:dyDescent="0.2">
      <c r="A78" s="12">
        <v>44498</v>
      </c>
      <c r="B78" t="str">
        <f t="shared" si="10"/>
        <v>{'city': 'Cleveland', 'state': 'Ohio', 'abbreviation': 'CLE', 'teamName': 'Cleveland Cavaliers'}</v>
      </c>
      <c r="C78" t="str">
        <f t="shared" si="11"/>
        <v>{'city': 'Los Angeles', 'state': 'California', 'abbreviation': 'LAL', 'teamName': 'Los Angeles Lakers'}</v>
      </c>
      <c r="D78" t="str">
        <f t="shared" si="14"/>
        <v>{'city': 'Los Angeles', 'state': 'California', 'abbreviation': 'LAL', 'teamName': 'Los Angeles Lakers'}</v>
      </c>
      <c r="E78" t="str">
        <f t="shared" si="15"/>
        <v>{'city': 'Cleveland', 'state': 'Ohio', 'abbreviation': 'CLE', 'teamName': 'Cleveland Cavaliers'}</v>
      </c>
      <c r="F78" s="18">
        <v>113</v>
      </c>
      <c r="G78" s="18">
        <v>101</v>
      </c>
      <c r="H78" s="18">
        <f t="shared" si="16"/>
        <v>113</v>
      </c>
      <c r="I78" s="18">
        <f t="shared" si="17"/>
        <v>101</v>
      </c>
      <c r="J78" s="18">
        <v>18997</v>
      </c>
      <c r="K78" s="17" t="s">
        <v>1395</v>
      </c>
      <c r="Z78" s="15" t="s">
        <v>1136</v>
      </c>
      <c r="AB78">
        <f t="shared" si="12"/>
        <v>6</v>
      </c>
      <c r="AC78">
        <f t="shared" si="13"/>
        <v>13</v>
      </c>
      <c r="AF78" s="4" t="s">
        <v>1111</v>
      </c>
      <c r="AG78" s="5"/>
      <c r="AH78" s="4" t="s">
        <v>1101</v>
      </c>
      <c r="AI78" s="5"/>
    </row>
    <row r="79" spans="1:35" x14ac:dyDescent="0.2">
      <c r="A79" s="12">
        <v>44499</v>
      </c>
      <c r="B79" t="str">
        <f t="shared" si="10"/>
        <v>{'city': 'Boston', 'state': 'Massachusetts', 'abbreviation': 'BOS', 'teamName': 'Boston Celtics'}</v>
      </c>
      <c r="C79" t="str">
        <f t="shared" si="11"/>
        <v>{'city': 'Washington', 'state': 'Washington D.C.', 'abbreviation': 'WAS', 'teamName': 'Washington Wizards'}</v>
      </c>
      <c r="D79" t="str">
        <f t="shared" si="14"/>
        <v>{'city': 'Washington', 'state': 'Washington D.C.', 'abbreviation': 'WAS', 'teamName': 'Washington Wizards'}</v>
      </c>
      <c r="E79" t="str">
        <f t="shared" si="15"/>
        <v>{'city': 'Boston', 'state': 'Massachusetts', 'abbreviation': 'BOS', 'teamName': 'Boston Celtics'}</v>
      </c>
      <c r="F79" s="18">
        <v>115</v>
      </c>
      <c r="G79" s="18">
        <v>112</v>
      </c>
      <c r="H79" s="18">
        <f t="shared" si="16"/>
        <v>115</v>
      </c>
      <c r="I79" s="18">
        <f t="shared" si="17"/>
        <v>112</v>
      </c>
      <c r="J79" s="18">
        <v>15813</v>
      </c>
      <c r="K79" s="17" t="s">
        <v>1390</v>
      </c>
      <c r="Z79" s="15" t="s">
        <v>1137</v>
      </c>
      <c r="AB79">
        <f t="shared" si="12"/>
        <v>2</v>
      </c>
      <c r="AC79">
        <f t="shared" si="13"/>
        <v>29</v>
      </c>
      <c r="AF79" s="4" t="s">
        <v>1102</v>
      </c>
      <c r="AG79" s="5"/>
      <c r="AH79" s="4" t="s">
        <v>1109</v>
      </c>
      <c r="AI79" s="5"/>
    </row>
    <row r="80" spans="1:35" x14ac:dyDescent="0.2">
      <c r="A80" s="12">
        <v>44499</v>
      </c>
      <c r="B80" t="str">
        <f t="shared" si="10"/>
        <v>{'city': 'Orlando', 'state': 'Florida', 'abbreviation': 'ORL', 'teamName': 'Orlando Magic'}</v>
      </c>
      <c r="C80" t="str">
        <f t="shared" si="11"/>
        <v>{'city': 'Detroit', 'state': 'Michigan', 'abbreviation': 'DET', 'teamName': 'Detroit Pistons'}</v>
      </c>
      <c r="D80" t="str">
        <f t="shared" si="14"/>
        <v>{'city': 'Detroit', 'state': 'Michigan', 'abbreviation': 'DET', 'teamName': 'Detroit Pistons'}</v>
      </c>
      <c r="E80" t="str">
        <f t="shared" si="15"/>
        <v>{'city': 'Orlando', 'state': 'Florida', 'abbreviation': 'ORL', 'teamName': 'Orlando Magic'}</v>
      </c>
      <c r="F80" s="18">
        <v>110</v>
      </c>
      <c r="G80" s="18">
        <v>103</v>
      </c>
      <c r="H80" s="18">
        <f t="shared" si="16"/>
        <v>110</v>
      </c>
      <c r="I80" s="18">
        <f t="shared" si="17"/>
        <v>103</v>
      </c>
      <c r="J80" s="18">
        <v>11423</v>
      </c>
      <c r="K80" s="17" t="s">
        <v>1395</v>
      </c>
      <c r="Z80" s="15" t="s">
        <v>1137</v>
      </c>
      <c r="AB80">
        <f t="shared" si="12"/>
        <v>21</v>
      </c>
      <c r="AC80">
        <f t="shared" si="13"/>
        <v>9</v>
      </c>
      <c r="AF80" s="4" t="s">
        <v>1119</v>
      </c>
      <c r="AG80" s="5"/>
      <c r="AH80" s="4" t="s">
        <v>1107</v>
      </c>
      <c r="AI80" s="5"/>
    </row>
    <row r="81" spans="1:35" x14ac:dyDescent="0.2">
      <c r="A81" s="12">
        <v>44499</v>
      </c>
      <c r="B81" t="str">
        <f t="shared" si="10"/>
        <v>{'city': 'New York', 'state': 'New York', 'abbreviation': 'NYK', 'teamName': 'New York Knicks'}</v>
      </c>
      <c r="C81" t="str">
        <f t="shared" si="11"/>
        <v>{'city': 'New Orleans', 'state': 'Louisiana', 'abbreviation': 'NOP', 'teamName': 'New Orleans Pelicans'}</v>
      </c>
      <c r="D81" t="str">
        <f t="shared" si="14"/>
        <v>{'city': 'New York', 'state': 'New York', 'abbreviation': 'NYK', 'teamName': 'New York Knicks'}</v>
      </c>
      <c r="E81" t="str">
        <f t="shared" si="15"/>
        <v>{'city': 'New Orleans', 'state': 'Louisiana', 'abbreviation': 'NOP', 'teamName': 'New Orleans Pelicans'}</v>
      </c>
      <c r="F81" s="18">
        <v>117</v>
      </c>
      <c r="G81" s="18">
        <v>123</v>
      </c>
      <c r="H81" s="18">
        <f t="shared" si="16"/>
        <v>123</v>
      </c>
      <c r="I81" s="18">
        <f t="shared" si="17"/>
        <v>117</v>
      </c>
      <c r="J81" s="18">
        <v>16508</v>
      </c>
      <c r="K81" s="17" t="s">
        <v>1395</v>
      </c>
      <c r="Z81" s="15" t="s">
        <v>1137</v>
      </c>
      <c r="AB81">
        <f t="shared" si="12"/>
        <v>19</v>
      </c>
      <c r="AC81">
        <f t="shared" si="13"/>
        <v>18</v>
      </c>
      <c r="AF81" s="4" t="s">
        <v>1108</v>
      </c>
      <c r="AG81" s="5"/>
      <c r="AH81" s="4" t="s">
        <v>1118</v>
      </c>
      <c r="AI81" s="5"/>
    </row>
    <row r="82" spans="1:35" x14ac:dyDescent="0.2">
      <c r="A82" s="12">
        <v>44499</v>
      </c>
      <c r="B82" t="str">
        <f t="shared" si="10"/>
        <v>{'city': 'Toronto', 'state': 'Ontario', 'abbreviation': 'TOR', 'teamName': 'Toronto Raptors'}</v>
      </c>
      <c r="C82" t="str">
        <f t="shared" si="11"/>
        <v>{'city': 'Indiana', 'state': 'Indianapolis', 'abbreviation': 'IND', 'teamName': 'Indiana Pacers'}</v>
      </c>
      <c r="D82" t="str">
        <f t="shared" si="14"/>
        <v>{'city': 'Toronto', 'state': 'Ontario', 'abbreviation': 'TOR', 'teamName': 'Toronto Raptors'}</v>
      </c>
      <c r="E82" t="str">
        <f t="shared" si="15"/>
        <v>{'city': 'Indiana', 'state': 'Indianapolis', 'abbreviation': 'IND', 'teamName': 'Indiana Pacers'}</v>
      </c>
      <c r="F82" s="18">
        <v>94</v>
      </c>
      <c r="G82" s="18">
        <v>97</v>
      </c>
      <c r="H82" s="18">
        <f t="shared" si="16"/>
        <v>97</v>
      </c>
      <c r="I82" s="18">
        <f t="shared" si="17"/>
        <v>94</v>
      </c>
      <c r="J82" s="18">
        <v>10578</v>
      </c>
      <c r="K82" s="17" t="s">
        <v>1395</v>
      </c>
      <c r="Z82" s="15" t="s">
        <v>1137</v>
      </c>
      <c r="AB82">
        <f t="shared" si="12"/>
        <v>27</v>
      </c>
      <c r="AC82">
        <f t="shared" si="13"/>
        <v>12</v>
      </c>
      <c r="AF82" s="4" t="s">
        <v>1110</v>
      </c>
      <c r="AG82" s="5"/>
      <c r="AH82" s="4" t="s">
        <v>1104</v>
      </c>
      <c r="AI82" s="5"/>
    </row>
    <row r="83" spans="1:35" x14ac:dyDescent="0.2">
      <c r="A83" s="12">
        <v>44499</v>
      </c>
      <c r="B83" t="str">
        <f t="shared" si="10"/>
        <v>{'city': 'Atlanta', 'state': 'Georgia', 'abbreviation': 'ATL', 'teamName': 'Atlanta Hawks'}</v>
      </c>
      <c r="C83" t="str">
        <f t="shared" si="11"/>
        <v>{'city': 'Philadelphia', 'state': 'Pennsylvania', 'abbreviation': 'PHI', 'teamName': 'Philadelphia 76ers'}</v>
      </c>
      <c r="D83" t="str">
        <f t="shared" si="14"/>
        <v>{'city': 'Philadelphia', 'state': 'Pennsylvania', 'abbreviation': 'PHI', 'teamName': 'Philadelphia 76ers'}</v>
      </c>
      <c r="E83" t="str">
        <f t="shared" si="15"/>
        <v>{'city': 'Atlanta', 'state': 'Georgia', 'abbreviation': 'ATL', 'teamName': 'Atlanta Hawks'}</v>
      </c>
      <c r="F83" s="18">
        <v>122</v>
      </c>
      <c r="G83" s="18">
        <v>94</v>
      </c>
      <c r="H83" s="18">
        <f t="shared" si="16"/>
        <v>122</v>
      </c>
      <c r="I83" s="18">
        <f t="shared" si="17"/>
        <v>94</v>
      </c>
      <c r="J83" s="18">
        <v>20031</v>
      </c>
      <c r="K83" s="17" t="s">
        <v>1395</v>
      </c>
      <c r="Z83" s="15" t="s">
        <v>1137</v>
      </c>
      <c r="AB83">
        <f t="shared" si="12"/>
        <v>1</v>
      </c>
      <c r="AC83">
        <f t="shared" si="13"/>
        <v>22</v>
      </c>
      <c r="AF83" s="4" t="s">
        <v>1099</v>
      </c>
      <c r="AG83" s="5"/>
      <c r="AH83" s="4" t="s">
        <v>1117</v>
      </c>
      <c r="AI83" s="5"/>
    </row>
    <row r="84" spans="1:35" x14ac:dyDescent="0.2">
      <c r="A84" s="12">
        <v>44499</v>
      </c>
      <c r="B84" t="str">
        <f t="shared" si="10"/>
        <v>{'city': 'Salt Lake City', 'state': 'Utah', 'abbreviation': 'UTA', 'teamName': 'Utah Jazz'}</v>
      </c>
      <c r="C84" t="str">
        <f t="shared" si="11"/>
        <v>{'city': 'Chicago', 'state': 'Illinois', 'abbreviation': 'CHI', 'teamName': 'Chicago Bulls'}</v>
      </c>
      <c r="D84" t="str">
        <f t="shared" si="14"/>
        <v>{'city': 'Chicago', 'state': 'Illinois', 'abbreviation': 'CHI', 'teamName': 'Chicago Bulls'}</v>
      </c>
      <c r="E84" t="str">
        <f t="shared" si="15"/>
        <v>{'city': 'Salt Lake City', 'state': 'Utah', 'abbreviation': 'UTA', 'teamName': 'Utah Jazz'}</v>
      </c>
      <c r="F84" s="18">
        <v>107</v>
      </c>
      <c r="G84" s="18">
        <v>99</v>
      </c>
      <c r="H84" s="18">
        <f t="shared" si="16"/>
        <v>107</v>
      </c>
      <c r="I84" s="18">
        <f t="shared" si="17"/>
        <v>99</v>
      </c>
      <c r="J84" s="18">
        <v>20668</v>
      </c>
      <c r="K84" s="17" t="s">
        <v>1395</v>
      </c>
      <c r="Z84" s="15" t="s">
        <v>1137</v>
      </c>
      <c r="AB84">
        <f t="shared" si="12"/>
        <v>28</v>
      </c>
      <c r="AC84">
        <f t="shared" si="13"/>
        <v>5</v>
      </c>
      <c r="AF84" s="4" t="s">
        <v>1122</v>
      </c>
      <c r="AG84" s="5"/>
      <c r="AH84" s="4" t="s">
        <v>1106</v>
      </c>
      <c r="AI84" s="5"/>
    </row>
    <row r="85" spans="1:35" x14ac:dyDescent="0.2">
      <c r="A85" s="12">
        <v>44499</v>
      </c>
      <c r="B85" t="str">
        <f t="shared" si="10"/>
        <v>{'city': 'Miami', 'state': 'Florida', 'abbreviation': 'MIA', 'teamName': 'Miami Heat'}</v>
      </c>
      <c r="C85" t="str">
        <f t="shared" si="11"/>
        <v>{'city': 'Memphis', 'state': 'Tennessee', 'abbreviation': 'MEM', 'teamName': 'Memphis Grizzlies'}</v>
      </c>
      <c r="D85" t="str">
        <f t="shared" si="14"/>
        <v>{'city': 'Miami', 'state': 'Florida', 'abbreviation': 'MIA', 'teamName': 'Miami Heat'}</v>
      </c>
      <c r="E85" t="str">
        <f t="shared" si="15"/>
        <v>{'city': 'Memphis', 'state': 'Tennessee', 'abbreviation': 'MEM', 'teamName': 'Memphis Grizzlies'}</v>
      </c>
      <c r="F85" s="18">
        <v>103</v>
      </c>
      <c r="G85" s="18">
        <v>129</v>
      </c>
      <c r="H85" s="18">
        <f t="shared" si="16"/>
        <v>129</v>
      </c>
      <c r="I85" s="18">
        <f t="shared" si="17"/>
        <v>103</v>
      </c>
      <c r="J85" s="18">
        <v>15989</v>
      </c>
      <c r="K85" s="17" t="s">
        <v>1395</v>
      </c>
      <c r="Z85" s="15" t="s">
        <v>1137</v>
      </c>
      <c r="AB85">
        <f t="shared" si="12"/>
        <v>15</v>
      </c>
      <c r="AC85">
        <f t="shared" si="13"/>
        <v>14</v>
      </c>
      <c r="AF85" s="4" t="s">
        <v>1128</v>
      </c>
      <c r="AG85" s="5"/>
      <c r="AH85" s="4" t="s">
        <v>1112</v>
      </c>
      <c r="AI85" s="5"/>
    </row>
    <row r="86" spans="1:35" x14ac:dyDescent="0.2">
      <c r="A86" s="12">
        <v>44499</v>
      </c>
      <c r="B86" t="str">
        <f t="shared" si="10"/>
        <v>{'city': 'San Antonio', 'state': 'Texas', 'abbreviation': 'SAS', 'teamName': 'San Antonio Spurs'}</v>
      </c>
      <c r="C86" t="str">
        <f t="shared" si="11"/>
        <v>{'city': 'Milwaukee', 'state': 'Wisconsin', 'abbreviation': 'MIL', 'teamName': 'Milwaukee Bucks'}</v>
      </c>
      <c r="D86" t="str">
        <f t="shared" si="14"/>
        <v>{'city': 'San Antonio', 'state': 'Texas', 'abbreviation': 'SAS', 'teamName': 'San Antonio Spurs'}</v>
      </c>
      <c r="E86" t="str">
        <f t="shared" si="15"/>
        <v>{'city': 'Milwaukee', 'state': 'Wisconsin', 'abbreviation': 'MIL', 'teamName': 'Milwaukee Bucks'}</v>
      </c>
      <c r="F86" s="18">
        <v>93</v>
      </c>
      <c r="G86" s="18">
        <v>102</v>
      </c>
      <c r="H86" s="18">
        <f t="shared" si="16"/>
        <v>102</v>
      </c>
      <c r="I86" s="18">
        <f t="shared" si="17"/>
        <v>93</v>
      </c>
      <c r="J86" s="18">
        <v>17341</v>
      </c>
      <c r="K86" s="17" t="s">
        <v>1395</v>
      </c>
      <c r="Z86" s="15" t="s">
        <v>1137</v>
      </c>
      <c r="AB86">
        <f t="shared" si="12"/>
        <v>26</v>
      </c>
      <c r="AC86">
        <f t="shared" si="13"/>
        <v>16</v>
      </c>
      <c r="AF86" s="4" t="s">
        <v>1120</v>
      </c>
      <c r="AG86" s="5"/>
      <c r="AH86" s="4" t="s">
        <v>1098</v>
      </c>
      <c r="AI86" s="5"/>
    </row>
    <row r="87" spans="1:35" x14ac:dyDescent="0.2">
      <c r="A87" s="12">
        <v>44499</v>
      </c>
      <c r="B87" t="str">
        <f t="shared" si="10"/>
        <v>{'city': 'Oklahoma City', 'state': 'Oklahoma', 'abbreviation': 'OKC', 'teamName': 'Oklahoma City Thunder'}</v>
      </c>
      <c r="C87" t="str">
        <f t="shared" si="11"/>
        <v>{'city': 'San Francisco', 'state': 'California', 'abbreviation': 'GSW', 'teamName': 'Golden State Warriors'}</v>
      </c>
      <c r="D87" t="str">
        <f t="shared" si="14"/>
        <v>{'city': 'San Francisco', 'state': 'California', 'abbreviation': 'GSW', 'teamName': 'Golden State Warriors'}</v>
      </c>
      <c r="E87" t="str">
        <f t="shared" si="15"/>
        <v>{'city': 'Oklahoma City', 'state': 'Oklahoma', 'abbreviation': 'OKC', 'teamName': 'Oklahoma City Thunder'}</v>
      </c>
      <c r="F87" s="18">
        <v>103</v>
      </c>
      <c r="G87" s="18">
        <v>82</v>
      </c>
      <c r="H87" s="18">
        <f t="shared" si="16"/>
        <v>103</v>
      </c>
      <c r="I87" s="18">
        <f t="shared" si="17"/>
        <v>82</v>
      </c>
      <c r="J87" s="18">
        <v>18064</v>
      </c>
      <c r="K87" s="17" t="s">
        <v>1395</v>
      </c>
      <c r="Z87" s="15" t="s">
        <v>1137</v>
      </c>
      <c r="AB87">
        <f t="shared" si="12"/>
        <v>20</v>
      </c>
      <c r="AC87">
        <f t="shared" si="13"/>
        <v>10</v>
      </c>
      <c r="AF87" s="4" t="s">
        <v>1121</v>
      </c>
      <c r="AG87" s="5"/>
      <c r="AH87" s="4" t="s">
        <v>1100</v>
      </c>
      <c r="AI87" s="5"/>
    </row>
    <row r="88" spans="1:35" x14ac:dyDescent="0.2">
      <c r="A88" s="12">
        <v>44499</v>
      </c>
      <c r="B88" t="str">
        <f t="shared" si="10"/>
        <v>{'city': 'Denver', 'state': 'Colorado', 'abbreviation': 'DEN', 'teamName': 'Denver Nuggets'}</v>
      </c>
      <c r="C88" t="str">
        <f t="shared" si="11"/>
        <v>{'city': 'Minneapolis', 'state': 'Minnesota ', 'abbreviation': 'MIN', 'teamName': 'Minnesota Timberwolves'}</v>
      </c>
      <c r="D88" t="str">
        <f t="shared" si="14"/>
        <v>{'city': 'Denver', 'state': 'Colorado', 'abbreviation': 'DEN', 'teamName': 'Denver Nuggets'}</v>
      </c>
      <c r="E88" t="str">
        <f t="shared" si="15"/>
        <v>{'city': 'Minneapolis', 'state': 'Minnesota ', 'abbreviation': 'MIN', 'teamName': 'Minnesota Timberwolves'}</v>
      </c>
      <c r="F88" s="18">
        <v>91</v>
      </c>
      <c r="G88" s="18">
        <v>93</v>
      </c>
      <c r="H88" s="18">
        <f t="shared" si="16"/>
        <v>93</v>
      </c>
      <c r="I88" s="18">
        <f t="shared" si="17"/>
        <v>91</v>
      </c>
      <c r="J88" s="18">
        <v>17136</v>
      </c>
      <c r="K88" s="17" t="s">
        <v>1395</v>
      </c>
      <c r="Z88" s="15" t="s">
        <v>1137</v>
      </c>
      <c r="AB88">
        <f t="shared" si="12"/>
        <v>8</v>
      </c>
      <c r="AC88">
        <f t="shared" si="13"/>
        <v>17</v>
      </c>
      <c r="AF88" s="4" t="s">
        <v>1116</v>
      </c>
      <c r="AG88" s="5"/>
      <c r="AH88" s="4" t="s">
        <v>1115</v>
      </c>
      <c r="AI88" s="5"/>
    </row>
    <row r="89" spans="1:35" x14ac:dyDescent="0.2">
      <c r="A89" s="12">
        <v>44499</v>
      </c>
      <c r="B89" t="str">
        <f t="shared" si="10"/>
        <v>{'city': 'Cleveland', 'state': 'Ohio', 'abbreviation': 'CLE', 'teamName': 'Cleveland Cavaliers'}</v>
      </c>
      <c r="C89" t="str">
        <f t="shared" si="11"/>
        <v>{'city': 'Phoenix', 'state': 'Arizona', 'abbreviation': 'PHX', 'teamName': 'Phoenix Suns'}</v>
      </c>
      <c r="D89" t="str">
        <f t="shared" si="14"/>
        <v>{'city': 'Phoenix', 'state': 'Arizona', 'abbreviation': 'PHX', 'teamName': 'Phoenix Suns'}</v>
      </c>
      <c r="E89" t="str">
        <f t="shared" si="15"/>
        <v>{'city': 'Cleveland', 'state': 'Ohio', 'abbreviation': 'CLE', 'teamName': 'Cleveland Cavaliers'}</v>
      </c>
      <c r="F89" s="18">
        <v>101</v>
      </c>
      <c r="G89" s="18">
        <v>92</v>
      </c>
      <c r="H89" s="18">
        <f t="shared" si="16"/>
        <v>101</v>
      </c>
      <c r="I89" s="18">
        <f t="shared" si="17"/>
        <v>92</v>
      </c>
      <c r="J89" s="18">
        <v>14516</v>
      </c>
      <c r="K89" s="17" t="s">
        <v>1395</v>
      </c>
      <c r="Z89" s="15" t="s">
        <v>1137</v>
      </c>
      <c r="AB89">
        <f t="shared" si="12"/>
        <v>6</v>
      </c>
      <c r="AC89">
        <f t="shared" si="13"/>
        <v>23</v>
      </c>
      <c r="AF89" s="4" t="s">
        <v>1111</v>
      </c>
      <c r="AG89" s="5"/>
      <c r="AH89" s="4" t="s">
        <v>1125</v>
      </c>
      <c r="AI89" s="5"/>
    </row>
    <row r="90" spans="1:35" x14ac:dyDescent="0.2">
      <c r="A90" s="12">
        <v>44500</v>
      </c>
      <c r="B90" t="str">
        <f t="shared" si="10"/>
        <v>{'city': 'Sacramento', 'state': 'California', 'abbreviation': 'SAC', 'teamName': 'Sacramento Kings'}</v>
      </c>
      <c r="C90" t="str">
        <f t="shared" si="11"/>
        <v>{'city': 'Dallas', 'state': 'Texas', 'abbreviation': 'DAL', 'teamName': 'Dallas Mavericks'}</v>
      </c>
      <c r="D90" t="str">
        <f t="shared" si="14"/>
        <v>{'city': 'Dallas', 'state': 'Texas', 'abbreviation': 'DAL', 'teamName': 'Dallas Mavericks'}</v>
      </c>
      <c r="E90" t="str">
        <f t="shared" si="15"/>
        <v>{'city': 'Sacramento', 'state': 'California', 'abbreviation': 'SAC', 'teamName': 'Sacramento Kings'}</v>
      </c>
      <c r="F90" s="18">
        <v>105</v>
      </c>
      <c r="G90" s="18">
        <v>99</v>
      </c>
      <c r="H90" s="18">
        <f t="shared" si="16"/>
        <v>105</v>
      </c>
      <c r="I90" s="18">
        <f t="shared" si="17"/>
        <v>99</v>
      </c>
      <c r="J90" s="18">
        <v>19231</v>
      </c>
      <c r="K90" s="17" t="s">
        <v>1395</v>
      </c>
      <c r="Z90" s="15" t="s">
        <v>1138</v>
      </c>
      <c r="AB90">
        <f t="shared" si="12"/>
        <v>25</v>
      </c>
      <c r="AC90">
        <f t="shared" si="13"/>
        <v>7</v>
      </c>
      <c r="AF90" s="4" t="s">
        <v>1123</v>
      </c>
      <c r="AG90" s="5"/>
      <c r="AH90" s="4" t="s">
        <v>1113</v>
      </c>
      <c r="AI90" s="5"/>
    </row>
    <row r="91" spans="1:35" x14ac:dyDescent="0.2">
      <c r="A91" s="12">
        <v>44500</v>
      </c>
      <c r="B91" t="str">
        <f t="shared" si="10"/>
        <v>{'city': 'Portland', 'state': 'Oregon', 'abbreviation': 'POR', 'teamName': 'Portland Trail Blazers'}</v>
      </c>
      <c r="C91" t="str">
        <f t="shared" si="11"/>
        <v>{'city': 'Charlotte', 'state': 'North Carolina', 'abbreviation': 'CHA', 'teamName': 'Charlotte Hornets'}</v>
      </c>
      <c r="D91" t="str">
        <f t="shared" si="14"/>
        <v>{'city': 'Charlotte', 'state': 'North Carolina', 'abbreviation': 'CHA', 'teamName': 'Charlotte Hornets'}</v>
      </c>
      <c r="E91" t="str">
        <f t="shared" si="15"/>
        <v>{'city': 'Portland', 'state': 'Oregon', 'abbreviation': 'POR', 'teamName': 'Portland Trail Blazers'}</v>
      </c>
      <c r="F91" s="18">
        <v>125</v>
      </c>
      <c r="G91" s="18">
        <v>113</v>
      </c>
      <c r="H91" s="18">
        <f t="shared" si="16"/>
        <v>125</v>
      </c>
      <c r="I91" s="18">
        <f t="shared" si="17"/>
        <v>113</v>
      </c>
      <c r="J91" s="18">
        <v>14960</v>
      </c>
      <c r="K91" s="17" t="s">
        <v>1395</v>
      </c>
      <c r="Z91" s="15" t="s">
        <v>1138</v>
      </c>
      <c r="AB91">
        <f t="shared" si="12"/>
        <v>24</v>
      </c>
      <c r="AC91">
        <f t="shared" si="13"/>
        <v>4</v>
      </c>
      <c r="AF91" s="4" t="s">
        <v>1124</v>
      </c>
      <c r="AG91" s="5"/>
      <c r="AH91" s="4" t="s">
        <v>1105</v>
      </c>
      <c r="AI91" s="5"/>
    </row>
    <row r="92" spans="1:35" x14ac:dyDescent="0.2">
      <c r="A92" s="12">
        <v>44500</v>
      </c>
      <c r="B92" t="str">
        <f t="shared" si="10"/>
        <v>{'city': 'Salt Lake City', 'state': 'Utah', 'abbreviation': 'UTA', 'teamName': 'Utah Jazz'}</v>
      </c>
      <c r="C92" t="str">
        <f t="shared" si="11"/>
        <v>{'city': 'Milwaukee', 'state': 'Wisconsin', 'abbreviation': 'MIL', 'teamName': 'Milwaukee Bucks'}</v>
      </c>
      <c r="D92" t="str">
        <f t="shared" si="14"/>
        <v>{'city': 'Salt Lake City', 'state': 'Utah', 'abbreviation': 'UTA', 'teamName': 'Utah Jazz'}</v>
      </c>
      <c r="E92" t="str">
        <f t="shared" si="15"/>
        <v>{'city': 'Milwaukee', 'state': 'Wisconsin', 'abbreviation': 'MIL', 'teamName': 'Milwaukee Bucks'}</v>
      </c>
      <c r="F92" s="18">
        <v>95</v>
      </c>
      <c r="G92" s="18">
        <v>107</v>
      </c>
      <c r="H92" s="18">
        <f t="shared" si="16"/>
        <v>107</v>
      </c>
      <c r="I92" s="18">
        <f t="shared" si="17"/>
        <v>95</v>
      </c>
      <c r="J92" s="18">
        <v>17341</v>
      </c>
      <c r="K92" s="17" t="s">
        <v>1395</v>
      </c>
      <c r="Z92" s="15" t="s">
        <v>1138</v>
      </c>
      <c r="AB92">
        <f t="shared" si="12"/>
        <v>28</v>
      </c>
      <c r="AC92">
        <f t="shared" si="13"/>
        <v>16</v>
      </c>
      <c r="AF92" s="4" t="s">
        <v>1122</v>
      </c>
      <c r="AG92" s="5"/>
      <c r="AH92" s="4" t="s">
        <v>1098</v>
      </c>
      <c r="AI92" s="5"/>
    </row>
    <row r="93" spans="1:35" x14ac:dyDescent="0.2">
      <c r="A93" s="12">
        <v>44500</v>
      </c>
      <c r="B93" t="str">
        <f t="shared" si="10"/>
        <v>{'city': 'Detroit', 'state': 'Michigan', 'abbreviation': 'DET', 'teamName': 'Detroit Pistons'}</v>
      </c>
      <c r="C93" t="str">
        <f t="shared" si="11"/>
        <v>{'city': 'Brooklyn', 'state': 'New York', 'abbreviation': 'BKN', 'teamName': 'Brooklyn Nets'}</v>
      </c>
      <c r="D93" t="str">
        <f t="shared" si="14"/>
        <v>{'city': 'Brooklyn', 'state': 'New York', 'abbreviation': 'BKN', 'teamName': 'Brooklyn Nets'}</v>
      </c>
      <c r="E93" t="str">
        <f t="shared" si="15"/>
        <v>{'city': 'Detroit', 'state': 'Michigan', 'abbreviation': 'DET', 'teamName': 'Detroit Pistons'}</v>
      </c>
      <c r="F93" s="18">
        <v>117</v>
      </c>
      <c r="G93" s="18">
        <v>91</v>
      </c>
      <c r="H93" s="18">
        <f t="shared" si="16"/>
        <v>117</v>
      </c>
      <c r="I93" s="18">
        <f t="shared" si="17"/>
        <v>91</v>
      </c>
      <c r="J93" s="18">
        <v>13507</v>
      </c>
      <c r="K93" s="17" t="s">
        <v>1395</v>
      </c>
      <c r="Z93" s="15" t="s">
        <v>1138</v>
      </c>
      <c r="AB93">
        <f t="shared" si="12"/>
        <v>9</v>
      </c>
      <c r="AC93">
        <f t="shared" si="13"/>
        <v>3</v>
      </c>
      <c r="AF93" s="4" t="s">
        <v>1107</v>
      </c>
      <c r="AG93" s="5"/>
      <c r="AH93" s="4" t="s">
        <v>1097</v>
      </c>
      <c r="AI93" s="5"/>
    </row>
    <row r="94" spans="1:35" x14ac:dyDescent="0.2">
      <c r="A94" s="12">
        <v>44500</v>
      </c>
      <c r="B94" t="str">
        <f t="shared" si="10"/>
        <v>{'city': 'Houston', 'state': 'Texas', 'abbreviation': 'HOU', 'teamName': 'Houston Rockets'}</v>
      </c>
      <c r="C94" t="str">
        <f t="shared" si="11"/>
        <v>{'city': 'Los Angeles', 'state': 'California', 'abbreviation': 'LAL', 'teamName': 'Los Angeles Lakers'}</v>
      </c>
      <c r="D94" t="str">
        <f t="shared" si="14"/>
        <v>{'city': 'Los Angeles', 'state': 'California', 'abbreviation': 'LAL', 'teamName': 'Los Angeles Lakers'}</v>
      </c>
      <c r="E94" t="str">
        <f t="shared" si="15"/>
        <v>{'city': 'Houston', 'state': 'Texas', 'abbreviation': 'HOU', 'teamName': 'Houston Rockets'}</v>
      </c>
      <c r="F94" s="18">
        <v>95</v>
      </c>
      <c r="G94" s="18">
        <v>85</v>
      </c>
      <c r="H94" s="18">
        <f t="shared" si="16"/>
        <v>95</v>
      </c>
      <c r="I94" s="18">
        <f t="shared" si="17"/>
        <v>85</v>
      </c>
      <c r="J94" s="18">
        <v>16448</v>
      </c>
      <c r="K94" s="17" t="s">
        <v>1395</v>
      </c>
      <c r="Z94" s="15" t="s">
        <v>1138</v>
      </c>
      <c r="AB94">
        <f t="shared" si="12"/>
        <v>11</v>
      </c>
      <c r="AC94">
        <f t="shared" si="13"/>
        <v>13</v>
      </c>
      <c r="AF94" s="4" t="s">
        <v>1114</v>
      </c>
      <c r="AG94" s="5"/>
      <c r="AH94" s="4" t="s">
        <v>1101</v>
      </c>
      <c r="AI94" s="5"/>
    </row>
    <row r="95" spans="1:35" x14ac:dyDescent="0.2">
      <c r="A95" s="12">
        <v>44501</v>
      </c>
      <c r="B95" t="str">
        <f t="shared" si="10"/>
        <v>{'city': 'Cleveland', 'state': 'Ohio', 'abbreviation': 'CLE', 'teamName': 'Cleveland Cavaliers'}</v>
      </c>
      <c r="C95" t="str">
        <f t="shared" si="11"/>
        <v>{'city': 'Charlotte', 'state': 'North Carolina', 'abbreviation': 'CHA', 'teamName': 'Charlotte Hornets'}</v>
      </c>
      <c r="D95" t="str">
        <f t="shared" si="14"/>
        <v>{'city': 'Cleveland', 'state': 'Ohio', 'abbreviation': 'CLE', 'teamName': 'Cleveland Cavaliers'}</v>
      </c>
      <c r="E95" t="str">
        <f t="shared" si="15"/>
        <v>{'city': 'Charlotte', 'state': 'North Carolina', 'abbreviation': 'CHA', 'teamName': 'Charlotte Hornets'}</v>
      </c>
      <c r="F95" s="18">
        <v>110</v>
      </c>
      <c r="G95" s="18">
        <v>113</v>
      </c>
      <c r="H95" s="18">
        <f t="shared" si="16"/>
        <v>113</v>
      </c>
      <c r="I95" s="18">
        <f t="shared" si="17"/>
        <v>110</v>
      </c>
      <c r="J95" s="18">
        <v>13889</v>
      </c>
      <c r="K95" s="17" t="s">
        <v>1395</v>
      </c>
      <c r="Z95" s="15" t="s">
        <v>1139</v>
      </c>
      <c r="AB95">
        <f t="shared" si="12"/>
        <v>6</v>
      </c>
      <c r="AC95">
        <f t="shared" si="13"/>
        <v>4</v>
      </c>
      <c r="AF95" s="4" t="s">
        <v>1111</v>
      </c>
      <c r="AG95" s="5"/>
      <c r="AH95" s="4" t="s">
        <v>1105</v>
      </c>
      <c r="AI95" s="5"/>
    </row>
    <row r="96" spans="1:35" x14ac:dyDescent="0.2">
      <c r="A96" s="12">
        <v>44501</v>
      </c>
      <c r="B96" t="str">
        <f t="shared" si="10"/>
        <v>{'city': 'San Antonio', 'state': 'Texas', 'abbreviation': 'SAS', 'teamName': 'San Antonio Spurs'}</v>
      </c>
      <c r="C96" t="str">
        <f t="shared" si="11"/>
        <v>{'city': 'Indiana', 'state': 'Indianapolis', 'abbreviation': 'IND', 'teamName': 'Indiana Pacers'}</v>
      </c>
      <c r="D96" t="str">
        <f t="shared" si="14"/>
        <v>{'city': 'Indiana', 'state': 'Indianapolis', 'abbreviation': 'IND', 'teamName': 'Indiana Pacers'}</v>
      </c>
      <c r="E96" t="str">
        <f t="shared" si="15"/>
        <v>{'city': 'San Antonio', 'state': 'Texas', 'abbreviation': 'SAS', 'teamName': 'San Antonio Spurs'}</v>
      </c>
      <c r="F96" s="18">
        <v>131</v>
      </c>
      <c r="G96" s="18">
        <v>118</v>
      </c>
      <c r="H96" s="18">
        <f t="shared" si="16"/>
        <v>131</v>
      </c>
      <c r="I96" s="18">
        <f t="shared" si="17"/>
        <v>118</v>
      </c>
      <c r="J96" s="18">
        <v>10227</v>
      </c>
      <c r="K96" s="17" t="s">
        <v>1395</v>
      </c>
      <c r="Z96" s="15" t="s">
        <v>1139</v>
      </c>
      <c r="AB96">
        <f t="shared" si="12"/>
        <v>26</v>
      </c>
      <c r="AC96">
        <f t="shared" si="13"/>
        <v>12</v>
      </c>
      <c r="AF96" s="4" t="s">
        <v>1120</v>
      </c>
      <c r="AG96" s="5"/>
      <c r="AH96" s="4" t="s">
        <v>1104</v>
      </c>
      <c r="AI96" s="5"/>
    </row>
    <row r="97" spans="1:35" x14ac:dyDescent="0.2">
      <c r="A97" s="12">
        <v>44501</v>
      </c>
      <c r="B97" t="str">
        <f t="shared" si="10"/>
        <v>{'city': 'Portland', 'state': 'Oregon', 'abbreviation': 'POR', 'teamName': 'Portland Trail Blazers'}</v>
      </c>
      <c r="C97" t="str">
        <f t="shared" si="11"/>
        <v>{'city': 'Philadelphia', 'state': 'Pennsylvania', 'abbreviation': 'PHI', 'teamName': 'Philadelphia 76ers'}</v>
      </c>
      <c r="D97" t="str">
        <f t="shared" si="14"/>
        <v>{'city': 'Philadelphia', 'state': 'Pennsylvania', 'abbreviation': 'PHI', 'teamName': 'Philadelphia 76ers'}</v>
      </c>
      <c r="E97" t="str">
        <f t="shared" si="15"/>
        <v>{'city': 'Portland', 'state': 'Oregon', 'abbreviation': 'POR', 'teamName': 'Portland Trail Blazers'}</v>
      </c>
      <c r="F97" s="18">
        <v>113</v>
      </c>
      <c r="G97" s="18">
        <v>103</v>
      </c>
      <c r="H97" s="18">
        <f t="shared" si="16"/>
        <v>113</v>
      </c>
      <c r="I97" s="18">
        <f t="shared" si="17"/>
        <v>103</v>
      </c>
      <c r="J97" s="18">
        <v>20115</v>
      </c>
      <c r="K97" s="17" t="s">
        <v>1395</v>
      </c>
      <c r="Z97" s="15" t="s">
        <v>1139</v>
      </c>
      <c r="AB97">
        <f t="shared" si="12"/>
        <v>24</v>
      </c>
      <c r="AC97">
        <f t="shared" si="13"/>
        <v>22</v>
      </c>
      <c r="AF97" s="4" t="s">
        <v>1124</v>
      </c>
      <c r="AG97" s="5"/>
      <c r="AH97" s="4" t="s">
        <v>1117</v>
      </c>
      <c r="AI97" s="5"/>
    </row>
    <row r="98" spans="1:35" x14ac:dyDescent="0.2">
      <c r="A98" s="12">
        <v>44501</v>
      </c>
      <c r="B98" t="str">
        <f t="shared" si="10"/>
        <v>{'city': 'Washington', 'state': 'Washington D.C.', 'abbreviation': 'WAS', 'teamName': 'Washington Wizards'}</v>
      </c>
      <c r="C98" t="str">
        <f t="shared" si="11"/>
        <v>{'city': 'Atlanta', 'state': 'Georgia', 'abbreviation': 'ATL', 'teamName': 'Atlanta Hawks'}</v>
      </c>
      <c r="D98" t="str">
        <f t="shared" si="14"/>
        <v>{'city': 'Atlanta', 'state': 'Georgia', 'abbreviation': 'ATL', 'teamName': 'Atlanta Hawks'}</v>
      </c>
      <c r="E98" t="str">
        <f t="shared" si="15"/>
        <v>{'city': 'Washington', 'state': 'Washington D.C.', 'abbreviation': 'WAS', 'teamName': 'Washington Wizards'}</v>
      </c>
      <c r="F98" s="18">
        <v>118</v>
      </c>
      <c r="G98" s="18">
        <v>111</v>
      </c>
      <c r="H98" s="18">
        <f t="shared" si="16"/>
        <v>118</v>
      </c>
      <c r="I98" s="18">
        <f t="shared" si="17"/>
        <v>111</v>
      </c>
      <c r="J98" s="18">
        <v>14632</v>
      </c>
      <c r="K98" s="17" t="s">
        <v>1395</v>
      </c>
      <c r="Z98" s="15" t="s">
        <v>1139</v>
      </c>
      <c r="AB98">
        <f t="shared" si="12"/>
        <v>29</v>
      </c>
      <c r="AC98">
        <f t="shared" si="13"/>
        <v>1</v>
      </c>
      <c r="AF98" s="4" t="s">
        <v>1109</v>
      </c>
      <c r="AG98" s="5"/>
      <c r="AH98" s="4" t="s">
        <v>1099</v>
      </c>
      <c r="AI98" s="5"/>
    </row>
    <row r="99" spans="1:35" x14ac:dyDescent="0.2">
      <c r="A99" s="12">
        <v>44501</v>
      </c>
      <c r="B99" t="str">
        <f t="shared" si="10"/>
        <v>{'city': 'Chicago', 'state': 'Illinois', 'abbreviation': 'CHI', 'teamName': 'Chicago Bulls'}</v>
      </c>
      <c r="C99" t="str">
        <f t="shared" si="11"/>
        <v>{'city': 'Boston', 'state': 'Massachusetts', 'abbreviation': 'BOS', 'teamName': 'Boston Celtics'}</v>
      </c>
      <c r="D99" t="str">
        <f t="shared" si="14"/>
        <v>{'city': 'Chicago', 'state': 'Illinois', 'abbreviation': 'CHI', 'teamName': 'Chicago Bulls'}</v>
      </c>
      <c r="E99" t="str">
        <f t="shared" si="15"/>
        <v>{'city': 'Boston', 'state': 'Massachusetts', 'abbreviation': 'BOS', 'teamName': 'Boston Celtics'}</v>
      </c>
      <c r="F99" s="18">
        <v>114</v>
      </c>
      <c r="G99" s="18">
        <v>128</v>
      </c>
      <c r="H99" s="18">
        <f t="shared" si="16"/>
        <v>128</v>
      </c>
      <c r="I99" s="18">
        <f t="shared" si="17"/>
        <v>114</v>
      </c>
      <c r="J99" s="18">
        <v>19156</v>
      </c>
      <c r="K99" s="17" t="s">
        <v>1395</v>
      </c>
      <c r="Z99" s="15" t="s">
        <v>1139</v>
      </c>
      <c r="AB99">
        <f t="shared" si="12"/>
        <v>5</v>
      </c>
      <c r="AC99">
        <f t="shared" si="13"/>
        <v>2</v>
      </c>
      <c r="AF99" s="4" t="s">
        <v>1106</v>
      </c>
      <c r="AG99" s="5"/>
      <c r="AH99" s="4" t="s">
        <v>1102</v>
      </c>
      <c r="AI99" s="5"/>
    </row>
    <row r="100" spans="1:35" x14ac:dyDescent="0.2">
      <c r="A100" s="12">
        <v>44501</v>
      </c>
      <c r="B100" t="str">
        <f t="shared" si="10"/>
        <v>{'city': 'Toronto', 'state': 'Ontario', 'abbreviation': 'TOR', 'teamName': 'Toronto Raptors'}</v>
      </c>
      <c r="C100" t="str">
        <f t="shared" si="11"/>
        <v>{'city': 'New York', 'state': 'New York', 'abbreviation': 'NYK', 'teamName': 'New York Knicks'}</v>
      </c>
      <c r="D100" t="str">
        <f t="shared" si="14"/>
        <v>{'city': 'Toronto', 'state': 'Ontario', 'abbreviation': 'TOR', 'teamName': 'Toronto Raptors'}</v>
      </c>
      <c r="E100" t="str">
        <f t="shared" si="15"/>
        <v>{'city': 'New York', 'state': 'New York', 'abbreviation': 'NYK', 'teamName': 'New York Knicks'}</v>
      </c>
      <c r="F100" s="18">
        <v>104</v>
      </c>
      <c r="G100" s="18">
        <v>113</v>
      </c>
      <c r="H100" s="18">
        <f t="shared" si="16"/>
        <v>113</v>
      </c>
      <c r="I100" s="18">
        <f t="shared" si="17"/>
        <v>104</v>
      </c>
      <c r="J100" s="18">
        <v>16528</v>
      </c>
      <c r="K100" s="17" t="s">
        <v>1395</v>
      </c>
      <c r="Z100" s="15" t="s">
        <v>1139</v>
      </c>
      <c r="AB100">
        <f t="shared" si="12"/>
        <v>27</v>
      </c>
      <c r="AC100">
        <f t="shared" si="13"/>
        <v>19</v>
      </c>
      <c r="AF100" s="4" t="s">
        <v>1110</v>
      </c>
      <c r="AG100" s="5"/>
      <c r="AH100" s="4" t="s">
        <v>1108</v>
      </c>
      <c r="AI100" s="5"/>
    </row>
    <row r="101" spans="1:35" x14ac:dyDescent="0.2">
      <c r="A101" s="12">
        <v>44501</v>
      </c>
      <c r="B101" t="str">
        <f t="shared" si="10"/>
        <v>{'city': 'Denver', 'state': 'Colorado', 'abbreviation': 'DEN', 'teamName': 'Denver Nuggets'}</v>
      </c>
      <c r="C101" t="str">
        <f t="shared" si="11"/>
        <v>{'city': 'Memphis', 'state': 'Tennessee', 'abbreviation': 'MEM', 'teamName': 'Memphis Grizzlies'}</v>
      </c>
      <c r="D101" t="str">
        <f t="shared" si="14"/>
        <v>{'city': 'Memphis', 'state': 'Tennessee', 'abbreviation': 'MEM', 'teamName': 'Memphis Grizzlies'}</v>
      </c>
      <c r="E101" t="str">
        <f t="shared" si="15"/>
        <v>{'city': 'Denver', 'state': 'Colorado', 'abbreviation': 'DEN', 'teamName': 'Denver Nuggets'}</v>
      </c>
      <c r="F101" s="18">
        <v>106</v>
      </c>
      <c r="G101" s="18">
        <v>97</v>
      </c>
      <c r="H101" s="18">
        <f t="shared" si="16"/>
        <v>106</v>
      </c>
      <c r="I101" s="18">
        <f t="shared" si="17"/>
        <v>97</v>
      </c>
      <c r="J101" s="18">
        <v>12683</v>
      </c>
      <c r="K101" s="17" t="s">
        <v>1395</v>
      </c>
      <c r="Z101" s="15" t="s">
        <v>1139</v>
      </c>
      <c r="AB101">
        <f t="shared" si="12"/>
        <v>8</v>
      </c>
      <c r="AC101">
        <f t="shared" si="13"/>
        <v>14</v>
      </c>
      <c r="AF101" s="4" t="s">
        <v>1116</v>
      </c>
      <c r="AG101" s="5"/>
      <c r="AH101" s="4" t="s">
        <v>1112</v>
      </c>
      <c r="AI101" s="5"/>
    </row>
    <row r="102" spans="1:35" x14ac:dyDescent="0.2">
      <c r="A102" s="12">
        <v>44501</v>
      </c>
      <c r="B102" t="str">
        <f t="shared" si="10"/>
        <v>{'city': 'Orlando', 'state': 'Florida', 'abbreviation': 'ORL', 'teamName': 'Orlando Magic'}</v>
      </c>
      <c r="C102" t="str">
        <f t="shared" si="11"/>
        <v>{'city': 'Minneapolis', 'state': 'Minnesota ', 'abbreviation': 'MIN', 'teamName': 'Minnesota Timberwolves'}</v>
      </c>
      <c r="D102" t="str">
        <f t="shared" si="14"/>
        <v>{'city': 'Orlando', 'state': 'Florida', 'abbreviation': 'ORL', 'teamName': 'Orlando Magic'}</v>
      </c>
      <c r="E102" t="str">
        <f t="shared" si="15"/>
        <v>{'city': 'Minneapolis', 'state': 'Minnesota ', 'abbreviation': 'MIN', 'teamName': 'Minnesota Timberwolves'}</v>
      </c>
      <c r="F102" s="18">
        <v>97</v>
      </c>
      <c r="G102" s="18">
        <v>115</v>
      </c>
      <c r="H102" s="18">
        <f t="shared" si="16"/>
        <v>115</v>
      </c>
      <c r="I102" s="18">
        <f t="shared" si="17"/>
        <v>97</v>
      </c>
      <c r="J102" s="18">
        <v>14744</v>
      </c>
      <c r="K102" s="17" t="s">
        <v>1395</v>
      </c>
      <c r="Z102" s="15" t="s">
        <v>1139</v>
      </c>
      <c r="AB102">
        <f t="shared" si="12"/>
        <v>21</v>
      </c>
      <c r="AC102">
        <f t="shared" si="13"/>
        <v>17</v>
      </c>
      <c r="AF102" s="4" t="s">
        <v>1119</v>
      </c>
      <c r="AG102" s="5"/>
      <c r="AH102" s="4" t="s">
        <v>1115</v>
      </c>
      <c r="AI102" s="5"/>
    </row>
    <row r="103" spans="1:35" x14ac:dyDescent="0.2">
      <c r="A103" s="12">
        <v>44501</v>
      </c>
      <c r="B103" t="str">
        <f t="shared" si="10"/>
        <v>{'city': 'Oklahoma City', 'state': 'Oklahoma', 'abbreviation': 'OKC', 'teamName': 'Oklahoma City Thunder'}</v>
      </c>
      <c r="C103" t="str">
        <f t="shared" si="11"/>
        <v>{'city': 'Los Angeles', 'state': 'California', 'abbreviation': 'LAC', 'teamName': 'Los Angeles Clippers'}</v>
      </c>
      <c r="D103" t="str">
        <f t="shared" si="14"/>
        <v>{'city': 'Los Angeles', 'state': 'California', 'abbreviation': 'LAC', 'teamName': 'Los Angeles Clippers'}</v>
      </c>
      <c r="E103" t="str">
        <f t="shared" si="15"/>
        <v>{'city': 'Oklahoma City', 'state': 'Oklahoma', 'abbreviation': 'OKC', 'teamName': 'Oklahoma City Thunder'}</v>
      </c>
      <c r="F103" s="18">
        <v>99</v>
      </c>
      <c r="G103" s="18">
        <v>94</v>
      </c>
      <c r="H103" s="18">
        <f t="shared" si="16"/>
        <v>99</v>
      </c>
      <c r="I103" s="18">
        <f t="shared" si="17"/>
        <v>94</v>
      </c>
      <c r="J103" s="18">
        <v>13722</v>
      </c>
      <c r="K103" s="17" t="s">
        <v>1395</v>
      </c>
      <c r="Z103" s="15" t="s">
        <v>1139</v>
      </c>
      <c r="AB103">
        <f t="shared" si="12"/>
        <v>20</v>
      </c>
      <c r="AC103">
        <f t="shared" si="13"/>
        <v>30</v>
      </c>
      <c r="AF103" s="4" t="s">
        <v>1121</v>
      </c>
      <c r="AG103" s="5"/>
      <c r="AH103" s="4" t="s">
        <v>1126</v>
      </c>
      <c r="AI103" s="5"/>
    </row>
    <row r="104" spans="1:35" x14ac:dyDescent="0.2">
      <c r="A104" s="12">
        <v>44502</v>
      </c>
      <c r="B104" t="str">
        <f t="shared" si="10"/>
        <v>{'city': 'Milwaukee', 'state': 'Wisconsin', 'abbreviation': 'MIL', 'teamName': 'Milwaukee Bucks'}</v>
      </c>
      <c r="C104" t="str">
        <f t="shared" si="11"/>
        <v>{'city': 'Detroit', 'state': 'Michigan', 'abbreviation': 'DET', 'teamName': 'Detroit Pistons'}</v>
      </c>
      <c r="D104" t="str">
        <f t="shared" si="14"/>
        <v>{'city': 'Milwaukee', 'state': 'Wisconsin', 'abbreviation': 'MIL', 'teamName': 'Milwaukee Bucks'}</v>
      </c>
      <c r="E104" t="str">
        <f t="shared" si="15"/>
        <v>{'city': 'Detroit', 'state': 'Michigan', 'abbreviation': 'DET', 'teamName': 'Detroit Pistons'}</v>
      </c>
      <c r="F104" s="18">
        <v>89</v>
      </c>
      <c r="G104" s="18">
        <v>117</v>
      </c>
      <c r="H104" s="18">
        <f t="shared" si="16"/>
        <v>117</v>
      </c>
      <c r="I104" s="18">
        <f t="shared" si="17"/>
        <v>89</v>
      </c>
      <c r="J104" s="18">
        <v>9254</v>
      </c>
      <c r="K104" s="17" t="s">
        <v>1395</v>
      </c>
      <c r="Z104" s="15" t="s">
        <v>1140</v>
      </c>
      <c r="AB104">
        <f t="shared" si="12"/>
        <v>16</v>
      </c>
      <c r="AC104">
        <f t="shared" si="13"/>
        <v>9</v>
      </c>
      <c r="AF104" s="4" t="s">
        <v>1098</v>
      </c>
      <c r="AG104" s="5"/>
      <c r="AH104" s="4" t="s">
        <v>1107</v>
      </c>
      <c r="AI104" s="5"/>
    </row>
    <row r="105" spans="1:35" x14ac:dyDescent="0.2">
      <c r="A105" s="12">
        <v>44502</v>
      </c>
      <c r="B105" t="str">
        <f t="shared" si="10"/>
        <v>{'city': 'Miami', 'state': 'Florida', 'abbreviation': 'MIA', 'teamName': 'Miami Heat'}</v>
      </c>
      <c r="C105" t="str">
        <f t="shared" si="11"/>
        <v>{'city': 'Dallas', 'state': 'Texas', 'abbreviation': 'DAL', 'teamName': 'Dallas Mavericks'}</v>
      </c>
      <c r="D105" t="str">
        <f t="shared" si="14"/>
        <v>{'city': 'Miami', 'state': 'Florida', 'abbreviation': 'MIA', 'teamName': 'Miami Heat'}</v>
      </c>
      <c r="E105" t="str">
        <f t="shared" si="15"/>
        <v>{'city': 'Dallas', 'state': 'Texas', 'abbreviation': 'DAL', 'teamName': 'Dallas Mavericks'}</v>
      </c>
      <c r="F105" s="18">
        <v>110</v>
      </c>
      <c r="G105" s="18">
        <v>125</v>
      </c>
      <c r="H105" s="18">
        <f t="shared" si="16"/>
        <v>125</v>
      </c>
      <c r="I105" s="18">
        <f t="shared" si="17"/>
        <v>110</v>
      </c>
      <c r="J105" s="18">
        <v>19255</v>
      </c>
      <c r="K105" s="17" t="s">
        <v>1395</v>
      </c>
      <c r="Z105" s="15" t="s">
        <v>1140</v>
      </c>
      <c r="AB105">
        <f t="shared" si="12"/>
        <v>15</v>
      </c>
      <c r="AC105">
        <f t="shared" si="13"/>
        <v>7</v>
      </c>
      <c r="AF105" s="4" t="s">
        <v>1128</v>
      </c>
      <c r="AG105" s="5"/>
      <c r="AH105" s="4" t="s">
        <v>1113</v>
      </c>
      <c r="AI105" s="5"/>
    </row>
    <row r="106" spans="1:35" x14ac:dyDescent="0.2">
      <c r="A106" s="12">
        <v>44502</v>
      </c>
      <c r="B106" t="str">
        <f t="shared" si="10"/>
        <v>{'city': 'Sacramento', 'state': 'California', 'abbreviation': 'SAC', 'teamName': 'Sacramento Kings'}</v>
      </c>
      <c r="C106" t="str">
        <f t="shared" si="11"/>
        <v>{'city': 'Salt Lake City', 'state': 'Utah', 'abbreviation': 'UTA', 'teamName': 'Utah Jazz'}</v>
      </c>
      <c r="D106" t="str">
        <f t="shared" si="14"/>
        <v>{'city': 'Salt Lake City', 'state': 'Utah', 'abbreviation': 'UTA', 'teamName': 'Utah Jazz'}</v>
      </c>
      <c r="E106" t="str">
        <f t="shared" si="15"/>
        <v>{'city': 'Sacramento', 'state': 'California', 'abbreviation': 'SAC', 'teamName': 'Sacramento Kings'}</v>
      </c>
      <c r="F106" s="18">
        <v>119</v>
      </c>
      <c r="G106" s="18">
        <v>113</v>
      </c>
      <c r="H106" s="18">
        <f t="shared" si="16"/>
        <v>119</v>
      </c>
      <c r="I106" s="18">
        <f t="shared" si="17"/>
        <v>113</v>
      </c>
      <c r="J106" s="18">
        <v>18306</v>
      </c>
      <c r="K106" s="17" t="s">
        <v>1395</v>
      </c>
      <c r="Z106" s="15" t="s">
        <v>1140</v>
      </c>
      <c r="AB106">
        <f t="shared" si="12"/>
        <v>25</v>
      </c>
      <c r="AC106">
        <f t="shared" si="13"/>
        <v>28</v>
      </c>
      <c r="AF106" s="4" t="s">
        <v>1123</v>
      </c>
      <c r="AG106" s="5"/>
      <c r="AH106" s="4" t="s">
        <v>1122</v>
      </c>
      <c r="AI106" s="5"/>
    </row>
    <row r="107" spans="1:35" x14ac:dyDescent="0.2">
      <c r="A107" s="12">
        <v>44502</v>
      </c>
      <c r="B107" t="str">
        <f t="shared" si="10"/>
        <v>{'city': 'New Orleans', 'state': 'Louisiana', 'abbreviation': 'NOP', 'teamName': 'New Orleans Pelicans'}</v>
      </c>
      <c r="C107" t="str">
        <f t="shared" si="11"/>
        <v>{'city': 'Phoenix', 'state': 'Arizona', 'abbreviation': 'PHX', 'teamName': 'Phoenix Suns'}</v>
      </c>
      <c r="D107" t="str">
        <f t="shared" si="14"/>
        <v>{'city': 'Phoenix', 'state': 'Arizona', 'abbreviation': 'PHX', 'teamName': 'Phoenix Suns'}</v>
      </c>
      <c r="E107" t="str">
        <f t="shared" si="15"/>
        <v>{'city': 'New Orleans', 'state': 'Louisiana', 'abbreviation': 'NOP', 'teamName': 'New Orleans Pelicans'}</v>
      </c>
      <c r="F107" s="18">
        <v>112</v>
      </c>
      <c r="G107" s="18">
        <v>100</v>
      </c>
      <c r="H107" s="18">
        <f t="shared" si="16"/>
        <v>112</v>
      </c>
      <c r="I107" s="18">
        <f t="shared" si="17"/>
        <v>100</v>
      </c>
      <c r="J107" s="18">
        <v>14323</v>
      </c>
      <c r="K107" s="17" t="s">
        <v>1395</v>
      </c>
      <c r="Z107" s="15" t="s">
        <v>1140</v>
      </c>
      <c r="AB107">
        <f t="shared" si="12"/>
        <v>18</v>
      </c>
      <c r="AC107">
        <f t="shared" si="13"/>
        <v>23</v>
      </c>
      <c r="AF107" s="4" t="s">
        <v>1118</v>
      </c>
      <c r="AG107" s="5"/>
      <c r="AH107" s="4" t="s">
        <v>1125</v>
      </c>
      <c r="AI107" s="5"/>
    </row>
    <row r="108" spans="1:35" x14ac:dyDescent="0.2">
      <c r="A108" s="12">
        <v>44502</v>
      </c>
      <c r="B108" t="str">
        <f t="shared" si="10"/>
        <v>{'city': 'Houston', 'state': 'Texas', 'abbreviation': 'HOU', 'teamName': 'Houston Rockets'}</v>
      </c>
      <c r="C108" t="str">
        <f t="shared" si="11"/>
        <v>{'city': 'Los Angeles', 'state': 'California', 'abbreviation': 'LAL', 'teamName': 'Los Angeles Lakers'}</v>
      </c>
      <c r="D108" t="str">
        <f t="shared" si="14"/>
        <v>{'city': 'Los Angeles', 'state': 'California', 'abbreviation': 'LAL', 'teamName': 'Los Angeles Lakers'}</v>
      </c>
      <c r="E108" t="str">
        <f t="shared" si="15"/>
        <v>{'city': 'Houston', 'state': 'Texas', 'abbreviation': 'HOU', 'teamName': 'Houston Rockets'}</v>
      </c>
      <c r="F108" s="18">
        <v>119</v>
      </c>
      <c r="G108" s="18">
        <v>117</v>
      </c>
      <c r="H108" s="18">
        <f t="shared" si="16"/>
        <v>119</v>
      </c>
      <c r="I108" s="18">
        <f t="shared" si="17"/>
        <v>117</v>
      </c>
      <c r="J108" s="18">
        <v>18997</v>
      </c>
      <c r="K108" s="17" t="s">
        <v>1395</v>
      </c>
      <c r="Z108" s="15" t="s">
        <v>1140</v>
      </c>
      <c r="AB108">
        <f t="shared" si="12"/>
        <v>11</v>
      </c>
      <c r="AC108">
        <f t="shared" si="13"/>
        <v>13</v>
      </c>
      <c r="AF108" s="4" t="s">
        <v>1114</v>
      </c>
      <c r="AG108" s="5"/>
      <c r="AH108" s="4" t="s">
        <v>1101</v>
      </c>
      <c r="AI108" s="5"/>
    </row>
    <row r="109" spans="1:35" x14ac:dyDescent="0.2">
      <c r="A109" s="12">
        <v>44503</v>
      </c>
      <c r="B109" t="str">
        <f t="shared" si="10"/>
        <v>{'city': 'Portland', 'state': 'Oregon', 'abbreviation': 'POR', 'teamName': 'Portland Trail Blazers'}</v>
      </c>
      <c r="C109" t="str">
        <f t="shared" si="11"/>
        <v>{'city': 'Cleveland', 'state': 'Ohio', 'abbreviation': 'CLE', 'teamName': 'Cleveland Cavaliers'}</v>
      </c>
      <c r="D109" t="str">
        <f t="shared" si="14"/>
        <v>{'city': 'Cleveland', 'state': 'Ohio', 'abbreviation': 'CLE', 'teamName': 'Cleveland Cavaliers'}</v>
      </c>
      <c r="E109" t="str">
        <f t="shared" si="15"/>
        <v>{'city': 'Portland', 'state': 'Oregon', 'abbreviation': 'POR', 'teamName': 'Portland Trail Blazers'}</v>
      </c>
      <c r="F109" s="18">
        <v>107</v>
      </c>
      <c r="G109" s="18">
        <v>104</v>
      </c>
      <c r="H109" s="18">
        <f t="shared" si="16"/>
        <v>107</v>
      </c>
      <c r="I109" s="18">
        <f t="shared" si="17"/>
        <v>104</v>
      </c>
      <c r="J109" s="18">
        <v>16231</v>
      </c>
      <c r="K109" s="17" t="s">
        <v>1395</v>
      </c>
      <c r="Z109" s="15" t="s">
        <v>1141</v>
      </c>
      <c r="AB109">
        <f t="shared" si="12"/>
        <v>24</v>
      </c>
      <c r="AC109">
        <f t="shared" si="13"/>
        <v>6</v>
      </c>
      <c r="AF109" s="4" t="s">
        <v>1124</v>
      </c>
      <c r="AG109" s="5"/>
      <c r="AH109" s="4" t="s">
        <v>1111</v>
      </c>
      <c r="AI109" s="5"/>
    </row>
    <row r="110" spans="1:35" x14ac:dyDescent="0.2">
      <c r="A110" s="12">
        <v>44503</v>
      </c>
      <c r="B110" t="str">
        <f t="shared" si="10"/>
        <v>{'city': 'New York', 'state': 'New York', 'abbreviation': 'NYK', 'teamName': 'New York Knicks'}</v>
      </c>
      <c r="C110" t="str">
        <f t="shared" si="11"/>
        <v>{'city': 'Indiana', 'state': 'Indianapolis', 'abbreviation': 'IND', 'teamName': 'Indiana Pacers'}</v>
      </c>
      <c r="D110" t="str">
        <f t="shared" si="14"/>
        <v>{'city': 'Indiana', 'state': 'Indianapolis', 'abbreviation': 'IND', 'teamName': 'Indiana Pacers'}</v>
      </c>
      <c r="E110" t="str">
        <f t="shared" si="15"/>
        <v>{'city': 'New York', 'state': 'New York', 'abbreviation': 'NYK', 'teamName': 'New York Knicks'}</v>
      </c>
      <c r="F110" s="18">
        <v>111</v>
      </c>
      <c r="G110" s="18">
        <v>98</v>
      </c>
      <c r="H110" s="18">
        <f t="shared" si="16"/>
        <v>111</v>
      </c>
      <c r="I110" s="18">
        <f t="shared" si="17"/>
        <v>98</v>
      </c>
      <c r="J110" s="18">
        <v>11607</v>
      </c>
      <c r="K110" s="17" t="s">
        <v>1395</v>
      </c>
      <c r="Z110" s="15" t="s">
        <v>1141</v>
      </c>
      <c r="AB110">
        <f t="shared" si="12"/>
        <v>19</v>
      </c>
      <c r="AC110">
        <f t="shared" si="13"/>
        <v>12</v>
      </c>
      <c r="AF110" s="4" t="s">
        <v>1108</v>
      </c>
      <c r="AG110" s="5"/>
      <c r="AH110" s="4" t="s">
        <v>1104</v>
      </c>
      <c r="AI110" s="5"/>
    </row>
    <row r="111" spans="1:35" x14ac:dyDescent="0.2">
      <c r="A111" s="12">
        <v>44503</v>
      </c>
      <c r="B111" t="str">
        <f t="shared" si="10"/>
        <v>{'city': 'Boston', 'state': 'Massachusetts', 'abbreviation': 'BOS', 'teamName': 'Boston Celtics'}</v>
      </c>
      <c r="C111" t="str">
        <f t="shared" si="11"/>
        <v>{'city': 'Orlando', 'state': 'Florida', 'abbreviation': 'ORL', 'teamName': 'Orlando Magic'}</v>
      </c>
      <c r="D111" t="str">
        <f t="shared" si="14"/>
        <v>{'city': 'Boston', 'state': 'Massachusetts', 'abbreviation': 'BOS', 'teamName': 'Boston Celtics'}</v>
      </c>
      <c r="E111" t="str">
        <f t="shared" si="15"/>
        <v>{'city': 'Orlando', 'state': 'Florida', 'abbreviation': 'ORL', 'teamName': 'Orlando Magic'}</v>
      </c>
      <c r="F111" s="18">
        <v>79</v>
      </c>
      <c r="G111" s="18">
        <v>92</v>
      </c>
      <c r="H111" s="18">
        <f t="shared" si="16"/>
        <v>92</v>
      </c>
      <c r="I111" s="18">
        <f t="shared" si="17"/>
        <v>79</v>
      </c>
      <c r="J111" s="18">
        <v>12735</v>
      </c>
      <c r="K111" s="17" t="s">
        <v>1395</v>
      </c>
      <c r="Z111" s="15" t="s">
        <v>1141</v>
      </c>
      <c r="AB111">
        <f t="shared" si="12"/>
        <v>2</v>
      </c>
      <c r="AC111">
        <f t="shared" si="13"/>
        <v>21</v>
      </c>
      <c r="AF111" s="4" t="s">
        <v>1102</v>
      </c>
      <c r="AG111" s="5"/>
      <c r="AH111" s="4" t="s">
        <v>1119</v>
      </c>
      <c r="AI111" s="5"/>
    </row>
    <row r="112" spans="1:35" x14ac:dyDescent="0.2">
      <c r="A112" s="12">
        <v>44503</v>
      </c>
      <c r="B112" t="str">
        <f t="shared" si="10"/>
        <v>{'city': 'Chicago', 'state': 'Illinois', 'abbreviation': 'CHI', 'teamName': 'Chicago Bulls'}</v>
      </c>
      <c r="C112" t="str">
        <f t="shared" si="11"/>
        <v>{'city': 'Philadelphia', 'state': 'Pennsylvania', 'abbreviation': 'PHI', 'teamName': 'Philadelphia 76ers'}</v>
      </c>
      <c r="D112" t="str">
        <f t="shared" si="14"/>
        <v>{'city': 'Philadelphia', 'state': 'Pennsylvania', 'abbreviation': 'PHI', 'teamName': 'Philadelphia 76ers'}</v>
      </c>
      <c r="E112" t="str">
        <f t="shared" si="15"/>
        <v>{'city': 'Chicago', 'state': 'Illinois', 'abbreviation': 'CHI', 'teamName': 'Chicago Bulls'}</v>
      </c>
      <c r="F112" s="18">
        <v>103</v>
      </c>
      <c r="G112" s="18">
        <v>98</v>
      </c>
      <c r="H112" s="18">
        <f t="shared" si="16"/>
        <v>103</v>
      </c>
      <c r="I112" s="18">
        <f t="shared" si="17"/>
        <v>98</v>
      </c>
      <c r="J112" s="18">
        <v>20438</v>
      </c>
      <c r="K112" s="17" t="s">
        <v>1395</v>
      </c>
      <c r="Z112" s="15" t="s">
        <v>1141</v>
      </c>
      <c r="AB112">
        <f t="shared" si="12"/>
        <v>5</v>
      </c>
      <c r="AC112">
        <f t="shared" si="13"/>
        <v>22</v>
      </c>
      <c r="AF112" s="4" t="s">
        <v>1106</v>
      </c>
      <c r="AG112" s="5"/>
      <c r="AH112" s="4" t="s">
        <v>1117</v>
      </c>
      <c r="AI112" s="5"/>
    </row>
    <row r="113" spans="1:35" x14ac:dyDescent="0.2">
      <c r="A113" s="12">
        <v>44503</v>
      </c>
      <c r="B113" t="str">
        <f t="shared" si="10"/>
        <v>{'city': 'Toronto', 'state': 'Ontario', 'abbreviation': 'TOR', 'teamName': 'Toronto Raptors'}</v>
      </c>
      <c r="C113" t="str">
        <f t="shared" si="11"/>
        <v>{'city': 'Washington', 'state': 'Washington D.C.', 'abbreviation': 'WAS', 'teamName': 'Washington Wizards'}</v>
      </c>
      <c r="D113" t="str">
        <f t="shared" si="14"/>
        <v>{'city': 'Toronto', 'state': 'Ontario', 'abbreviation': 'TOR', 'teamName': 'Toronto Raptors'}</v>
      </c>
      <c r="E113" t="str">
        <f t="shared" si="15"/>
        <v>{'city': 'Washington', 'state': 'Washington D.C.', 'abbreviation': 'WAS', 'teamName': 'Washington Wizards'}</v>
      </c>
      <c r="F113" s="18">
        <v>100</v>
      </c>
      <c r="G113" s="18">
        <v>109</v>
      </c>
      <c r="H113" s="18">
        <f t="shared" si="16"/>
        <v>109</v>
      </c>
      <c r="I113" s="18">
        <f t="shared" si="17"/>
        <v>100</v>
      </c>
      <c r="J113" s="18">
        <v>13538</v>
      </c>
      <c r="K113" s="17" t="s">
        <v>1395</v>
      </c>
      <c r="Z113" s="15" t="s">
        <v>1141</v>
      </c>
      <c r="AB113">
        <f t="shared" si="12"/>
        <v>27</v>
      </c>
      <c r="AC113">
        <f t="shared" si="13"/>
        <v>29</v>
      </c>
      <c r="AF113" s="4" t="s">
        <v>1110</v>
      </c>
      <c r="AG113" s="5"/>
      <c r="AH113" s="4" t="s">
        <v>1109</v>
      </c>
      <c r="AI113" s="5"/>
    </row>
    <row r="114" spans="1:35" x14ac:dyDescent="0.2">
      <c r="A114" s="12">
        <v>44503</v>
      </c>
      <c r="B114" t="str">
        <f t="shared" si="10"/>
        <v>{'city': 'Atlanta', 'state': 'Georgia', 'abbreviation': 'ATL', 'teamName': 'Atlanta Hawks'}</v>
      </c>
      <c r="C114" t="str">
        <f t="shared" si="11"/>
        <v>{'city': 'Brooklyn', 'state': 'New York', 'abbreviation': 'BKN', 'teamName': 'Brooklyn Nets'}</v>
      </c>
      <c r="D114" t="str">
        <f t="shared" si="14"/>
        <v>{'city': 'Brooklyn', 'state': 'New York', 'abbreviation': 'BKN', 'teamName': 'Brooklyn Nets'}</v>
      </c>
      <c r="E114" t="str">
        <f t="shared" si="15"/>
        <v>{'city': 'Atlanta', 'state': 'Georgia', 'abbreviation': 'ATL', 'teamName': 'Atlanta Hawks'}</v>
      </c>
      <c r="F114" s="18">
        <v>117</v>
      </c>
      <c r="G114" s="18">
        <v>108</v>
      </c>
      <c r="H114" s="18">
        <f t="shared" si="16"/>
        <v>117</v>
      </c>
      <c r="I114" s="18">
        <f t="shared" si="17"/>
        <v>108</v>
      </c>
      <c r="J114" s="18">
        <v>17323</v>
      </c>
      <c r="K114" s="17" t="s">
        <v>1395</v>
      </c>
      <c r="Z114" s="15" t="s">
        <v>1141</v>
      </c>
      <c r="AB114">
        <f t="shared" si="12"/>
        <v>1</v>
      </c>
      <c r="AC114">
        <f t="shared" si="13"/>
        <v>3</v>
      </c>
      <c r="AF114" s="4" t="s">
        <v>1099</v>
      </c>
      <c r="AG114" s="5"/>
      <c r="AH114" s="4" t="s">
        <v>1097</v>
      </c>
      <c r="AI114" s="5"/>
    </row>
    <row r="115" spans="1:35" x14ac:dyDescent="0.2">
      <c r="A115" s="12">
        <v>44503</v>
      </c>
      <c r="B115" t="str">
        <f t="shared" si="10"/>
        <v>{'city': 'Denver', 'state': 'Colorado', 'abbreviation': 'DEN', 'teamName': 'Denver Nuggets'}</v>
      </c>
      <c r="C115" t="str">
        <f t="shared" si="11"/>
        <v>{'city': 'Memphis', 'state': 'Tennessee', 'abbreviation': 'MEM', 'teamName': 'Memphis Grizzlies'}</v>
      </c>
      <c r="D115" t="str">
        <f t="shared" si="14"/>
        <v>{'city': 'Memphis', 'state': 'Tennessee', 'abbreviation': 'MEM', 'teamName': 'Memphis Grizzlies'}</v>
      </c>
      <c r="E115" t="str">
        <f t="shared" si="15"/>
        <v>{'city': 'Denver', 'state': 'Colorado', 'abbreviation': 'DEN', 'teamName': 'Denver Nuggets'}</v>
      </c>
      <c r="F115" s="18">
        <v>108</v>
      </c>
      <c r="G115" s="18">
        <v>106</v>
      </c>
      <c r="H115" s="18">
        <f t="shared" si="16"/>
        <v>108</v>
      </c>
      <c r="I115" s="18">
        <f t="shared" si="17"/>
        <v>106</v>
      </c>
      <c r="J115" s="18">
        <v>12977</v>
      </c>
      <c r="K115" s="17" t="s">
        <v>1395</v>
      </c>
      <c r="Z115" s="15" t="s">
        <v>1141</v>
      </c>
      <c r="AB115">
        <f t="shared" si="12"/>
        <v>8</v>
      </c>
      <c r="AC115">
        <f t="shared" si="13"/>
        <v>14</v>
      </c>
      <c r="AF115" s="4" t="s">
        <v>1116</v>
      </c>
      <c r="AG115" s="5"/>
      <c r="AH115" s="4" t="s">
        <v>1112</v>
      </c>
      <c r="AI115" s="5"/>
    </row>
    <row r="116" spans="1:35" x14ac:dyDescent="0.2">
      <c r="A116" s="12">
        <v>44503</v>
      </c>
      <c r="B116" t="str">
        <f t="shared" si="10"/>
        <v>{'city': 'Los Angeles', 'state': 'California', 'abbreviation': 'LAC', 'teamName': 'Los Angeles Clippers'}</v>
      </c>
      <c r="C116" t="str">
        <f t="shared" si="11"/>
        <v>{'city': 'Minneapolis', 'state': 'Minnesota ', 'abbreviation': 'MIN', 'teamName': 'Minnesota Timberwolves'}</v>
      </c>
      <c r="D116" t="str">
        <f t="shared" si="14"/>
        <v>{'city': 'Los Angeles', 'state': 'California', 'abbreviation': 'LAC', 'teamName': 'Los Angeles Clippers'}</v>
      </c>
      <c r="E116" t="str">
        <f t="shared" si="15"/>
        <v>{'city': 'Minneapolis', 'state': 'Minnesota ', 'abbreviation': 'MIN', 'teamName': 'Minnesota Timberwolves'}</v>
      </c>
      <c r="F116" s="18">
        <v>115</v>
      </c>
      <c r="G116" s="18">
        <v>126</v>
      </c>
      <c r="H116" s="18">
        <f t="shared" si="16"/>
        <v>126</v>
      </c>
      <c r="I116" s="18">
        <f t="shared" si="17"/>
        <v>115</v>
      </c>
      <c r="J116" s="18">
        <v>15386</v>
      </c>
      <c r="K116" s="17" t="s">
        <v>1395</v>
      </c>
      <c r="Z116" s="15" t="s">
        <v>1141</v>
      </c>
      <c r="AB116">
        <f t="shared" si="12"/>
        <v>30</v>
      </c>
      <c r="AC116">
        <f t="shared" si="13"/>
        <v>17</v>
      </c>
      <c r="AF116" s="4" t="s">
        <v>1126</v>
      </c>
      <c r="AG116" s="5"/>
      <c r="AH116" s="4" t="s">
        <v>1115</v>
      </c>
      <c r="AI116" s="5"/>
    </row>
    <row r="117" spans="1:35" x14ac:dyDescent="0.2">
      <c r="A117" s="12">
        <v>44503</v>
      </c>
      <c r="B117" t="str">
        <f t="shared" si="10"/>
        <v>{'city': 'Dallas', 'state': 'Texas', 'abbreviation': 'DAL', 'teamName': 'Dallas Mavericks'}</v>
      </c>
      <c r="C117" t="str">
        <f t="shared" si="11"/>
        <v>{'city': 'San Antonio', 'state': 'Texas', 'abbreviation': 'SAS', 'teamName': 'San Antonio Spurs'}</v>
      </c>
      <c r="D117" t="str">
        <f t="shared" si="14"/>
        <v>{'city': 'Dallas', 'state': 'Texas', 'abbreviation': 'DAL', 'teamName': 'Dallas Mavericks'}</v>
      </c>
      <c r="E117" t="str">
        <f t="shared" si="15"/>
        <v>{'city': 'San Antonio', 'state': 'Texas', 'abbreviation': 'SAS', 'teamName': 'San Antonio Spurs'}</v>
      </c>
      <c r="F117" s="18">
        <v>108</v>
      </c>
      <c r="G117" s="18">
        <v>109</v>
      </c>
      <c r="H117" s="18">
        <f t="shared" si="16"/>
        <v>109</v>
      </c>
      <c r="I117" s="18">
        <f t="shared" si="17"/>
        <v>108</v>
      </c>
      <c r="J117" s="18">
        <v>16356</v>
      </c>
      <c r="K117" s="17" t="s">
        <v>1395</v>
      </c>
      <c r="Z117" s="15" t="s">
        <v>1141</v>
      </c>
      <c r="AB117">
        <f t="shared" si="12"/>
        <v>7</v>
      </c>
      <c r="AC117">
        <f t="shared" si="13"/>
        <v>26</v>
      </c>
      <c r="AF117" s="4" t="s">
        <v>1113</v>
      </c>
      <c r="AG117" s="5"/>
      <c r="AH117" s="4" t="s">
        <v>1120</v>
      </c>
      <c r="AI117" s="5"/>
    </row>
    <row r="118" spans="1:35" x14ac:dyDescent="0.2">
      <c r="A118" s="12">
        <v>44503</v>
      </c>
      <c r="B118" t="str">
        <f t="shared" si="10"/>
        <v>{'city': 'Charlotte', 'state': 'North Carolina', 'abbreviation': 'CHA', 'teamName': 'Charlotte Hornets'}</v>
      </c>
      <c r="C118" t="str">
        <f t="shared" si="11"/>
        <v>{'city': 'San Francisco', 'state': 'California', 'abbreviation': 'GSW', 'teamName': 'Golden State Warriors'}</v>
      </c>
      <c r="D118" t="str">
        <f t="shared" si="14"/>
        <v>{'city': 'San Francisco', 'state': 'California', 'abbreviation': 'GSW', 'teamName': 'Golden State Warriors'}</v>
      </c>
      <c r="E118" t="str">
        <f t="shared" si="15"/>
        <v>{'city': 'Charlotte', 'state': 'North Carolina', 'abbreviation': 'CHA', 'teamName': 'Charlotte Hornets'}</v>
      </c>
      <c r="F118" s="18">
        <v>114</v>
      </c>
      <c r="G118" s="18">
        <v>92</v>
      </c>
      <c r="H118" s="18">
        <f t="shared" si="16"/>
        <v>114</v>
      </c>
      <c r="I118" s="18">
        <f t="shared" si="17"/>
        <v>92</v>
      </c>
      <c r="J118" s="18">
        <v>18064</v>
      </c>
      <c r="K118" s="17" t="s">
        <v>1395</v>
      </c>
      <c r="Z118" s="15" t="s">
        <v>1141</v>
      </c>
      <c r="AB118">
        <f t="shared" si="12"/>
        <v>4</v>
      </c>
      <c r="AC118">
        <f t="shared" si="13"/>
        <v>10</v>
      </c>
      <c r="AF118" s="4" t="s">
        <v>1105</v>
      </c>
      <c r="AG118" s="5"/>
      <c r="AH118" s="4" t="s">
        <v>1100</v>
      </c>
      <c r="AI118" s="5"/>
    </row>
    <row r="119" spans="1:35" x14ac:dyDescent="0.2">
      <c r="A119" s="12">
        <v>44503</v>
      </c>
      <c r="B119" t="str">
        <f t="shared" si="10"/>
        <v>{'city': 'New Orleans', 'state': 'Louisiana', 'abbreviation': 'NOP', 'teamName': 'New Orleans Pelicans'}</v>
      </c>
      <c r="C119" t="str">
        <f t="shared" si="11"/>
        <v>{'city': 'Sacramento', 'state': 'California', 'abbreviation': 'SAC', 'teamName': 'Sacramento Kings'}</v>
      </c>
      <c r="D119" t="str">
        <f t="shared" si="14"/>
        <v>{'city': 'Sacramento', 'state': 'California', 'abbreviation': 'SAC', 'teamName': 'Sacramento Kings'}</v>
      </c>
      <c r="E119" t="str">
        <f t="shared" si="15"/>
        <v>{'city': 'New Orleans', 'state': 'Louisiana', 'abbreviation': 'NOP', 'teamName': 'New Orleans Pelicans'}</v>
      </c>
      <c r="F119" s="18">
        <v>112</v>
      </c>
      <c r="G119" s="18">
        <v>99</v>
      </c>
      <c r="H119" s="18">
        <f t="shared" si="16"/>
        <v>112</v>
      </c>
      <c r="I119" s="18">
        <f t="shared" si="17"/>
        <v>99</v>
      </c>
      <c r="J119" s="18">
        <v>13864</v>
      </c>
      <c r="K119" s="17" t="s">
        <v>1395</v>
      </c>
      <c r="Z119" s="15" t="s">
        <v>1141</v>
      </c>
      <c r="AB119">
        <f t="shared" si="12"/>
        <v>18</v>
      </c>
      <c r="AC119">
        <f t="shared" si="13"/>
        <v>25</v>
      </c>
      <c r="AF119" s="4" t="s">
        <v>1118</v>
      </c>
      <c r="AG119" s="5"/>
      <c r="AH119" s="4" t="s">
        <v>1123</v>
      </c>
      <c r="AI119" s="5"/>
    </row>
    <row r="120" spans="1:35" x14ac:dyDescent="0.2">
      <c r="A120" s="12">
        <v>44504</v>
      </c>
      <c r="B120" t="str">
        <f t="shared" si="10"/>
        <v>{'city': 'Philadelphia', 'state': 'Pennsylvania', 'abbreviation': 'PHI', 'teamName': 'Philadelphia 76ers'}</v>
      </c>
      <c r="C120" t="str">
        <f t="shared" si="11"/>
        <v>{'city': 'Detroit', 'state': 'Michigan', 'abbreviation': 'DET', 'teamName': 'Detroit Pistons'}</v>
      </c>
      <c r="D120" t="str">
        <f t="shared" si="14"/>
        <v>{'city': 'Philadelphia', 'state': 'Pennsylvania', 'abbreviation': 'PHI', 'teamName': 'Philadelphia 76ers'}</v>
      </c>
      <c r="E120" t="str">
        <f t="shared" si="15"/>
        <v>{'city': 'Detroit', 'state': 'Michigan', 'abbreviation': 'DET', 'teamName': 'Detroit Pistons'}</v>
      </c>
      <c r="F120" s="18">
        <v>98</v>
      </c>
      <c r="G120" s="18">
        <v>109</v>
      </c>
      <c r="H120" s="18">
        <f t="shared" si="16"/>
        <v>109</v>
      </c>
      <c r="I120" s="18">
        <f t="shared" si="17"/>
        <v>98</v>
      </c>
      <c r="J120" s="18">
        <v>8702</v>
      </c>
      <c r="K120" s="17" t="s">
        <v>1395</v>
      </c>
      <c r="Z120" s="15" t="s">
        <v>1142</v>
      </c>
      <c r="AB120">
        <f t="shared" si="12"/>
        <v>22</v>
      </c>
      <c r="AC120">
        <f t="shared" si="13"/>
        <v>9</v>
      </c>
      <c r="AF120" s="4" t="s">
        <v>1117</v>
      </c>
      <c r="AG120" s="5"/>
      <c r="AH120" s="4" t="s">
        <v>1107</v>
      </c>
      <c r="AI120" s="5"/>
    </row>
    <row r="121" spans="1:35" x14ac:dyDescent="0.2">
      <c r="A121" s="12">
        <v>44504</v>
      </c>
      <c r="B121" t="str">
        <f t="shared" si="10"/>
        <v>{'city': 'Salt Lake City', 'state': 'Utah', 'abbreviation': 'UTA', 'teamName': 'Utah Jazz'}</v>
      </c>
      <c r="C121" t="str">
        <f t="shared" si="11"/>
        <v>{'city': 'Atlanta', 'state': 'Georgia', 'abbreviation': 'ATL', 'teamName': 'Atlanta Hawks'}</v>
      </c>
      <c r="D121" t="str">
        <f t="shared" si="14"/>
        <v>{'city': 'Salt Lake City', 'state': 'Utah', 'abbreviation': 'UTA', 'teamName': 'Utah Jazz'}</v>
      </c>
      <c r="E121" t="str">
        <f t="shared" si="15"/>
        <v>{'city': 'Atlanta', 'state': 'Georgia', 'abbreviation': 'ATL', 'teamName': 'Atlanta Hawks'}</v>
      </c>
      <c r="F121" s="18">
        <v>98</v>
      </c>
      <c r="G121" s="18">
        <v>116</v>
      </c>
      <c r="H121" s="18">
        <f t="shared" si="16"/>
        <v>116</v>
      </c>
      <c r="I121" s="18">
        <f t="shared" si="17"/>
        <v>98</v>
      </c>
      <c r="J121" s="18">
        <v>16590</v>
      </c>
      <c r="K121" s="17" t="s">
        <v>1395</v>
      </c>
      <c r="Z121" s="15" t="s">
        <v>1142</v>
      </c>
      <c r="AB121">
        <f t="shared" si="12"/>
        <v>28</v>
      </c>
      <c r="AC121">
        <f t="shared" si="13"/>
        <v>1</v>
      </c>
      <c r="AF121" s="4" t="s">
        <v>1122</v>
      </c>
      <c r="AG121" s="5"/>
      <c r="AH121" s="4" t="s">
        <v>1099</v>
      </c>
      <c r="AI121" s="5"/>
    </row>
    <row r="122" spans="1:35" x14ac:dyDescent="0.2">
      <c r="A122" s="12">
        <v>44504</v>
      </c>
      <c r="B122" t="str">
        <f t="shared" si="10"/>
        <v>{'city': 'Boston', 'state': 'Massachusetts', 'abbreviation': 'BOS', 'teamName': 'Boston Celtics'}</v>
      </c>
      <c r="C122" t="str">
        <f t="shared" si="11"/>
        <v>{'city': 'Miami', 'state': 'Florida', 'abbreviation': 'MIA', 'teamName': 'Miami Heat'}</v>
      </c>
      <c r="D122" t="str">
        <f t="shared" si="14"/>
        <v>{'city': 'Boston', 'state': 'Massachusetts', 'abbreviation': 'BOS', 'teamName': 'Boston Celtics'}</v>
      </c>
      <c r="E122" t="str">
        <f t="shared" si="15"/>
        <v>{'city': 'Miami', 'state': 'Florida', 'abbreviation': 'MIA', 'teamName': 'Miami Heat'}</v>
      </c>
      <c r="F122" s="18">
        <v>78</v>
      </c>
      <c r="G122" s="18">
        <v>95</v>
      </c>
      <c r="H122" s="18">
        <f t="shared" si="16"/>
        <v>95</v>
      </c>
      <c r="I122" s="18">
        <f t="shared" si="17"/>
        <v>78</v>
      </c>
      <c r="J122" s="18">
        <v>19600</v>
      </c>
      <c r="K122" s="17" t="s">
        <v>1395</v>
      </c>
      <c r="Z122" s="15" t="s">
        <v>1142</v>
      </c>
      <c r="AB122">
        <f t="shared" si="12"/>
        <v>2</v>
      </c>
      <c r="AC122">
        <f t="shared" si="13"/>
        <v>15</v>
      </c>
      <c r="AF122" s="4" t="s">
        <v>1102</v>
      </c>
      <c r="AG122" s="5"/>
      <c r="AH122" s="4" t="s">
        <v>1128</v>
      </c>
      <c r="AI122" s="5"/>
    </row>
    <row r="123" spans="1:35" x14ac:dyDescent="0.2">
      <c r="A123" s="12">
        <v>44504</v>
      </c>
      <c r="B123" t="str">
        <f t="shared" si="10"/>
        <v>{'city': 'Houston', 'state': 'Texas', 'abbreviation': 'HOU', 'teamName': 'Houston Rockets'}</v>
      </c>
      <c r="C123" t="str">
        <f t="shared" si="11"/>
        <v>{'city': 'Phoenix', 'state': 'Arizona', 'abbreviation': 'PHX', 'teamName': 'Phoenix Suns'}</v>
      </c>
      <c r="D123" t="str">
        <f t="shared" si="14"/>
        <v>{'city': 'Phoenix', 'state': 'Arizona', 'abbreviation': 'PHX', 'teamName': 'Phoenix Suns'}</v>
      </c>
      <c r="E123" t="str">
        <f t="shared" si="15"/>
        <v>{'city': 'Houston', 'state': 'Texas', 'abbreviation': 'HOU', 'teamName': 'Houston Rockets'}</v>
      </c>
      <c r="F123" s="18">
        <v>123</v>
      </c>
      <c r="G123" s="18">
        <v>111</v>
      </c>
      <c r="H123" s="18">
        <f t="shared" si="16"/>
        <v>123</v>
      </c>
      <c r="I123" s="18">
        <f t="shared" si="17"/>
        <v>111</v>
      </c>
      <c r="J123" s="18">
        <v>15058</v>
      </c>
      <c r="K123" s="17" t="s">
        <v>1395</v>
      </c>
      <c r="Z123" s="15" t="s">
        <v>1142</v>
      </c>
      <c r="AB123">
        <f t="shared" si="12"/>
        <v>11</v>
      </c>
      <c r="AC123">
        <f t="shared" si="13"/>
        <v>23</v>
      </c>
      <c r="AF123" s="4" t="s">
        <v>1114</v>
      </c>
      <c r="AG123" s="5"/>
      <c r="AH123" s="4" t="s">
        <v>1125</v>
      </c>
      <c r="AI123" s="5"/>
    </row>
    <row r="124" spans="1:35" x14ac:dyDescent="0.2">
      <c r="A124" s="12">
        <v>44504</v>
      </c>
      <c r="B124" t="str">
        <f t="shared" si="10"/>
        <v>{'city': 'Oklahoma City', 'state': 'Oklahoma', 'abbreviation': 'OKC', 'teamName': 'Oklahoma City Thunder'}</v>
      </c>
      <c r="C124" t="str">
        <f t="shared" si="11"/>
        <v>{'city': 'Los Angeles', 'state': 'California', 'abbreviation': 'LAL', 'teamName': 'Los Angeles Lakers'}</v>
      </c>
      <c r="D124" t="str">
        <f t="shared" si="14"/>
        <v>{'city': 'Oklahoma City', 'state': 'Oklahoma', 'abbreviation': 'OKC', 'teamName': 'Oklahoma City Thunder'}</v>
      </c>
      <c r="E124" t="str">
        <f t="shared" si="15"/>
        <v>{'city': 'Los Angeles', 'state': 'California', 'abbreviation': 'LAL', 'teamName': 'Los Angeles Lakers'}</v>
      </c>
      <c r="F124" s="18">
        <v>104</v>
      </c>
      <c r="G124" s="18">
        <v>107</v>
      </c>
      <c r="H124" s="18">
        <f t="shared" si="16"/>
        <v>107</v>
      </c>
      <c r="I124" s="18">
        <f t="shared" si="17"/>
        <v>104</v>
      </c>
      <c r="J124" s="18">
        <v>18997</v>
      </c>
      <c r="K124" s="17" t="s">
        <v>1395</v>
      </c>
      <c r="Z124" s="15" t="s">
        <v>1142</v>
      </c>
      <c r="AB124">
        <f t="shared" si="12"/>
        <v>20</v>
      </c>
      <c r="AC124">
        <f t="shared" si="13"/>
        <v>13</v>
      </c>
      <c r="AF124" s="4" t="s">
        <v>1121</v>
      </c>
      <c r="AG124" s="5"/>
      <c r="AH124" s="4" t="s">
        <v>1101</v>
      </c>
      <c r="AI124" s="5"/>
    </row>
    <row r="125" spans="1:35" x14ac:dyDescent="0.2">
      <c r="A125" s="12">
        <v>44505</v>
      </c>
      <c r="B125" t="str">
        <f t="shared" si="10"/>
        <v>{'city': 'Brooklyn', 'state': 'New York', 'abbreviation': 'BKN', 'teamName': 'Brooklyn Nets'}</v>
      </c>
      <c r="C125" t="str">
        <f t="shared" si="11"/>
        <v>{'city': 'Detroit', 'state': 'Michigan', 'abbreviation': 'DET', 'teamName': 'Detroit Pistons'}</v>
      </c>
      <c r="D125" t="str">
        <f t="shared" si="14"/>
        <v>{'city': 'Brooklyn', 'state': 'New York', 'abbreviation': 'BKN', 'teamName': 'Brooklyn Nets'}</v>
      </c>
      <c r="E125" t="str">
        <f t="shared" si="15"/>
        <v>{'city': 'Detroit', 'state': 'Michigan', 'abbreviation': 'DET', 'teamName': 'Detroit Pistons'}</v>
      </c>
      <c r="F125" s="18">
        <v>90</v>
      </c>
      <c r="G125" s="18">
        <v>96</v>
      </c>
      <c r="H125" s="18">
        <f t="shared" si="16"/>
        <v>96</v>
      </c>
      <c r="I125" s="18">
        <f t="shared" si="17"/>
        <v>90</v>
      </c>
      <c r="J125" s="18">
        <v>14235</v>
      </c>
      <c r="K125" s="17" t="s">
        <v>1395</v>
      </c>
      <c r="Z125" s="15" t="s">
        <v>1143</v>
      </c>
      <c r="AB125">
        <f t="shared" si="12"/>
        <v>3</v>
      </c>
      <c r="AC125">
        <f t="shared" si="13"/>
        <v>9</v>
      </c>
      <c r="AF125" s="4" t="s">
        <v>1097</v>
      </c>
      <c r="AG125" s="5"/>
      <c r="AH125" s="4" t="s">
        <v>1107</v>
      </c>
      <c r="AI125" s="5"/>
    </row>
    <row r="126" spans="1:35" x14ac:dyDescent="0.2">
      <c r="A126" s="12">
        <v>44505</v>
      </c>
      <c r="B126" t="str">
        <f t="shared" si="10"/>
        <v>{'city': 'San Antonio', 'state': 'Texas', 'abbreviation': 'SAS', 'teamName': 'San Antonio Spurs'}</v>
      </c>
      <c r="C126" t="str">
        <f t="shared" si="11"/>
        <v>{'city': 'Orlando', 'state': 'Florida', 'abbreviation': 'ORL', 'teamName': 'Orlando Magic'}</v>
      </c>
      <c r="D126" t="str">
        <f t="shared" si="14"/>
        <v>{'city': 'San Antonio', 'state': 'Texas', 'abbreviation': 'SAS', 'teamName': 'San Antonio Spurs'}</v>
      </c>
      <c r="E126" t="str">
        <f t="shared" si="15"/>
        <v>{'city': 'Orlando', 'state': 'Florida', 'abbreviation': 'ORL', 'teamName': 'Orlando Magic'}</v>
      </c>
      <c r="F126" s="18">
        <v>89</v>
      </c>
      <c r="G126" s="18">
        <v>102</v>
      </c>
      <c r="H126" s="18">
        <f t="shared" si="16"/>
        <v>102</v>
      </c>
      <c r="I126" s="18">
        <f t="shared" si="17"/>
        <v>89</v>
      </c>
      <c r="J126" s="18">
        <v>14101</v>
      </c>
      <c r="K126" s="17" t="s">
        <v>1395</v>
      </c>
      <c r="Z126" s="15" t="s">
        <v>1143</v>
      </c>
      <c r="AB126">
        <f t="shared" si="12"/>
        <v>26</v>
      </c>
      <c r="AC126">
        <f t="shared" si="13"/>
        <v>21</v>
      </c>
      <c r="AF126" s="4" t="s">
        <v>1120</v>
      </c>
      <c r="AG126" s="5"/>
      <c r="AH126" s="4" t="s">
        <v>1119</v>
      </c>
      <c r="AI126" s="5"/>
    </row>
    <row r="127" spans="1:35" x14ac:dyDescent="0.2">
      <c r="A127" s="12">
        <v>44505</v>
      </c>
      <c r="B127" t="str">
        <f t="shared" si="10"/>
        <v>{'city': 'Memphis', 'state': 'Tennessee', 'abbreviation': 'MEM', 'teamName': 'Memphis Grizzlies'}</v>
      </c>
      <c r="C127" t="str">
        <f t="shared" si="11"/>
        <v>{'city': 'Washington', 'state': 'Washington D.C.', 'abbreviation': 'WAS', 'teamName': 'Washington Wizards'}</v>
      </c>
      <c r="D127" t="str">
        <f t="shared" si="14"/>
        <v>{'city': 'Washington', 'state': 'Washington D.C.', 'abbreviation': 'WAS', 'teamName': 'Washington Wizards'}</v>
      </c>
      <c r="E127" t="str">
        <f t="shared" si="15"/>
        <v>{'city': 'Memphis', 'state': 'Tennessee', 'abbreviation': 'MEM', 'teamName': 'Memphis Grizzlies'}</v>
      </c>
      <c r="F127" s="18">
        <v>115</v>
      </c>
      <c r="G127" s="18">
        <v>87</v>
      </c>
      <c r="H127" s="18">
        <f t="shared" si="16"/>
        <v>115</v>
      </c>
      <c r="I127" s="18">
        <f t="shared" si="17"/>
        <v>87</v>
      </c>
      <c r="J127" s="18">
        <v>16302</v>
      </c>
      <c r="K127" s="17" t="s">
        <v>1395</v>
      </c>
      <c r="Z127" s="15" t="s">
        <v>1143</v>
      </c>
      <c r="AB127">
        <f t="shared" si="12"/>
        <v>14</v>
      </c>
      <c r="AC127">
        <f t="shared" si="13"/>
        <v>29</v>
      </c>
      <c r="AF127" s="4" t="s">
        <v>1112</v>
      </c>
      <c r="AG127" s="5"/>
      <c r="AH127" s="4" t="s">
        <v>1109</v>
      </c>
      <c r="AI127" s="5"/>
    </row>
    <row r="128" spans="1:35" x14ac:dyDescent="0.2">
      <c r="A128" s="12">
        <v>44505</v>
      </c>
      <c r="B128" t="str">
        <f t="shared" si="10"/>
        <v>{'city': 'New York', 'state': 'New York', 'abbreviation': 'NYK', 'teamName': 'New York Knicks'}</v>
      </c>
      <c r="C128" t="str">
        <f t="shared" si="11"/>
        <v>{'city': 'Milwaukee', 'state': 'Wisconsin', 'abbreviation': 'MIL', 'teamName': 'Milwaukee Bucks'}</v>
      </c>
      <c r="D128" t="str">
        <f t="shared" si="14"/>
        <v>{'city': 'New York', 'state': 'New York', 'abbreviation': 'NYK', 'teamName': 'New York Knicks'}</v>
      </c>
      <c r="E128" t="str">
        <f t="shared" si="15"/>
        <v>{'city': 'Milwaukee', 'state': 'Wisconsin', 'abbreviation': 'MIL', 'teamName': 'Milwaukee Bucks'}</v>
      </c>
      <c r="F128" s="18">
        <v>98</v>
      </c>
      <c r="G128" s="18">
        <v>113</v>
      </c>
      <c r="H128" s="18">
        <f t="shared" si="16"/>
        <v>113</v>
      </c>
      <c r="I128" s="18">
        <f t="shared" si="17"/>
        <v>98</v>
      </c>
      <c r="J128" s="18">
        <v>17341</v>
      </c>
      <c r="K128" s="17" t="s">
        <v>1395</v>
      </c>
      <c r="Z128" s="15" t="s">
        <v>1143</v>
      </c>
      <c r="AB128">
        <f t="shared" si="12"/>
        <v>19</v>
      </c>
      <c r="AC128">
        <f t="shared" si="13"/>
        <v>16</v>
      </c>
      <c r="AF128" s="4" t="s">
        <v>1108</v>
      </c>
      <c r="AG128" s="5"/>
      <c r="AH128" s="4" t="s">
        <v>1098</v>
      </c>
      <c r="AI128" s="5"/>
    </row>
    <row r="129" spans="1:35" x14ac:dyDescent="0.2">
      <c r="A129" s="12">
        <v>44505</v>
      </c>
      <c r="B129" t="str">
        <f t="shared" si="10"/>
        <v>{'city': 'Cleveland', 'state': 'Ohio', 'abbreviation': 'CLE', 'teamName': 'Cleveland Cavaliers'}</v>
      </c>
      <c r="C129" t="str">
        <f t="shared" si="11"/>
        <v>{'city': 'Toronto', 'state': 'Ontario', 'abbreviation': 'TOR', 'teamName': 'Toronto Raptors'}</v>
      </c>
      <c r="D129" t="str">
        <f t="shared" si="14"/>
        <v>{'city': 'Cleveland', 'state': 'Ohio', 'abbreviation': 'CLE', 'teamName': 'Cleveland Cavaliers'}</v>
      </c>
      <c r="E129" t="str">
        <f t="shared" si="15"/>
        <v>{'city': 'Toronto', 'state': 'Ontario', 'abbreviation': 'TOR', 'teamName': 'Toronto Raptors'}</v>
      </c>
      <c r="F129" s="18">
        <v>101</v>
      </c>
      <c r="G129" s="18">
        <v>102</v>
      </c>
      <c r="H129" s="18">
        <f t="shared" si="16"/>
        <v>102</v>
      </c>
      <c r="I129" s="18">
        <f t="shared" si="17"/>
        <v>101</v>
      </c>
      <c r="J129" s="18">
        <v>19800</v>
      </c>
      <c r="K129" s="17" t="s">
        <v>1395</v>
      </c>
      <c r="Z129" s="15" t="s">
        <v>1143</v>
      </c>
      <c r="AB129">
        <f t="shared" si="12"/>
        <v>6</v>
      </c>
      <c r="AC129">
        <f t="shared" si="13"/>
        <v>27</v>
      </c>
      <c r="AF129" s="4" t="s">
        <v>1111</v>
      </c>
      <c r="AG129" s="5"/>
      <c r="AH129" s="4" t="s">
        <v>1110</v>
      </c>
      <c r="AI129" s="5"/>
    </row>
    <row r="130" spans="1:35" x14ac:dyDescent="0.2">
      <c r="A130" s="12">
        <v>44505</v>
      </c>
      <c r="B130" t="str">
        <f t="shared" ref="B130:B193" si="18">"{'city': '"&amp;VLOOKUP(AB130,$O:$S,4,FALSE)&amp;"', 'state': '"&amp;VLOOKUP(AB130,$O:$S,3,FALSE)&amp;"', 'abbreviation': '"&amp;VLOOKUP(AB130,$O:$S,2,FALSE)&amp;"', 'teamName': '"&amp;VLOOKUP(AB130,$O:$S,5,FALSE)&amp;"'}"</f>
        <v>{'city': 'Los Angeles', 'state': 'California', 'abbreviation': 'LAC', 'teamName': 'Los Angeles Clippers'}</v>
      </c>
      <c r="C130" t="str">
        <f t="shared" ref="C130:C193" si="19">"{'city': '"&amp;VLOOKUP(AC130,$O:$S,4,FALSE)&amp;"', 'state': '"&amp;VLOOKUP(AC130,$O:$S,3,FALSE)&amp;"', 'abbreviation': '"&amp;VLOOKUP(AC130,$O:$S,2,FALSE)&amp;"', 'teamName': '"&amp;VLOOKUP(AC130,$O:$S,5,FALSE)&amp;"'}"</f>
        <v>{'city': 'Minneapolis', 'state': 'Minnesota ', 'abbreviation': 'MIN', 'teamName': 'Minnesota Timberwolves'}</v>
      </c>
      <c r="D130" t="str">
        <f t="shared" si="14"/>
        <v>{'city': 'Los Angeles', 'state': 'California', 'abbreviation': 'LAC', 'teamName': 'Los Angeles Clippers'}</v>
      </c>
      <c r="E130" t="str">
        <f t="shared" si="15"/>
        <v>{'city': 'Minneapolis', 'state': 'Minnesota ', 'abbreviation': 'MIN', 'teamName': 'Minnesota Timberwolves'}</v>
      </c>
      <c r="F130" s="18">
        <v>84</v>
      </c>
      <c r="G130" s="18">
        <v>104</v>
      </c>
      <c r="H130" s="18">
        <f t="shared" si="16"/>
        <v>104</v>
      </c>
      <c r="I130" s="18">
        <f t="shared" si="17"/>
        <v>84</v>
      </c>
      <c r="J130" s="18">
        <v>17136</v>
      </c>
      <c r="K130" s="17" t="s">
        <v>1395</v>
      </c>
      <c r="Z130" s="15" t="s">
        <v>1143</v>
      </c>
      <c r="AB130">
        <f t="shared" ref="AB130:AB193" si="20">VLOOKUP(AF130,V:W,2,FALSE)</f>
        <v>30</v>
      </c>
      <c r="AC130">
        <f t="shared" ref="AC130:AC193" si="21">VLOOKUP(AH130,V:W,2,FALSE)</f>
        <v>17</v>
      </c>
      <c r="AF130" s="4" t="s">
        <v>1126</v>
      </c>
      <c r="AG130" s="5"/>
      <c r="AH130" s="4" t="s">
        <v>1115</v>
      </c>
      <c r="AI130" s="5"/>
    </row>
    <row r="131" spans="1:35" x14ac:dyDescent="0.2">
      <c r="A131" s="12">
        <v>44505</v>
      </c>
      <c r="B131" t="str">
        <f t="shared" si="18"/>
        <v>{'city': 'New Orleans', 'state': 'Louisiana', 'abbreviation': 'NOP', 'teamName': 'New Orleans Pelicans'}</v>
      </c>
      <c r="C131" t="str">
        <f t="shared" si="19"/>
        <v>{'city': 'San Francisco', 'state': 'California', 'abbreviation': 'GSW', 'teamName': 'Golden State Warriors'}</v>
      </c>
      <c r="D131" t="str">
        <f t="shared" ref="D131:D194" si="22">IF(F131&gt;G131,C131,B131)</f>
        <v>{'city': 'San Francisco', 'state': 'California', 'abbreviation': 'GSW', 'teamName': 'Golden State Warriors'}</v>
      </c>
      <c r="E131" t="str">
        <f t="shared" ref="E131:E194" si="23">IF(F131&gt;G131,B131,C131)</f>
        <v>{'city': 'New Orleans', 'state': 'Louisiana', 'abbreviation': 'NOP', 'teamName': 'New Orleans Pelicans'}</v>
      </c>
      <c r="F131" s="18">
        <v>126</v>
      </c>
      <c r="G131" s="18">
        <v>85</v>
      </c>
      <c r="H131" s="18">
        <f t="shared" ref="H131:H194" si="24">MAX(F131,G131)</f>
        <v>126</v>
      </c>
      <c r="I131" s="18">
        <f t="shared" ref="I131:I194" si="25">MIN(F131,G131)</f>
        <v>85</v>
      </c>
      <c r="J131" s="18">
        <v>18064</v>
      </c>
      <c r="K131" s="17" t="s">
        <v>1395</v>
      </c>
      <c r="Z131" s="15" t="s">
        <v>1143</v>
      </c>
      <c r="AB131">
        <f t="shared" si="20"/>
        <v>18</v>
      </c>
      <c r="AC131">
        <f t="shared" si="21"/>
        <v>10</v>
      </c>
      <c r="AF131" s="4" t="s">
        <v>1118</v>
      </c>
      <c r="AG131" s="5"/>
      <c r="AH131" s="4" t="s">
        <v>1100</v>
      </c>
      <c r="AI131" s="5"/>
    </row>
    <row r="132" spans="1:35" x14ac:dyDescent="0.2">
      <c r="A132" s="12">
        <v>44505</v>
      </c>
      <c r="B132" t="str">
        <f t="shared" si="18"/>
        <v>{'city': 'Indiana', 'state': 'Indianapolis', 'abbreviation': 'IND', 'teamName': 'Indiana Pacers'}</v>
      </c>
      <c r="C132" t="str">
        <f t="shared" si="19"/>
        <v>{'city': 'Portland', 'state': 'Oregon', 'abbreviation': 'POR', 'teamName': 'Portland Trail Blazers'}</v>
      </c>
      <c r="D132" t="str">
        <f t="shared" si="22"/>
        <v>{'city': 'Portland', 'state': 'Oregon', 'abbreviation': 'POR', 'teamName': 'Portland Trail Blazers'}</v>
      </c>
      <c r="E132" t="str">
        <f t="shared" si="23"/>
        <v>{'city': 'Indiana', 'state': 'Indianapolis', 'abbreviation': 'IND', 'teamName': 'Indiana Pacers'}</v>
      </c>
      <c r="F132" s="18">
        <v>110</v>
      </c>
      <c r="G132" s="18">
        <v>106</v>
      </c>
      <c r="H132" s="18">
        <f t="shared" si="24"/>
        <v>110</v>
      </c>
      <c r="I132" s="18">
        <f t="shared" si="25"/>
        <v>106</v>
      </c>
      <c r="J132" s="18">
        <v>16841</v>
      </c>
      <c r="K132" s="17" t="s">
        <v>1395</v>
      </c>
      <c r="Z132" s="15" t="s">
        <v>1143</v>
      </c>
      <c r="AB132">
        <f t="shared" si="20"/>
        <v>12</v>
      </c>
      <c r="AC132">
        <f t="shared" si="21"/>
        <v>24</v>
      </c>
      <c r="AF132" s="4" t="s">
        <v>1104</v>
      </c>
      <c r="AG132" s="5"/>
      <c r="AH132" s="4" t="s">
        <v>1124</v>
      </c>
      <c r="AI132" s="5"/>
    </row>
    <row r="133" spans="1:35" x14ac:dyDescent="0.2">
      <c r="A133" s="12">
        <v>44505</v>
      </c>
      <c r="B133" t="str">
        <f t="shared" si="18"/>
        <v>{'city': 'Charlotte', 'state': 'North Carolina', 'abbreviation': 'CHA', 'teamName': 'Charlotte Hornets'}</v>
      </c>
      <c r="C133" t="str">
        <f t="shared" si="19"/>
        <v>{'city': 'Sacramento', 'state': 'California', 'abbreviation': 'SAC', 'teamName': 'Sacramento Kings'}</v>
      </c>
      <c r="D133" t="str">
        <f t="shared" si="22"/>
        <v>{'city': 'Sacramento', 'state': 'California', 'abbreviation': 'SAC', 'teamName': 'Sacramento Kings'}</v>
      </c>
      <c r="E133" t="str">
        <f t="shared" si="23"/>
        <v>{'city': 'Charlotte', 'state': 'North Carolina', 'abbreviation': 'CHA', 'teamName': 'Charlotte Hornets'}</v>
      </c>
      <c r="F133" s="18">
        <v>140</v>
      </c>
      <c r="G133" s="18">
        <v>110</v>
      </c>
      <c r="H133" s="18">
        <f t="shared" si="24"/>
        <v>140</v>
      </c>
      <c r="I133" s="18">
        <f t="shared" si="25"/>
        <v>110</v>
      </c>
      <c r="J133" s="18">
        <v>14905</v>
      </c>
      <c r="K133" s="17" t="s">
        <v>1395</v>
      </c>
      <c r="Z133" s="15" t="s">
        <v>1143</v>
      </c>
      <c r="AB133">
        <f t="shared" si="20"/>
        <v>4</v>
      </c>
      <c r="AC133">
        <f t="shared" si="21"/>
        <v>25</v>
      </c>
      <c r="AF133" s="4" t="s">
        <v>1105</v>
      </c>
      <c r="AG133" s="5"/>
      <c r="AH133" s="4" t="s">
        <v>1123</v>
      </c>
      <c r="AI133" s="5"/>
    </row>
    <row r="134" spans="1:35" x14ac:dyDescent="0.2">
      <c r="A134" s="12">
        <v>44506</v>
      </c>
      <c r="B134" t="str">
        <f t="shared" si="18"/>
        <v>{'city': 'Houston', 'state': 'Texas', 'abbreviation': 'HOU', 'teamName': 'Houston Rockets'}</v>
      </c>
      <c r="C134" t="str">
        <f t="shared" si="19"/>
        <v>{'city': 'Denver', 'state': 'Colorado', 'abbreviation': 'DEN', 'teamName': 'Denver Nuggets'}</v>
      </c>
      <c r="D134" t="str">
        <f t="shared" si="22"/>
        <v>{'city': 'Denver', 'state': 'Colorado', 'abbreviation': 'DEN', 'teamName': 'Denver Nuggets'}</v>
      </c>
      <c r="E134" t="str">
        <f t="shared" si="23"/>
        <v>{'city': 'Houston', 'state': 'Texas', 'abbreviation': 'HOU', 'teamName': 'Houston Rockets'}</v>
      </c>
      <c r="F134" s="18">
        <v>95</v>
      </c>
      <c r="G134" s="18">
        <v>94</v>
      </c>
      <c r="H134" s="18">
        <f t="shared" si="24"/>
        <v>95</v>
      </c>
      <c r="I134" s="18">
        <f t="shared" si="25"/>
        <v>94</v>
      </c>
      <c r="J134" s="18">
        <v>16046</v>
      </c>
      <c r="K134" s="17" t="s">
        <v>1395</v>
      </c>
      <c r="Z134" s="15" t="s">
        <v>1144</v>
      </c>
      <c r="AB134">
        <f t="shared" si="20"/>
        <v>11</v>
      </c>
      <c r="AC134">
        <f t="shared" si="21"/>
        <v>8</v>
      </c>
      <c r="AF134" s="4" t="s">
        <v>1114</v>
      </c>
      <c r="AG134" s="5"/>
      <c r="AH134" s="4" t="s">
        <v>1116</v>
      </c>
      <c r="AI134" s="5"/>
    </row>
    <row r="135" spans="1:35" x14ac:dyDescent="0.2">
      <c r="A135" s="12">
        <v>44506</v>
      </c>
      <c r="B135" t="str">
        <f t="shared" si="18"/>
        <v>{'city': 'Salt Lake City', 'state': 'Utah', 'abbreviation': 'UTA', 'teamName': 'Utah Jazz'}</v>
      </c>
      <c r="C135" t="str">
        <f t="shared" si="19"/>
        <v>{'city': 'Miami', 'state': 'Florida', 'abbreviation': 'MIA', 'teamName': 'Miami Heat'}</v>
      </c>
      <c r="D135" t="str">
        <f t="shared" si="22"/>
        <v>{'city': 'Miami', 'state': 'Florida', 'abbreviation': 'MIA', 'teamName': 'Miami Heat'}</v>
      </c>
      <c r="E135" t="str">
        <f t="shared" si="23"/>
        <v>{'city': 'Salt Lake City', 'state': 'Utah', 'abbreviation': 'UTA', 'teamName': 'Utah Jazz'}</v>
      </c>
      <c r="F135" s="18">
        <v>118</v>
      </c>
      <c r="G135" s="18">
        <v>115</v>
      </c>
      <c r="H135" s="18">
        <f t="shared" si="24"/>
        <v>118</v>
      </c>
      <c r="I135" s="18">
        <f t="shared" si="25"/>
        <v>115</v>
      </c>
      <c r="J135" s="18">
        <v>19600</v>
      </c>
      <c r="K135" s="17" t="s">
        <v>1395</v>
      </c>
      <c r="Z135" s="15" t="s">
        <v>1144</v>
      </c>
      <c r="AB135">
        <f t="shared" si="20"/>
        <v>28</v>
      </c>
      <c r="AC135">
        <f t="shared" si="21"/>
        <v>15</v>
      </c>
      <c r="AF135" s="4" t="s">
        <v>1122</v>
      </c>
      <c r="AG135" s="5"/>
      <c r="AH135" s="4" t="s">
        <v>1128</v>
      </c>
      <c r="AI135" s="5"/>
    </row>
    <row r="136" spans="1:35" x14ac:dyDescent="0.2">
      <c r="A136" s="12">
        <v>44506</v>
      </c>
      <c r="B136" t="str">
        <f t="shared" si="18"/>
        <v>{'city': 'Philadelphia', 'state': 'Pennsylvania', 'abbreviation': 'PHI', 'teamName': 'Philadelphia 76ers'}</v>
      </c>
      <c r="C136" t="str">
        <f t="shared" si="19"/>
        <v>{'city': 'Chicago', 'state': 'Illinois', 'abbreviation': 'CHI', 'teamName': 'Chicago Bulls'}</v>
      </c>
      <c r="D136" t="str">
        <f t="shared" si="22"/>
        <v>{'city': 'Philadelphia', 'state': 'Pennsylvania', 'abbreviation': 'PHI', 'teamName': 'Philadelphia 76ers'}</v>
      </c>
      <c r="E136" t="str">
        <f t="shared" si="23"/>
        <v>{'city': 'Chicago', 'state': 'Illinois', 'abbreviation': 'CHI', 'teamName': 'Chicago Bulls'}</v>
      </c>
      <c r="F136" s="18">
        <v>105</v>
      </c>
      <c r="G136" s="18">
        <v>114</v>
      </c>
      <c r="H136" s="18">
        <f t="shared" si="24"/>
        <v>114</v>
      </c>
      <c r="I136" s="18">
        <f t="shared" si="25"/>
        <v>105</v>
      </c>
      <c r="J136" s="18">
        <v>20936</v>
      </c>
      <c r="K136" s="17" t="s">
        <v>1395</v>
      </c>
      <c r="Z136" s="15" t="s">
        <v>1144</v>
      </c>
      <c r="AB136">
        <f t="shared" si="20"/>
        <v>22</v>
      </c>
      <c r="AC136">
        <f t="shared" si="21"/>
        <v>5</v>
      </c>
      <c r="AF136" s="4" t="s">
        <v>1117</v>
      </c>
      <c r="AG136" s="5"/>
      <c r="AH136" s="4" t="s">
        <v>1106</v>
      </c>
      <c r="AI136" s="5"/>
    </row>
    <row r="137" spans="1:35" x14ac:dyDescent="0.2">
      <c r="A137" s="12">
        <v>44506</v>
      </c>
      <c r="B137" t="str">
        <f t="shared" si="18"/>
        <v>{'city': 'Boston', 'state': 'Massachusetts', 'abbreviation': 'BOS', 'teamName': 'Boston Celtics'}</v>
      </c>
      <c r="C137" t="str">
        <f t="shared" si="19"/>
        <v>{'city': 'Dallas', 'state': 'Texas', 'abbreviation': 'DAL', 'teamName': 'Dallas Mavericks'}</v>
      </c>
      <c r="D137" t="str">
        <f t="shared" si="22"/>
        <v>{'city': 'Dallas', 'state': 'Texas', 'abbreviation': 'DAL', 'teamName': 'Dallas Mavericks'}</v>
      </c>
      <c r="E137" t="str">
        <f t="shared" si="23"/>
        <v>{'city': 'Boston', 'state': 'Massachusetts', 'abbreviation': 'BOS', 'teamName': 'Boston Celtics'}</v>
      </c>
      <c r="F137" s="18">
        <v>107</v>
      </c>
      <c r="G137" s="18">
        <v>104</v>
      </c>
      <c r="H137" s="18">
        <f t="shared" si="24"/>
        <v>107</v>
      </c>
      <c r="I137" s="18">
        <f t="shared" si="25"/>
        <v>104</v>
      </c>
      <c r="J137" s="18">
        <v>20052</v>
      </c>
      <c r="K137" s="17" t="s">
        <v>1395</v>
      </c>
      <c r="Z137" s="15" t="s">
        <v>1144</v>
      </c>
      <c r="AB137">
        <f t="shared" si="20"/>
        <v>2</v>
      </c>
      <c r="AC137">
        <f t="shared" si="21"/>
        <v>7</v>
      </c>
      <c r="AF137" s="4" t="s">
        <v>1102</v>
      </c>
      <c r="AG137" s="5"/>
      <c r="AH137" s="4" t="s">
        <v>1113</v>
      </c>
      <c r="AI137" s="5"/>
    </row>
    <row r="138" spans="1:35" x14ac:dyDescent="0.2">
      <c r="A138" s="12">
        <v>44506</v>
      </c>
      <c r="B138" t="str">
        <f t="shared" si="18"/>
        <v>{'city': 'Atlanta', 'state': 'Georgia', 'abbreviation': 'ATL', 'teamName': 'Atlanta Hawks'}</v>
      </c>
      <c r="C138" t="str">
        <f t="shared" si="19"/>
        <v>{'city': 'Phoenix', 'state': 'Arizona', 'abbreviation': 'PHX', 'teamName': 'Phoenix Suns'}</v>
      </c>
      <c r="D138" t="str">
        <f t="shared" si="22"/>
        <v>{'city': 'Phoenix', 'state': 'Arizona', 'abbreviation': 'PHX', 'teamName': 'Phoenix Suns'}</v>
      </c>
      <c r="E138" t="str">
        <f t="shared" si="23"/>
        <v>{'city': 'Atlanta', 'state': 'Georgia', 'abbreviation': 'ATL', 'teamName': 'Atlanta Hawks'}</v>
      </c>
      <c r="F138" s="18">
        <v>121</v>
      </c>
      <c r="G138" s="18">
        <v>117</v>
      </c>
      <c r="H138" s="18">
        <f t="shared" si="24"/>
        <v>121</v>
      </c>
      <c r="I138" s="18">
        <f t="shared" si="25"/>
        <v>117</v>
      </c>
      <c r="J138" s="18">
        <v>15412</v>
      </c>
      <c r="K138" s="17" t="s">
        <v>1395</v>
      </c>
      <c r="Z138" s="15" t="s">
        <v>1144</v>
      </c>
      <c r="AB138">
        <f t="shared" si="20"/>
        <v>1</v>
      </c>
      <c r="AC138">
        <f t="shared" si="21"/>
        <v>23</v>
      </c>
      <c r="AF138" s="4" t="s">
        <v>1099</v>
      </c>
      <c r="AG138" s="5"/>
      <c r="AH138" s="4" t="s">
        <v>1125</v>
      </c>
      <c r="AI138" s="5"/>
    </row>
    <row r="139" spans="1:35" x14ac:dyDescent="0.2">
      <c r="A139" s="12">
        <v>44506</v>
      </c>
      <c r="B139" t="str">
        <f t="shared" si="18"/>
        <v>{'city': 'Los Angeles', 'state': 'California', 'abbreviation': 'LAL', 'teamName': 'Los Angeles Lakers'}</v>
      </c>
      <c r="C139" t="str">
        <f t="shared" si="19"/>
        <v>{'city': 'Portland', 'state': 'Oregon', 'abbreviation': 'POR', 'teamName': 'Portland Trail Blazers'}</v>
      </c>
      <c r="D139" t="str">
        <f t="shared" si="22"/>
        <v>{'city': 'Portland', 'state': 'Oregon', 'abbreviation': 'POR', 'teamName': 'Portland Trail Blazers'}</v>
      </c>
      <c r="E139" t="str">
        <f t="shared" si="23"/>
        <v>{'city': 'Los Angeles', 'state': 'California', 'abbreviation': 'LAL', 'teamName': 'Los Angeles Lakers'}</v>
      </c>
      <c r="F139" s="18">
        <v>105</v>
      </c>
      <c r="G139" s="18">
        <v>90</v>
      </c>
      <c r="H139" s="18">
        <f t="shared" si="24"/>
        <v>105</v>
      </c>
      <c r="I139" s="18">
        <f t="shared" si="25"/>
        <v>90</v>
      </c>
      <c r="J139" s="18">
        <v>19393</v>
      </c>
      <c r="K139" s="17" t="s">
        <v>1395</v>
      </c>
      <c r="Z139" s="15" t="s">
        <v>1144</v>
      </c>
      <c r="AB139">
        <f t="shared" si="20"/>
        <v>13</v>
      </c>
      <c r="AC139">
        <f t="shared" si="21"/>
        <v>24</v>
      </c>
      <c r="AF139" s="4" t="s">
        <v>1101</v>
      </c>
      <c r="AG139" s="5"/>
      <c r="AH139" s="4" t="s">
        <v>1124</v>
      </c>
      <c r="AI139" s="5"/>
    </row>
    <row r="140" spans="1:35" x14ac:dyDescent="0.2">
      <c r="A140" s="12">
        <v>44507</v>
      </c>
      <c r="B140" t="str">
        <f t="shared" si="18"/>
        <v>{'city': 'Brooklyn', 'state': 'New York', 'abbreviation': 'BKN', 'teamName': 'Brooklyn Nets'}</v>
      </c>
      <c r="C140" t="str">
        <f t="shared" si="19"/>
        <v>{'city': 'Toronto', 'state': 'Ontario', 'abbreviation': 'TOR', 'teamName': 'Toronto Raptors'}</v>
      </c>
      <c r="D140" t="str">
        <f t="shared" si="22"/>
        <v>{'city': 'Brooklyn', 'state': 'New York', 'abbreviation': 'BKN', 'teamName': 'Brooklyn Nets'}</v>
      </c>
      <c r="E140" t="str">
        <f t="shared" si="23"/>
        <v>{'city': 'Toronto', 'state': 'Ontario', 'abbreviation': 'TOR', 'teamName': 'Toronto Raptors'}</v>
      </c>
      <c r="F140" s="18">
        <v>103</v>
      </c>
      <c r="G140" s="18">
        <v>116</v>
      </c>
      <c r="H140" s="18">
        <f t="shared" si="24"/>
        <v>116</v>
      </c>
      <c r="I140" s="18">
        <f t="shared" si="25"/>
        <v>103</v>
      </c>
      <c r="J140" s="18">
        <v>19800</v>
      </c>
      <c r="K140" s="17" t="s">
        <v>1395</v>
      </c>
      <c r="Z140" s="15" t="s">
        <v>1145</v>
      </c>
      <c r="AB140">
        <f t="shared" si="20"/>
        <v>3</v>
      </c>
      <c r="AC140">
        <f t="shared" si="21"/>
        <v>27</v>
      </c>
      <c r="AF140" s="4" t="s">
        <v>1097</v>
      </c>
      <c r="AG140" s="5"/>
      <c r="AH140" s="4" t="s">
        <v>1110</v>
      </c>
      <c r="AI140" s="5"/>
    </row>
    <row r="141" spans="1:35" x14ac:dyDescent="0.2">
      <c r="A141" s="12">
        <v>44507</v>
      </c>
      <c r="B141" t="str">
        <f t="shared" si="18"/>
        <v>{'city': 'Cleveland', 'state': 'Ohio', 'abbreviation': 'CLE', 'teamName': 'Cleveland Cavaliers'}</v>
      </c>
      <c r="C141" t="str">
        <f t="shared" si="19"/>
        <v>{'city': 'New York', 'state': 'New York', 'abbreviation': 'NYK', 'teamName': 'New York Knicks'}</v>
      </c>
      <c r="D141" t="str">
        <f t="shared" si="22"/>
        <v>{'city': 'Cleveland', 'state': 'Ohio', 'abbreviation': 'CLE', 'teamName': 'Cleveland Cavaliers'}</v>
      </c>
      <c r="E141" t="str">
        <f t="shared" si="23"/>
        <v>{'city': 'New York', 'state': 'New York', 'abbreviation': 'NYK', 'teamName': 'New York Knicks'}</v>
      </c>
      <c r="F141" s="18">
        <v>109</v>
      </c>
      <c r="G141" s="18">
        <v>126</v>
      </c>
      <c r="H141" s="18">
        <f t="shared" si="24"/>
        <v>126</v>
      </c>
      <c r="I141" s="18">
        <f t="shared" si="25"/>
        <v>109</v>
      </c>
      <c r="J141" s="18">
        <v>19040</v>
      </c>
      <c r="K141" s="17" t="s">
        <v>1395</v>
      </c>
      <c r="Z141" s="15" t="s">
        <v>1145</v>
      </c>
      <c r="AB141">
        <f t="shared" si="20"/>
        <v>6</v>
      </c>
      <c r="AC141">
        <f t="shared" si="21"/>
        <v>19</v>
      </c>
      <c r="AF141" s="4" t="s">
        <v>1111</v>
      </c>
      <c r="AG141" s="5"/>
      <c r="AH141" s="4" t="s">
        <v>1108</v>
      </c>
      <c r="AI141" s="5"/>
    </row>
    <row r="142" spans="1:35" x14ac:dyDescent="0.2">
      <c r="A142" s="12">
        <v>44507</v>
      </c>
      <c r="B142" t="str">
        <f t="shared" si="18"/>
        <v>{'city': 'Salt Lake City', 'state': 'Utah', 'abbreviation': 'UTA', 'teamName': 'Utah Jazz'}</v>
      </c>
      <c r="C142" t="str">
        <f t="shared" si="19"/>
        <v>{'city': 'Orlando', 'state': 'Florida', 'abbreviation': 'ORL', 'teamName': 'Orlando Magic'}</v>
      </c>
      <c r="D142" t="str">
        <f t="shared" si="22"/>
        <v>{'city': 'Orlando', 'state': 'Florida', 'abbreviation': 'ORL', 'teamName': 'Orlando Magic'}</v>
      </c>
      <c r="E142" t="str">
        <f t="shared" si="23"/>
        <v>{'city': 'Salt Lake City', 'state': 'Utah', 'abbreviation': 'UTA', 'teamName': 'Utah Jazz'}</v>
      </c>
      <c r="F142" s="18">
        <v>107</v>
      </c>
      <c r="G142" s="18">
        <v>100</v>
      </c>
      <c r="H142" s="18">
        <f t="shared" si="24"/>
        <v>107</v>
      </c>
      <c r="I142" s="18">
        <f t="shared" si="25"/>
        <v>100</v>
      </c>
      <c r="J142" s="18">
        <v>13386</v>
      </c>
      <c r="K142" s="17" t="s">
        <v>1395</v>
      </c>
      <c r="Z142" s="15" t="s">
        <v>1145</v>
      </c>
      <c r="AB142">
        <f t="shared" si="20"/>
        <v>28</v>
      </c>
      <c r="AC142">
        <f t="shared" si="21"/>
        <v>21</v>
      </c>
      <c r="AF142" s="4" t="s">
        <v>1122</v>
      </c>
      <c r="AG142" s="5"/>
      <c r="AH142" s="4" t="s">
        <v>1119</v>
      </c>
      <c r="AI142" s="5"/>
    </row>
    <row r="143" spans="1:35" x14ac:dyDescent="0.2">
      <c r="A143" s="12">
        <v>44507</v>
      </c>
      <c r="B143" t="str">
        <f t="shared" si="18"/>
        <v>{'city': 'Indiana', 'state': 'Indianapolis', 'abbreviation': 'IND', 'teamName': 'Indiana Pacers'}</v>
      </c>
      <c r="C143" t="str">
        <f t="shared" si="19"/>
        <v>{'city': 'Sacramento', 'state': 'California', 'abbreviation': 'SAC', 'teamName': 'Sacramento Kings'}</v>
      </c>
      <c r="D143" t="str">
        <f t="shared" si="22"/>
        <v>{'city': 'Indiana', 'state': 'Indianapolis', 'abbreviation': 'IND', 'teamName': 'Indiana Pacers'}</v>
      </c>
      <c r="E143" t="str">
        <f t="shared" si="23"/>
        <v>{'city': 'Sacramento', 'state': 'California', 'abbreviation': 'SAC', 'teamName': 'Sacramento Kings'}</v>
      </c>
      <c r="F143" s="18">
        <v>91</v>
      </c>
      <c r="G143" s="18">
        <v>94</v>
      </c>
      <c r="H143" s="18">
        <f t="shared" si="24"/>
        <v>94</v>
      </c>
      <c r="I143" s="18">
        <f t="shared" si="25"/>
        <v>91</v>
      </c>
      <c r="J143" s="18">
        <v>12993</v>
      </c>
      <c r="K143" s="17" t="s">
        <v>1395</v>
      </c>
      <c r="Z143" s="15" t="s">
        <v>1145</v>
      </c>
      <c r="AB143">
        <f t="shared" si="20"/>
        <v>12</v>
      </c>
      <c r="AC143">
        <f t="shared" si="21"/>
        <v>25</v>
      </c>
      <c r="AF143" s="4" t="s">
        <v>1104</v>
      </c>
      <c r="AG143" s="5"/>
      <c r="AH143" s="4" t="s">
        <v>1123</v>
      </c>
      <c r="AI143" s="5"/>
    </row>
    <row r="144" spans="1:35" x14ac:dyDescent="0.2">
      <c r="A144" s="12">
        <v>44507</v>
      </c>
      <c r="B144" t="str">
        <f t="shared" si="18"/>
        <v>{'city': 'Milwaukee', 'state': 'Wisconsin', 'abbreviation': 'MIL', 'teamName': 'Milwaukee Bucks'}</v>
      </c>
      <c r="C144" t="str">
        <f t="shared" si="19"/>
        <v>{'city': 'Washington', 'state': 'Washington D.C.', 'abbreviation': 'WAS', 'teamName': 'Washington Wizards'}</v>
      </c>
      <c r="D144" t="str">
        <f t="shared" si="22"/>
        <v>{'city': 'Washington', 'state': 'Washington D.C.', 'abbreviation': 'WAS', 'teamName': 'Washington Wizards'}</v>
      </c>
      <c r="E144" t="str">
        <f t="shared" si="23"/>
        <v>{'city': 'Milwaukee', 'state': 'Wisconsin', 'abbreviation': 'MIL', 'teamName': 'Milwaukee Bucks'}</v>
      </c>
      <c r="F144" s="18">
        <v>101</v>
      </c>
      <c r="G144" s="18">
        <v>94</v>
      </c>
      <c r="H144" s="18">
        <f t="shared" si="24"/>
        <v>101</v>
      </c>
      <c r="I144" s="18">
        <f t="shared" si="25"/>
        <v>94</v>
      </c>
      <c r="J144" s="18">
        <v>15570</v>
      </c>
      <c r="K144" s="17" t="s">
        <v>1395</v>
      </c>
      <c r="Z144" s="15" t="s">
        <v>1145</v>
      </c>
      <c r="AB144">
        <f t="shared" si="20"/>
        <v>16</v>
      </c>
      <c r="AC144">
        <f t="shared" si="21"/>
        <v>29</v>
      </c>
      <c r="AF144" s="4" t="s">
        <v>1098</v>
      </c>
      <c r="AG144" s="5"/>
      <c r="AH144" s="4" t="s">
        <v>1109</v>
      </c>
      <c r="AI144" s="5"/>
    </row>
    <row r="145" spans="1:35" x14ac:dyDescent="0.2">
      <c r="A145" s="12">
        <v>44507</v>
      </c>
      <c r="B145" t="str">
        <f t="shared" si="18"/>
        <v>{'city': 'San Antonio', 'state': 'Texas', 'abbreviation': 'SAS', 'teamName': 'San Antonio Spurs'}</v>
      </c>
      <c r="C145" t="str">
        <f t="shared" si="19"/>
        <v>{'city': 'Oklahoma City', 'state': 'Oklahoma', 'abbreviation': 'OKC', 'teamName': 'Oklahoma City Thunder'}</v>
      </c>
      <c r="D145" t="str">
        <f t="shared" si="22"/>
        <v>{'city': 'Oklahoma City', 'state': 'Oklahoma', 'abbreviation': 'OKC', 'teamName': 'Oklahoma City Thunder'}</v>
      </c>
      <c r="E145" t="str">
        <f t="shared" si="23"/>
        <v>{'city': 'San Antonio', 'state': 'Texas', 'abbreviation': 'SAS', 'teamName': 'San Antonio Spurs'}</v>
      </c>
      <c r="F145" s="18">
        <v>99</v>
      </c>
      <c r="G145" s="18">
        <v>94</v>
      </c>
      <c r="H145" s="18">
        <f t="shared" si="24"/>
        <v>99</v>
      </c>
      <c r="I145" s="18">
        <f t="shared" si="25"/>
        <v>94</v>
      </c>
      <c r="J145" s="18">
        <v>12972</v>
      </c>
      <c r="K145" s="17" t="s">
        <v>1395</v>
      </c>
      <c r="Z145" s="15" t="s">
        <v>1145</v>
      </c>
      <c r="AB145">
        <f t="shared" si="20"/>
        <v>26</v>
      </c>
      <c r="AC145">
        <f t="shared" si="21"/>
        <v>20</v>
      </c>
      <c r="AF145" s="4" t="s">
        <v>1120</v>
      </c>
      <c r="AG145" s="5"/>
      <c r="AH145" s="4" t="s">
        <v>1121</v>
      </c>
      <c r="AI145" s="5"/>
    </row>
    <row r="146" spans="1:35" x14ac:dyDescent="0.2">
      <c r="A146" s="12">
        <v>44507</v>
      </c>
      <c r="B146" t="str">
        <f t="shared" si="18"/>
        <v>{'city': 'Houston', 'state': 'Texas', 'abbreviation': 'HOU', 'teamName': 'Houston Rockets'}</v>
      </c>
      <c r="C146" t="str">
        <f t="shared" si="19"/>
        <v>{'city': 'San Francisco', 'state': 'California', 'abbreviation': 'GSW', 'teamName': 'Golden State Warriors'}</v>
      </c>
      <c r="D146" t="str">
        <f t="shared" si="22"/>
        <v>{'city': 'San Francisco', 'state': 'California', 'abbreviation': 'GSW', 'teamName': 'Golden State Warriors'}</v>
      </c>
      <c r="E146" t="str">
        <f t="shared" si="23"/>
        <v>{'city': 'Houston', 'state': 'Texas', 'abbreviation': 'HOU', 'teamName': 'Houston Rockets'}</v>
      </c>
      <c r="F146" s="18">
        <v>120</v>
      </c>
      <c r="G146" s="18">
        <v>107</v>
      </c>
      <c r="H146" s="18">
        <f t="shared" si="24"/>
        <v>120</v>
      </c>
      <c r="I146" s="18">
        <f t="shared" si="25"/>
        <v>107</v>
      </c>
      <c r="J146" s="18">
        <v>18064</v>
      </c>
      <c r="K146" s="17" t="s">
        <v>1395</v>
      </c>
      <c r="Z146" s="15" t="s">
        <v>1145</v>
      </c>
      <c r="AB146">
        <f t="shared" si="20"/>
        <v>11</v>
      </c>
      <c r="AC146">
        <f t="shared" si="21"/>
        <v>10</v>
      </c>
      <c r="AF146" s="4" t="s">
        <v>1114</v>
      </c>
      <c r="AG146" s="5"/>
      <c r="AH146" s="4" t="s">
        <v>1100</v>
      </c>
      <c r="AI146" s="5"/>
    </row>
    <row r="147" spans="1:35" x14ac:dyDescent="0.2">
      <c r="A147" s="12">
        <v>44507</v>
      </c>
      <c r="B147" t="str">
        <f t="shared" si="18"/>
        <v>{'city': 'Charlotte', 'state': 'North Carolina', 'abbreviation': 'CHA', 'teamName': 'Charlotte Hornets'}</v>
      </c>
      <c r="C147" t="str">
        <f t="shared" si="19"/>
        <v>{'city': 'Los Angeles', 'state': 'California', 'abbreviation': 'LAC', 'teamName': 'Los Angeles Clippers'}</v>
      </c>
      <c r="D147" t="str">
        <f t="shared" si="22"/>
        <v>{'city': 'Los Angeles', 'state': 'California', 'abbreviation': 'LAC', 'teamName': 'Los Angeles Clippers'}</v>
      </c>
      <c r="E147" t="str">
        <f t="shared" si="23"/>
        <v>{'city': 'Charlotte', 'state': 'North Carolina', 'abbreviation': 'CHA', 'teamName': 'Charlotte Hornets'}</v>
      </c>
      <c r="F147" s="18">
        <v>120</v>
      </c>
      <c r="G147" s="18">
        <v>106</v>
      </c>
      <c r="H147" s="18">
        <f t="shared" si="24"/>
        <v>120</v>
      </c>
      <c r="I147" s="18">
        <f t="shared" si="25"/>
        <v>106</v>
      </c>
      <c r="J147" s="18">
        <v>15781</v>
      </c>
      <c r="K147" s="17" t="s">
        <v>1395</v>
      </c>
      <c r="Z147" s="15" t="s">
        <v>1145</v>
      </c>
      <c r="AB147">
        <f t="shared" si="20"/>
        <v>4</v>
      </c>
      <c r="AC147">
        <f t="shared" si="21"/>
        <v>30</v>
      </c>
      <c r="AF147" s="4" t="s">
        <v>1105</v>
      </c>
      <c r="AG147" s="5"/>
      <c r="AH147" s="4" t="s">
        <v>1126</v>
      </c>
      <c r="AI147" s="5"/>
    </row>
    <row r="148" spans="1:35" x14ac:dyDescent="0.2">
      <c r="A148" s="12">
        <v>44508</v>
      </c>
      <c r="B148" t="str">
        <f t="shared" si="18"/>
        <v>{'city': 'New York', 'state': 'New York', 'abbreviation': 'NYK', 'teamName': 'New York Knicks'}</v>
      </c>
      <c r="C148" t="str">
        <f t="shared" si="19"/>
        <v>{'city': 'Philadelphia', 'state': 'Pennsylvania', 'abbreviation': 'PHI', 'teamName': 'Philadelphia 76ers'}</v>
      </c>
      <c r="D148" t="str">
        <f t="shared" si="22"/>
        <v>{'city': 'New York', 'state': 'New York', 'abbreviation': 'NYK', 'teamName': 'New York Knicks'}</v>
      </c>
      <c r="E148" t="str">
        <f t="shared" si="23"/>
        <v>{'city': 'Philadelphia', 'state': 'Pennsylvania', 'abbreviation': 'PHI', 'teamName': 'Philadelphia 76ers'}</v>
      </c>
      <c r="F148" s="18">
        <v>96</v>
      </c>
      <c r="G148" s="18">
        <v>103</v>
      </c>
      <c r="H148" s="18">
        <f t="shared" si="24"/>
        <v>103</v>
      </c>
      <c r="I148" s="18">
        <f t="shared" si="25"/>
        <v>96</v>
      </c>
      <c r="J148" s="18">
        <v>20224</v>
      </c>
      <c r="K148" s="17" t="s">
        <v>1395</v>
      </c>
      <c r="Z148" s="15" t="s">
        <v>1146</v>
      </c>
      <c r="AB148">
        <f t="shared" si="20"/>
        <v>19</v>
      </c>
      <c r="AC148">
        <f t="shared" si="21"/>
        <v>22</v>
      </c>
      <c r="AF148" s="4" t="s">
        <v>1108</v>
      </c>
      <c r="AG148" s="5"/>
      <c r="AH148" s="4" t="s">
        <v>1117</v>
      </c>
      <c r="AI148" s="5"/>
    </row>
    <row r="149" spans="1:35" x14ac:dyDescent="0.2">
      <c r="A149" s="12">
        <v>44508</v>
      </c>
      <c r="B149" t="str">
        <f t="shared" si="18"/>
        <v>{'city': 'Brooklyn', 'state': 'New York', 'abbreviation': 'BKN', 'teamName': 'Brooklyn Nets'}</v>
      </c>
      <c r="C149" t="str">
        <f t="shared" si="19"/>
        <v>{'city': 'Chicago', 'state': 'Illinois', 'abbreviation': 'CHI', 'teamName': 'Chicago Bulls'}</v>
      </c>
      <c r="D149" t="str">
        <f t="shared" si="22"/>
        <v>{'city': 'Chicago', 'state': 'Illinois', 'abbreviation': 'CHI', 'teamName': 'Chicago Bulls'}</v>
      </c>
      <c r="E149" t="str">
        <f t="shared" si="23"/>
        <v>{'city': 'Brooklyn', 'state': 'New York', 'abbreviation': 'BKN', 'teamName': 'Brooklyn Nets'}</v>
      </c>
      <c r="F149" s="18">
        <v>118</v>
      </c>
      <c r="G149" s="18">
        <v>95</v>
      </c>
      <c r="H149" s="18">
        <f t="shared" si="24"/>
        <v>118</v>
      </c>
      <c r="I149" s="18">
        <f t="shared" si="25"/>
        <v>95</v>
      </c>
      <c r="J149" s="18">
        <v>19459</v>
      </c>
      <c r="K149" s="17" t="s">
        <v>1395</v>
      </c>
      <c r="Z149" s="15" t="s">
        <v>1146</v>
      </c>
      <c r="AB149">
        <f t="shared" si="20"/>
        <v>3</v>
      </c>
      <c r="AC149">
        <f t="shared" si="21"/>
        <v>5</v>
      </c>
      <c r="AF149" s="4" t="s">
        <v>1097</v>
      </c>
      <c r="AG149" s="5"/>
      <c r="AH149" s="4" t="s">
        <v>1106</v>
      </c>
      <c r="AI149" s="5"/>
    </row>
    <row r="150" spans="1:35" x14ac:dyDescent="0.2">
      <c r="A150" s="12">
        <v>44508</v>
      </c>
      <c r="B150" t="str">
        <f t="shared" si="18"/>
        <v>{'city': 'Minneapolis', 'state': 'Minnesota ', 'abbreviation': 'MIN', 'teamName': 'Minnesota Timberwolves'}</v>
      </c>
      <c r="C150" t="str">
        <f t="shared" si="19"/>
        <v>{'city': 'Memphis', 'state': 'Tennessee', 'abbreviation': 'MEM', 'teamName': 'Memphis Grizzlies'}</v>
      </c>
      <c r="D150" t="str">
        <f t="shared" si="22"/>
        <v>{'city': 'Memphis', 'state': 'Tennessee', 'abbreviation': 'MEM', 'teamName': 'Memphis Grizzlies'}</v>
      </c>
      <c r="E150" t="str">
        <f t="shared" si="23"/>
        <v>{'city': 'Minneapolis', 'state': 'Minnesota ', 'abbreviation': 'MIN', 'teamName': 'Minnesota Timberwolves'}</v>
      </c>
      <c r="F150" s="18">
        <v>125</v>
      </c>
      <c r="G150" s="18">
        <v>118</v>
      </c>
      <c r="H150" s="18">
        <f t="shared" si="24"/>
        <v>125</v>
      </c>
      <c r="I150" s="18">
        <f t="shared" si="25"/>
        <v>118</v>
      </c>
      <c r="J150" s="18">
        <v>12416</v>
      </c>
      <c r="K150" s="17" t="s">
        <v>1391</v>
      </c>
      <c r="Z150" s="15" t="s">
        <v>1146</v>
      </c>
      <c r="AB150">
        <f t="shared" si="20"/>
        <v>17</v>
      </c>
      <c r="AC150">
        <f t="shared" si="21"/>
        <v>14</v>
      </c>
      <c r="AF150" s="4" t="s">
        <v>1115</v>
      </c>
      <c r="AG150" s="5"/>
      <c r="AH150" s="4" t="s">
        <v>1112</v>
      </c>
      <c r="AI150" s="5"/>
    </row>
    <row r="151" spans="1:35" x14ac:dyDescent="0.2">
      <c r="A151" s="12">
        <v>44508</v>
      </c>
      <c r="B151" t="str">
        <f t="shared" si="18"/>
        <v>{'city': 'New Orleans', 'state': 'Louisiana', 'abbreviation': 'NOP', 'teamName': 'New Orleans Pelicans'}</v>
      </c>
      <c r="C151" t="str">
        <f t="shared" si="19"/>
        <v>{'city': 'Dallas', 'state': 'Texas', 'abbreviation': 'DAL', 'teamName': 'Dallas Mavericks'}</v>
      </c>
      <c r="D151" t="str">
        <f t="shared" si="22"/>
        <v>{'city': 'Dallas', 'state': 'Texas', 'abbreviation': 'DAL', 'teamName': 'Dallas Mavericks'}</v>
      </c>
      <c r="E151" t="str">
        <f t="shared" si="23"/>
        <v>{'city': 'New Orleans', 'state': 'Louisiana', 'abbreviation': 'NOP', 'teamName': 'New Orleans Pelicans'}</v>
      </c>
      <c r="F151" s="18">
        <v>108</v>
      </c>
      <c r="G151" s="18">
        <v>92</v>
      </c>
      <c r="H151" s="18">
        <f t="shared" si="24"/>
        <v>108</v>
      </c>
      <c r="I151" s="18">
        <f t="shared" si="25"/>
        <v>92</v>
      </c>
      <c r="J151" s="18">
        <v>19231</v>
      </c>
      <c r="K151" s="17" t="s">
        <v>1395</v>
      </c>
      <c r="Z151" s="15" t="s">
        <v>1146</v>
      </c>
      <c r="AB151">
        <f t="shared" si="20"/>
        <v>18</v>
      </c>
      <c r="AC151">
        <f t="shared" si="21"/>
        <v>7</v>
      </c>
      <c r="AF151" s="4" t="s">
        <v>1118</v>
      </c>
      <c r="AG151" s="5"/>
      <c r="AH151" s="4" t="s">
        <v>1113</v>
      </c>
      <c r="AI151" s="5"/>
    </row>
    <row r="152" spans="1:35" x14ac:dyDescent="0.2">
      <c r="A152" s="12">
        <v>44508</v>
      </c>
      <c r="B152" t="str">
        <f t="shared" si="18"/>
        <v>{'city': 'Miami', 'state': 'Florida', 'abbreviation': 'MIA', 'teamName': 'Miami Heat'}</v>
      </c>
      <c r="C152" t="str">
        <f t="shared" si="19"/>
        <v>{'city': 'Denver', 'state': 'Colorado', 'abbreviation': 'DEN', 'teamName': 'Denver Nuggets'}</v>
      </c>
      <c r="D152" t="str">
        <f t="shared" si="22"/>
        <v>{'city': 'Denver', 'state': 'Colorado', 'abbreviation': 'DEN', 'teamName': 'Denver Nuggets'}</v>
      </c>
      <c r="E152" t="str">
        <f t="shared" si="23"/>
        <v>{'city': 'Miami', 'state': 'Florida', 'abbreviation': 'MIA', 'teamName': 'Miami Heat'}</v>
      </c>
      <c r="F152" s="18">
        <v>113</v>
      </c>
      <c r="G152" s="18">
        <v>96</v>
      </c>
      <c r="H152" s="18">
        <f t="shared" si="24"/>
        <v>113</v>
      </c>
      <c r="I152" s="18">
        <f t="shared" si="25"/>
        <v>96</v>
      </c>
      <c r="J152" s="18">
        <v>15577</v>
      </c>
      <c r="K152" s="17" t="s">
        <v>1395</v>
      </c>
      <c r="Z152" s="15" t="s">
        <v>1146</v>
      </c>
      <c r="AB152">
        <f t="shared" si="20"/>
        <v>15</v>
      </c>
      <c r="AC152">
        <f t="shared" si="21"/>
        <v>8</v>
      </c>
      <c r="AF152" s="4" t="s">
        <v>1128</v>
      </c>
      <c r="AG152" s="5"/>
      <c r="AH152" s="4" t="s">
        <v>1116</v>
      </c>
      <c r="AI152" s="5"/>
    </row>
    <row r="153" spans="1:35" x14ac:dyDescent="0.2">
      <c r="A153" s="12">
        <v>44508</v>
      </c>
      <c r="B153" t="str">
        <f t="shared" si="18"/>
        <v>{'city': 'Atlanta', 'state': 'Georgia', 'abbreviation': 'ATL', 'teamName': 'Atlanta Hawks'}</v>
      </c>
      <c r="C153" t="str">
        <f t="shared" si="19"/>
        <v>{'city': 'San Francisco', 'state': 'California', 'abbreviation': 'GSW', 'teamName': 'Golden State Warriors'}</v>
      </c>
      <c r="D153" t="str">
        <f t="shared" si="22"/>
        <v>{'city': 'San Francisco', 'state': 'California', 'abbreviation': 'GSW', 'teamName': 'Golden State Warriors'}</v>
      </c>
      <c r="E153" t="str">
        <f t="shared" si="23"/>
        <v>{'city': 'Atlanta', 'state': 'Georgia', 'abbreviation': 'ATL', 'teamName': 'Atlanta Hawks'}</v>
      </c>
      <c r="F153" s="18">
        <v>127</v>
      </c>
      <c r="G153" s="18">
        <v>113</v>
      </c>
      <c r="H153" s="18">
        <f t="shared" si="24"/>
        <v>127</v>
      </c>
      <c r="I153" s="18">
        <f t="shared" si="25"/>
        <v>113</v>
      </c>
      <c r="J153" s="18">
        <v>18064</v>
      </c>
      <c r="K153" s="17" t="s">
        <v>1395</v>
      </c>
      <c r="Z153" s="15" t="s">
        <v>1146</v>
      </c>
      <c r="AB153">
        <f t="shared" si="20"/>
        <v>1</v>
      </c>
      <c r="AC153">
        <f t="shared" si="21"/>
        <v>10</v>
      </c>
      <c r="AF153" s="4" t="s">
        <v>1099</v>
      </c>
      <c r="AG153" s="5"/>
      <c r="AH153" s="4" t="s">
        <v>1100</v>
      </c>
      <c r="AI153" s="5"/>
    </row>
    <row r="154" spans="1:35" x14ac:dyDescent="0.2">
      <c r="A154" s="12">
        <v>44508</v>
      </c>
      <c r="B154" t="str">
        <f t="shared" si="18"/>
        <v>{'city': 'Phoenix', 'state': 'Arizona', 'abbreviation': 'PHX', 'teamName': 'Phoenix Suns'}</v>
      </c>
      <c r="C154" t="str">
        <f t="shared" si="19"/>
        <v>{'city': 'Sacramento', 'state': 'California', 'abbreviation': 'SAC', 'teamName': 'Sacramento Kings'}</v>
      </c>
      <c r="D154" t="str">
        <f t="shared" si="22"/>
        <v>{'city': 'Phoenix', 'state': 'Arizona', 'abbreviation': 'PHX', 'teamName': 'Phoenix Suns'}</v>
      </c>
      <c r="E154" t="str">
        <f t="shared" si="23"/>
        <v>{'city': 'Sacramento', 'state': 'California', 'abbreviation': 'SAC', 'teamName': 'Sacramento Kings'}</v>
      </c>
      <c r="F154" s="18">
        <v>104</v>
      </c>
      <c r="G154" s="18">
        <v>109</v>
      </c>
      <c r="H154" s="18">
        <f t="shared" si="24"/>
        <v>109</v>
      </c>
      <c r="I154" s="18">
        <f t="shared" si="25"/>
        <v>104</v>
      </c>
      <c r="J154" s="18">
        <v>13566</v>
      </c>
      <c r="K154" s="17" t="s">
        <v>1395</v>
      </c>
      <c r="Z154" s="15" t="s">
        <v>1146</v>
      </c>
      <c r="AB154">
        <f t="shared" si="20"/>
        <v>23</v>
      </c>
      <c r="AC154">
        <f t="shared" si="21"/>
        <v>25</v>
      </c>
      <c r="AF154" s="4" t="s">
        <v>1125</v>
      </c>
      <c r="AG154" s="5"/>
      <c r="AH154" s="4" t="s">
        <v>1123</v>
      </c>
      <c r="AI154" s="5"/>
    </row>
    <row r="155" spans="1:35" x14ac:dyDescent="0.2">
      <c r="A155" s="12">
        <v>44508</v>
      </c>
      <c r="B155" t="str">
        <f t="shared" si="18"/>
        <v>{'city': 'Charlotte', 'state': 'North Carolina', 'abbreviation': 'CHA', 'teamName': 'Charlotte Hornets'}</v>
      </c>
      <c r="C155" t="str">
        <f t="shared" si="19"/>
        <v>{'city': 'Los Angeles', 'state': 'California', 'abbreviation': 'LAL', 'teamName': 'Los Angeles Lakers'}</v>
      </c>
      <c r="D155" t="str">
        <f t="shared" si="22"/>
        <v>{'city': 'Los Angeles', 'state': 'California', 'abbreviation': 'LAL', 'teamName': 'Los Angeles Lakers'}</v>
      </c>
      <c r="E155" t="str">
        <f t="shared" si="23"/>
        <v>{'city': 'Charlotte', 'state': 'North Carolina', 'abbreviation': 'CHA', 'teamName': 'Charlotte Hornets'}</v>
      </c>
      <c r="F155" s="18">
        <v>126</v>
      </c>
      <c r="G155" s="18">
        <v>123</v>
      </c>
      <c r="H155" s="18">
        <f t="shared" si="24"/>
        <v>126</v>
      </c>
      <c r="I155" s="18">
        <f t="shared" si="25"/>
        <v>123</v>
      </c>
      <c r="J155" s="18">
        <v>18997</v>
      </c>
      <c r="K155" s="17" t="s">
        <v>1391</v>
      </c>
      <c r="Z155" s="15" t="s">
        <v>1146</v>
      </c>
      <c r="AB155">
        <f t="shared" si="20"/>
        <v>4</v>
      </c>
      <c r="AC155">
        <f t="shared" si="21"/>
        <v>13</v>
      </c>
      <c r="AF155" s="4" t="s">
        <v>1105</v>
      </c>
      <c r="AG155" s="5"/>
      <c r="AH155" s="4" t="s">
        <v>1101</v>
      </c>
      <c r="AI155" s="5"/>
    </row>
    <row r="156" spans="1:35" x14ac:dyDescent="0.2">
      <c r="A156" s="12">
        <v>44509</v>
      </c>
      <c r="B156" t="str">
        <f t="shared" si="18"/>
        <v>{'city': 'Milwaukee', 'state': 'Wisconsin', 'abbreviation': 'MIL', 'teamName': 'Milwaukee Bucks'}</v>
      </c>
      <c r="C156" t="str">
        <f t="shared" si="19"/>
        <v>{'city': 'Philadelphia', 'state': 'Pennsylvania', 'abbreviation': 'PHI', 'teamName': 'Philadelphia 76ers'}</v>
      </c>
      <c r="D156" t="str">
        <f t="shared" si="22"/>
        <v>{'city': 'Milwaukee', 'state': 'Wisconsin', 'abbreviation': 'MIL', 'teamName': 'Milwaukee Bucks'}</v>
      </c>
      <c r="E156" t="str">
        <f t="shared" si="23"/>
        <v>{'city': 'Philadelphia', 'state': 'Pennsylvania', 'abbreviation': 'PHI', 'teamName': 'Philadelphia 76ers'}</v>
      </c>
      <c r="F156" s="18">
        <v>109</v>
      </c>
      <c r="G156" s="18">
        <v>118</v>
      </c>
      <c r="H156" s="18">
        <f t="shared" si="24"/>
        <v>118</v>
      </c>
      <c r="I156" s="18">
        <f t="shared" si="25"/>
        <v>109</v>
      </c>
      <c r="J156" s="18">
        <v>20029</v>
      </c>
      <c r="K156" s="17" t="s">
        <v>1395</v>
      </c>
      <c r="Z156" s="15" t="s">
        <v>1147</v>
      </c>
      <c r="AB156">
        <f t="shared" si="20"/>
        <v>16</v>
      </c>
      <c r="AC156">
        <f t="shared" si="21"/>
        <v>22</v>
      </c>
      <c r="AF156" s="4" t="s">
        <v>1098</v>
      </c>
      <c r="AG156" s="5"/>
      <c r="AH156" s="4" t="s">
        <v>1117</v>
      </c>
      <c r="AI156" s="5"/>
    </row>
    <row r="157" spans="1:35" x14ac:dyDescent="0.2">
      <c r="A157" s="12">
        <v>44509</v>
      </c>
      <c r="B157" t="str">
        <f t="shared" si="18"/>
        <v>{'city': 'Atlanta', 'state': 'Georgia', 'abbreviation': 'ATL', 'teamName': 'Atlanta Hawks'}</v>
      </c>
      <c r="C157" t="str">
        <f t="shared" si="19"/>
        <v>{'city': 'Salt Lake City', 'state': 'Utah', 'abbreviation': 'UTA', 'teamName': 'Utah Jazz'}</v>
      </c>
      <c r="D157" t="str">
        <f t="shared" si="22"/>
        <v>{'city': 'Salt Lake City', 'state': 'Utah', 'abbreviation': 'UTA', 'teamName': 'Utah Jazz'}</v>
      </c>
      <c r="E157" t="str">
        <f t="shared" si="23"/>
        <v>{'city': 'Atlanta', 'state': 'Georgia', 'abbreviation': 'ATL', 'teamName': 'Atlanta Hawks'}</v>
      </c>
      <c r="F157" s="18">
        <v>110</v>
      </c>
      <c r="G157" s="18">
        <v>98</v>
      </c>
      <c r="H157" s="18">
        <f t="shared" si="24"/>
        <v>110</v>
      </c>
      <c r="I157" s="18">
        <f t="shared" si="25"/>
        <v>98</v>
      </c>
      <c r="J157" s="18">
        <v>18306</v>
      </c>
      <c r="K157" s="17" t="s">
        <v>1395</v>
      </c>
      <c r="Z157" s="15" t="s">
        <v>1147</v>
      </c>
      <c r="AB157">
        <f t="shared" si="20"/>
        <v>1</v>
      </c>
      <c r="AC157">
        <f t="shared" si="21"/>
        <v>28</v>
      </c>
      <c r="AF157" s="4" t="s">
        <v>1099</v>
      </c>
      <c r="AG157" s="5"/>
      <c r="AH157" s="4" t="s">
        <v>1122</v>
      </c>
      <c r="AI157" s="5"/>
    </row>
    <row r="158" spans="1:35" x14ac:dyDescent="0.2">
      <c r="A158" s="12">
        <v>44509</v>
      </c>
      <c r="B158" t="str">
        <f t="shared" si="18"/>
        <v>{'city': 'Portland', 'state': 'Oregon', 'abbreviation': 'POR', 'teamName': 'Portland Trail Blazers'}</v>
      </c>
      <c r="C158" t="str">
        <f t="shared" si="19"/>
        <v>{'city': 'Los Angeles', 'state': 'California', 'abbreviation': 'LAC', 'teamName': 'Los Angeles Clippers'}</v>
      </c>
      <c r="D158" t="str">
        <f t="shared" si="22"/>
        <v>{'city': 'Los Angeles', 'state': 'California', 'abbreviation': 'LAC', 'teamName': 'Los Angeles Clippers'}</v>
      </c>
      <c r="E158" t="str">
        <f t="shared" si="23"/>
        <v>{'city': 'Portland', 'state': 'Oregon', 'abbreviation': 'POR', 'teamName': 'Portland Trail Blazers'}</v>
      </c>
      <c r="F158" s="18">
        <v>117</v>
      </c>
      <c r="G158" s="18">
        <v>109</v>
      </c>
      <c r="H158" s="18">
        <f t="shared" si="24"/>
        <v>117</v>
      </c>
      <c r="I158" s="18">
        <f t="shared" si="25"/>
        <v>109</v>
      </c>
      <c r="J158" s="18">
        <v>14131</v>
      </c>
      <c r="K158" s="17" t="s">
        <v>1395</v>
      </c>
      <c r="Z158" s="15" t="s">
        <v>1147</v>
      </c>
      <c r="AB158">
        <f t="shared" si="20"/>
        <v>24</v>
      </c>
      <c r="AC158">
        <f t="shared" si="21"/>
        <v>30</v>
      </c>
      <c r="AF158" s="4" t="s">
        <v>1124</v>
      </c>
      <c r="AG158" s="5"/>
      <c r="AH158" s="4" t="s">
        <v>1126</v>
      </c>
      <c r="AI158" s="5"/>
    </row>
    <row r="159" spans="1:35" x14ac:dyDescent="0.2">
      <c r="A159" s="12">
        <v>44510</v>
      </c>
      <c r="B159" t="str">
        <f t="shared" si="18"/>
        <v>{'city': 'Washington', 'state': 'Washington D.C.', 'abbreviation': 'WAS', 'teamName': 'Washington Wizards'}</v>
      </c>
      <c r="C159" t="str">
        <f t="shared" si="19"/>
        <v>{'city': 'Cleveland', 'state': 'Ohio', 'abbreviation': 'CLE', 'teamName': 'Cleveland Cavaliers'}</v>
      </c>
      <c r="D159" t="str">
        <f t="shared" si="22"/>
        <v>{'city': 'Washington', 'state': 'Washington D.C.', 'abbreviation': 'WAS', 'teamName': 'Washington Wizards'}</v>
      </c>
      <c r="E159" t="str">
        <f t="shared" si="23"/>
        <v>{'city': 'Cleveland', 'state': 'Ohio', 'abbreviation': 'CLE', 'teamName': 'Cleveland Cavaliers'}</v>
      </c>
      <c r="F159" s="18">
        <v>94</v>
      </c>
      <c r="G159" s="18">
        <v>97</v>
      </c>
      <c r="H159" s="18">
        <f t="shared" si="24"/>
        <v>97</v>
      </c>
      <c r="I159" s="18">
        <f t="shared" si="25"/>
        <v>94</v>
      </c>
      <c r="J159" s="18">
        <v>18056</v>
      </c>
      <c r="K159" s="17" t="s">
        <v>1395</v>
      </c>
      <c r="Z159" s="15" t="s">
        <v>1148</v>
      </c>
      <c r="AB159">
        <f t="shared" si="20"/>
        <v>29</v>
      </c>
      <c r="AC159">
        <f t="shared" si="21"/>
        <v>6</v>
      </c>
      <c r="AF159" s="4" t="s">
        <v>1109</v>
      </c>
      <c r="AG159" s="5"/>
      <c r="AH159" s="4" t="s">
        <v>1111</v>
      </c>
      <c r="AI159" s="5"/>
    </row>
    <row r="160" spans="1:35" x14ac:dyDescent="0.2">
      <c r="A160" s="12">
        <v>44510</v>
      </c>
      <c r="B160" t="str">
        <f t="shared" si="18"/>
        <v>{'city': 'Brooklyn', 'state': 'New York', 'abbreviation': 'BKN', 'teamName': 'Brooklyn Nets'}</v>
      </c>
      <c r="C160" t="str">
        <f t="shared" si="19"/>
        <v>{'city': 'Orlando', 'state': 'Florida', 'abbreviation': 'ORL', 'teamName': 'Orlando Magic'}</v>
      </c>
      <c r="D160" t="str">
        <f t="shared" si="22"/>
        <v>{'city': 'Brooklyn', 'state': 'New York', 'abbreviation': 'BKN', 'teamName': 'Brooklyn Nets'}</v>
      </c>
      <c r="E160" t="str">
        <f t="shared" si="23"/>
        <v>{'city': 'Orlando', 'state': 'Florida', 'abbreviation': 'ORL', 'teamName': 'Orlando Magic'}</v>
      </c>
      <c r="F160" s="18">
        <v>90</v>
      </c>
      <c r="G160" s="18">
        <v>123</v>
      </c>
      <c r="H160" s="18">
        <f t="shared" si="24"/>
        <v>123</v>
      </c>
      <c r="I160" s="18">
        <f t="shared" si="25"/>
        <v>90</v>
      </c>
      <c r="J160" s="18">
        <v>13882</v>
      </c>
      <c r="K160" s="17" t="s">
        <v>1395</v>
      </c>
      <c r="Z160" s="15" t="s">
        <v>1148</v>
      </c>
      <c r="AB160">
        <f t="shared" si="20"/>
        <v>3</v>
      </c>
      <c r="AC160">
        <f t="shared" si="21"/>
        <v>21</v>
      </c>
      <c r="AF160" s="4" t="s">
        <v>1097</v>
      </c>
      <c r="AG160" s="5"/>
      <c r="AH160" s="4" t="s">
        <v>1119</v>
      </c>
      <c r="AI160" s="5"/>
    </row>
    <row r="161" spans="1:35" x14ac:dyDescent="0.2">
      <c r="A161" s="12">
        <v>44510</v>
      </c>
      <c r="B161" t="str">
        <f t="shared" si="18"/>
        <v>{'city': 'Toronto', 'state': 'Ontario', 'abbreviation': 'TOR', 'teamName': 'Toronto Raptors'}</v>
      </c>
      <c r="C161" t="str">
        <f t="shared" si="19"/>
        <v>{'city': 'Boston', 'state': 'Massachusetts', 'abbreviation': 'BOS', 'teamName': 'Boston Celtics'}</v>
      </c>
      <c r="D161" t="str">
        <f t="shared" si="22"/>
        <v>{'city': 'Boston', 'state': 'Massachusetts', 'abbreviation': 'BOS', 'teamName': 'Boston Celtics'}</v>
      </c>
      <c r="E161" t="str">
        <f t="shared" si="23"/>
        <v>{'city': 'Toronto', 'state': 'Ontario', 'abbreviation': 'TOR', 'teamName': 'Toronto Raptors'}</v>
      </c>
      <c r="F161" s="18">
        <v>104</v>
      </c>
      <c r="G161" s="18">
        <v>88</v>
      </c>
      <c r="H161" s="18">
        <f t="shared" si="24"/>
        <v>104</v>
      </c>
      <c r="I161" s="18">
        <f t="shared" si="25"/>
        <v>88</v>
      </c>
      <c r="J161" s="18">
        <v>19156</v>
      </c>
      <c r="K161" s="17" t="s">
        <v>1395</v>
      </c>
      <c r="Z161" s="15" t="s">
        <v>1148</v>
      </c>
      <c r="AB161">
        <f t="shared" si="20"/>
        <v>27</v>
      </c>
      <c r="AC161">
        <f t="shared" si="21"/>
        <v>2</v>
      </c>
      <c r="AF161" s="4" t="s">
        <v>1110</v>
      </c>
      <c r="AG161" s="5"/>
      <c r="AH161" s="4" t="s">
        <v>1102</v>
      </c>
      <c r="AI161" s="5"/>
    </row>
    <row r="162" spans="1:35" x14ac:dyDescent="0.2">
      <c r="A162" s="12">
        <v>44510</v>
      </c>
      <c r="B162" t="str">
        <f t="shared" si="18"/>
        <v>{'city': 'Detroit', 'state': 'Michigan', 'abbreviation': 'DET', 'teamName': 'Detroit Pistons'}</v>
      </c>
      <c r="C162" t="str">
        <f t="shared" si="19"/>
        <v>{'city': 'Houston', 'state': 'Texas', 'abbreviation': 'HOU', 'teamName': 'Houston Rockets'}</v>
      </c>
      <c r="D162" t="str">
        <f t="shared" si="22"/>
        <v>{'city': 'Detroit', 'state': 'Michigan', 'abbreviation': 'DET', 'teamName': 'Detroit Pistons'}</v>
      </c>
      <c r="E162" t="str">
        <f t="shared" si="23"/>
        <v>{'city': 'Houston', 'state': 'Texas', 'abbreviation': 'HOU', 'teamName': 'Houston Rockets'}</v>
      </c>
      <c r="F162" s="18">
        <v>104</v>
      </c>
      <c r="G162" s="18">
        <v>112</v>
      </c>
      <c r="H162" s="18">
        <f t="shared" si="24"/>
        <v>112</v>
      </c>
      <c r="I162" s="18">
        <f t="shared" si="25"/>
        <v>104</v>
      </c>
      <c r="J162" s="18">
        <v>15350</v>
      </c>
      <c r="K162" s="17" t="s">
        <v>1395</v>
      </c>
      <c r="Z162" s="15" t="s">
        <v>1148</v>
      </c>
      <c r="AB162">
        <f t="shared" si="20"/>
        <v>9</v>
      </c>
      <c r="AC162">
        <f t="shared" si="21"/>
        <v>11</v>
      </c>
      <c r="AF162" s="4" t="s">
        <v>1107</v>
      </c>
      <c r="AG162" s="5"/>
      <c r="AH162" s="4" t="s">
        <v>1114</v>
      </c>
      <c r="AI162" s="5"/>
    </row>
    <row r="163" spans="1:35" x14ac:dyDescent="0.2">
      <c r="A163" s="12">
        <v>44510</v>
      </c>
      <c r="B163" t="str">
        <f t="shared" si="18"/>
        <v>{'city': 'Milwaukee', 'state': 'Wisconsin', 'abbreviation': 'MIL', 'teamName': 'Milwaukee Bucks'}</v>
      </c>
      <c r="C163" t="str">
        <f t="shared" si="19"/>
        <v>{'city': 'New York', 'state': 'New York', 'abbreviation': 'NYK', 'teamName': 'New York Knicks'}</v>
      </c>
      <c r="D163" t="str">
        <f t="shared" si="22"/>
        <v>{'city': 'Milwaukee', 'state': 'Wisconsin', 'abbreviation': 'MIL', 'teamName': 'Milwaukee Bucks'}</v>
      </c>
      <c r="E163" t="str">
        <f t="shared" si="23"/>
        <v>{'city': 'New York', 'state': 'New York', 'abbreviation': 'NYK', 'teamName': 'New York Knicks'}</v>
      </c>
      <c r="F163" s="18">
        <v>100</v>
      </c>
      <c r="G163" s="18">
        <v>112</v>
      </c>
      <c r="H163" s="18">
        <f t="shared" si="24"/>
        <v>112</v>
      </c>
      <c r="I163" s="18">
        <f t="shared" si="25"/>
        <v>100</v>
      </c>
      <c r="J163" s="18">
        <v>18027</v>
      </c>
      <c r="K163" s="17" t="s">
        <v>1395</v>
      </c>
      <c r="Z163" s="15" t="s">
        <v>1148</v>
      </c>
      <c r="AB163">
        <f t="shared" si="20"/>
        <v>16</v>
      </c>
      <c r="AC163">
        <f t="shared" si="21"/>
        <v>19</v>
      </c>
      <c r="AF163" s="4" t="s">
        <v>1098</v>
      </c>
      <c r="AG163" s="5"/>
      <c r="AH163" s="4" t="s">
        <v>1108</v>
      </c>
      <c r="AI163" s="5"/>
    </row>
    <row r="164" spans="1:35" x14ac:dyDescent="0.2">
      <c r="A164" s="12">
        <v>44510</v>
      </c>
      <c r="B164" t="str">
        <f t="shared" si="18"/>
        <v>{'city': 'Dallas', 'state': 'Texas', 'abbreviation': 'DAL', 'teamName': 'Dallas Mavericks'}</v>
      </c>
      <c r="C164" t="str">
        <f t="shared" si="19"/>
        <v>{'city': 'Chicago', 'state': 'Illinois', 'abbreviation': 'CHI', 'teamName': 'Chicago Bulls'}</v>
      </c>
      <c r="D164" t="str">
        <f t="shared" si="22"/>
        <v>{'city': 'Chicago', 'state': 'Illinois', 'abbreviation': 'CHI', 'teamName': 'Chicago Bulls'}</v>
      </c>
      <c r="E164" t="str">
        <f t="shared" si="23"/>
        <v>{'city': 'Dallas', 'state': 'Texas', 'abbreviation': 'DAL', 'teamName': 'Dallas Mavericks'}</v>
      </c>
      <c r="F164" s="18">
        <v>117</v>
      </c>
      <c r="G164" s="18">
        <v>107</v>
      </c>
      <c r="H164" s="18">
        <f t="shared" si="24"/>
        <v>117</v>
      </c>
      <c r="I164" s="18">
        <f t="shared" si="25"/>
        <v>107</v>
      </c>
      <c r="J164" s="18">
        <v>20910</v>
      </c>
      <c r="K164" s="17" t="s">
        <v>1395</v>
      </c>
      <c r="Z164" s="15" t="s">
        <v>1148</v>
      </c>
      <c r="AB164">
        <f t="shared" si="20"/>
        <v>7</v>
      </c>
      <c r="AC164">
        <f t="shared" si="21"/>
        <v>5</v>
      </c>
      <c r="AF164" s="4" t="s">
        <v>1113</v>
      </c>
      <c r="AG164" s="5"/>
      <c r="AH164" s="4" t="s">
        <v>1106</v>
      </c>
      <c r="AI164" s="5"/>
    </row>
    <row r="165" spans="1:35" x14ac:dyDescent="0.2">
      <c r="A165" s="12">
        <v>44510</v>
      </c>
      <c r="B165" t="str">
        <f t="shared" si="18"/>
        <v>{'city': 'Charlotte', 'state': 'North Carolina', 'abbreviation': 'CHA', 'teamName': 'Charlotte Hornets'}</v>
      </c>
      <c r="C165" t="str">
        <f t="shared" si="19"/>
        <v>{'city': 'Memphis', 'state': 'Tennessee', 'abbreviation': 'MEM', 'teamName': 'Memphis Grizzlies'}</v>
      </c>
      <c r="D165" t="str">
        <f t="shared" si="22"/>
        <v>{'city': 'Charlotte', 'state': 'North Carolina', 'abbreviation': 'CHA', 'teamName': 'Charlotte Hornets'}</v>
      </c>
      <c r="E165" t="str">
        <f t="shared" si="23"/>
        <v>{'city': 'Memphis', 'state': 'Tennessee', 'abbreviation': 'MEM', 'teamName': 'Memphis Grizzlies'}</v>
      </c>
      <c r="F165" s="18">
        <v>108</v>
      </c>
      <c r="G165" s="18">
        <v>118</v>
      </c>
      <c r="H165" s="18">
        <f t="shared" si="24"/>
        <v>118</v>
      </c>
      <c r="I165" s="18">
        <f t="shared" si="25"/>
        <v>108</v>
      </c>
      <c r="J165" s="18">
        <v>13880</v>
      </c>
      <c r="K165" s="17" t="s">
        <v>1395</v>
      </c>
      <c r="Z165" s="15" t="s">
        <v>1148</v>
      </c>
      <c r="AB165">
        <f t="shared" si="20"/>
        <v>4</v>
      </c>
      <c r="AC165">
        <f t="shared" si="21"/>
        <v>14</v>
      </c>
      <c r="AF165" s="4" t="s">
        <v>1105</v>
      </c>
      <c r="AG165" s="5"/>
      <c r="AH165" s="4" t="s">
        <v>1112</v>
      </c>
      <c r="AI165" s="5"/>
    </row>
    <row r="166" spans="1:35" x14ac:dyDescent="0.2">
      <c r="A166" s="12">
        <v>44510</v>
      </c>
      <c r="B166" t="str">
        <f t="shared" si="18"/>
        <v>{'city': 'Oklahoma City', 'state': 'Oklahoma', 'abbreviation': 'OKC', 'teamName': 'Oklahoma City Thunder'}</v>
      </c>
      <c r="C166" t="str">
        <f t="shared" si="19"/>
        <v>{'city': 'New Orleans', 'state': 'Louisiana', 'abbreviation': 'NOP', 'teamName': 'New Orleans Pelicans'}</v>
      </c>
      <c r="D166" t="str">
        <f t="shared" si="22"/>
        <v>{'city': 'Oklahoma City', 'state': 'Oklahoma', 'abbreviation': 'OKC', 'teamName': 'Oklahoma City Thunder'}</v>
      </c>
      <c r="E166" t="str">
        <f t="shared" si="23"/>
        <v>{'city': 'New Orleans', 'state': 'Louisiana', 'abbreviation': 'NOP', 'teamName': 'New Orleans Pelicans'}</v>
      </c>
      <c r="F166" s="18">
        <v>100</v>
      </c>
      <c r="G166" s="18">
        <v>108</v>
      </c>
      <c r="H166" s="18">
        <f t="shared" si="24"/>
        <v>108</v>
      </c>
      <c r="I166" s="18">
        <f t="shared" si="25"/>
        <v>100</v>
      </c>
      <c r="J166" s="18">
        <v>15355</v>
      </c>
      <c r="K166" s="17" t="s">
        <v>1395</v>
      </c>
      <c r="Z166" s="15" t="s">
        <v>1148</v>
      </c>
      <c r="AB166">
        <f t="shared" si="20"/>
        <v>20</v>
      </c>
      <c r="AC166">
        <f t="shared" si="21"/>
        <v>18</v>
      </c>
      <c r="AF166" s="4" t="s">
        <v>1121</v>
      </c>
      <c r="AG166" s="5"/>
      <c r="AH166" s="4" t="s">
        <v>1118</v>
      </c>
      <c r="AI166" s="5"/>
    </row>
    <row r="167" spans="1:35" x14ac:dyDescent="0.2">
      <c r="A167" s="12">
        <v>44510</v>
      </c>
      <c r="B167" t="str">
        <f t="shared" si="18"/>
        <v>{'city': 'Sacramento', 'state': 'California', 'abbreviation': 'SAC', 'teamName': 'Sacramento Kings'}</v>
      </c>
      <c r="C167" t="str">
        <f t="shared" si="19"/>
        <v>{'city': 'San Antonio', 'state': 'Texas', 'abbreviation': 'SAS', 'teamName': 'San Antonio Spurs'}</v>
      </c>
      <c r="D167" t="str">
        <f t="shared" si="22"/>
        <v>{'city': 'San Antonio', 'state': 'Texas', 'abbreviation': 'SAS', 'teamName': 'San Antonio Spurs'}</v>
      </c>
      <c r="E167" t="str">
        <f t="shared" si="23"/>
        <v>{'city': 'Sacramento', 'state': 'California', 'abbreviation': 'SAC', 'teamName': 'Sacramento Kings'}</v>
      </c>
      <c r="F167" s="18">
        <v>136</v>
      </c>
      <c r="G167" s="18">
        <v>117</v>
      </c>
      <c r="H167" s="18">
        <f t="shared" si="24"/>
        <v>136</v>
      </c>
      <c r="I167" s="18">
        <f t="shared" si="25"/>
        <v>117</v>
      </c>
      <c r="J167" s="18">
        <v>15065</v>
      </c>
      <c r="K167" s="17" t="s">
        <v>1395</v>
      </c>
      <c r="Z167" s="15" t="s">
        <v>1148</v>
      </c>
      <c r="AB167">
        <f t="shared" si="20"/>
        <v>25</v>
      </c>
      <c r="AC167">
        <f t="shared" si="21"/>
        <v>26</v>
      </c>
      <c r="AF167" s="4" t="s">
        <v>1123</v>
      </c>
      <c r="AG167" s="5"/>
      <c r="AH167" s="4" t="s">
        <v>1120</v>
      </c>
      <c r="AI167" s="5"/>
    </row>
    <row r="168" spans="1:35" x14ac:dyDescent="0.2">
      <c r="A168" s="12">
        <v>44510</v>
      </c>
      <c r="B168" t="str">
        <f t="shared" si="18"/>
        <v>{'city': 'Indiana', 'state': 'Indianapolis', 'abbreviation': 'IND', 'teamName': 'Indiana Pacers'}</v>
      </c>
      <c r="C168" t="str">
        <f t="shared" si="19"/>
        <v>{'city': 'Denver', 'state': 'Colorado', 'abbreviation': 'DEN', 'teamName': 'Denver Nuggets'}</v>
      </c>
      <c r="D168" t="str">
        <f t="shared" si="22"/>
        <v>{'city': 'Denver', 'state': 'Colorado', 'abbreviation': 'DEN', 'teamName': 'Denver Nuggets'}</v>
      </c>
      <c r="E168" t="str">
        <f t="shared" si="23"/>
        <v>{'city': 'Indiana', 'state': 'Indianapolis', 'abbreviation': 'IND', 'teamName': 'Indiana Pacers'}</v>
      </c>
      <c r="F168" s="18">
        <v>101</v>
      </c>
      <c r="G168" s="18">
        <v>98</v>
      </c>
      <c r="H168" s="18">
        <f t="shared" si="24"/>
        <v>101</v>
      </c>
      <c r="I168" s="18">
        <f t="shared" si="25"/>
        <v>98</v>
      </c>
      <c r="J168" s="18">
        <v>15232</v>
      </c>
      <c r="K168" s="17" t="s">
        <v>1395</v>
      </c>
      <c r="Z168" s="15" t="s">
        <v>1148</v>
      </c>
      <c r="AB168">
        <f t="shared" si="20"/>
        <v>12</v>
      </c>
      <c r="AC168">
        <f t="shared" si="21"/>
        <v>8</v>
      </c>
      <c r="AF168" s="4" t="s">
        <v>1104</v>
      </c>
      <c r="AG168" s="5"/>
      <c r="AH168" s="4" t="s">
        <v>1116</v>
      </c>
      <c r="AI168" s="5"/>
    </row>
    <row r="169" spans="1:35" x14ac:dyDescent="0.2">
      <c r="A169" s="12">
        <v>44510</v>
      </c>
      <c r="B169" t="str">
        <f t="shared" si="18"/>
        <v>{'city': 'Portland', 'state': 'Oregon', 'abbreviation': 'POR', 'teamName': 'Portland Trail Blazers'}</v>
      </c>
      <c r="C169" t="str">
        <f t="shared" si="19"/>
        <v>{'city': 'Phoenix', 'state': 'Arizona', 'abbreviation': 'PHX', 'teamName': 'Phoenix Suns'}</v>
      </c>
      <c r="D169" t="str">
        <f t="shared" si="22"/>
        <v>{'city': 'Phoenix', 'state': 'Arizona', 'abbreviation': 'PHX', 'teamName': 'Phoenix Suns'}</v>
      </c>
      <c r="E169" t="str">
        <f t="shared" si="23"/>
        <v>{'city': 'Portland', 'state': 'Oregon', 'abbreviation': 'POR', 'teamName': 'Portland Trail Blazers'}</v>
      </c>
      <c r="F169" s="18">
        <v>119</v>
      </c>
      <c r="G169" s="18">
        <v>109</v>
      </c>
      <c r="H169" s="18">
        <f t="shared" si="24"/>
        <v>119</v>
      </c>
      <c r="I169" s="18">
        <f t="shared" si="25"/>
        <v>109</v>
      </c>
      <c r="J169" s="18">
        <v>15672</v>
      </c>
      <c r="K169" s="17" t="s">
        <v>1395</v>
      </c>
      <c r="Z169" s="15" t="s">
        <v>1148</v>
      </c>
      <c r="AB169">
        <f t="shared" si="20"/>
        <v>24</v>
      </c>
      <c r="AC169">
        <f t="shared" si="21"/>
        <v>23</v>
      </c>
      <c r="AF169" s="4" t="s">
        <v>1124</v>
      </c>
      <c r="AG169" s="5"/>
      <c r="AH169" s="4" t="s">
        <v>1125</v>
      </c>
      <c r="AI169" s="5"/>
    </row>
    <row r="170" spans="1:35" x14ac:dyDescent="0.2">
      <c r="A170" s="12">
        <v>44510</v>
      </c>
      <c r="B170" t="str">
        <f t="shared" si="18"/>
        <v>{'city': 'Minneapolis', 'state': 'Minnesota ', 'abbreviation': 'MIN', 'teamName': 'Minnesota Timberwolves'}</v>
      </c>
      <c r="C170" t="str">
        <f t="shared" si="19"/>
        <v>{'city': 'San Francisco', 'state': 'California', 'abbreviation': 'GSW', 'teamName': 'Golden State Warriors'}</v>
      </c>
      <c r="D170" t="str">
        <f t="shared" si="22"/>
        <v>{'city': 'San Francisco', 'state': 'California', 'abbreviation': 'GSW', 'teamName': 'Golden State Warriors'}</v>
      </c>
      <c r="E170" t="str">
        <f t="shared" si="23"/>
        <v>{'city': 'Minneapolis', 'state': 'Minnesota ', 'abbreviation': 'MIN', 'teamName': 'Minnesota Timberwolves'}</v>
      </c>
      <c r="F170" s="18">
        <v>123</v>
      </c>
      <c r="G170" s="18">
        <v>110</v>
      </c>
      <c r="H170" s="18">
        <f t="shared" si="24"/>
        <v>123</v>
      </c>
      <c r="I170" s="18">
        <f t="shared" si="25"/>
        <v>110</v>
      </c>
      <c r="J170" s="18">
        <v>18064</v>
      </c>
      <c r="K170" s="17" t="s">
        <v>1395</v>
      </c>
      <c r="Z170" s="15" t="s">
        <v>1148</v>
      </c>
      <c r="AB170">
        <f t="shared" si="20"/>
        <v>17</v>
      </c>
      <c r="AC170">
        <f t="shared" si="21"/>
        <v>10</v>
      </c>
      <c r="AF170" s="4" t="s">
        <v>1115</v>
      </c>
      <c r="AG170" s="5"/>
      <c r="AH170" s="4" t="s">
        <v>1100</v>
      </c>
      <c r="AI170" s="5"/>
    </row>
    <row r="171" spans="1:35" x14ac:dyDescent="0.2">
      <c r="A171" s="12">
        <v>44510</v>
      </c>
      <c r="B171" t="str">
        <f t="shared" si="18"/>
        <v>{'city': 'Miami', 'state': 'Florida', 'abbreviation': 'MIA', 'teamName': 'Miami Heat'}</v>
      </c>
      <c r="C171" t="str">
        <f t="shared" si="19"/>
        <v>{'city': 'Los Angeles', 'state': 'California', 'abbreviation': 'LAL', 'teamName': 'Los Angeles Lakers'}</v>
      </c>
      <c r="D171" t="str">
        <f t="shared" si="22"/>
        <v>{'city': 'Los Angeles', 'state': 'California', 'abbreviation': 'LAL', 'teamName': 'Los Angeles Lakers'}</v>
      </c>
      <c r="E171" t="str">
        <f t="shared" si="23"/>
        <v>{'city': 'Miami', 'state': 'Florida', 'abbreviation': 'MIA', 'teamName': 'Miami Heat'}</v>
      </c>
      <c r="F171" s="18">
        <v>120</v>
      </c>
      <c r="G171" s="18">
        <v>117</v>
      </c>
      <c r="H171" s="18">
        <f t="shared" si="24"/>
        <v>120</v>
      </c>
      <c r="I171" s="18">
        <f t="shared" si="25"/>
        <v>117</v>
      </c>
      <c r="J171" s="18">
        <v>18997</v>
      </c>
      <c r="K171" s="17" t="s">
        <v>1391</v>
      </c>
      <c r="Z171" s="15" t="s">
        <v>1148</v>
      </c>
      <c r="AB171">
        <f t="shared" si="20"/>
        <v>15</v>
      </c>
      <c r="AC171">
        <f t="shared" si="21"/>
        <v>13</v>
      </c>
      <c r="AF171" s="4" t="s">
        <v>1128</v>
      </c>
      <c r="AG171" s="5"/>
      <c r="AH171" s="4" t="s">
        <v>1101</v>
      </c>
      <c r="AI171" s="5"/>
    </row>
    <row r="172" spans="1:35" x14ac:dyDescent="0.2">
      <c r="A172" s="12">
        <v>44511</v>
      </c>
      <c r="B172" t="str">
        <f t="shared" si="18"/>
        <v>{'city': 'Toronto', 'state': 'Ontario', 'abbreviation': 'TOR', 'teamName': 'Toronto Raptors'}</v>
      </c>
      <c r="C172" t="str">
        <f t="shared" si="19"/>
        <v>{'city': 'Philadelphia', 'state': 'Pennsylvania', 'abbreviation': 'PHI', 'teamName': 'Philadelphia 76ers'}</v>
      </c>
      <c r="D172" t="str">
        <f t="shared" si="22"/>
        <v>{'city': 'Toronto', 'state': 'Ontario', 'abbreviation': 'TOR', 'teamName': 'Toronto Raptors'}</v>
      </c>
      <c r="E172" t="str">
        <f t="shared" si="23"/>
        <v>{'city': 'Philadelphia', 'state': 'Pennsylvania', 'abbreviation': 'PHI', 'teamName': 'Philadelphia 76ers'}</v>
      </c>
      <c r="F172" s="18">
        <v>109</v>
      </c>
      <c r="G172" s="18">
        <v>115</v>
      </c>
      <c r="H172" s="18">
        <f t="shared" si="24"/>
        <v>115</v>
      </c>
      <c r="I172" s="18">
        <f t="shared" si="25"/>
        <v>109</v>
      </c>
      <c r="J172" s="18">
        <v>20112</v>
      </c>
      <c r="K172" s="17" t="s">
        <v>1395</v>
      </c>
      <c r="Z172" s="15" t="s">
        <v>1149</v>
      </c>
      <c r="AB172">
        <f t="shared" si="20"/>
        <v>27</v>
      </c>
      <c r="AC172">
        <f t="shared" si="21"/>
        <v>22</v>
      </c>
      <c r="AF172" s="4" t="s">
        <v>1110</v>
      </c>
      <c r="AG172" s="5"/>
      <c r="AH172" s="4" t="s">
        <v>1117</v>
      </c>
      <c r="AI172" s="5"/>
    </row>
    <row r="173" spans="1:35" x14ac:dyDescent="0.2">
      <c r="A173" s="12">
        <v>44511</v>
      </c>
      <c r="B173" t="str">
        <f t="shared" si="18"/>
        <v>{'city': 'Indiana', 'state': 'Indianapolis', 'abbreviation': 'IND', 'teamName': 'Indiana Pacers'}</v>
      </c>
      <c r="C173" t="str">
        <f t="shared" si="19"/>
        <v>{'city': 'Salt Lake City', 'state': 'Utah', 'abbreviation': 'UTA', 'teamName': 'Utah Jazz'}</v>
      </c>
      <c r="D173" t="str">
        <f t="shared" si="22"/>
        <v>{'city': 'Indiana', 'state': 'Indianapolis', 'abbreviation': 'IND', 'teamName': 'Indiana Pacers'}</v>
      </c>
      <c r="E173" t="str">
        <f t="shared" si="23"/>
        <v>{'city': 'Salt Lake City', 'state': 'Utah', 'abbreviation': 'UTA', 'teamName': 'Utah Jazz'}</v>
      </c>
      <c r="F173" s="18">
        <v>100</v>
      </c>
      <c r="G173" s="18">
        <v>111</v>
      </c>
      <c r="H173" s="18">
        <f t="shared" si="24"/>
        <v>111</v>
      </c>
      <c r="I173" s="18">
        <f t="shared" si="25"/>
        <v>100</v>
      </c>
      <c r="J173" s="18">
        <v>18306</v>
      </c>
      <c r="K173" s="17" t="s">
        <v>1395</v>
      </c>
      <c r="Z173" s="15" t="s">
        <v>1149</v>
      </c>
      <c r="AB173">
        <f t="shared" si="20"/>
        <v>12</v>
      </c>
      <c r="AC173">
        <f t="shared" si="21"/>
        <v>28</v>
      </c>
      <c r="AF173" s="4" t="s">
        <v>1104</v>
      </c>
      <c r="AG173" s="5"/>
      <c r="AH173" s="4" t="s">
        <v>1122</v>
      </c>
      <c r="AI173" s="5"/>
    </row>
    <row r="174" spans="1:35" x14ac:dyDescent="0.2">
      <c r="A174" s="12">
        <v>44511</v>
      </c>
      <c r="B174" t="str">
        <f t="shared" si="18"/>
        <v>{'city': 'Miami', 'state': 'Florida', 'abbreviation': 'MIA', 'teamName': 'Miami Heat'}</v>
      </c>
      <c r="C174" t="str">
        <f t="shared" si="19"/>
        <v>{'city': 'Los Angeles', 'state': 'California', 'abbreviation': 'LAC', 'teamName': 'Los Angeles Clippers'}</v>
      </c>
      <c r="D174" t="str">
        <f t="shared" si="22"/>
        <v>{'city': 'Los Angeles', 'state': 'California', 'abbreviation': 'LAC', 'teamName': 'Los Angeles Clippers'}</v>
      </c>
      <c r="E174" t="str">
        <f t="shared" si="23"/>
        <v>{'city': 'Miami', 'state': 'Florida', 'abbreviation': 'MIA', 'teamName': 'Miami Heat'}</v>
      </c>
      <c r="F174" s="18">
        <v>112</v>
      </c>
      <c r="G174" s="18">
        <v>109</v>
      </c>
      <c r="H174" s="18">
        <f t="shared" si="24"/>
        <v>112</v>
      </c>
      <c r="I174" s="18">
        <f t="shared" si="25"/>
        <v>109</v>
      </c>
      <c r="J174" s="18">
        <v>16150</v>
      </c>
      <c r="K174" s="17" t="s">
        <v>1395</v>
      </c>
      <c r="Z174" s="15" t="s">
        <v>1149</v>
      </c>
      <c r="AB174">
        <f t="shared" si="20"/>
        <v>15</v>
      </c>
      <c r="AC174">
        <f t="shared" si="21"/>
        <v>30</v>
      </c>
      <c r="AF174" s="4" t="s">
        <v>1128</v>
      </c>
      <c r="AG174" s="5"/>
      <c r="AH174" s="4" t="s">
        <v>1126</v>
      </c>
      <c r="AI174" s="5"/>
    </row>
    <row r="175" spans="1:35" x14ac:dyDescent="0.2">
      <c r="A175" s="12">
        <v>44512</v>
      </c>
      <c r="B175" t="str">
        <f t="shared" si="18"/>
        <v>{'city': 'New York', 'state': 'New York', 'abbreviation': 'NYK', 'teamName': 'New York Knicks'}</v>
      </c>
      <c r="C175" t="str">
        <f t="shared" si="19"/>
        <v>{'city': 'Charlotte', 'state': 'North Carolina', 'abbreviation': 'CHA', 'teamName': 'Charlotte Hornets'}</v>
      </c>
      <c r="D175" t="str">
        <f t="shared" si="22"/>
        <v>{'city': 'Charlotte', 'state': 'North Carolina', 'abbreviation': 'CHA', 'teamName': 'Charlotte Hornets'}</v>
      </c>
      <c r="E175" t="str">
        <f t="shared" si="23"/>
        <v>{'city': 'New York', 'state': 'New York', 'abbreviation': 'NYK', 'teamName': 'New York Knicks'}</v>
      </c>
      <c r="F175" s="18">
        <v>104</v>
      </c>
      <c r="G175" s="18">
        <v>96</v>
      </c>
      <c r="H175" s="18">
        <f t="shared" si="24"/>
        <v>104</v>
      </c>
      <c r="I175" s="18">
        <f t="shared" si="25"/>
        <v>96</v>
      </c>
      <c r="J175" s="18">
        <v>19257</v>
      </c>
      <c r="K175" s="17" t="s">
        <v>1395</v>
      </c>
      <c r="Z175" s="15" t="s">
        <v>1150</v>
      </c>
      <c r="AB175">
        <f t="shared" si="20"/>
        <v>19</v>
      </c>
      <c r="AC175">
        <f t="shared" si="21"/>
        <v>4</v>
      </c>
      <c r="AF175" s="4" t="s">
        <v>1108</v>
      </c>
      <c r="AG175" s="5"/>
      <c r="AH175" s="4" t="s">
        <v>1105</v>
      </c>
      <c r="AI175" s="5"/>
    </row>
    <row r="176" spans="1:35" x14ac:dyDescent="0.2">
      <c r="A176" s="12">
        <v>44512</v>
      </c>
      <c r="B176" t="str">
        <f t="shared" si="18"/>
        <v>{'city': 'Milwaukee', 'state': 'Wisconsin', 'abbreviation': 'MIL', 'teamName': 'Milwaukee Bucks'}</v>
      </c>
      <c r="C176" t="str">
        <f t="shared" si="19"/>
        <v>{'city': 'Boston', 'state': 'Massachusetts', 'abbreviation': 'BOS', 'teamName': 'Boston Celtics'}</v>
      </c>
      <c r="D176" t="str">
        <f t="shared" si="22"/>
        <v>{'city': 'Boston', 'state': 'Massachusetts', 'abbreviation': 'BOS', 'teamName': 'Boston Celtics'}</v>
      </c>
      <c r="E176" t="str">
        <f t="shared" si="23"/>
        <v>{'city': 'Milwaukee', 'state': 'Wisconsin', 'abbreviation': 'MIL', 'teamName': 'Milwaukee Bucks'}</v>
      </c>
      <c r="F176" s="18">
        <v>122</v>
      </c>
      <c r="G176" s="18">
        <v>113</v>
      </c>
      <c r="H176" s="18">
        <f t="shared" si="24"/>
        <v>122</v>
      </c>
      <c r="I176" s="18">
        <f t="shared" si="25"/>
        <v>113</v>
      </c>
      <c r="J176" s="18">
        <v>19156</v>
      </c>
      <c r="K176" s="17" t="s">
        <v>1391</v>
      </c>
      <c r="Z176" s="15" t="s">
        <v>1150</v>
      </c>
      <c r="AB176">
        <f t="shared" si="20"/>
        <v>16</v>
      </c>
      <c r="AC176">
        <f t="shared" si="21"/>
        <v>2</v>
      </c>
      <c r="AF176" s="4" t="s">
        <v>1098</v>
      </c>
      <c r="AG176" s="5"/>
      <c r="AH176" s="4" t="s">
        <v>1102</v>
      </c>
      <c r="AI176" s="5"/>
    </row>
    <row r="177" spans="1:35" x14ac:dyDescent="0.2">
      <c r="A177" s="12">
        <v>44512</v>
      </c>
      <c r="B177" t="str">
        <f t="shared" si="18"/>
        <v>{'city': 'Detroit', 'state': 'Michigan', 'abbreviation': 'DET', 'teamName': 'Detroit Pistons'}</v>
      </c>
      <c r="C177" t="str">
        <f t="shared" si="19"/>
        <v>{'city': 'Cleveland', 'state': 'Ohio', 'abbreviation': 'CLE', 'teamName': 'Cleveland Cavaliers'}</v>
      </c>
      <c r="D177" t="str">
        <f t="shared" si="22"/>
        <v>{'city': 'Cleveland', 'state': 'Ohio', 'abbreviation': 'CLE', 'teamName': 'Cleveland Cavaliers'}</v>
      </c>
      <c r="E177" t="str">
        <f t="shared" si="23"/>
        <v>{'city': 'Detroit', 'state': 'Michigan', 'abbreviation': 'DET', 'teamName': 'Detroit Pistons'}</v>
      </c>
      <c r="F177" s="18">
        <v>98</v>
      </c>
      <c r="G177" s="18">
        <v>78</v>
      </c>
      <c r="H177" s="18">
        <f t="shared" si="24"/>
        <v>98</v>
      </c>
      <c r="I177" s="18">
        <f t="shared" si="25"/>
        <v>78</v>
      </c>
      <c r="J177" s="18">
        <v>17095</v>
      </c>
      <c r="K177" s="17" t="s">
        <v>1395</v>
      </c>
      <c r="Z177" s="15" t="s">
        <v>1150</v>
      </c>
      <c r="AB177">
        <f t="shared" si="20"/>
        <v>9</v>
      </c>
      <c r="AC177">
        <f t="shared" si="21"/>
        <v>6</v>
      </c>
      <c r="AF177" s="4" t="s">
        <v>1107</v>
      </c>
      <c r="AG177" s="5"/>
      <c r="AH177" s="4" t="s">
        <v>1111</v>
      </c>
      <c r="AI177" s="5"/>
    </row>
    <row r="178" spans="1:35" x14ac:dyDescent="0.2">
      <c r="A178" s="12">
        <v>44512</v>
      </c>
      <c r="B178" t="str">
        <f t="shared" si="18"/>
        <v>{'city': 'Portland', 'state': 'Oregon', 'abbreviation': 'POR', 'teamName': 'Portland Trail Blazers'}</v>
      </c>
      <c r="C178" t="str">
        <f t="shared" si="19"/>
        <v>{'city': 'Houston', 'state': 'Texas', 'abbreviation': 'HOU', 'teamName': 'Houston Rockets'}</v>
      </c>
      <c r="D178" t="str">
        <f t="shared" si="22"/>
        <v>{'city': 'Portland', 'state': 'Oregon', 'abbreviation': 'POR', 'teamName': 'Portland Trail Blazers'}</v>
      </c>
      <c r="E178" t="str">
        <f t="shared" si="23"/>
        <v>{'city': 'Houston', 'state': 'Texas', 'abbreviation': 'HOU', 'teamName': 'Houston Rockets'}</v>
      </c>
      <c r="F178" s="18">
        <v>92</v>
      </c>
      <c r="G178" s="18">
        <v>104</v>
      </c>
      <c r="H178" s="18">
        <f t="shared" si="24"/>
        <v>104</v>
      </c>
      <c r="I178" s="18">
        <f t="shared" si="25"/>
        <v>92</v>
      </c>
      <c r="J178" s="18">
        <v>15468</v>
      </c>
      <c r="K178" s="17" t="s">
        <v>1395</v>
      </c>
      <c r="Z178" s="15" t="s">
        <v>1150</v>
      </c>
      <c r="AB178">
        <f t="shared" si="20"/>
        <v>24</v>
      </c>
      <c r="AC178">
        <f t="shared" si="21"/>
        <v>11</v>
      </c>
      <c r="AF178" s="4" t="s">
        <v>1124</v>
      </c>
      <c r="AG178" s="5"/>
      <c r="AH178" s="4" t="s">
        <v>1114</v>
      </c>
      <c r="AI178" s="5"/>
    </row>
    <row r="179" spans="1:35" x14ac:dyDescent="0.2">
      <c r="A179" s="12">
        <v>44512</v>
      </c>
      <c r="B179" t="str">
        <f t="shared" si="18"/>
        <v>{'city': 'Phoenix', 'state': 'Arizona', 'abbreviation': 'PHX', 'teamName': 'Phoenix Suns'}</v>
      </c>
      <c r="C179" t="str">
        <f t="shared" si="19"/>
        <v>{'city': 'Memphis', 'state': 'Tennessee', 'abbreviation': 'MEM', 'teamName': 'Memphis Grizzlies'}</v>
      </c>
      <c r="D179" t="str">
        <f t="shared" si="22"/>
        <v>{'city': 'Phoenix', 'state': 'Arizona', 'abbreviation': 'PHX', 'teamName': 'Phoenix Suns'}</v>
      </c>
      <c r="E179" t="str">
        <f t="shared" si="23"/>
        <v>{'city': 'Memphis', 'state': 'Tennessee', 'abbreviation': 'MEM', 'teamName': 'Memphis Grizzlies'}</v>
      </c>
      <c r="F179" s="18">
        <v>94</v>
      </c>
      <c r="G179" s="18">
        <v>119</v>
      </c>
      <c r="H179" s="18">
        <f t="shared" si="24"/>
        <v>119</v>
      </c>
      <c r="I179" s="18">
        <f t="shared" si="25"/>
        <v>94</v>
      </c>
      <c r="J179" s="18">
        <v>15886</v>
      </c>
      <c r="K179" s="17" t="s">
        <v>1395</v>
      </c>
      <c r="Z179" s="15" t="s">
        <v>1150</v>
      </c>
      <c r="AB179">
        <f t="shared" si="20"/>
        <v>23</v>
      </c>
      <c r="AC179">
        <f t="shared" si="21"/>
        <v>14</v>
      </c>
      <c r="AF179" s="4" t="s">
        <v>1125</v>
      </c>
      <c r="AG179" s="5"/>
      <c r="AH179" s="4" t="s">
        <v>1112</v>
      </c>
      <c r="AI179" s="5"/>
    </row>
    <row r="180" spans="1:35" x14ac:dyDescent="0.2">
      <c r="A180" s="12">
        <v>44512</v>
      </c>
      <c r="B180" t="str">
        <f t="shared" si="18"/>
        <v>{'city': 'Brooklyn', 'state': 'New York', 'abbreviation': 'BKN', 'teamName': 'Brooklyn Nets'}</v>
      </c>
      <c r="C180" t="str">
        <f t="shared" si="19"/>
        <v>{'city': 'New Orleans', 'state': 'Louisiana', 'abbreviation': 'NOP', 'teamName': 'New Orleans Pelicans'}</v>
      </c>
      <c r="D180" t="str">
        <f t="shared" si="22"/>
        <v>{'city': 'Brooklyn', 'state': 'New York', 'abbreviation': 'BKN', 'teamName': 'Brooklyn Nets'}</v>
      </c>
      <c r="E180" t="str">
        <f t="shared" si="23"/>
        <v>{'city': 'New Orleans', 'state': 'Louisiana', 'abbreviation': 'NOP', 'teamName': 'New Orleans Pelicans'}</v>
      </c>
      <c r="F180" s="18">
        <v>112</v>
      </c>
      <c r="G180" s="18">
        <v>120</v>
      </c>
      <c r="H180" s="18">
        <f t="shared" si="24"/>
        <v>120</v>
      </c>
      <c r="I180" s="18">
        <f t="shared" si="25"/>
        <v>112</v>
      </c>
      <c r="J180" s="18">
        <v>14650</v>
      </c>
      <c r="K180" s="17" t="s">
        <v>1395</v>
      </c>
      <c r="Z180" s="15" t="s">
        <v>1150</v>
      </c>
      <c r="AB180">
        <f t="shared" si="20"/>
        <v>3</v>
      </c>
      <c r="AC180">
        <f t="shared" si="21"/>
        <v>18</v>
      </c>
      <c r="AF180" s="4" t="s">
        <v>1097</v>
      </c>
      <c r="AG180" s="5"/>
      <c r="AH180" s="4" t="s">
        <v>1118</v>
      </c>
      <c r="AI180" s="5"/>
    </row>
    <row r="181" spans="1:35" x14ac:dyDescent="0.2">
      <c r="A181" s="12">
        <v>44512</v>
      </c>
      <c r="B181" t="str">
        <f t="shared" si="18"/>
        <v>{'city': 'Sacramento', 'state': 'California', 'abbreviation': 'SAC', 'teamName': 'Sacramento Kings'}</v>
      </c>
      <c r="C181" t="str">
        <f t="shared" si="19"/>
        <v>{'city': 'Oklahoma City', 'state': 'Oklahoma', 'abbreviation': 'OKC', 'teamName': 'Oklahoma City Thunder'}</v>
      </c>
      <c r="D181" t="str">
        <f t="shared" si="22"/>
        <v>{'city': 'Oklahoma City', 'state': 'Oklahoma', 'abbreviation': 'OKC', 'teamName': 'Oklahoma City Thunder'}</v>
      </c>
      <c r="E181" t="str">
        <f t="shared" si="23"/>
        <v>{'city': 'Sacramento', 'state': 'California', 'abbreviation': 'SAC', 'teamName': 'Sacramento Kings'}</v>
      </c>
      <c r="F181" s="18">
        <v>105</v>
      </c>
      <c r="G181" s="18">
        <v>103</v>
      </c>
      <c r="H181" s="18">
        <f t="shared" si="24"/>
        <v>105</v>
      </c>
      <c r="I181" s="18">
        <f t="shared" si="25"/>
        <v>103</v>
      </c>
      <c r="J181" s="18">
        <v>12881</v>
      </c>
      <c r="K181" s="17" t="s">
        <v>1395</v>
      </c>
      <c r="Z181" s="15" t="s">
        <v>1150</v>
      </c>
      <c r="AB181">
        <f t="shared" si="20"/>
        <v>25</v>
      </c>
      <c r="AC181">
        <f t="shared" si="21"/>
        <v>20</v>
      </c>
      <c r="AF181" s="4" t="s">
        <v>1123</v>
      </c>
      <c r="AG181" s="5"/>
      <c r="AH181" s="4" t="s">
        <v>1121</v>
      </c>
      <c r="AI181" s="5"/>
    </row>
    <row r="182" spans="1:35" x14ac:dyDescent="0.2">
      <c r="A182" s="12">
        <v>44512</v>
      </c>
      <c r="B182" t="str">
        <f t="shared" si="18"/>
        <v>{'city': 'Dallas', 'state': 'Texas', 'abbreviation': 'DAL', 'teamName': 'Dallas Mavericks'}</v>
      </c>
      <c r="C182" t="str">
        <f t="shared" si="19"/>
        <v>{'city': 'San Antonio', 'state': 'Texas', 'abbreviation': 'SAS', 'teamName': 'San Antonio Spurs'}</v>
      </c>
      <c r="D182" t="str">
        <f t="shared" si="22"/>
        <v>{'city': 'Dallas', 'state': 'Texas', 'abbreviation': 'DAL', 'teamName': 'Dallas Mavericks'}</v>
      </c>
      <c r="E182" t="str">
        <f t="shared" si="23"/>
        <v>{'city': 'San Antonio', 'state': 'Texas', 'abbreviation': 'SAS', 'teamName': 'San Antonio Spurs'}</v>
      </c>
      <c r="F182" s="18">
        <v>109</v>
      </c>
      <c r="G182" s="18">
        <v>123</v>
      </c>
      <c r="H182" s="18">
        <f t="shared" si="24"/>
        <v>123</v>
      </c>
      <c r="I182" s="18">
        <f t="shared" si="25"/>
        <v>109</v>
      </c>
      <c r="J182" s="18">
        <v>13425</v>
      </c>
      <c r="K182" s="17" t="s">
        <v>1395</v>
      </c>
      <c r="Z182" s="15" t="s">
        <v>1150</v>
      </c>
      <c r="AB182">
        <f t="shared" si="20"/>
        <v>7</v>
      </c>
      <c r="AC182">
        <f t="shared" si="21"/>
        <v>26</v>
      </c>
      <c r="AF182" s="4" t="s">
        <v>1113</v>
      </c>
      <c r="AG182" s="5"/>
      <c r="AH182" s="4" t="s">
        <v>1120</v>
      </c>
      <c r="AI182" s="5"/>
    </row>
    <row r="183" spans="1:35" x14ac:dyDescent="0.2">
      <c r="A183" s="12">
        <v>44512</v>
      </c>
      <c r="B183" t="str">
        <f t="shared" si="18"/>
        <v>{'city': 'Atlanta', 'state': 'Georgia', 'abbreviation': 'ATL', 'teamName': 'Atlanta Hawks'}</v>
      </c>
      <c r="C183" t="str">
        <f t="shared" si="19"/>
        <v>{'city': 'Denver', 'state': 'Colorado', 'abbreviation': 'DEN', 'teamName': 'Denver Nuggets'}</v>
      </c>
      <c r="D183" t="str">
        <f t="shared" si="22"/>
        <v>{'city': 'Denver', 'state': 'Colorado', 'abbreviation': 'DEN', 'teamName': 'Denver Nuggets'}</v>
      </c>
      <c r="E183" t="str">
        <f t="shared" si="23"/>
        <v>{'city': 'Atlanta', 'state': 'Georgia', 'abbreviation': 'ATL', 'teamName': 'Atlanta Hawks'}</v>
      </c>
      <c r="F183" s="18">
        <v>105</v>
      </c>
      <c r="G183" s="18">
        <v>96</v>
      </c>
      <c r="H183" s="18">
        <f t="shared" si="24"/>
        <v>105</v>
      </c>
      <c r="I183" s="18">
        <f t="shared" si="25"/>
        <v>96</v>
      </c>
      <c r="J183" s="18">
        <v>16849</v>
      </c>
      <c r="K183" s="17" t="s">
        <v>1395</v>
      </c>
      <c r="Z183" s="15" t="s">
        <v>1150</v>
      </c>
      <c r="AB183">
        <f t="shared" si="20"/>
        <v>1</v>
      </c>
      <c r="AC183">
        <f t="shared" si="21"/>
        <v>8</v>
      </c>
      <c r="AF183" s="4" t="s">
        <v>1099</v>
      </c>
      <c r="AG183" s="5"/>
      <c r="AH183" s="4" t="s">
        <v>1116</v>
      </c>
      <c r="AI183" s="5"/>
    </row>
    <row r="184" spans="1:35" x14ac:dyDescent="0.2">
      <c r="A184" s="12">
        <v>44512</v>
      </c>
      <c r="B184" t="str">
        <f t="shared" si="18"/>
        <v>{'city': 'Chicago', 'state': 'Illinois', 'abbreviation': 'CHI', 'teamName': 'Chicago Bulls'}</v>
      </c>
      <c r="C184" t="str">
        <f t="shared" si="19"/>
        <v>{'city': 'San Francisco', 'state': 'California', 'abbreviation': 'GSW', 'teamName': 'Golden State Warriors'}</v>
      </c>
      <c r="D184" t="str">
        <f t="shared" si="22"/>
        <v>{'city': 'San Francisco', 'state': 'California', 'abbreviation': 'GSW', 'teamName': 'Golden State Warriors'}</v>
      </c>
      <c r="E184" t="str">
        <f t="shared" si="23"/>
        <v>{'city': 'Chicago', 'state': 'Illinois', 'abbreviation': 'CHI', 'teamName': 'Chicago Bulls'}</v>
      </c>
      <c r="F184" s="18">
        <v>119</v>
      </c>
      <c r="G184" s="18">
        <v>93</v>
      </c>
      <c r="H184" s="18">
        <f t="shared" si="24"/>
        <v>119</v>
      </c>
      <c r="I184" s="18">
        <f t="shared" si="25"/>
        <v>93</v>
      </c>
      <c r="J184" s="18">
        <v>18064</v>
      </c>
      <c r="K184" s="17" t="s">
        <v>1395</v>
      </c>
      <c r="Z184" s="15" t="s">
        <v>1150</v>
      </c>
      <c r="AB184">
        <f t="shared" si="20"/>
        <v>5</v>
      </c>
      <c r="AC184">
        <f t="shared" si="21"/>
        <v>10</v>
      </c>
      <c r="AF184" s="4" t="s">
        <v>1106</v>
      </c>
      <c r="AG184" s="5"/>
      <c r="AH184" s="4" t="s">
        <v>1100</v>
      </c>
      <c r="AI184" s="5"/>
    </row>
    <row r="185" spans="1:35" x14ac:dyDescent="0.2">
      <c r="A185" s="12">
        <v>44512</v>
      </c>
      <c r="B185" t="str">
        <f t="shared" si="18"/>
        <v>{'city': 'Minneapolis', 'state': 'Minnesota ', 'abbreviation': 'MIN', 'teamName': 'Minnesota Timberwolves'}</v>
      </c>
      <c r="C185" t="str">
        <f t="shared" si="19"/>
        <v>{'city': 'Los Angeles', 'state': 'California', 'abbreviation': 'LAL', 'teamName': 'Los Angeles Lakers'}</v>
      </c>
      <c r="D185" t="str">
        <f t="shared" si="22"/>
        <v>{'city': 'Minneapolis', 'state': 'Minnesota ', 'abbreviation': 'MIN', 'teamName': 'Minnesota Timberwolves'}</v>
      </c>
      <c r="E185" t="str">
        <f t="shared" si="23"/>
        <v>{'city': 'Los Angeles', 'state': 'California', 'abbreviation': 'LAL', 'teamName': 'Los Angeles Lakers'}</v>
      </c>
      <c r="F185" s="18">
        <v>83</v>
      </c>
      <c r="G185" s="18">
        <v>107</v>
      </c>
      <c r="H185" s="18">
        <f t="shared" si="24"/>
        <v>107</v>
      </c>
      <c r="I185" s="18">
        <f t="shared" si="25"/>
        <v>83</v>
      </c>
      <c r="J185" s="18">
        <v>18997</v>
      </c>
      <c r="K185" s="17" t="s">
        <v>1395</v>
      </c>
      <c r="Z185" s="15" t="s">
        <v>1150</v>
      </c>
      <c r="AB185">
        <f t="shared" si="20"/>
        <v>17</v>
      </c>
      <c r="AC185">
        <f t="shared" si="21"/>
        <v>13</v>
      </c>
      <c r="AF185" s="4" t="s">
        <v>1115</v>
      </c>
      <c r="AG185" s="5"/>
      <c r="AH185" s="4" t="s">
        <v>1101</v>
      </c>
      <c r="AI185" s="5"/>
    </row>
    <row r="186" spans="1:35" x14ac:dyDescent="0.2">
      <c r="A186" s="12">
        <v>44513</v>
      </c>
      <c r="B186" t="str">
        <f t="shared" si="18"/>
        <v>{'city': 'Miami', 'state': 'Florida', 'abbreviation': 'MIA', 'teamName': 'Miami Heat'}</v>
      </c>
      <c r="C186" t="str">
        <f t="shared" si="19"/>
        <v>{'city': 'Salt Lake City', 'state': 'Utah', 'abbreviation': 'UTA', 'teamName': 'Utah Jazz'}</v>
      </c>
      <c r="D186" t="str">
        <f t="shared" si="22"/>
        <v>{'city': 'Miami', 'state': 'Florida', 'abbreviation': 'MIA', 'teamName': 'Miami Heat'}</v>
      </c>
      <c r="E186" t="str">
        <f t="shared" si="23"/>
        <v>{'city': 'Salt Lake City', 'state': 'Utah', 'abbreviation': 'UTA', 'teamName': 'Utah Jazz'}</v>
      </c>
      <c r="F186" s="18">
        <v>105</v>
      </c>
      <c r="G186" s="18">
        <v>111</v>
      </c>
      <c r="H186" s="18">
        <f t="shared" si="24"/>
        <v>111</v>
      </c>
      <c r="I186" s="18">
        <f t="shared" si="25"/>
        <v>105</v>
      </c>
      <c r="J186" s="18">
        <v>18306</v>
      </c>
      <c r="K186" s="17" t="s">
        <v>1395</v>
      </c>
      <c r="Z186" s="15" t="s">
        <v>1151</v>
      </c>
      <c r="AB186">
        <f t="shared" si="20"/>
        <v>15</v>
      </c>
      <c r="AC186">
        <f t="shared" si="21"/>
        <v>28</v>
      </c>
      <c r="AF186" s="4" t="s">
        <v>1128</v>
      </c>
      <c r="AG186" s="5"/>
      <c r="AH186" s="4" t="s">
        <v>1122</v>
      </c>
      <c r="AI186" s="5"/>
    </row>
    <row r="187" spans="1:35" x14ac:dyDescent="0.2">
      <c r="A187" s="12">
        <v>44513</v>
      </c>
      <c r="B187" t="str">
        <f t="shared" si="18"/>
        <v>{'city': 'Philadelphia', 'state': 'Pennsylvania', 'abbreviation': 'PHI', 'teamName': 'Philadelphia 76ers'}</v>
      </c>
      <c r="C187" t="str">
        <f t="shared" si="19"/>
        <v>{'city': 'Indiana', 'state': 'Indianapolis', 'abbreviation': 'IND', 'teamName': 'Indiana Pacers'}</v>
      </c>
      <c r="D187" t="str">
        <f t="shared" si="22"/>
        <v>{'city': 'Indiana', 'state': 'Indianapolis', 'abbreviation': 'IND', 'teamName': 'Indiana Pacers'}</v>
      </c>
      <c r="E187" t="str">
        <f t="shared" si="23"/>
        <v>{'city': 'Philadelphia', 'state': 'Pennsylvania', 'abbreviation': 'PHI', 'teamName': 'Philadelphia 76ers'}</v>
      </c>
      <c r="F187" s="18">
        <v>118</v>
      </c>
      <c r="G187" s="18">
        <v>113</v>
      </c>
      <c r="H187" s="18">
        <f t="shared" si="24"/>
        <v>118</v>
      </c>
      <c r="I187" s="18">
        <f t="shared" si="25"/>
        <v>113</v>
      </c>
      <c r="J187" s="18">
        <v>14483</v>
      </c>
      <c r="K187" s="17" t="s">
        <v>1395</v>
      </c>
      <c r="Z187" s="15" t="s">
        <v>1151</v>
      </c>
      <c r="AB187">
        <f t="shared" si="20"/>
        <v>22</v>
      </c>
      <c r="AC187">
        <f t="shared" si="21"/>
        <v>12</v>
      </c>
      <c r="AF187" s="4" t="s">
        <v>1117</v>
      </c>
      <c r="AG187" s="5"/>
      <c r="AH187" s="4" t="s">
        <v>1104</v>
      </c>
      <c r="AI187" s="5"/>
    </row>
    <row r="188" spans="1:35" x14ac:dyDescent="0.2">
      <c r="A188" s="12">
        <v>44513</v>
      </c>
      <c r="B188" t="str">
        <f t="shared" si="18"/>
        <v>{'city': 'Memphis', 'state': 'Tennessee', 'abbreviation': 'MEM', 'teamName': 'Memphis Grizzlies'}</v>
      </c>
      <c r="C188" t="str">
        <f t="shared" si="19"/>
        <v>{'city': 'New Orleans', 'state': 'Louisiana', 'abbreviation': 'NOP', 'teamName': 'New Orleans Pelicans'}</v>
      </c>
      <c r="D188" t="str">
        <f t="shared" si="22"/>
        <v>{'city': 'New Orleans', 'state': 'Louisiana', 'abbreviation': 'NOP', 'teamName': 'New Orleans Pelicans'}</v>
      </c>
      <c r="E188" t="str">
        <f t="shared" si="23"/>
        <v>{'city': 'Memphis', 'state': 'Tennessee', 'abbreviation': 'MEM', 'teamName': 'Memphis Grizzlies'}</v>
      </c>
      <c r="F188" s="18">
        <v>112</v>
      </c>
      <c r="G188" s="18">
        <v>101</v>
      </c>
      <c r="H188" s="18">
        <f t="shared" si="24"/>
        <v>112</v>
      </c>
      <c r="I188" s="18">
        <f t="shared" si="25"/>
        <v>101</v>
      </c>
      <c r="J188" s="18">
        <v>14358</v>
      </c>
      <c r="K188" s="17" t="s">
        <v>1395</v>
      </c>
      <c r="Z188" s="15" t="s">
        <v>1151</v>
      </c>
      <c r="AB188">
        <f t="shared" si="20"/>
        <v>14</v>
      </c>
      <c r="AC188">
        <f t="shared" si="21"/>
        <v>18</v>
      </c>
      <c r="AF188" s="4" t="s">
        <v>1112</v>
      </c>
      <c r="AG188" s="5"/>
      <c r="AH188" s="4" t="s">
        <v>1118</v>
      </c>
      <c r="AI188" s="5"/>
    </row>
    <row r="189" spans="1:35" x14ac:dyDescent="0.2">
      <c r="A189" s="12">
        <v>44513</v>
      </c>
      <c r="B189" t="str">
        <f t="shared" si="18"/>
        <v>{'city': 'Washington', 'state': 'Washington D.C.', 'abbreviation': 'WAS', 'teamName': 'Washington Wizards'}</v>
      </c>
      <c r="C189" t="str">
        <f t="shared" si="19"/>
        <v>{'city': 'Orlando', 'state': 'Florida', 'abbreviation': 'ORL', 'teamName': 'Orlando Magic'}</v>
      </c>
      <c r="D189" t="str">
        <f t="shared" si="22"/>
        <v>{'city': 'Washington', 'state': 'Washington D.C.', 'abbreviation': 'WAS', 'teamName': 'Washington Wizards'}</v>
      </c>
      <c r="E189" t="str">
        <f t="shared" si="23"/>
        <v>{'city': 'Orlando', 'state': 'Florida', 'abbreviation': 'ORL', 'teamName': 'Orlando Magic'}</v>
      </c>
      <c r="F189" s="18">
        <v>92</v>
      </c>
      <c r="G189" s="18">
        <v>104</v>
      </c>
      <c r="H189" s="18">
        <f t="shared" si="24"/>
        <v>104</v>
      </c>
      <c r="I189" s="18">
        <f t="shared" si="25"/>
        <v>92</v>
      </c>
      <c r="J189" s="18">
        <v>17272</v>
      </c>
      <c r="K189" s="17" t="s">
        <v>1395</v>
      </c>
      <c r="Z189" s="15" t="s">
        <v>1151</v>
      </c>
      <c r="AB189">
        <f t="shared" si="20"/>
        <v>29</v>
      </c>
      <c r="AC189">
        <f t="shared" si="21"/>
        <v>21</v>
      </c>
      <c r="AF189" s="4" t="s">
        <v>1109</v>
      </c>
      <c r="AG189" s="5"/>
      <c r="AH189" s="4" t="s">
        <v>1119</v>
      </c>
      <c r="AI189" s="5"/>
    </row>
    <row r="190" spans="1:35" x14ac:dyDescent="0.2">
      <c r="A190" s="12">
        <v>44513</v>
      </c>
      <c r="B190" t="str">
        <f t="shared" si="18"/>
        <v>{'city': 'Detroit', 'state': 'Michigan', 'abbreviation': 'DET', 'teamName': 'Detroit Pistons'}</v>
      </c>
      <c r="C190" t="str">
        <f t="shared" si="19"/>
        <v>{'city': 'Toronto', 'state': 'Ontario', 'abbreviation': 'TOR', 'teamName': 'Toronto Raptors'}</v>
      </c>
      <c r="D190" t="str">
        <f t="shared" si="22"/>
        <v>{'city': 'Detroit', 'state': 'Michigan', 'abbreviation': 'DET', 'teamName': 'Detroit Pistons'}</v>
      </c>
      <c r="E190" t="str">
        <f t="shared" si="23"/>
        <v>{'city': 'Toronto', 'state': 'Ontario', 'abbreviation': 'TOR', 'teamName': 'Toronto Raptors'}</v>
      </c>
      <c r="F190" s="18">
        <v>121</v>
      </c>
      <c r="G190" s="18">
        <v>127</v>
      </c>
      <c r="H190" s="18">
        <f t="shared" si="24"/>
        <v>127</v>
      </c>
      <c r="I190" s="18">
        <f t="shared" si="25"/>
        <v>121</v>
      </c>
      <c r="J190" s="18">
        <v>19800</v>
      </c>
      <c r="K190" s="17" t="s">
        <v>1395</v>
      </c>
      <c r="Z190" s="15" t="s">
        <v>1151</v>
      </c>
      <c r="AB190">
        <f t="shared" si="20"/>
        <v>9</v>
      </c>
      <c r="AC190">
        <f t="shared" si="21"/>
        <v>27</v>
      </c>
      <c r="AF190" s="4" t="s">
        <v>1107</v>
      </c>
      <c r="AG190" s="5"/>
      <c r="AH190" s="4" t="s">
        <v>1110</v>
      </c>
      <c r="AI190" s="5"/>
    </row>
    <row r="191" spans="1:35" x14ac:dyDescent="0.2">
      <c r="A191" s="12">
        <v>44513</v>
      </c>
      <c r="B191" t="str">
        <f t="shared" si="18"/>
        <v>{'city': 'Boston', 'state': 'Massachusetts', 'abbreviation': 'BOS', 'teamName': 'Boston Celtics'}</v>
      </c>
      <c r="C191" t="str">
        <f t="shared" si="19"/>
        <v>{'city': 'Cleveland', 'state': 'Ohio', 'abbreviation': 'CLE', 'teamName': 'Cleveland Cavaliers'}</v>
      </c>
      <c r="D191" t="str">
        <f t="shared" si="22"/>
        <v>{'city': 'Cleveland', 'state': 'Ohio', 'abbreviation': 'CLE', 'teamName': 'Cleveland Cavaliers'}</v>
      </c>
      <c r="E191" t="str">
        <f t="shared" si="23"/>
        <v>{'city': 'Boston', 'state': 'Massachusetts', 'abbreviation': 'BOS', 'teamName': 'Boston Celtics'}</v>
      </c>
      <c r="F191" s="18">
        <v>91</v>
      </c>
      <c r="G191" s="18">
        <v>89</v>
      </c>
      <c r="H191" s="18">
        <f t="shared" si="24"/>
        <v>91</v>
      </c>
      <c r="I191" s="18">
        <f t="shared" si="25"/>
        <v>89</v>
      </c>
      <c r="J191" s="18">
        <v>19432</v>
      </c>
      <c r="K191" s="17" t="s">
        <v>1395</v>
      </c>
      <c r="Z191" s="15" t="s">
        <v>1151</v>
      </c>
      <c r="AB191">
        <f t="shared" si="20"/>
        <v>2</v>
      </c>
      <c r="AC191">
        <f t="shared" si="21"/>
        <v>6</v>
      </c>
      <c r="AF191" s="4" t="s">
        <v>1102</v>
      </c>
      <c r="AG191" s="5"/>
      <c r="AH191" s="4" t="s">
        <v>1111</v>
      </c>
      <c r="AI191" s="5"/>
    </row>
    <row r="192" spans="1:35" x14ac:dyDescent="0.2">
      <c r="A192" s="12">
        <v>44513</v>
      </c>
      <c r="B192" t="str">
        <f t="shared" si="18"/>
        <v>{'city': 'Minneapolis', 'state': 'Minnesota ', 'abbreviation': 'MIN', 'teamName': 'Minnesota Timberwolves'}</v>
      </c>
      <c r="C192" t="str">
        <f t="shared" si="19"/>
        <v>{'city': 'Los Angeles', 'state': 'California', 'abbreviation': 'LAC', 'teamName': 'Los Angeles Clippers'}</v>
      </c>
      <c r="D192" t="str">
        <f t="shared" si="22"/>
        <v>{'city': 'Los Angeles', 'state': 'California', 'abbreviation': 'LAC', 'teamName': 'Los Angeles Clippers'}</v>
      </c>
      <c r="E192" t="str">
        <f t="shared" si="23"/>
        <v>{'city': 'Minneapolis', 'state': 'Minnesota ', 'abbreviation': 'MIN', 'teamName': 'Minnesota Timberwolves'}</v>
      </c>
      <c r="F192" s="18">
        <v>129</v>
      </c>
      <c r="G192" s="18">
        <v>102</v>
      </c>
      <c r="H192" s="18">
        <f t="shared" si="24"/>
        <v>129</v>
      </c>
      <c r="I192" s="18">
        <f t="shared" si="25"/>
        <v>102</v>
      </c>
      <c r="J192" s="18">
        <v>15285</v>
      </c>
      <c r="K192" s="17" t="s">
        <v>1395</v>
      </c>
      <c r="Z192" s="15" t="s">
        <v>1151</v>
      </c>
      <c r="AB192">
        <f t="shared" si="20"/>
        <v>17</v>
      </c>
      <c r="AC192">
        <f t="shared" si="21"/>
        <v>30</v>
      </c>
      <c r="AF192" s="4" t="s">
        <v>1115</v>
      </c>
      <c r="AG192" s="5"/>
      <c r="AH192" s="4" t="s">
        <v>1126</v>
      </c>
      <c r="AI192" s="5"/>
    </row>
    <row r="193" spans="1:35" x14ac:dyDescent="0.2">
      <c r="A193" s="12">
        <v>44514</v>
      </c>
      <c r="B193" t="str">
        <f t="shared" si="18"/>
        <v>{'city': 'San Antonio', 'state': 'Texas', 'abbreviation': 'SAS', 'teamName': 'San Antonio Spurs'}</v>
      </c>
      <c r="C193" t="str">
        <f t="shared" si="19"/>
        <v>{'city': 'Los Angeles', 'state': 'California', 'abbreviation': 'LAL', 'teamName': 'Los Angeles Lakers'}</v>
      </c>
      <c r="D193" t="str">
        <f t="shared" si="22"/>
        <v>{'city': 'Los Angeles', 'state': 'California', 'abbreviation': 'LAL', 'teamName': 'Los Angeles Lakers'}</v>
      </c>
      <c r="E193" t="str">
        <f t="shared" si="23"/>
        <v>{'city': 'San Antonio', 'state': 'Texas', 'abbreviation': 'SAS', 'teamName': 'San Antonio Spurs'}</v>
      </c>
      <c r="F193" s="18">
        <v>114</v>
      </c>
      <c r="G193" s="18">
        <v>106</v>
      </c>
      <c r="H193" s="18">
        <f t="shared" si="24"/>
        <v>114</v>
      </c>
      <c r="I193" s="18">
        <f t="shared" si="25"/>
        <v>106</v>
      </c>
      <c r="J193" s="18">
        <v>18997</v>
      </c>
      <c r="K193" s="17" t="s">
        <v>1395</v>
      </c>
      <c r="Z193" s="15" t="s">
        <v>1152</v>
      </c>
      <c r="AB193">
        <f t="shared" si="20"/>
        <v>26</v>
      </c>
      <c r="AC193">
        <f t="shared" si="21"/>
        <v>13</v>
      </c>
      <c r="AF193" s="4" t="s">
        <v>1120</v>
      </c>
      <c r="AG193" s="5"/>
      <c r="AH193" s="4" t="s">
        <v>1101</v>
      </c>
      <c r="AI193" s="5"/>
    </row>
    <row r="194" spans="1:35" x14ac:dyDescent="0.2">
      <c r="A194" s="12">
        <v>44514</v>
      </c>
      <c r="B194" t="str">
        <f t="shared" ref="B194:B257" si="26">"{'city': '"&amp;VLOOKUP(AB194,$O:$S,4,FALSE)&amp;"', 'state': '"&amp;VLOOKUP(AB194,$O:$S,3,FALSE)&amp;"', 'abbreviation': '"&amp;VLOOKUP(AB194,$O:$S,2,FALSE)&amp;"', 'teamName': '"&amp;VLOOKUP(AB194,$O:$S,5,FALSE)&amp;"'}"</f>
        <v>{'city': 'Milwaukee', 'state': 'Wisconsin', 'abbreviation': 'MIL', 'teamName': 'Milwaukee Bucks'}</v>
      </c>
      <c r="C194" t="str">
        <f t="shared" ref="C194:C257" si="27">"{'city': '"&amp;VLOOKUP(AC194,$O:$S,4,FALSE)&amp;"', 'state': '"&amp;VLOOKUP(AC194,$O:$S,3,FALSE)&amp;"', 'abbreviation': '"&amp;VLOOKUP(AC194,$O:$S,2,FALSE)&amp;"', 'teamName': '"&amp;VLOOKUP(AC194,$O:$S,5,FALSE)&amp;"'}"</f>
        <v>{'city': 'Atlanta', 'state': 'Georgia', 'abbreviation': 'ATL', 'teamName': 'Atlanta Hawks'}</v>
      </c>
      <c r="D194" t="str">
        <f t="shared" si="22"/>
        <v>{'city': 'Atlanta', 'state': 'Georgia', 'abbreviation': 'ATL', 'teamName': 'Atlanta Hawks'}</v>
      </c>
      <c r="E194" t="str">
        <f t="shared" si="23"/>
        <v>{'city': 'Milwaukee', 'state': 'Wisconsin', 'abbreviation': 'MIL', 'teamName': 'Milwaukee Bucks'}</v>
      </c>
      <c r="F194" s="18">
        <v>120</v>
      </c>
      <c r="G194" s="18">
        <v>100</v>
      </c>
      <c r="H194" s="18">
        <f t="shared" si="24"/>
        <v>120</v>
      </c>
      <c r="I194" s="18">
        <f t="shared" si="25"/>
        <v>100</v>
      </c>
      <c r="J194" s="18">
        <v>16901</v>
      </c>
      <c r="K194" s="17" t="s">
        <v>1395</v>
      </c>
      <c r="Z194" s="15" t="s">
        <v>1152</v>
      </c>
      <c r="AB194">
        <f t="shared" ref="AB194:AB257" si="28">VLOOKUP(AF194,V:W,2,FALSE)</f>
        <v>16</v>
      </c>
      <c r="AC194">
        <f t="shared" ref="AC194:AC257" si="29">VLOOKUP(AH194,V:W,2,FALSE)</f>
        <v>1</v>
      </c>
      <c r="AF194" s="4" t="s">
        <v>1098</v>
      </c>
      <c r="AG194" s="5"/>
      <c r="AH194" s="4" t="s">
        <v>1099</v>
      </c>
      <c r="AI194" s="5"/>
    </row>
    <row r="195" spans="1:35" x14ac:dyDescent="0.2">
      <c r="A195" s="12">
        <v>44514</v>
      </c>
      <c r="B195" t="str">
        <f t="shared" si="26"/>
        <v>{'city': 'San Francisco', 'state': 'California', 'abbreviation': 'GSW', 'teamName': 'Golden State Warriors'}</v>
      </c>
      <c r="C195" t="str">
        <f t="shared" si="27"/>
        <v>{'city': 'Charlotte', 'state': 'North Carolina', 'abbreviation': 'CHA', 'teamName': 'Charlotte Hornets'}</v>
      </c>
      <c r="D195" t="str">
        <f t="shared" ref="D195:D253" si="30">IF(F195&gt;G195,C195,B195)</f>
        <v>{'city': 'Charlotte', 'state': 'North Carolina', 'abbreviation': 'CHA', 'teamName': 'Charlotte Hornets'}</v>
      </c>
      <c r="E195" t="str">
        <f t="shared" ref="E195:E253" si="31">IF(F195&gt;G195,B195,C195)</f>
        <v>{'city': 'San Francisco', 'state': 'California', 'abbreviation': 'GSW', 'teamName': 'Golden State Warriors'}</v>
      </c>
      <c r="F195" s="18">
        <v>106</v>
      </c>
      <c r="G195" s="18">
        <v>102</v>
      </c>
      <c r="H195" s="18">
        <f t="shared" ref="H195:H258" si="32">MAX(F195,G195)</f>
        <v>106</v>
      </c>
      <c r="I195" s="18">
        <f t="shared" ref="I195:I258" si="33">MIN(F195,G195)</f>
        <v>102</v>
      </c>
      <c r="J195" s="18">
        <v>19559</v>
      </c>
      <c r="K195" s="17" t="s">
        <v>1395</v>
      </c>
      <c r="Z195" s="15" t="s">
        <v>1152</v>
      </c>
      <c r="AB195">
        <f t="shared" si="28"/>
        <v>10</v>
      </c>
      <c r="AC195">
        <f t="shared" si="29"/>
        <v>4</v>
      </c>
      <c r="AF195" s="4" t="s">
        <v>1100</v>
      </c>
      <c r="AG195" s="5"/>
      <c r="AH195" s="4" t="s">
        <v>1105</v>
      </c>
      <c r="AI195" s="5"/>
    </row>
    <row r="196" spans="1:35" x14ac:dyDescent="0.2">
      <c r="A196" s="12">
        <v>44514</v>
      </c>
      <c r="B196" t="str">
        <f t="shared" si="26"/>
        <v>{'city': 'Phoenix', 'state': 'Arizona', 'abbreviation': 'PHX', 'teamName': 'Phoenix Suns'}</v>
      </c>
      <c r="C196" t="str">
        <f t="shared" si="27"/>
        <v>{'city': 'Houston', 'state': 'Texas', 'abbreviation': 'HOU', 'teamName': 'Houston Rockets'}</v>
      </c>
      <c r="D196" t="str">
        <f t="shared" si="30"/>
        <v>{'city': 'Phoenix', 'state': 'Arizona', 'abbreviation': 'PHX', 'teamName': 'Phoenix Suns'}</v>
      </c>
      <c r="E196" t="str">
        <f t="shared" si="31"/>
        <v>{'city': 'Houston', 'state': 'Texas', 'abbreviation': 'HOU', 'teamName': 'Houston Rockets'}</v>
      </c>
      <c r="F196" s="18">
        <v>89</v>
      </c>
      <c r="G196" s="18">
        <v>115</v>
      </c>
      <c r="H196" s="18">
        <f t="shared" si="32"/>
        <v>115</v>
      </c>
      <c r="I196" s="18">
        <f t="shared" si="33"/>
        <v>89</v>
      </c>
      <c r="J196" s="18">
        <v>16088</v>
      </c>
      <c r="K196" s="17" t="s">
        <v>1395</v>
      </c>
      <c r="Z196" s="15" t="s">
        <v>1152</v>
      </c>
      <c r="AB196">
        <f t="shared" si="28"/>
        <v>23</v>
      </c>
      <c r="AC196">
        <f t="shared" si="29"/>
        <v>11</v>
      </c>
      <c r="AF196" s="4" t="s">
        <v>1125</v>
      </c>
      <c r="AG196" s="5"/>
      <c r="AH196" s="4" t="s">
        <v>1114</v>
      </c>
      <c r="AI196" s="5"/>
    </row>
    <row r="197" spans="1:35" x14ac:dyDescent="0.2">
      <c r="A197" s="12">
        <v>44514</v>
      </c>
      <c r="B197" t="str">
        <f t="shared" si="26"/>
        <v>{'city': 'Brooklyn', 'state': 'New York', 'abbreviation': 'BKN', 'teamName': 'Brooklyn Nets'}</v>
      </c>
      <c r="C197" t="str">
        <f t="shared" si="27"/>
        <v>{'city': 'Oklahoma City', 'state': 'Oklahoma', 'abbreviation': 'OKC', 'teamName': 'Oklahoma City Thunder'}</v>
      </c>
      <c r="D197" t="str">
        <f t="shared" si="30"/>
        <v>{'city': 'Brooklyn', 'state': 'New York', 'abbreviation': 'BKN', 'teamName': 'Brooklyn Nets'}</v>
      </c>
      <c r="E197" t="str">
        <f t="shared" si="31"/>
        <v>{'city': 'Oklahoma City', 'state': 'Oklahoma', 'abbreviation': 'OKC', 'teamName': 'Oklahoma City Thunder'}</v>
      </c>
      <c r="F197" s="18">
        <v>96</v>
      </c>
      <c r="G197" s="18">
        <v>120</v>
      </c>
      <c r="H197" s="18">
        <f t="shared" si="32"/>
        <v>120</v>
      </c>
      <c r="I197" s="18">
        <f t="shared" si="33"/>
        <v>96</v>
      </c>
      <c r="J197" s="18">
        <v>15080</v>
      </c>
      <c r="K197" s="17" t="s">
        <v>1395</v>
      </c>
      <c r="Z197" s="15" t="s">
        <v>1152</v>
      </c>
      <c r="AB197">
        <f t="shared" si="28"/>
        <v>3</v>
      </c>
      <c r="AC197">
        <f t="shared" si="29"/>
        <v>20</v>
      </c>
      <c r="AF197" s="4" t="s">
        <v>1097</v>
      </c>
      <c r="AG197" s="5"/>
      <c r="AH197" s="4" t="s">
        <v>1121</v>
      </c>
      <c r="AI197" s="5"/>
    </row>
    <row r="198" spans="1:35" x14ac:dyDescent="0.2">
      <c r="A198" s="12">
        <v>44514</v>
      </c>
      <c r="B198" t="str">
        <f t="shared" si="26"/>
        <v>{'city': 'Portland', 'state': 'Oregon', 'abbreviation': 'POR', 'teamName': 'Portland Trail Blazers'}</v>
      </c>
      <c r="C198" t="str">
        <f t="shared" si="27"/>
        <v>{'city': 'Denver', 'state': 'Colorado', 'abbreviation': 'DEN', 'teamName': 'Denver Nuggets'}</v>
      </c>
      <c r="D198" t="str">
        <f t="shared" si="30"/>
        <v>{'city': 'Denver', 'state': 'Colorado', 'abbreviation': 'DEN', 'teamName': 'Denver Nuggets'}</v>
      </c>
      <c r="E198" t="str">
        <f t="shared" si="31"/>
        <v>{'city': 'Portland', 'state': 'Oregon', 'abbreviation': 'POR', 'teamName': 'Portland Trail Blazers'}</v>
      </c>
      <c r="F198" s="18">
        <v>124</v>
      </c>
      <c r="G198" s="18">
        <v>95</v>
      </c>
      <c r="H198" s="18">
        <f t="shared" si="32"/>
        <v>124</v>
      </c>
      <c r="I198" s="18">
        <f t="shared" si="33"/>
        <v>95</v>
      </c>
      <c r="J198" s="18">
        <v>14583</v>
      </c>
      <c r="K198" s="17" t="s">
        <v>1395</v>
      </c>
      <c r="Z198" s="15" t="s">
        <v>1152</v>
      </c>
      <c r="AB198">
        <f t="shared" si="28"/>
        <v>24</v>
      </c>
      <c r="AC198">
        <f t="shared" si="29"/>
        <v>8</v>
      </c>
      <c r="AF198" s="4" t="s">
        <v>1124</v>
      </c>
      <c r="AG198" s="5"/>
      <c r="AH198" s="4" t="s">
        <v>1116</v>
      </c>
      <c r="AI198" s="5"/>
    </row>
    <row r="199" spans="1:35" x14ac:dyDescent="0.2">
      <c r="A199" s="12">
        <v>44514</v>
      </c>
      <c r="B199" t="str">
        <f t="shared" si="26"/>
        <v>{'city': 'Chicago', 'state': 'Illinois', 'abbreviation': 'CHI', 'teamName': 'Chicago Bulls'}</v>
      </c>
      <c r="C199" t="str">
        <f t="shared" si="27"/>
        <v>{'city': 'Los Angeles', 'state': 'California', 'abbreviation': 'LAC', 'teamName': 'Los Angeles Clippers'}</v>
      </c>
      <c r="D199" t="str">
        <f t="shared" si="30"/>
        <v>{'city': 'Chicago', 'state': 'Illinois', 'abbreviation': 'CHI', 'teamName': 'Chicago Bulls'}</v>
      </c>
      <c r="E199" t="str">
        <f t="shared" si="31"/>
        <v>{'city': 'Los Angeles', 'state': 'California', 'abbreviation': 'LAC', 'teamName': 'Los Angeles Clippers'}</v>
      </c>
      <c r="F199" s="18">
        <v>90</v>
      </c>
      <c r="G199" s="18">
        <v>100</v>
      </c>
      <c r="H199" s="18">
        <f t="shared" si="32"/>
        <v>100</v>
      </c>
      <c r="I199" s="18">
        <f t="shared" si="33"/>
        <v>90</v>
      </c>
      <c r="J199" s="18">
        <v>17899</v>
      </c>
      <c r="K199" s="17" t="s">
        <v>1395</v>
      </c>
      <c r="Z199" s="15" t="s">
        <v>1152</v>
      </c>
      <c r="AB199">
        <f t="shared" si="28"/>
        <v>5</v>
      </c>
      <c r="AC199">
        <f t="shared" si="29"/>
        <v>30</v>
      </c>
      <c r="AF199" s="4" t="s">
        <v>1106</v>
      </c>
      <c r="AG199" s="5"/>
      <c r="AH199" s="4" t="s">
        <v>1126</v>
      </c>
      <c r="AI199" s="5"/>
    </row>
    <row r="200" spans="1:35" x14ac:dyDescent="0.2">
      <c r="A200" s="12">
        <v>44515</v>
      </c>
      <c r="B200" t="str">
        <f t="shared" si="26"/>
        <v>{'city': 'Boston', 'state': 'Massachusetts', 'abbreviation': 'BOS', 'teamName': 'Boston Celtics'}</v>
      </c>
      <c r="C200" t="str">
        <f t="shared" si="27"/>
        <v>{'city': 'Cleveland', 'state': 'Ohio', 'abbreviation': 'CLE', 'teamName': 'Cleveland Cavaliers'}</v>
      </c>
      <c r="D200" t="str">
        <f t="shared" si="30"/>
        <v>{'city': 'Boston', 'state': 'Massachusetts', 'abbreviation': 'BOS', 'teamName': 'Boston Celtics'}</v>
      </c>
      <c r="E200" t="str">
        <f t="shared" si="31"/>
        <v>{'city': 'Cleveland', 'state': 'Ohio', 'abbreviation': 'CLE', 'teamName': 'Cleveland Cavaliers'}</v>
      </c>
      <c r="F200" s="18">
        <v>92</v>
      </c>
      <c r="G200" s="18">
        <v>98</v>
      </c>
      <c r="H200" s="18">
        <f t="shared" si="32"/>
        <v>98</v>
      </c>
      <c r="I200" s="18">
        <f t="shared" si="33"/>
        <v>92</v>
      </c>
      <c r="J200" s="18">
        <v>17186</v>
      </c>
      <c r="K200" s="17" t="s">
        <v>1395</v>
      </c>
      <c r="Z200" s="15" t="s">
        <v>1153</v>
      </c>
      <c r="AB200">
        <f t="shared" si="28"/>
        <v>2</v>
      </c>
      <c r="AC200">
        <f t="shared" si="29"/>
        <v>6</v>
      </c>
      <c r="AF200" s="4" t="s">
        <v>1102</v>
      </c>
      <c r="AG200" s="5"/>
      <c r="AH200" s="4" t="s">
        <v>1111</v>
      </c>
      <c r="AI200" s="5"/>
    </row>
    <row r="201" spans="1:35" x14ac:dyDescent="0.2">
      <c r="A201" s="12">
        <v>44515</v>
      </c>
      <c r="B201" t="str">
        <f t="shared" si="26"/>
        <v>{'city': 'Sacramento', 'state': 'California', 'abbreviation': 'SAC', 'teamName': 'Sacramento Kings'}</v>
      </c>
      <c r="C201" t="str">
        <f t="shared" si="27"/>
        <v>{'city': 'Detroit', 'state': 'Michigan', 'abbreviation': 'DET', 'teamName': 'Detroit Pistons'}</v>
      </c>
      <c r="D201" t="str">
        <f t="shared" si="30"/>
        <v>{'city': 'Sacramento', 'state': 'California', 'abbreviation': 'SAC', 'teamName': 'Sacramento Kings'}</v>
      </c>
      <c r="E201" t="str">
        <f t="shared" si="31"/>
        <v>{'city': 'Detroit', 'state': 'Michigan', 'abbreviation': 'DET', 'teamName': 'Detroit Pistons'}</v>
      </c>
      <c r="F201" s="18">
        <v>107</v>
      </c>
      <c r="G201" s="18">
        <v>129</v>
      </c>
      <c r="H201" s="18">
        <f t="shared" si="32"/>
        <v>129</v>
      </c>
      <c r="I201" s="18">
        <f t="shared" si="33"/>
        <v>107</v>
      </c>
      <c r="J201" s="18">
        <v>10092</v>
      </c>
      <c r="K201" s="17" t="s">
        <v>1395</v>
      </c>
      <c r="Z201" s="15" t="s">
        <v>1153</v>
      </c>
      <c r="AB201">
        <f t="shared" si="28"/>
        <v>25</v>
      </c>
      <c r="AC201">
        <f t="shared" si="29"/>
        <v>9</v>
      </c>
      <c r="AF201" s="4" t="s">
        <v>1123</v>
      </c>
      <c r="AG201" s="5"/>
      <c r="AH201" s="4" t="s">
        <v>1107</v>
      </c>
      <c r="AI201" s="5"/>
    </row>
    <row r="202" spans="1:35" x14ac:dyDescent="0.2">
      <c r="A202" s="12">
        <v>44515</v>
      </c>
      <c r="B202" t="str">
        <f t="shared" si="26"/>
        <v>{'city': 'New Orleans', 'state': 'Louisiana', 'abbreviation': 'NOP', 'teamName': 'New Orleans Pelicans'}</v>
      </c>
      <c r="C202" t="str">
        <f t="shared" si="27"/>
        <v>{'city': 'Washington', 'state': 'Washington D.C.', 'abbreviation': 'WAS', 'teamName': 'Washington Wizards'}</v>
      </c>
      <c r="D202" t="str">
        <f t="shared" si="30"/>
        <v>{'city': 'Washington', 'state': 'Washington D.C.', 'abbreviation': 'WAS', 'teamName': 'Washington Wizards'}</v>
      </c>
      <c r="E202" t="str">
        <f t="shared" si="31"/>
        <v>{'city': 'New Orleans', 'state': 'Louisiana', 'abbreviation': 'NOP', 'teamName': 'New Orleans Pelicans'}</v>
      </c>
      <c r="F202" s="18">
        <v>105</v>
      </c>
      <c r="G202" s="18">
        <v>100</v>
      </c>
      <c r="H202" s="18">
        <f t="shared" si="32"/>
        <v>105</v>
      </c>
      <c r="I202" s="18">
        <f t="shared" si="33"/>
        <v>100</v>
      </c>
      <c r="J202" s="18">
        <v>13914</v>
      </c>
      <c r="K202" s="17" t="s">
        <v>1395</v>
      </c>
      <c r="Z202" s="15" t="s">
        <v>1153</v>
      </c>
      <c r="AB202">
        <f t="shared" si="28"/>
        <v>18</v>
      </c>
      <c r="AC202">
        <f t="shared" si="29"/>
        <v>29</v>
      </c>
      <c r="AF202" s="4" t="s">
        <v>1118</v>
      </c>
      <c r="AG202" s="5"/>
      <c r="AH202" s="4" t="s">
        <v>1109</v>
      </c>
      <c r="AI202" s="5"/>
    </row>
    <row r="203" spans="1:35" x14ac:dyDescent="0.2">
      <c r="A203" s="12">
        <v>44515</v>
      </c>
      <c r="B203" t="str">
        <f t="shared" si="26"/>
        <v>{'city': 'Orlando', 'state': 'Florida', 'abbreviation': 'ORL', 'teamName': 'Orlando Magic'}</v>
      </c>
      <c r="C203" t="str">
        <f t="shared" si="27"/>
        <v>{'city': 'Atlanta', 'state': 'Georgia', 'abbreviation': 'ATL', 'teamName': 'Atlanta Hawks'}</v>
      </c>
      <c r="D203" t="str">
        <f t="shared" si="30"/>
        <v>{'city': 'Atlanta', 'state': 'Georgia', 'abbreviation': 'ATL', 'teamName': 'Atlanta Hawks'}</v>
      </c>
      <c r="E203" t="str">
        <f t="shared" si="31"/>
        <v>{'city': 'Orlando', 'state': 'Florida', 'abbreviation': 'ORL', 'teamName': 'Orlando Magic'}</v>
      </c>
      <c r="F203" s="18">
        <v>129</v>
      </c>
      <c r="G203" s="18">
        <v>111</v>
      </c>
      <c r="H203" s="18">
        <f t="shared" si="32"/>
        <v>129</v>
      </c>
      <c r="I203" s="18">
        <f t="shared" si="33"/>
        <v>111</v>
      </c>
      <c r="J203" s="18">
        <v>13061</v>
      </c>
      <c r="K203" s="17" t="s">
        <v>1395</v>
      </c>
      <c r="Z203" s="15" t="s">
        <v>1153</v>
      </c>
      <c r="AB203">
        <f t="shared" si="28"/>
        <v>21</v>
      </c>
      <c r="AC203">
        <f t="shared" si="29"/>
        <v>1</v>
      </c>
      <c r="AF203" s="4" t="s">
        <v>1119</v>
      </c>
      <c r="AG203" s="5"/>
      <c r="AH203" s="4" t="s">
        <v>1099</v>
      </c>
      <c r="AI203" s="5"/>
    </row>
    <row r="204" spans="1:35" x14ac:dyDescent="0.2">
      <c r="A204" s="12">
        <v>44515</v>
      </c>
      <c r="B204" t="str">
        <f t="shared" si="26"/>
        <v>{'city': 'Indiana', 'state': 'Indianapolis', 'abbreviation': 'IND', 'teamName': 'Indiana Pacers'}</v>
      </c>
      <c r="C204" t="str">
        <f t="shared" si="27"/>
        <v>{'city': 'New York', 'state': 'New York', 'abbreviation': 'NYK', 'teamName': 'New York Knicks'}</v>
      </c>
      <c r="D204" t="str">
        <f t="shared" si="30"/>
        <v>{'city': 'New York', 'state': 'New York', 'abbreviation': 'NYK', 'teamName': 'New York Knicks'}</v>
      </c>
      <c r="E204" t="str">
        <f t="shared" si="31"/>
        <v>{'city': 'Indiana', 'state': 'Indianapolis', 'abbreviation': 'IND', 'teamName': 'Indiana Pacers'}</v>
      </c>
      <c r="F204" s="18">
        <v>92</v>
      </c>
      <c r="G204" s="18">
        <v>84</v>
      </c>
      <c r="H204" s="18">
        <f t="shared" si="32"/>
        <v>92</v>
      </c>
      <c r="I204" s="18">
        <f t="shared" si="33"/>
        <v>84</v>
      </c>
      <c r="J204" s="18">
        <v>16792</v>
      </c>
      <c r="K204" s="17" t="s">
        <v>1395</v>
      </c>
      <c r="Z204" s="15" t="s">
        <v>1153</v>
      </c>
      <c r="AB204">
        <f t="shared" si="28"/>
        <v>12</v>
      </c>
      <c r="AC204">
        <f t="shared" si="29"/>
        <v>19</v>
      </c>
      <c r="AF204" s="4" t="s">
        <v>1104</v>
      </c>
      <c r="AG204" s="5"/>
      <c r="AH204" s="4" t="s">
        <v>1108</v>
      </c>
      <c r="AI204" s="5"/>
    </row>
    <row r="205" spans="1:35" x14ac:dyDescent="0.2">
      <c r="A205" s="12">
        <v>44515</v>
      </c>
      <c r="B205" t="str">
        <f t="shared" si="26"/>
        <v>{'city': 'Denver', 'state': 'Colorado', 'abbreviation': 'DEN', 'teamName': 'Denver Nuggets'}</v>
      </c>
      <c r="C205" t="str">
        <f t="shared" si="27"/>
        <v>{'city': 'Dallas', 'state': 'Texas', 'abbreviation': 'DAL', 'teamName': 'Dallas Mavericks'}</v>
      </c>
      <c r="D205" t="str">
        <f t="shared" si="30"/>
        <v>{'city': 'Dallas', 'state': 'Texas', 'abbreviation': 'DAL', 'teamName': 'Dallas Mavericks'}</v>
      </c>
      <c r="E205" t="str">
        <f t="shared" si="31"/>
        <v>{'city': 'Denver', 'state': 'Colorado', 'abbreviation': 'DEN', 'teamName': 'Denver Nuggets'}</v>
      </c>
      <c r="F205" s="18">
        <v>111</v>
      </c>
      <c r="G205" s="18">
        <v>101</v>
      </c>
      <c r="H205" s="18">
        <f t="shared" si="32"/>
        <v>111</v>
      </c>
      <c r="I205" s="18">
        <f t="shared" si="33"/>
        <v>101</v>
      </c>
      <c r="J205" s="18">
        <v>19797</v>
      </c>
      <c r="K205" s="17" t="s">
        <v>1395</v>
      </c>
      <c r="Z205" s="15" t="s">
        <v>1153</v>
      </c>
      <c r="AB205">
        <f t="shared" si="28"/>
        <v>8</v>
      </c>
      <c r="AC205">
        <f t="shared" si="29"/>
        <v>7</v>
      </c>
      <c r="AF205" s="4" t="s">
        <v>1116</v>
      </c>
      <c r="AG205" s="5"/>
      <c r="AH205" s="4" t="s">
        <v>1113</v>
      </c>
      <c r="AI205" s="5"/>
    </row>
    <row r="206" spans="1:35" x14ac:dyDescent="0.2">
      <c r="A206" s="12">
        <v>44515</v>
      </c>
      <c r="B206" t="str">
        <f t="shared" si="26"/>
        <v>{'city': 'Houston', 'state': 'Texas', 'abbreviation': 'HOU', 'teamName': 'Houston Rockets'}</v>
      </c>
      <c r="C206" t="str">
        <f t="shared" si="27"/>
        <v>{'city': 'Memphis', 'state': 'Tennessee', 'abbreviation': 'MEM', 'teamName': 'Memphis Grizzlies'}</v>
      </c>
      <c r="D206" t="str">
        <f t="shared" si="30"/>
        <v>{'city': 'Memphis', 'state': 'Tennessee', 'abbreviation': 'MEM', 'teamName': 'Memphis Grizzlies'}</v>
      </c>
      <c r="E206" t="str">
        <f t="shared" si="31"/>
        <v>{'city': 'Houston', 'state': 'Texas', 'abbreviation': 'HOU', 'teamName': 'Houston Rockets'}</v>
      </c>
      <c r="F206" s="18">
        <v>136</v>
      </c>
      <c r="G206" s="18">
        <v>102</v>
      </c>
      <c r="H206" s="18">
        <f t="shared" si="32"/>
        <v>136</v>
      </c>
      <c r="I206" s="18">
        <f t="shared" si="33"/>
        <v>102</v>
      </c>
      <c r="J206" s="18">
        <v>11482</v>
      </c>
      <c r="K206" s="17" t="s">
        <v>1395</v>
      </c>
      <c r="Z206" s="15" t="s">
        <v>1153</v>
      </c>
      <c r="AB206">
        <f t="shared" si="28"/>
        <v>11</v>
      </c>
      <c r="AC206">
        <f t="shared" si="29"/>
        <v>14</v>
      </c>
      <c r="AF206" s="4" t="s">
        <v>1114</v>
      </c>
      <c r="AG206" s="5"/>
      <c r="AH206" s="4" t="s">
        <v>1112</v>
      </c>
      <c r="AI206" s="5"/>
    </row>
    <row r="207" spans="1:35" x14ac:dyDescent="0.2">
      <c r="A207" s="12">
        <v>44515</v>
      </c>
      <c r="B207" t="str">
        <f t="shared" si="26"/>
        <v>{'city': 'Phoenix', 'state': 'Arizona', 'abbreviation': 'PHX', 'teamName': 'Phoenix Suns'}</v>
      </c>
      <c r="C207" t="str">
        <f t="shared" si="27"/>
        <v>{'city': 'Minneapolis', 'state': 'Minnesota ', 'abbreviation': 'MIN', 'teamName': 'Minnesota Timberwolves'}</v>
      </c>
      <c r="D207" t="str">
        <f t="shared" si="30"/>
        <v>{'city': 'Phoenix', 'state': 'Arizona', 'abbreviation': 'PHX', 'teamName': 'Phoenix Suns'}</v>
      </c>
      <c r="E207" t="str">
        <f t="shared" si="31"/>
        <v>{'city': 'Minneapolis', 'state': 'Minnesota ', 'abbreviation': 'MIN', 'teamName': 'Minnesota Timberwolves'}</v>
      </c>
      <c r="F207" s="18">
        <v>96</v>
      </c>
      <c r="G207" s="18">
        <v>99</v>
      </c>
      <c r="H207" s="18">
        <f t="shared" si="32"/>
        <v>99</v>
      </c>
      <c r="I207" s="18">
        <f t="shared" si="33"/>
        <v>96</v>
      </c>
      <c r="J207" s="18">
        <v>16274</v>
      </c>
      <c r="K207" s="17" t="s">
        <v>1395</v>
      </c>
      <c r="Z207" s="15" t="s">
        <v>1153</v>
      </c>
      <c r="AB207">
        <f t="shared" si="28"/>
        <v>23</v>
      </c>
      <c r="AC207">
        <f t="shared" si="29"/>
        <v>17</v>
      </c>
      <c r="AF207" s="4" t="s">
        <v>1125</v>
      </c>
      <c r="AG207" s="5"/>
      <c r="AH207" s="4" t="s">
        <v>1115</v>
      </c>
      <c r="AI207" s="5"/>
    </row>
    <row r="208" spans="1:35" x14ac:dyDescent="0.2">
      <c r="A208" s="12">
        <v>44515</v>
      </c>
      <c r="B208" t="str">
        <f t="shared" si="26"/>
        <v>{'city': 'Miami', 'state': 'Florida', 'abbreviation': 'MIA', 'teamName': 'Miami Heat'}</v>
      </c>
      <c r="C208" t="str">
        <f t="shared" si="27"/>
        <v>{'city': 'Oklahoma City', 'state': 'Oklahoma', 'abbreviation': 'OKC', 'teamName': 'Oklahoma City Thunder'}</v>
      </c>
      <c r="D208" t="str">
        <f t="shared" si="30"/>
        <v>{'city': 'Miami', 'state': 'Florida', 'abbreviation': 'MIA', 'teamName': 'Miami Heat'}</v>
      </c>
      <c r="E208" t="str">
        <f t="shared" si="31"/>
        <v>{'city': 'Oklahoma City', 'state': 'Oklahoma', 'abbreviation': 'OKC', 'teamName': 'Oklahoma City Thunder'}</v>
      </c>
      <c r="F208" s="18">
        <v>90</v>
      </c>
      <c r="G208" s="18">
        <v>103</v>
      </c>
      <c r="H208" s="18">
        <f t="shared" si="32"/>
        <v>103</v>
      </c>
      <c r="I208" s="18">
        <f t="shared" si="33"/>
        <v>90</v>
      </c>
      <c r="J208" s="18">
        <v>12330</v>
      </c>
      <c r="K208" s="17" t="s">
        <v>1395</v>
      </c>
      <c r="Z208" s="15" t="s">
        <v>1153</v>
      </c>
      <c r="AB208">
        <f t="shared" si="28"/>
        <v>15</v>
      </c>
      <c r="AC208">
        <f t="shared" si="29"/>
        <v>20</v>
      </c>
      <c r="AF208" s="4" t="s">
        <v>1128</v>
      </c>
      <c r="AG208" s="5"/>
      <c r="AH208" s="4" t="s">
        <v>1121</v>
      </c>
      <c r="AI208" s="5"/>
    </row>
    <row r="209" spans="1:35" x14ac:dyDescent="0.2">
      <c r="A209" s="12">
        <v>44515</v>
      </c>
      <c r="B209" t="str">
        <f t="shared" si="26"/>
        <v>{'city': 'Toronto', 'state': 'Ontario', 'abbreviation': 'TOR', 'teamName': 'Toronto Raptors'}</v>
      </c>
      <c r="C209" t="str">
        <f t="shared" si="27"/>
        <v>{'city': 'Portland', 'state': 'Oregon', 'abbreviation': 'POR', 'teamName': 'Portland Trail Blazers'}</v>
      </c>
      <c r="D209" t="str">
        <f t="shared" si="30"/>
        <v>{'city': 'Portland', 'state': 'Oregon', 'abbreviation': 'POR', 'teamName': 'Portland Trail Blazers'}</v>
      </c>
      <c r="E209" t="str">
        <f t="shared" si="31"/>
        <v>{'city': 'Toronto', 'state': 'Ontario', 'abbreviation': 'TOR', 'teamName': 'Toronto Raptors'}</v>
      </c>
      <c r="F209" s="18">
        <v>118</v>
      </c>
      <c r="G209" s="18">
        <v>113</v>
      </c>
      <c r="H209" s="18">
        <f t="shared" si="32"/>
        <v>118</v>
      </c>
      <c r="I209" s="18">
        <f t="shared" si="33"/>
        <v>113</v>
      </c>
      <c r="J209" s="18">
        <v>16142</v>
      </c>
      <c r="K209" s="17" t="s">
        <v>1395</v>
      </c>
      <c r="Z209" s="15" t="s">
        <v>1153</v>
      </c>
      <c r="AB209">
        <f t="shared" si="28"/>
        <v>27</v>
      </c>
      <c r="AC209">
        <f t="shared" si="29"/>
        <v>24</v>
      </c>
      <c r="AF209" s="4" t="s">
        <v>1110</v>
      </c>
      <c r="AG209" s="5"/>
      <c r="AH209" s="4" t="s">
        <v>1124</v>
      </c>
      <c r="AI209" s="5"/>
    </row>
    <row r="210" spans="1:35" x14ac:dyDescent="0.2">
      <c r="A210" s="12">
        <v>44515</v>
      </c>
      <c r="B210" t="str">
        <f t="shared" si="26"/>
        <v>{'city': 'Chicago', 'state': 'Illinois', 'abbreviation': 'CHI', 'teamName': 'Chicago Bulls'}</v>
      </c>
      <c r="C210" t="str">
        <f t="shared" si="27"/>
        <v>{'city': 'Los Angeles', 'state': 'California', 'abbreviation': 'LAL', 'teamName': 'Los Angeles Lakers'}</v>
      </c>
      <c r="D210" t="str">
        <f t="shared" si="30"/>
        <v>{'city': 'Chicago', 'state': 'Illinois', 'abbreviation': 'CHI', 'teamName': 'Chicago Bulls'}</v>
      </c>
      <c r="E210" t="str">
        <f t="shared" si="31"/>
        <v>{'city': 'Los Angeles', 'state': 'California', 'abbreviation': 'LAL', 'teamName': 'Los Angeles Lakers'}</v>
      </c>
      <c r="F210" s="18">
        <v>103</v>
      </c>
      <c r="G210" s="18">
        <v>121</v>
      </c>
      <c r="H210" s="18">
        <f t="shared" si="32"/>
        <v>121</v>
      </c>
      <c r="I210" s="18">
        <f t="shared" si="33"/>
        <v>103</v>
      </c>
      <c r="J210" s="18">
        <v>18997</v>
      </c>
      <c r="K210" s="17" t="s">
        <v>1395</v>
      </c>
      <c r="Z210" s="15" t="s">
        <v>1153</v>
      </c>
      <c r="AB210">
        <f t="shared" si="28"/>
        <v>5</v>
      </c>
      <c r="AC210">
        <f t="shared" si="29"/>
        <v>13</v>
      </c>
      <c r="AF210" s="4" t="s">
        <v>1106</v>
      </c>
      <c r="AG210" s="5"/>
      <c r="AH210" s="4" t="s">
        <v>1101</v>
      </c>
      <c r="AI210" s="5"/>
    </row>
    <row r="211" spans="1:35" x14ac:dyDescent="0.2">
      <c r="A211" s="12">
        <v>44516</v>
      </c>
      <c r="B211" t="str">
        <f t="shared" si="26"/>
        <v>{'city': 'San Francisco', 'state': 'California', 'abbreviation': 'GSW', 'teamName': 'Golden State Warriors'}</v>
      </c>
      <c r="C211" t="str">
        <f t="shared" si="27"/>
        <v>{'city': 'Brooklyn', 'state': 'New York', 'abbreviation': 'BKN', 'teamName': 'Brooklyn Nets'}</v>
      </c>
      <c r="D211" t="str">
        <f t="shared" si="30"/>
        <v>{'city': 'San Francisco', 'state': 'California', 'abbreviation': 'GSW', 'teamName': 'Golden State Warriors'}</v>
      </c>
      <c r="E211" t="str">
        <f t="shared" si="31"/>
        <v>{'city': 'Brooklyn', 'state': 'New York', 'abbreviation': 'BKN', 'teamName': 'Brooklyn Nets'}</v>
      </c>
      <c r="F211" s="18">
        <v>99</v>
      </c>
      <c r="G211" s="18">
        <v>117</v>
      </c>
      <c r="H211" s="18">
        <f t="shared" si="32"/>
        <v>117</v>
      </c>
      <c r="I211" s="18">
        <f t="shared" si="33"/>
        <v>99</v>
      </c>
      <c r="J211" s="18">
        <v>17732</v>
      </c>
      <c r="K211" s="17" t="s">
        <v>1395</v>
      </c>
      <c r="Z211" s="15" t="s">
        <v>1154</v>
      </c>
      <c r="AB211">
        <f t="shared" si="28"/>
        <v>10</v>
      </c>
      <c r="AC211">
        <f t="shared" si="29"/>
        <v>3</v>
      </c>
      <c r="AF211" s="4" t="s">
        <v>1100</v>
      </c>
      <c r="AG211" s="5"/>
      <c r="AH211" s="4" t="s">
        <v>1097</v>
      </c>
      <c r="AI211" s="5"/>
    </row>
    <row r="212" spans="1:35" x14ac:dyDescent="0.2">
      <c r="A212" s="12">
        <v>44516</v>
      </c>
      <c r="B212" t="str">
        <f t="shared" si="26"/>
        <v>{'city': 'Philadelphia', 'state': 'Pennsylvania', 'abbreviation': 'PHI', 'teamName': 'Philadelphia 76ers'}</v>
      </c>
      <c r="C212" t="str">
        <f t="shared" si="27"/>
        <v>{'city': 'Salt Lake City', 'state': 'Utah', 'abbreviation': 'UTA', 'teamName': 'Utah Jazz'}</v>
      </c>
      <c r="D212" t="str">
        <f t="shared" si="30"/>
        <v>{'city': 'Salt Lake City', 'state': 'Utah', 'abbreviation': 'UTA', 'teamName': 'Utah Jazz'}</v>
      </c>
      <c r="E212" t="str">
        <f t="shared" si="31"/>
        <v>{'city': 'Philadelphia', 'state': 'Pennsylvania', 'abbreviation': 'PHI', 'teamName': 'Philadelphia 76ers'}</v>
      </c>
      <c r="F212" s="18">
        <v>120</v>
      </c>
      <c r="G212" s="18">
        <v>85</v>
      </c>
      <c r="H212" s="18">
        <f t="shared" si="32"/>
        <v>120</v>
      </c>
      <c r="I212" s="18">
        <f t="shared" si="33"/>
        <v>85</v>
      </c>
      <c r="J212" s="18">
        <v>18306</v>
      </c>
      <c r="K212" s="17" t="s">
        <v>1395</v>
      </c>
      <c r="Z212" s="15" t="s">
        <v>1154</v>
      </c>
      <c r="AB212">
        <f t="shared" si="28"/>
        <v>22</v>
      </c>
      <c r="AC212">
        <f t="shared" si="29"/>
        <v>28</v>
      </c>
      <c r="AF212" s="4" t="s">
        <v>1117</v>
      </c>
      <c r="AG212" s="5"/>
      <c r="AH212" s="4" t="s">
        <v>1122</v>
      </c>
      <c r="AI212" s="5"/>
    </row>
    <row r="213" spans="1:35" x14ac:dyDescent="0.2">
      <c r="A213" s="12">
        <v>44516</v>
      </c>
      <c r="B213" t="str">
        <f t="shared" si="26"/>
        <v>{'city': 'San Antonio', 'state': 'Texas', 'abbreviation': 'SAS', 'teamName': 'San Antonio Spurs'}</v>
      </c>
      <c r="C213" t="str">
        <f t="shared" si="27"/>
        <v>{'city': 'Los Angeles', 'state': 'California', 'abbreviation': 'LAC', 'teamName': 'Los Angeles Clippers'}</v>
      </c>
      <c r="D213" t="str">
        <f t="shared" si="30"/>
        <v>{'city': 'Los Angeles', 'state': 'California', 'abbreviation': 'LAC', 'teamName': 'Los Angeles Clippers'}</v>
      </c>
      <c r="E213" t="str">
        <f t="shared" si="31"/>
        <v>{'city': 'San Antonio', 'state': 'Texas', 'abbreviation': 'SAS', 'teamName': 'San Antonio Spurs'}</v>
      </c>
      <c r="F213" s="18">
        <v>106</v>
      </c>
      <c r="G213" s="18">
        <v>92</v>
      </c>
      <c r="H213" s="18">
        <f t="shared" si="32"/>
        <v>106</v>
      </c>
      <c r="I213" s="18">
        <f t="shared" si="33"/>
        <v>92</v>
      </c>
      <c r="J213" s="18">
        <v>13298</v>
      </c>
      <c r="K213" s="17" t="s">
        <v>1395</v>
      </c>
      <c r="Z213" s="15" t="s">
        <v>1154</v>
      </c>
      <c r="AB213">
        <f t="shared" si="28"/>
        <v>26</v>
      </c>
      <c r="AC213">
        <f t="shared" si="29"/>
        <v>30</v>
      </c>
      <c r="AF213" s="4" t="s">
        <v>1120</v>
      </c>
      <c r="AG213" s="5"/>
      <c r="AH213" s="4" t="s">
        <v>1126</v>
      </c>
      <c r="AI213" s="5"/>
    </row>
    <row r="214" spans="1:35" x14ac:dyDescent="0.2">
      <c r="A214" s="12">
        <v>44517</v>
      </c>
      <c r="B214" t="str">
        <f t="shared" si="26"/>
        <v>{'city': 'Washington', 'state': 'Washington D.C.', 'abbreviation': 'WAS', 'teamName': 'Washington Wizards'}</v>
      </c>
      <c r="C214" t="str">
        <f t="shared" si="27"/>
        <v>{'city': 'Charlotte', 'state': 'North Carolina', 'abbreviation': 'CHA', 'teamName': 'Charlotte Hornets'}</v>
      </c>
      <c r="D214" t="str">
        <f t="shared" si="30"/>
        <v>{'city': 'Charlotte', 'state': 'North Carolina', 'abbreviation': 'CHA', 'teamName': 'Charlotte Hornets'}</v>
      </c>
      <c r="E214" t="str">
        <f t="shared" si="31"/>
        <v>{'city': 'Washington', 'state': 'Washington D.C.', 'abbreviation': 'WAS', 'teamName': 'Washington Wizards'}</v>
      </c>
      <c r="F214" s="18">
        <v>97</v>
      </c>
      <c r="G214" s="18">
        <v>87</v>
      </c>
      <c r="H214" s="18">
        <f t="shared" si="32"/>
        <v>97</v>
      </c>
      <c r="I214" s="18">
        <f t="shared" si="33"/>
        <v>87</v>
      </c>
      <c r="J214" s="18">
        <v>14402</v>
      </c>
      <c r="K214" s="17" t="s">
        <v>1395</v>
      </c>
      <c r="Z214" s="15" t="s">
        <v>1155</v>
      </c>
      <c r="AB214">
        <f t="shared" si="28"/>
        <v>29</v>
      </c>
      <c r="AC214">
        <f t="shared" si="29"/>
        <v>4</v>
      </c>
      <c r="AF214" s="4" t="s">
        <v>1109</v>
      </c>
      <c r="AG214" s="5"/>
      <c r="AH214" s="4" t="s">
        <v>1105</v>
      </c>
      <c r="AI214" s="5"/>
    </row>
    <row r="215" spans="1:35" x14ac:dyDescent="0.2">
      <c r="A215" s="12">
        <v>44517</v>
      </c>
      <c r="B215" t="str">
        <f t="shared" si="26"/>
        <v>{'city': 'Indiana', 'state': 'Indianapolis', 'abbreviation': 'IND', 'teamName': 'Indiana Pacers'}</v>
      </c>
      <c r="C215" t="str">
        <f t="shared" si="27"/>
        <v>{'city': 'Detroit', 'state': 'Michigan', 'abbreviation': 'DET', 'teamName': 'Detroit Pistons'}</v>
      </c>
      <c r="D215" t="str">
        <f t="shared" si="30"/>
        <v>{'city': 'Detroit', 'state': 'Michigan', 'abbreviation': 'DET', 'teamName': 'Detroit Pistons'}</v>
      </c>
      <c r="E215" t="str">
        <f t="shared" si="31"/>
        <v>{'city': 'Indiana', 'state': 'Indianapolis', 'abbreviation': 'IND', 'teamName': 'Indiana Pacers'}</v>
      </c>
      <c r="F215" s="18">
        <v>97</v>
      </c>
      <c r="G215" s="18">
        <v>89</v>
      </c>
      <c r="H215" s="18">
        <f t="shared" si="32"/>
        <v>97</v>
      </c>
      <c r="I215" s="18">
        <f t="shared" si="33"/>
        <v>89</v>
      </c>
      <c r="J215" s="18">
        <v>11457</v>
      </c>
      <c r="K215" s="17" t="s">
        <v>1395</v>
      </c>
      <c r="Z215" s="15" t="s">
        <v>1155</v>
      </c>
      <c r="AB215">
        <f t="shared" si="28"/>
        <v>12</v>
      </c>
      <c r="AC215">
        <f t="shared" si="29"/>
        <v>9</v>
      </c>
      <c r="AF215" s="4" t="s">
        <v>1104</v>
      </c>
      <c r="AG215" s="5"/>
      <c r="AH215" s="4" t="s">
        <v>1107</v>
      </c>
      <c r="AI215" s="5"/>
    </row>
    <row r="216" spans="1:35" x14ac:dyDescent="0.2">
      <c r="A216" s="12">
        <v>44517</v>
      </c>
      <c r="B216" t="str">
        <f t="shared" si="26"/>
        <v>{'city': 'Boston', 'state': 'Massachusetts', 'abbreviation': 'BOS', 'teamName': 'Boston Celtics'}</v>
      </c>
      <c r="C216" t="str">
        <f t="shared" si="27"/>
        <v>{'city': 'Atlanta', 'state': 'Georgia', 'abbreviation': 'ATL', 'teamName': 'Atlanta Hawks'}</v>
      </c>
      <c r="D216" t="str">
        <f t="shared" si="30"/>
        <v>{'city': 'Atlanta', 'state': 'Georgia', 'abbreviation': 'ATL', 'teamName': 'Atlanta Hawks'}</v>
      </c>
      <c r="E216" t="str">
        <f t="shared" si="31"/>
        <v>{'city': 'Boston', 'state': 'Massachusetts', 'abbreviation': 'BOS', 'teamName': 'Boston Celtics'}</v>
      </c>
      <c r="F216" s="18">
        <v>110</v>
      </c>
      <c r="G216" s="18">
        <v>99</v>
      </c>
      <c r="H216" s="18">
        <f t="shared" si="32"/>
        <v>110</v>
      </c>
      <c r="I216" s="18">
        <f t="shared" si="33"/>
        <v>99</v>
      </c>
      <c r="J216" s="18">
        <v>16445</v>
      </c>
      <c r="K216" s="17" t="s">
        <v>1395</v>
      </c>
      <c r="Z216" s="15" t="s">
        <v>1155</v>
      </c>
      <c r="AB216">
        <f t="shared" si="28"/>
        <v>2</v>
      </c>
      <c r="AC216">
        <f t="shared" si="29"/>
        <v>1</v>
      </c>
      <c r="AF216" s="4" t="s">
        <v>1102</v>
      </c>
      <c r="AG216" s="5"/>
      <c r="AH216" s="4" t="s">
        <v>1099</v>
      </c>
      <c r="AI216" s="5"/>
    </row>
    <row r="217" spans="1:35" x14ac:dyDescent="0.2">
      <c r="A217" s="12">
        <v>44517</v>
      </c>
      <c r="B217" t="str">
        <f t="shared" si="26"/>
        <v>{'city': 'Cleveland', 'state': 'Ohio', 'abbreviation': 'CLE', 'teamName': 'Cleveland Cavaliers'}</v>
      </c>
      <c r="C217" t="str">
        <f t="shared" si="27"/>
        <v>{'city': 'Brooklyn', 'state': 'New York', 'abbreviation': 'BKN', 'teamName': 'Brooklyn Nets'}</v>
      </c>
      <c r="D217" t="str">
        <f t="shared" si="30"/>
        <v>{'city': 'Brooklyn', 'state': 'New York', 'abbreviation': 'BKN', 'teamName': 'Brooklyn Nets'}</v>
      </c>
      <c r="E217" t="str">
        <f t="shared" si="31"/>
        <v>{'city': 'Cleveland', 'state': 'Ohio', 'abbreviation': 'CLE', 'teamName': 'Cleveland Cavaliers'}</v>
      </c>
      <c r="F217" s="18">
        <v>109</v>
      </c>
      <c r="G217" s="18">
        <v>99</v>
      </c>
      <c r="H217" s="18">
        <f t="shared" si="32"/>
        <v>109</v>
      </c>
      <c r="I217" s="18">
        <f t="shared" si="33"/>
        <v>99</v>
      </c>
      <c r="J217" s="18">
        <v>16922</v>
      </c>
      <c r="K217" s="17" t="s">
        <v>1395</v>
      </c>
      <c r="Z217" s="15" t="s">
        <v>1155</v>
      </c>
      <c r="AB217">
        <f t="shared" si="28"/>
        <v>6</v>
      </c>
      <c r="AC217">
        <f t="shared" si="29"/>
        <v>3</v>
      </c>
      <c r="AF217" s="4" t="s">
        <v>1111</v>
      </c>
      <c r="AG217" s="5"/>
      <c r="AH217" s="4" t="s">
        <v>1097</v>
      </c>
      <c r="AI217" s="5"/>
    </row>
    <row r="218" spans="1:35" x14ac:dyDescent="0.2">
      <c r="A218" s="12">
        <v>44517</v>
      </c>
      <c r="B218" t="str">
        <f t="shared" si="26"/>
        <v>{'city': 'New Orleans', 'state': 'Louisiana', 'abbreviation': 'NOP', 'teamName': 'New Orleans Pelicans'}</v>
      </c>
      <c r="C218" t="str">
        <f t="shared" si="27"/>
        <v>{'city': 'Miami', 'state': 'Florida', 'abbreviation': 'MIA', 'teamName': 'Miami Heat'}</v>
      </c>
      <c r="D218" t="str">
        <f t="shared" si="30"/>
        <v>{'city': 'Miami', 'state': 'Florida', 'abbreviation': 'MIA', 'teamName': 'Miami Heat'}</v>
      </c>
      <c r="E218" t="str">
        <f t="shared" si="31"/>
        <v>{'city': 'New Orleans', 'state': 'Louisiana', 'abbreviation': 'NOP', 'teamName': 'New Orleans Pelicans'}</v>
      </c>
      <c r="F218" s="18">
        <v>113</v>
      </c>
      <c r="G218" s="18">
        <v>98</v>
      </c>
      <c r="H218" s="18">
        <f t="shared" si="32"/>
        <v>113</v>
      </c>
      <c r="I218" s="18">
        <f t="shared" si="33"/>
        <v>98</v>
      </c>
      <c r="J218" s="18">
        <v>19600</v>
      </c>
      <c r="K218" s="17" t="s">
        <v>1395</v>
      </c>
      <c r="Z218" s="15" t="s">
        <v>1155</v>
      </c>
      <c r="AB218">
        <f t="shared" si="28"/>
        <v>18</v>
      </c>
      <c r="AC218">
        <f t="shared" si="29"/>
        <v>15</v>
      </c>
      <c r="AF218" s="4" t="s">
        <v>1118</v>
      </c>
      <c r="AG218" s="5"/>
      <c r="AH218" s="4" t="s">
        <v>1128</v>
      </c>
      <c r="AI218" s="5"/>
    </row>
    <row r="219" spans="1:35" x14ac:dyDescent="0.2">
      <c r="A219" s="12">
        <v>44517</v>
      </c>
      <c r="B219" t="str">
        <f t="shared" si="26"/>
        <v>{'city': 'Los Angeles', 'state': 'California', 'abbreviation': 'LAL', 'teamName': 'Los Angeles Lakers'}</v>
      </c>
      <c r="C219" t="str">
        <f t="shared" si="27"/>
        <v>{'city': 'Milwaukee', 'state': 'Wisconsin', 'abbreviation': 'MIL', 'teamName': 'Milwaukee Bucks'}</v>
      </c>
      <c r="D219" t="str">
        <f t="shared" si="30"/>
        <v>{'city': 'Milwaukee', 'state': 'Wisconsin', 'abbreviation': 'MIL', 'teamName': 'Milwaukee Bucks'}</v>
      </c>
      <c r="E219" t="str">
        <f t="shared" si="31"/>
        <v>{'city': 'Los Angeles', 'state': 'California', 'abbreviation': 'LAL', 'teamName': 'Los Angeles Lakers'}</v>
      </c>
      <c r="F219" s="18">
        <v>109</v>
      </c>
      <c r="G219" s="18">
        <v>102</v>
      </c>
      <c r="H219" s="18">
        <f t="shared" si="32"/>
        <v>109</v>
      </c>
      <c r="I219" s="18">
        <f t="shared" si="33"/>
        <v>102</v>
      </c>
      <c r="J219" s="18">
        <v>17341</v>
      </c>
      <c r="K219" s="17" t="s">
        <v>1395</v>
      </c>
      <c r="Z219" s="15" t="s">
        <v>1155</v>
      </c>
      <c r="AB219">
        <f t="shared" si="28"/>
        <v>13</v>
      </c>
      <c r="AC219">
        <f t="shared" si="29"/>
        <v>16</v>
      </c>
      <c r="AF219" s="4" t="s">
        <v>1101</v>
      </c>
      <c r="AG219" s="5"/>
      <c r="AH219" s="4" t="s">
        <v>1098</v>
      </c>
      <c r="AI219" s="5"/>
    </row>
    <row r="220" spans="1:35" x14ac:dyDescent="0.2">
      <c r="A220" s="12">
        <v>44517</v>
      </c>
      <c r="B220" t="str">
        <f t="shared" si="26"/>
        <v>{'city': 'Orlando', 'state': 'Florida', 'abbreviation': 'ORL', 'teamName': 'Orlando Magic'}</v>
      </c>
      <c r="C220" t="str">
        <f t="shared" si="27"/>
        <v>{'city': 'New York', 'state': 'New York', 'abbreviation': 'NYK', 'teamName': 'New York Knicks'}</v>
      </c>
      <c r="D220" t="str">
        <f t="shared" si="30"/>
        <v>{'city': 'Orlando', 'state': 'Florida', 'abbreviation': 'ORL', 'teamName': 'Orlando Magic'}</v>
      </c>
      <c r="E220" t="str">
        <f t="shared" si="31"/>
        <v>{'city': 'New York', 'state': 'New York', 'abbreviation': 'NYK', 'teamName': 'New York Knicks'}</v>
      </c>
      <c r="F220" s="18">
        <v>98</v>
      </c>
      <c r="G220" s="18">
        <v>104</v>
      </c>
      <c r="H220" s="18">
        <f t="shared" si="32"/>
        <v>104</v>
      </c>
      <c r="I220" s="18">
        <f t="shared" si="33"/>
        <v>98</v>
      </c>
      <c r="J220" s="18">
        <v>16680</v>
      </c>
      <c r="K220" s="17" t="s">
        <v>1395</v>
      </c>
      <c r="Z220" s="15" t="s">
        <v>1155</v>
      </c>
      <c r="AB220">
        <f t="shared" si="28"/>
        <v>21</v>
      </c>
      <c r="AC220">
        <f t="shared" si="29"/>
        <v>19</v>
      </c>
      <c r="AF220" s="4" t="s">
        <v>1119</v>
      </c>
      <c r="AG220" s="5"/>
      <c r="AH220" s="4" t="s">
        <v>1108</v>
      </c>
      <c r="AI220" s="5"/>
    </row>
    <row r="221" spans="1:35" x14ac:dyDescent="0.2">
      <c r="A221" s="12">
        <v>44517</v>
      </c>
      <c r="B221" t="str">
        <f t="shared" si="26"/>
        <v>{'city': 'Sacramento', 'state': 'California', 'abbreviation': 'SAC', 'teamName': 'Sacramento Kings'}</v>
      </c>
      <c r="C221" t="str">
        <f t="shared" si="27"/>
        <v>{'city': 'Minneapolis', 'state': 'Minnesota ', 'abbreviation': 'MIN', 'teamName': 'Minnesota Timberwolves'}</v>
      </c>
      <c r="D221" t="str">
        <f t="shared" si="30"/>
        <v>{'city': 'Minneapolis', 'state': 'Minnesota ', 'abbreviation': 'MIN', 'teamName': 'Minnesota Timberwolves'}</v>
      </c>
      <c r="E221" t="str">
        <f t="shared" si="31"/>
        <v>{'city': 'Sacramento', 'state': 'California', 'abbreviation': 'SAC', 'teamName': 'Sacramento Kings'}</v>
      </c>
      <c r="F221" s="18">
        <v>107</v>
      </c>
      <c r="G221" s="18">
        <v>97</v>
      </c>
      <c r="H221" s="18">
        <f t="shared" si="32"/>
        <v>107</v>
      </c>
      <c r="I221" s="18">
        <f t="shared" si="33"/>
        <v>97</v>
      </c>
      <c r="J221" s="18">
        <v>13108</v>
      </c>
      <c r="K221" s="17" t="s">
        <v>1395</v>
      </c>
      <c r="Z221" s="15" t="s">
        <v>1155</v>
      </c>
      <c r="AB221">
        <f t="shared" si="28"/>
        <v>25</v>
      </c>
      <c r="AC221">
        <f t="shared" si="29"/>
        <v>17</v>
      </c>
      <c r="AF221" s="4" t="s">
        <v>1123</v>
      </c>
      <c r="AG221" s="5"/>
      <c r="AH221" s="4" t="s">
        <v>1115</v>
      </c>
      <c r="AI221" s="5"/>
    </row>
    <row r="222" spans="1:35" x14ac:dyDescent="0.2">
      <c r="A222" s="12">
        <v>44517</v>
      </c>
      <c r="B222" t="str">
        <f t="shared" si="26"/>
        <v>{'city': 'Houston', 'state': 'Texas', 'abbreviation': 'HOU', 'teamName': 'Houston Rockets'}</v>
      </c>
      <c r="C222" t="str">
        <f t="shared" si="27"/>
        <v>{'city': 'Oklahoma City', 'state': 'Oklahoma', 'abbreviation': 'OKC', 'teamName': 'Oklahoma City Thunder'}</v>
      </c>
      <c r="D222" t="str">
        <f t="shared" si="30"/>
        <v>{'city': 'Oklahoma City', 'state': 'Oklahoma', 'abbreviation': 'OKC', 'teamName': 'Oklahoma City Thunder'}</v>
      </c>
      <c r="E222" t="str">
        <f t="shared" si="31"/>
        <v>{'city': 'Houston', 'state': 'Texas', 'abbreviation': 'HOU', 'teamName': 'Houston Rockets'}</v>
      </c>
      <c r="F222" s="18">
        <v>101</v>
      </c>
      <c r="G222" s="18">
        <v>89</v>
      </c>
      <c r="H222" s="18">
        <f t="shared" si="32"/>
        <v>101</v>
      </c>
      <c r="I222" s="18">
        <f t="shared" si="33"/>
        <v>89</v>
      </c>
      <c r="J222" s="18">
        <v>12066</v>
      </c>
      <c r="K222" s="17" t="s">
        <v>1395</v>
      </c>
      <c r="Z222" s="15" t="s">
        <v>1155</v>
      </c>
      <c r="AB222">
        <f t="shared" si="28"/>
        <v>11</v>
      </c>
      <c r="AC222">
        <f t="shared" si="29"/>
        <v>20</v>
      </c>
      <c r="AF222" s="4" t="s">
        <v>1114</v>
      </c>
      <c r="AG222" s="5"/>
      <c r="AH222" s="4" t="s">
        <v>1121</v>
      </c>
      <c r="AI222" s="5"/>
    </row>
    <row r="223" spans="1:35" x14ac:dyDescent="0.2">
      <c r="A223" s="12">
        <v>44517</v>
      </c>
      <c r="B223" t="str">
        <f t="shared" si="26"/>
        <v>{'city': 'Dallas', 'state': 'Texas', 'abbreviation': 'DAL', 'teamName': 'Dallas Mavericks'}</v>
      </c>
      <c r="C223" t="str">
        <f t="shared" si="27"/>
        <v>{'city': 'Phoenix', 'state': 'Arizona', 'abbreviation': 'PHX', 'teamName': 'Phoenix Suns'}</v>
      </c>
      <c r="D223" t="str">
        <f t="shared" si="30"/>
        <v>{'city': 'Phoenix', 'state': 'Arizona', 'abbreviation': 'PHX', 'teamName': 'Phoenix Suns'}</v>
      </c>
      <c r="E223" t="str">
        <f t="shared" si="31"/>
        <v>{'city': 'Dallas', 'state': 'Texas', 'abbreviation': 'DAL', 'teamName': 'Dallas Mavericks'}</v>
      </c>
      <c r="F223" s="18">
        <v>105</v>
      </c>
      <c r="G223" s="18">
        <v>98</v>
      </c>
      <c r="H223" s="18">
        <f t="shared" si="32"/>
        <v>105</v>
      </c>
      <c r="I223" s="18">
        <f t="shared" si="33"/>
        <v>98</v>
      </c>
      <c r="J223" s="18">
        <v>14838</v>
      </c>
      <c r="K223" s="17" t="s">
        <v>1395</v>
      </c>
      <c r="Z223" s="15" t="s">
        <v>1155</v>
      </c>
      <c r="AB223">
        <f t="shared" si="28"/>
        <v>7</v>
      </c>
      <c r="AC223">
        <f t="shared" si="29"/>
        <v>23</v>
      </c>
      <c r="AF223" s="4" t="s">
        <v>1113</v>
      </c>
      <c r="AG223" s="5"/>
      <c r="AH223" s="4" t="s">
        <v>1125</v>
      </c>
      <c r="AI223" s="5"/>
    </row>
    <row r="224" spans="1:35" x14ac:dyDescent="0.2">
      <c r="A224" s="12">
        <v>44517</v>
      </c>
      <c r="B224" t="str">
        <f t="shared" si="26"/>
        <v>{'city': 'Chicago', 'state': 'Illinois', 'abbreviation': 'CHI', 'teamName': 'Chicago Bulls'}</v>
      </c>
      <c r="C224" t="str">
        <f t="shared" si="27"/>
        <v>{'city': 'Portland', 'state': 'Oregon', 'abbreviation': 'POR', 'teamName': 'Portland Trail Blazers'}</v>
      </c>
      <c r="D224" t="str">
        <f t="shared" si="30"/>
        <v>{'city': 'Portland', 'state': 'Oregon', 'abbreviation': 'POR', 'teamName': 'Portland Trail Blazers'}</v>
      </c>
      <c r="E224" t="str">
        <f t="shared" si="31"/>
        <v>{'city': 'Chicago', 'state': 'Illinois', 'abbreviation': 'CHI', 'teamName': 'Chicago Bulls'}</v>
      </c>
      <c r="F224" s="18">
        <v>112</v>
      </c>
      <c r="G224" s="18">
        <v>107</v>
      </c>
      <c r="H224" s="18">
        <f t="shared" si="32"/>
        <v>112</v>
      </c>
      <c r="I224" s="18">
        <f t="shared" si="33"/>
        <v>107</v>
      </c>
      <c r="J224" s="18">
        <v>17492</v>
      </c>
      <c r="K224" s="17" t="s">
        <v>1395</v>
      </c>
      <c r="Z224" s="15" t="s">
        <v>1155</v>
      </c>
      <c r="AB224">
        <f t="shared" si="28"/>
        <v>5</v>
      </c>
      <c r="AC224">
        <f t="shared" si="29"/>
        <v>24</v>
      </c>
      <c r="AF224" s="4" t="s">
        <v>1106</v>
      </c>
      <c r="AG224" s="5"/>
      <c r="AH224" s="4" t="s">
        <v>1124</v>
      </c>
      <c r="AI224" s="5"/>
    </row>
    <row r="225" spans="1:35" x14ac:dyDescent="0.2">
      <c r="A225" s="12">
        <v>44518</v>
      </c>
      <c r="B225" t="str">
        <f t="shared" si="26"/>
        <v>{'city': 'San Francisco', 'state': 'California', 'abbreviation': 'GSW', 'teamName': 'Golden State Warriors'}</v>
      </c>
      <c r="C225" t="str">
        <f t="shared" si="27"/>
        <v>{'city': 'Cleveland', 'state': 'Ohio', 'abbreviation': 'CLE', 'teamName': 'Cleveland Cavaliers'}</v>
      </c>
      <c r="D225" t="str">
        <f t="shared" si="30"/>
        <v>{'city': 'San Francisco', 'state': 'California', 'abbreviation': 'GSW', 'teamName': 'Golden State Warriors'}</v>
      </c>
      <c r="E225" t="str">
        <f t="shared" si="31"/>
        <v>{'city': 'Cleveland', 'state': 'Ohio', 'abbreviation': 'CLE', 'teamName': 'Cleveland Cavaliers'}</v>
      </c>
      <c r="F225" s="18">
        <v>89</v>
      </c>
      <c r="G225" s="18">
        <v>104</v>
      </c>
      <c r="H225" s="18">
        <f t="shared" si="32"/>
        <v>104</v>
      </c>
      <c r="I225" s="18">
        <f t="shared" si="33"/>
        <v>89</v>
      </c>
      <c r="J225" s="18">
        <v>19432</v>
      </c>
      <c r="K225" s="17" t="s">
        <v>1395</v>
      </c>
      <c r="Z225" s="15" t="s">
        <v>1156</v>
      </c>
      <c r="AB225">
        <f t="shared" si="28"/>
        <v>10</v>
      </c>
      <c r="AC225">
        <f t="shared" si="29"/>
        <v>6</v>
      </c>
      <c r="AF225" s="4" t="s">
        <v>1100</v>
      </c>
      <c r="AG225" s="5"/>
      <c r="AH225" s="4" t="s">
        <v>1111</v>
      </c>
      <c r="AI225" s="5"/>
    </row>
    <row r="226" spans="1:35" x14ac:dyDescent="0.2">
      <c r="A226" s="12">
        <v>44518</v>
      </c>
      <c r="B226" t="str">
        <f t="shared" si="26"/>
        <v>{'city': 'Washington', 'state': 'Washington D.C.', 'abbreviation': 'WAS', 'teamName': 'Washington Wizards'}</v>
      </c>
      <c r="C226" t="str">
        <f t="shared" si="27"/>
        <v>{'city': 'Miami', 'state': 'Florida', 'abbreviation': 'MIA', 'teamName': 'Miami Heat'}</v>
      </c>
      <c r="D226" t="str">
        <f t="shared" si="30"/>
        <v>{'city': 'Miami', 'state': 'Florida', 'abbreviation': 'MIA', 'teamName': 'Miami Heat'}</v>
      </c>
      <c r="E226" t="str">
        <f t="shared" si="31"/>
        <v>{'city': 'Washington', 'state': 'Washington D.C.', 'abbreviation': 'WAS', 'teamName': 'Washington Wizards'}</v>
      </c>
      <c r="F226" s="18">
        <v>112</v>
      </c>
      <c r="G226" s="18">
        <v>97</v>
      </c>
      <c r="H226" s="18">
        <f t="shared" si="32"/>
        <v>112</v>
      </c>
      <c r="I226" s="18">
        <f t="shared" si="33"/>
        <v>97</v>
      </c>
      <c r="J226" s="18">
        <v>19600</v>
      </c>
      <c r="K226" s="17" t="s">
        <v>1395</v>
      </c>
      <c r="Z226" s="15" t="s">
        <v>1156</v>
      </c>
      <c r="AB226">
        <f t="shared" si="28"/>
        <v>29</v>
      </c>
      <c r="AC226">
        <f t="shared" si="29"/>
        <v>15</v>
      </c>
      <c r="AF226" s="4" t="s">
        <v>1109</v>
      </c>
      <c r="AG226" s="5"/>
      <c r="AH226" s="4" t="s">
        <v>1128</v>
      </c>
      <c r="AI226" s="5"/>
    </row>
    <row r="227" spans="1:35" x14ac:dyDescent="0.2">
      <c r="A227" s="12">
        <v>44518</v>
      </c>
      <c r="B227" t="str">
        <f t="shared" si="26"/>
        <v>{'city': 'Los Angeles', 'state': 'California', 'abbreviation': 'LAC', 'teamName': 'Los Angeles Clippers'}</v>
      </c>
      <c r="C227" t="str">
        <f t="shared" si="27"/>
        <v>{'city': 'Memphis', 'state': 'Tennessee', 'abbreviation': 'MEM', 'teamName': 'Memphis Grizzlies'}</v>
      </c>
      <c r="D227" t="str">
        <f t="shared" si="30"/>
        <v>{'city': 'Memphis', 'state': 'Tennessee', 'abbreviation': 'MEM', 'teamName': 'Memphis Grizzlies'}</v>
      </c>
      <c r="E227" t="str">
        <f t="shared" si="31"/>
        <v>{'city': 'Los Angeles', 'state': 'California', 'abbreviation': 'LAC', 'teamName': 'Los Angeles Clippers'}</v>
      </c>
      <c r="F227" s="18">
        <v>120</v>
      </c>
      <c r="G227" s="18">
        <v>108</v>
      </c>
      <c r="H227" s="18">
        <f t="shared" si="32"/>
        <v>120</v>
      </c>
      <c r="I227" s="18">
        <f t="shared" si="33"/>
        <v>108</v>
      </c>
      <c r="J227" s="18">
        <v>13419</v>
      </c>
      <c r="K227" s="17" t="s">
        <v>1395</v>
      </c>
      <c r="Z227" s="15" t="s">
        <v>1156</v>
      </c>
      <c r="AB227">
        <f t="shared" si="28"/>
        <v>30</v>
      </c>
      <c r="AC227">
        <f t="shared" si="29"/>
        <v>14</v>
      </c>
      <c r="AF227" s="4" t="s">
        <v>1126</v>
      </c>
      <c r="AG227" s="5"/>
      <c r="AH227" s="4" t="s">
        <v>1112</v>
      </c>
      <c r="AI227" s="5"/>
    </row>
    <row r="228" spans="1:35" x14ac:dyDescent="0.2">
      <c r="A228" s="12">
        <v>44518</v>
      </c>
      <c r="B228" t="str">
        <f t="shared" si="26"/>
        <v>{'city': 'San Antonio', 'state': 'Texas', 'abbreviation': 'SAS', 'teamName': 'San Antonio Spurs'}</v>
      </c>
      <c r="C228" t="str">
        <f t="shared" si="27"/>
        <v>{'city': 'Minneapolis', 'state': 'Minnesota ', 'abbreviation': 'MIN', 'teamName': 'Minnesota Timberwolves'}</v>
      </c>
      <c r="D228" t="str">
        <f t="shared" si="30"/>
        <v>{'city': 'Minneapolis', 'state': 'Minnesota ', 'abbreviation': 'MIN', 'teamName': 'Minnesota Timberwolves'}</v>
      </c>
      <c r="E228" t="str">
        <f t="shared" si="31"/>
        <v>{'city': 'San Antonio', 'state': 'Texas', 'abbreviation': 'SAS', 'teamName': 'San Antonio Spurs'}</v>
      </c>
      <c r="F228" s="18">
        <v>115</v>
      </c>
      <c r="G228" s="18">
        <v>90</v>
      </c>
      <c r="H228" s="18">
        <f t="shared" si="32"/>
        <v>115</v>
      </c>
      <c r="I228" s="18">
        <f t="shared" si="33"/>
        <v>90</v>
      </c>
      <c r="J228" s="18">
        <v>13572</v>
      </c>
      <c r="K228" s="17" t="s">
        <v>1395</v>
      </c>
      <c r="Z228" s="15" t="s">
        <v>1156</v>
      </c>
      <c r="AB228">
        <f t="shared" si="28"/>
        <v>26</v>
      </c>
      <c r="AC228">
        <f t="shared" si="29"/>
        <v>17</v>
      </c>
      <c r="AF228" s="4" t="s">
        <v>1120</v>
      </c>
      <c r="AG228" s="5"/>
      <c r="AH228" s="4" t="s">
        <v>1115</v>
      </c>
      <c r="AI228" s="5"/>
    </row>
    <row r="229" spans="1:35" x14ac:dyDescent="0.2">
      <c r="A229" s="12">
        <v>44518</v>
      </c>
      <c r="B229" t="str">
        <f t="shared" si="26"/>
        <v>{'city': 'Philadelphia', 'state': 'Pennsylvania', 'abbreviation': 'PHI', 'teamName': 'Philadelphia 76ers'}</v>
      </c>
      <c r="C229" t="str">
        <f t="shared" si="27"/>
        <v>{'city': 'Denver', 'state': 'Colorado', 'abbreviation': 'DEN', 'teamName': 'Denver Nuggets'}</v>
      </c>
      <c r="D229" t="str">
        <f t="shared" si="30"/>
        <v>{'city': 'Philadelphia', 'state': 'Pennsylvania', 'abbreviation': 'PHI', 'teamName': 'Philadelphia 76ers'}</v>
      </c>
      <c r="E229" t="str">
        <f t="shared" si="31"/>
        <v>{'city': 'Denver', 'state': 'Colorado', 'abbreviation': 'DEN', 'teamName': 'Denver Nuggets'}</v>
      </c>
      <c r="F229" s="18">
        <v>89</v>
      </c>
      <c r="G229" s="18">
        <v>103</v>
      </c>
      <c r="H229" s="18">
        <f t="shared" si="32"/>
        <v>103</v>
      </c>
      <c r="I229" s="18">
        <f t="shared" si="33"/>
        <v>89</v>
      </c>
      <c r="J229" s="18">
        <v>14547</v>
      </c>
      <c r="K229" s="17" t="s">
        <v>1395</v>
      </c>
      <c r="Z229" s="15" t="s">
        <v>1156</v>
      </c>
      <c r="AB229">
        <f t="shared" si="28"/>
        <v>22</v>
      </c>
      <c r="AC229">
        <f t="shared" si="29"/>
        <v>8</v>
      </c>
      <c r="AF229" s="4" t="s">
        <v>1117</v>
      </c>
      <c r="AG229" s="5"/>
      <c r="AH229" s="4" t="s">
        <v>1116</v>
      </c>
      <c r="AI229" s="5"/>
    </row>
    <row r="230" spans="1:35" x14ac:dyDescent="0.2">
      <c r="A230" s="12">
        <v>44518</v>
      </c>
      <c r="B230" t="str">
        <f t="shared" si="26"/>
        <v>{'city': 'Toronto', 'state': 'Ontario', 'abbreviation': 'TOR', 'teamName': 'Toronto Raptors'}</v>
      </c>
      <c r="C230" t="str">
        <f t="shared" si="27"/>
        <v>{'city': 'Salt Lake City', 'state': 'Utah', 'abbreviation': 'UTA', 'teamName': 'Utah Jazz'}</v>
      </c>
      <c r="D230" t="str">
        <f t="shared" si="30"/>
        <v>{'city': 'Salt Lake City', 'state': 'Utah', 'abbreviation': 'UTA', 'teamName': 'Utah Jazz'}</v>
      </c>
      <c r="E230" t="str">
        <f t="shared" si="31"/>
        <v>{'city': 'Toronto', 'state': 'Ontario', 'abbreviation': 'TOR', 'teamName': 'Toronto Raptors'}</v>
      </c>
      <c r="F230" s="18">
        <v>119</v>
      </c>
      <c r="G230" s="18">
        <v>103</v>
      </c>
      <c r="H230" s="18">
        <f t="shared" si="32"/>
        <v>119</v>
      </c>
      <c r="I230" s="18">
        <f t="shared" si="33"/>
        <v>103</v>
      </c>
      <c r="J230" s="18">
        <v>18306</v>
      </c>
      <c r="K230" s="17" t="s">
        <v>1395</v>
      </c>
      <c r="Z230" s="15" t="s">
        <v>1156</v>
      </c>
      <c r="AB230">
        <f t="shared" si="28"/>
        <v>27</v>
      </c>
      <c r="AC230">
        <f t="shared" si="29"/>
        <v>28</v>
      </c>
      <c r="AF230" s="4" t="s">
        <v>1110</v>
      </c>
      <c r="AG230" s="5"/>
      <c r="AH230" s="4" t="s">
        <v>1122</v>
      </c>
      <c r="AI230" s="5"/>
    </row>
    <row r="231" spans="1:35" x14ac:dyDescent="0.2">
      <c r="A231" s="12">
        <v>44519</v>
      </c>
      <c r="B231" t="str">
        <f t="shared" si="26"/>
        <v>{'city': 'Indiana', 'state': 'Indianapolis', 'abbreviation': 'IND', 'teamName': 'Indiana Pacers'}</v>
      </c>
      <c r="C231" t="str">
        <f t="shared" si="27"/>
        <v>{'city': 'Charlotte', 'state': 'North Carolina', 'abbreviation': 'CHA', 'teamName': 'Charlotte Hornets'}</v>
      </c>
      <c r="D231" t="str">
        <f t="shared" si="30"/>
        <v>{'city': 'Charlotte', 'state': 'North Carolina', 'abbreviation': 'CHA', 'teamName': 'Charlotte Hornets'}</v>
      </c>
      <c r="E231" t="str">
        <f t="shared" si="31"/>
        <v>{'city': 'Indiana', 'state': 'Indianapolis', 'abbreviation': 'IND', 'teamName': 'Indiana Pacers'}</v>
      </c>
      <c r="F231" s="18">
        <v>121</v>
      </c>
      <c r="G231" s="18">
        <v>118</v>
      </c>
      <c r="H231" s="18">
        <f t="shared" si="32"/>
        <v>121</v>
      </c>
      <c r="I231" s="18">
        <f t="shared" si="33"/>
        <v>118</v>
      </c>
      <c r="J231" s="18">
        <v>16787</v>
      </c>
      <c r="K231" s="17" t="s">
        <v>1395</v>
      </c>
      <c r="Z231" s="15" t="s">
        <v>1157</v>
      </c>
      <c r="AB231">
        <f t="shared" si="28"/>
        <v>12</v>
      </c>
      <c r="AC231">
        <f t="shared" si="29"/>
        <v>4</v>
      </c>
      <c r="AF231" s="4" t="s">
        <v>1104</v>
      </c>
      <c r="AG231" s="5"/>
      <c r="AH231" s="4" t="s">
        <v>1105</v>
      </c>
      <c r="AI231" s="5"/>
    </row>
    <row r="232" spans="1:35" x14ac:dyDescent="0.2">
      <c r="A232" s="12">
        <v>44519</v>
      </c>
      <c r="B232" t="str">
        <f t="shared" si="26"/>
        <v>{'city': 'San Francisco', 'state': 'California', 'abbreviation': 'GSW', 'teamName': 'Golden State Warriors'}</v>
      </c>
      <c r="C232" t="str">
        <f t="shared" si="27"/>
        <v>{'city': 'Detroit', 'state': 'Michigan', 'abbreviation': 'DET', 'teamName': 'Detroit Pistons'}</v>
      </c>
      <c r="D232" t="str">
        <f t="shared" si="30"/>
        <v>{'city': 'San Francisco', 'state': 'California', 'abbreviation': 'GSW', 'teamName': 'Golden State Warriors'}</v>
      </c>
      <c r="E232" t="str">
        <f t="shared" si="31"/>
        <v>{'city': 'Detroit', 'state': 'Michigan', 'abbreviation': 'DET', 'teamName': 'Detroit Pistons'}</v>
      </c>
      <c r="F232" s="18">
        <v>102</v>
      </c>
      <c r="G232" s="18">
        <v>105</v>
      </c>
      <c r="H232" s="18">
        <f t="shared" si="32"/>
        <v>105</v>
      </c>
      <c r="I232" s="18">
        <f t="shared" si="33"/>
        <v>102</v>
      </c>
      <c r="J232" s="18">
        <v>20088</v>
      </c>
      <c r="K232" s="17" t="s">
        <v>1395</v>
      </c>
      <c r="Z232" s="15" t="s">
        <v>1157</v>
      </c>
      <c r="AB232">
        <f t="shared" si="28"/>
        <v>10</v>
      </c>
      <c r="AC232">
        <f t="shared" si="29"/>
        <v>9</v>
      </c>
      <c r="AF232" s="4" t="s">
        <v>1100</v>
      </c>
      <c r="AG232" s="5"/>
      <c r="AH232" s="4" t="s">
        <v>1107</v>
      </c>
      <c r="AI232" s="5"/>
    </row>
    <row r="233" spans="1:35" x14ac:dyDescent="0.2">
      <c r="A233" s="12">
        <v>44519</v>
      </c>
      <c r="B233" t="str">
        <f t="shared" si="26"/>
        <v>{'city': 'Los Angeles', 'state': 'California', 'abbreviation': 'LAL', 'teamName': 'Los Angeles Lakers'}</v>
      </c>
      <c r="C233" t="str">
        <f t="shared" si="27"/>
        <v>{'city': 'Boston', 'state': 'Massachusetts', 'abbreviation': 'BOS', 'teamName': 'Boston Celtics'}</v>
      </c>
      <c r="D233" t="str">
        <f t="shared" si="30"/>
        <v>{'city': 'Boston', 'state': 'Massachusetts', 'abbreviation': 'BOS', 'teamName': 'Boston Celtics'}</v>
      </c>
      <c r="E233" t="str">
        <f t="shared" si="31"/>
        <v>{'city': 'Los Angeles', 'state': 'California', 'abbreviation': 'LAL', 'teamName': 'Los Angeles Lakers'}</v>
      </c>
      <c r="F233" s="18">
        <v>130</v>
      </c>
      <c r="G233" s="18">
        <v>108</v>
      </c>
      <c r="H233" s="18">
        <f t="shared" si="32"/>
        <v>130</v>
      </c>
      <c r="I233" s="18">
        <f t="shared" si="33"/>
        <v>108</v>
      </c>
      <c r="J233" s="18">
        <v>19156</v>
      </c>
      <c r="K233" s="17" t="s">
        <v>1395</v>
      </c>
      <c r="Z233" s="15" t="s">
        <v>1157</v>
      </c>
      <c r="AB233">
        <f t="shared" si="28"/>
        <v>13</v>
      </c>
      <c r="AC233">
        <f t="shared" si="29"/>
        <v>2</v>
      </c>
      <c r="AF233" s="4" t="s">
        <v>1101</v>
      </c>
      <c r="AG233" s="5"/>
      <c r="AH233" s="4" t="s">
        <v>1102</v>
      </c>
      <c r="AI233" s="5"/>
    </row>
    <row r="234" spans="1:35" x14ac:dyDescent="0.2">
      <c r="A234" s="12">
        <v>44519</v>
      </c>
      <c r="B234" t="str">
        <f t="shared" si="26"/>
        <v>{'city': 'Orlando', 'state': 'Florida', 'abbreviation': 'ORL', 'teamName': 'Orlando Magic'}</v>
      </c>
      <c r="C234" t="str">
        <f t="shared" si="27"/>
        <v>{'city': 'Brooklyn', 'state': 'New York', 'abbreviation': 'BKN', 'teamName': 'Brooklyn Nets'}</v>
      </c>
      <c r="D234" t="str">
        <f t="shared" si="30"/>
        <v>{'city': 'Brooklyn', 'state': 'New York', 'abbreviation': 'BKN', 'teamName': 'Brooklyn Nets'}</v>
      </c>
      <c r="E234" t="str">
        <f t="shared" si="31"/>
        <v>{'city': 'Orlando', 'state': 'Florida', 'abbreviation': 'ORL', 'teamName': 'Orlando Magic'}</v>
      </c>
      <c r="F234" s="18">
        <v>115</v>
      </c>
      <c r="G234" s="18">
        <v>113</v>
      </c>
      <c r="H234" s="18">
        <f t="shared" si="32"/>
        <v>115</v>
      </c>
      <c r="I234" s="18">
        <f t="shared" si="33"/>
        <v>113</v>
      </c>
      <c r="J234" s="18">
        <v>16966</v>
      </c>
      <c r="K234" s="17" t="s">
        <v>1395</v>
      </c>
      <c r="Z234" s="15" t="s">
        <v>1157</v>
      </c>
      <c r="AB234">
        <f t="shared" si="28"/>
        <v>21</v>
      </c>
      <c r="AC234">
        <f t="shared" si="29"/>
        <v>3</v>
      </c>
      <c r="AF234" s="4" t="s">
        <v>1119</v>
      </c>
      <c r="AG234" s="5"/>
      <c r="AH234" s="4" t="s">
        <v>1097</v>
      </c>
      <c r="AI234" s="5"/>
    </row>
    <row r="235" spans="1:35" x14ac:dyDescent="0.2">
      <c r="A235" s="12">
        <v>44519</v>
      </c>
      <c r="B235" t="str">
        <f t="shared" si="26"/>
        <v>{'city': 'Oklahoma City', 'state': 'Oklahoma', 'abbreviation': 'OKC', 'teamName': 'Oklahoma City Thunder'}</v>
      </c>
      <c r="C235" t="str">
        <f t="shared" si="27"/>
        <v>{'city': 'Milwaukee', 'state': 'Wisconsin', 'abbreviation': 'MIL', 'teamName': 'Milwaukee Bucks'}</v>
      </c>
      <c r="D235" t="str">
        <f t="shared" si="30"/>
        <v>{'city': 'Milwaukee', 'state': 'Wisconsin', 'abbreviation': 'MIL', 'teamName': 'Milwaukee Bucks'}</v>
      </c>
      <c r="E235" t="str">
        <f t="shared" si="31"/>
        <v>{'city': 'Oklahoma City', 'state': 'Oklahoma', 'abbreviation': 'OKC', 'teamName': 'Oklahoma City Thunder'}</v>
      </c>
      <c r="F235" s="18">
        <v>96</v>
      </c>
      <c r="G235" s="18">
        <v>89</v>
      </c>
      <c r="H235" s="18">
        <f t="shared" si="32"/>
        <v>96</v>
      </c>
      <c r="I235" s="18">
        <f t="shared" si="33"/>
        <v>89</v>
      </c>
      <c r="J235" s="18">
        <v>17341</v>
      </c>
      <c r="K235" s="17" t="s">
        <v>1395</v>
      </c>
      <c r="Z235" s="15" t="s">
        <v>1157</v>
      </c>
      <c r="AB235">
        <f t="shared" si="28"/>
        <v>20</v>
      </c>
      <c r="AC235">
        <f t="shared" si="29"/>
        <v>16</v>
      </c>
      <c r="AF235" s="4" t="s">
        <v>1121</v>
      </c>
      <c r="AG235" s="5"/>
      <c r="AH235" s="4" t="s">
        <v>1098</v>
      </c>
      <c r="AI235" s="5"/>
    </row>
    <row r="236" spans="1:35" x14ac:dyDescent="0.2">
      <c r="A236" s="12">
        <v>44519</v>
      </c>
      <c r="B236" t="str">
        <f t="shared" si="26"/>
        <v>{'city': 'Los Angeles', 'state': 'California', 'abbreviation': 'LAC', 'teamName': 'Los Angeles Clippers'}</v>
      </c>
      <c r="C236" t="str">
        <f t="shared" si="27"/>
        <v>{'city': 'New Orleans', 'state': 'Louisiana', 'abbreviation': 'NOP', 'teamName': 'New Orleans Pelicans'}</v>
      </c>
      <c r="D236" t="str">
        <f t="shared" si="30"/>
        <v>{'city': 'New Orleans', 'state': 'Louisiana', 'abbreviation': 'NOP', 'teamName': 'New Orleans Pelicans'}</v>
      </c>
      <c r="E236" t="str">
        <f t="shared" si="31"/>
        <v>{'city': 'Los Angeles', 'state': 'California', 'abbreviation': 'LAC', 'teamName': 'Los Angeles Clippers'}</v>
      </c>
      <c r="F236" s="18">
        <v>94</v>
      </c>
      <c r="G236" s="18">
        <v>81</v>
      </c>
      <c r="H236" s="18">
        <f t="shared" si="32"/>
        <v>94</v>
      </c>
      <c r="I236" s="18">
        <f t="shared" si="33"/>
        <v>81</v>
      </c>
      <c r="J236" s="18">
        <v>15274</v>
      </c>
      <c r="K236" s="17" t="s">
        <v>1395</v>
      </c>
      <c r="Z236" s="15" t="s">
        <v>1157</v>
      </c>
      <c r="AB236">
        <f t="shared" si="28"/>
        <v>30</v>
      </c>
      <c r="AC236">
        <f t="shared" si="29"/>
        <v>18</v>
      </c>
      <c r="AF236" s="4" t="s">
        <v>1126</v>
      </c>
      <c r="AG236" s="5"/>
      <c r="AH236" s="4" t="s">
        <v>1118</v>
      </c>
      <c r="AI236" s="5"/>
    </row>
    <row r="237" spans="1:35" x14ac:dyDescent="0.2">
      <c r="A237" s="12">
        <v>44519</v>
      </c>
      <c r="B237" t="str">
        <f t="shared" si="26"/>
        <v>{'city': 'Chicago', 'state': 'Illinois', 'abbreviation': 'CHI', 'teamName': 'Chicago Bulls'}</v>
      </c>
      <c r="C237" t="str">
        <f t="shared" si="27"/>
        <v>{'city': 'Denver', 'state': 'Colorado', 'abbreviation': 'DEN', 'teamName': 'Denver Nuggets'}</v>
      </c>
      <c r="D237" t="str">
        <f t="shared" si="30"/>
        <v>{'city': 'Chicago', 'state': 'Illinois', 'abbreviation': 'CHI', 'teamName': 'Chicago Bulls'}</v>
      </c>
      <c r="E237" t="str">
        <f t="shared" si="31"/>
        <v>{'city': 'Denver', 'state': 'Colorado', 'abbreviation': 'DEN', 'teamName': 'Denver Nuggets'}</v>
      </c>
      <c r="F237" s="18">
        <v>108</v>
      </c>
      <c r="G237" s="18">
        <v>114</v>
      </c>
      <c r="H237" s="18">
        <f t="shared" si="32"/>
        <v>114</v>
      </c>
      <c r="I237" s="18">
        <f t="shared" si="33"/>
        <v>108</v>
      </c>
      <c r="J237" s="18">
        <v>19520</v>
      </c>
      <c r="K237" s="17" t="s">
        <v>1395</v>
      </c>
      <c r="Z237" s="15" t="s">
        <v>1157</v>
      </c>
      <c r="AB237">
        <f t="shared" si="28"/>
        <v>5</v>
      </c>
      <c r="AC237">
        <f t="shared" si="29"/>
        <v>8</v>
      </c>
      <c r="AF237" s="4" t="s">
        <v>1106</v>
      </c>
      <c r="AG237" s="5"/>
      <c r="AH237" s="4" t="s">
        <v>1116</v>
      </c>
      <c r="AI237" s="5"/>
    </row>
    <row r="238" spans="1:35" x14ac:dyDescent="0.2">
      <c r="A238" s="12">
        <v>44519</v>
      </c>
      <c r="B238" t="str">
        <f t="shared" si="26"/>
        <v>{'city': 'Dallas', 'state': 'Texas', 'abbreviation': 'DAL', 'teamName': 'Dallas Mavericks'}</v>
      </c>
      <c r="C238" t="str">
        <f t="shared" si="27"/>
        <v>{'city': 'Phoenix', 'state': 'Arizona', 'abbreviation': 'PHX', 'teamName': 'Phoenix Suns'}</v>
      </c>
      <c r="D238" t="str">
        <f t="shared" si="30"/>
        <v>{'city': 'Phoenix', 'state': 'Arizona', 'abbreviation': 'PHX', 'teamName': 'Phoenix Suns'}</v>
      </c>
      <c r="E238" t="str">
        <f t="shared" si="31"/>
        <v>{'city': 'Dallas', 'state': 'Texas', 'abbreviation': 'DAL', 'teamName': 'Dallas Mavericks'}</v>
      </c>
      <c r="F238" s="18">
        <v>112</v>
      </c>
      <c r="G238" s="18">
        <v>104</v>
      </c>
      <c r="H238" s="18">
        <f t="shared" si="32"/>
        <v>112</v>
      </c>
      <c r="I238" s="18">
        <f t="shared" si="33"/>
        <v>104</v>
      </c>
      <c r="J238" s="18">
        <v>17071</v>
      </c>
      <c r="K238" s="17" t="s">
        <v>1395</v>
      </c>
      <c r="Z238" s="15" t="s">
        <v>1157</v>
      </c>
      <c r="AB238">
        <f t="shared" si="28"/>
        <v>7</v>
      </c>
      <c r="AC238">
        <f t="shared" si="29"/>
        <v>23</v>
      </c>
      <c r="AF238" s="4" t="s">
        <v>1113</v>
      </c>
      <c r="AG238" s="5"/>
      <c r="AH238" s="4" t="s">
        <v>1125</v>
      </c>
      <c r="AI238" s="5"/>
    </row>
    <row r="239" spans="1:35" x14ac:dyDescent="0.2">
      <c r="A239" s="12">
        <v>44519</v>
      </c>
      <c r="B239" t="str">
        <f t="shared" si="26"/>
        <v>{'city': 'Toronto', 'state': 'Ontario', 'abbreviation': 'TOR', 'teamName': 'Toronto Raptors'}</v>
      </c>
      <c r="C239" t="str">
        <f t="shared" si="27"/>
        <v>{'city': 'Sacramento', 'state': 'California', 'abbreviation': 'SAC', 'teamName': 'Sacramento Kings'}</v>
      </c>
      <c r="D239" t="str">
        <f t="shared" si="30"/>
        <v>{'city': 'Toronto', 'state': 'Ontario', 'abbreviation': 'TOR', 'teamName': 'Toronto Raptors'}</v>
      </c>
      <c r="E239" t="str">
        <f t="shared" si="31"/>
        <v>{'city': 'Sacramento', 'state': 'California', 'abbreviation': 'SAC', 'teamName': 'Sacramento Kings'}</v>
      </c>
      <c r="F239" s="18">
        <v>89</v>
      </c>
      <c r="G239" s="18">
        <v>108</v>
      </c>
      <c r="H239" s="18">
        <f t="shared" si="32"/>
        <v>108</v>
      </c>
      <c r="I239" s="18">
        <f t="shared" si="33"/>
        <v>89</v>
      </c>
      <c r="J239" s="18">
        <v>13159</v>
      </c>
      <c r="K239" s="17" t="s">
        <v>1395</v>
      </c>
      <c r="Z239" s="15" t="s">
        <v>1157</v>
      </c>
      <c r="AB239">
        <f t="shared" si="28"/>
        <v>27</v>
      </c>
      <c r="AC239">
        <f t="shared" si="29"/>
        <v>25</v>
      </c>
      <c r="AF239" s="4" t="s">
        <v>1110</v>
      </c>
      <c r="AG239" s="5"/>
      <c r="AH239" s="4" t="s">
        <v>1123</v>
      </c>
      <c r="AI239" s="5"/>
    </row>
    <row r="240" spans="1:35" x14ac:dyDescent="0.2">
      <c r="A240" s="12">
        <v>44520</v>
      </c>
      <c r="B240" t="str">
        <f t="shared" si="26"/>
        <v>{'city': 'Houston', 'state': 'Texas', 'abbreviation': 'HOU', 'teamName': 'Houston Rockets'}</v>
      </c>
      <c r="C240" t="str">
        <f t="shared" si="27"/>
        <v>{'city': 'New York', 'state': 'New York', 'abbreviation': 'NYK', 'teamName': 'New York Knicks'}</v>
      </c>
      <c r="D240" t="str">
        <f t="shared" si="30"/>
        <v>{'city': 'New York', 'state': 'New York', 'abbreviation': 'NYK', 'teamName': 'New York Knicks'}</v>
      </c>
      <c r="E240" t="str">
        <f t="shared" si="31"/>
        <v>{'city': 'Houston', 'state': 'Texas', 'abbreviation': 'HOU', 'teamName': 'Houston Rockets'}</v>
      </c>
      <c r="F240" s="18">
        <v>106</v>
      </c>
      <c r="G240" s="18">
        <v>99</v>
      </c>
      <c r="H240" s="18">
        <f t="shared" si="32"/>
        <v>106</v>
      </c>
      <c r="I240" s="18">
        <f t="shared" si="33"/>
        <v>99</v>
      </c>
      <c r="J240" s="18">
        <v>19812</v>
      </c>
      <c r="K240" s="17" t="s">
        <v>1395</v>
      </c>
      <c r="Z240" s="15" t="s">
        <v>1158</v>
      </c>
      <c r="AB240">
        <f t="shared" si="28"/>
        <v>11</v>
      </c>
      <c r="AC240">
        <f t="shared" si="29"/>
        <v>19</v>
      </c>
      <c r="AF240" s="4" t="s">
        <v>1114</v>
      </c>
      <c r="AG240" s="5"/>
      <c r="AH240" s="4" t="s">
        <v>1108</v>
      </c>
      <c r="AI240" s="5"/>
    </row>
    <row r="241" spans="1:35" x14ac:dyDescent="0.2">
      <c r="A241" s="12">
        <v>44520</v>
      </c>
      <c r="B241" t="str">
        <f t="shared" si="26"/>
        <v>{'city': 'New Orleans', 'state': 'Louisiana', 'abbreviation': 'NOP', 'teamName': 'New Orleans Pelicans'}</v>
      </c>
      <c r="C241" t="str">
        <f t="shared" si="27"/>
        <v>{'city': 'Indiana', 'state': 'Indianapolis', 'abbreviation': 'IND', 'teamName': 'Indiana Pacers'}</v>
      </c>
      <c r="D241" t="str">
        <f t="shared" si="30"/>
        <v>{'city': 'Indiana', 'state': 'Indianapolis', 'abbreviation': 'IND', 'teamName': 'Indiana Pacers'}</v>
      </c>
      <c r="E241" t="str">
        <f t="shared" si="31"/>
        <v>{'city': 'New Orleans', 'state': 'Louisiana', 'abbreviation': 'NOP', 'teamName': 'New Orleans Pelicans'}</v>
      </c>
      <c r="F241" s="18">
        <v>111</v>
      </c>
      <c r="G241" s="18">
        <v>94</v>
      </c>
      <c r="H241" s="18">
        <f t="shared" si="32"/>
        <v>111</v>
      </c>
      <c r="I241" s="18">
        <f t="shared" si="33"/>
        <v>94</v>
      </c>
      <c r="J241" s="18">
        <v>15081</v>
      </c>
      <c r="K241" s="17" t="s">
        <v>1395</v>
      </c>
      <c r="Z241" s="15" t="s">
        <v>1158</v>
      </c>
      <c r="AB241">
        <f t="shared" si="28"/>
        <v>18</v>
      </c>
      <c r="AC241">
        <f t="shared" si="29"/>
        <v>12</v>
      </c>
      <c r="AF241" s="4" t="s">
        <v>1118</v>
      </c>
      <c r="AG241" s="5"/>
      <c r="AH241" s="4" t="s">
        <v>1104</v>
      </c>
      <c r="AI241" s="5"/>
    </row>
    <row r="242" spans="1:35" x14ac:dyDescent="0.2">
      <c r="A242" s="12">
        <v>44520</v>
      </c>
      <c r="B242" t="str">
        <f t="shared" si="26"/>
        <v>{'city': 'Miami', 'state': 'Florida', 'abbreviation': 'MIA', 'teamName': 'Miami Heat'}</v>
      </c>
      <c r="C242" t="str">
        <f t="shared" si="27"/>
        <v>{'city': 'Washington', 'state': 'Washington D.C.', 'abbreviation': 'WAS', 'teamName': 'Washington Wizards'}</v>
      </c>
      <c r="D242" t="str">
        <f t="shared" si="30"/>
        <v>{'city': 'Washington', 'state': 'Washington D.C.', 'abbreviation': 'WAS', 'teamName': 'Washington Wizards'}</v>
      </c>
      <c r="E242" t="str">
        <f t="shared" si="31"/>
        <v>{'city': 'Miami', 'state': 'Florida', 'abbreviation': 'MIA', 'teamName': 'Miami Heat'}</v>
      </c>
      <c r="F242" s="18">
        <v>103</v>
      </c>
      <c r="G242" s="18">
        <v>100</v>
      </c>
      <c r="H242" s="18">
        <f t="shared" si="32"/>
        <v>103</v>
      </c>
      <c r="I242" s="18">
        <f t="shared" si="33"/>
        <v>100</v>
      </c>
      <c r="J242" s="18">
        <v>20476</v>
      </c>
      <c r="K242" s="17" t="s">
        <v>1395</v>
      </c>
      <c r="Z242" s="15" t="s">
        <v>1158</v>
      </c>
      <c r="AB242">
        <f t="shared" si="28"/>
        <v>15</v>
      </c>
      <c r="AC242">
        <f t="shared" si="29"/>
        <v>29</v>
      </c>
      <c r="AF242" s="4" t="s">
        <v>1128</v>
      </c>
      <c r="AG242" s="5"/>
      <c r="AH242" s="4" t="s">
        <v>1109</v>
      </c>
      <c r="AI242" s="5"/>
    </row>
    <row r="243" spans="1:35" x14ac:dyDescent="0.2">
      <c r="A243" s="12">
        <v>44520</v>
      </c>
      <c r="B243" t="str">
        <f t="shared" si="26"/>
        <v>{'city': 'Charlotte', 'state': 'North Carolina', 'abbreviation': 'CHA', 'teamName': 'Charlotte Hornets'}</v>
      </c>
      <c r="C243" t="str">
        <f t="shared" si="27"/>
        <v>{'city': 'Atlanta', 'state': 'Georgia', 'abbreviation': 'ATL', 'teamName': 'Atlanta Hawks'}</v>
      </c>
      <c r="D243" t="str">
        <f t="shared" si="30"/>
        <v>{'city': 'Atlanta', 'state': 'Georgia', 'abbreviation': 'ATL', 'teamName': 'Atlanta Hawks'}</v>
      </c>
      <c r="E243" t="str">
        <f t="shared" si="31"/>
        <v>{'city': 'Charlotte', 'state': 'North Carolina', 'abbreviation': 'CHA', 'teamName': 'Charlotte Hornets'}</v>
      </c>
      <c r="F243" s="18">
        <v>115</v>
      </c>
      <c r="G243" s="18">
        <v>105</v>
      </c>
      <c r="H243" s="18">
        <f t="shared" si="32"/>
        <v>115</v>
      </c>
      <c r="I243" s="18">
        <f t="shared" si="33"/>
        <v>105</v>
      </c>
      <c r="J243" s="18">
        <v>17320</v>
      </c>
      <c r="K243" s="17" t="s">
        <v>1395</v>
      </c>
      <c r="Z243" s="15" t="s">
        <v>1158</v>
      </c>
      <c r="AB243">
        <f t="shared" si="28"/>
        <v>4</v>
      </c>
      <c r="AC243">
        <f t="shared" si="29"/>
        <v>1</v>
      </c>
      <c r="AF243" s="4" t="s">
        <v>1105</v>
      </c>
      <c r="AG243" s="5"/>
      <c r="AH243" s="4" t="s">
        <v>1099</v>
      </c>
      <c r="AI243" s="5"/>
    </row>
    <row r="244" spans="1:35" x14ac:dyDescent="0.2">
      <c r="A244" s="12">
        <v>44520</v>
      </c>
      <c r="B244" t="str">
        <f t="shared" si="26"/>
        <v>{'city': 'Oklahoma City', 'state': 'Oklahoma', 'abbreviation': 'OKC', 'teamName': 'Oklahoma City Thunder'}</v>
      </c>
      <c r="C244" t="str">
        <f t="shared" si="27"/>
        <v>{'city': 'Boston', 'state': 'Massachusetts', 'abbreviation': 'BOS', 'teamName': 'Boston Celtics'}</v>
      </c>
      <c r="D244" t="str">
        <f t="shared" si="30"/>
        <v>{'city': 'Boston', 'state': 'Massachusetts', 'abbreviation': 'BOS', 'teamName': 'Boston Celtics'}</v>
      </c>
      <c r="E244" t="str">
        <f t="shared" si="31"/>
        <v>{'city': 'Oklahoma City', 'state': 'Oklahoma', 'abbreviation': 'OKC', 'teamName': 'Oklahoma City Thunder'}</v>
      </c>
      <c r="F244" s="18">
        <v>111</v>
      </c>
      <c r="G244" s="18">
        <v>105</v>
      </c>
      <c r="H244" s="18">
        <f t="shared" si="32"/>
        <v>111</v>
      </c>
      <c r="I244" s="18">
        <f t="shared" si="33"/>
        <v>105</v>
      </c>
      <c r="J244" s="18">
        <v>19156</v>
      </c>
      <c r="K244" s="17" t="s">
        <v>1395</v>
      </c>
      <c r="Z244" s="15" t="s">
        <v>1158</v>
      </c>
      <c r="AB244">
        <f t="shared" si="28"/>
        <v>20</v>
      </c>
      <c r="AC244">
        <f t="shared" si="29"/>
        <v>2</v>
      </c>
      <c r="AF244" s="4" t="s">
        <v>1121</v>
      </c>
      <c r="AG244" s="5"/>
      <c r="AH244" s="4" t="s">
        <v>1102</v>
      </c>
      <c r="AI244" s="5"/>
    </row>
    <row r="245" spans="1:35" x14ac:dyDescent="0.2">
      <c r="A245" s="12">
        <v>44520</v>
      </c>
      <c r="B245" t="str">
        <f t="shared" si="26"/>
        <v>{'city': 'Orlando', 'state': 'Florida', 'abbreviation': 'ORL', 'teamName': 'Orlando Magic'}</v>
      </c>
      <c r="C245" t="str">
        <f t="shared" si="27"/>
        <v>{'city': 'Milwaukee', 'state': 'Wisconsin', 'abbreviation': 'MIL', 'teamName': 'Milwaukee Bucks'}</v>
      </c>
      <c r="D245" t="str">
        <f t="shared" si="30"/>
        <v>{'city': 'Milwaukee', 'state': 'Wisconsin', 'abbreviation': 'MIL', 'teamName': 'Milwaukee Bucks'}</v>
      </c>
      <c r="E245" t="str">
        <f t="shared" si="31"/>
        <v>{'city': 'Orlando', 'state': 'Florida', 'abbreviation': 'ORL', 'teamName': 'Orlando Magic'}</v>
      </c>
      <c r="F245" s="18">
        <v>117</v>
      </c>
      <c r="G245" s="18">
        <v>108</v>
      </c>
      <c r="H245" s="18">
        <f t="shared" si="32"/>
        <v>117</v>
      </c>
      <c r="I245" s="18">
        <f t="shared" si="33"/>
        <v>108</v>
      </c>
      <c r="J245" s="18">
        <v>17341</v>
      </c>
      <c r="K245" s="17" t="s">
        <v>1395</v>
      </c>
      <c r="Z245" s="15" t="s">
        <v>1158</v>
      </c>
      <c r="AB245">
        <f t="shared" si="28"/>
        <v>21</v>
      </c>
      <c r="AC245">
        <f t="shared" si="29"/>
        <v>16</v>
      </c>
      <c r="AF245" s="4" t="s">
        <v>1119</v>
      </c>
      <c r="AG245" s="5"/>
      <c r="AH245" s="4" t="s">
        <v>1098</v>
      </c>
      <c r="AI245" s="5"/>
    </row>
    <row r="246" spans="1:35" x14ac:dyDescent="0.2">
      <c r="A246" s="12">
        <v>44520</v>
      </c>
      <c r="B246" t="str">
        <f t="shared" si="26"/>
        <v>{'city': 'Memphis', 'state': 'Tennessee', 'abbreviation': 'MEM', 'teamName': 'Memphis Grizzlies'}</v>
      </c>
      <c r="C246" t="str">
        <f t="shared" si="27"/>
        <v>{'city': 'Minneapolis', 'state': 'Minnesota ', 'abbreviation': 'MIN', 'teamName': 'Minnesota Timberwolves'}</v>
      </c>
      <c r="D246" t="str">
        <f t="shared" si="30"/>
        <v>{'city': 'Minneapolis', 'state': 'Minnesota ', 'abbreviation': 'MIN', 'teamName': 'Minnesota Timberwolves'}</v>
      </c>
      <c r="E246" t="str">
        <f t="shared" si="31"/>
        <v>{'city': 'Memphis', 'state': 'Tennessee', 'abbreviation': 'MEM', 'teamName': 'Memphis Grizzlies'}</v>
      </c>
      <c r="F246" s="18">
        <v>138</v>
      </c>
      <c r="G246" s="18">
        <v>95</v>
      </c>
      <c r="H246" s="18">
        <f t="shared" si="32"/>
        <v>138</v>
      </c>
      <c r="I246" s="18">
        <f t="shared" si="33"/>
        <v>95</v>
      </c>
      <c r="J246" s="18">
        <v>17136</v>
      </c>
      <c r="K246" s="17" t="s">
        <v>1395</v>
      </c>
      <c r="Z246" s="15" t="s">
        <v>1158</v>
      </c>
      <c r="AB246">
        <f t="shared" si="28"/>
        <v>14</v>
      </c>
      <c r="AC246">
        <f t="shared" si="29"/>
        <v>17</v>
      </c>
      <c r="AF246" s="4" t="s">
        <v>1112</v>
      </c>
      <c r="AG246" s="5"/>
      <c r="AH246" s="4" t="s">
        <v>1115</v>
      </c>
      <c r="AI246" s="5"/>
    </row>
    <row r="247" spans="1:35" x14ac:dyDescent="0.2">
      <c r="A247" s="12">
        <v>44520</v>
      </c>
      <c r="B247" t="str">
        <f t="shared" si="26"/>
        <v>{'city': 'Philadelphia', 'state': 'Pennsylvania', 'abbreviation': 'PHI', 'teamName': 'Philadelphia 76ers'}</v>
      </c>
      <c r="C247" t="str">
        <f t="shared" si="27"/>
        <v>{'city': 'Portland', 'state': 'Oregon', 'abbreviation': 'POR', 'teamName': 'Portland Trail Blazers'}</v>
      </c>
      <c r="D247" t="str">
        <f t="shared" si="30"/>
        <v>{'city': 'Portland', 'state': 'Oregon', 'abbreviation': 'POR', 'teamName': 'Portland Trail Blazers'}</v>
      </c>
      <c r="E247" t="str">
        <f t="shared" si="31"/>
        <v>{'city': 'Philadelphia', 'state': 'Pennsylvania', 'abbreviation': 'PHI', 'teamName': 'Philadelphia 76ers'}</v>
      </c>
      <c r="F247" s="18">
        <v>118</v>
      </c>
      <c r="G247" s="18">
        <v>111</v>
      </c>
      <c r="H247" s="18">
        <f t="shared" si="32"/>
        <v>118</v>
      </c>
      <c r="I247" s="18">
        <f t="shared" si="33"/>
        <v>111</v>
      </c>
      <c r="J247" s="18">
        <v>17027</v>
      </c>
      <c r="K247" s="17" t="s">
        <v>1395</v>
      </c>
      <c r="Z247" s="15" t="s">
        <v>1158</v>
      </c>
      <c r="AB247">
        <f t="shared" si="28"/>
        <v>22</v>
      </c>
      <c r="AC247">
        <f t="shared" si="29"/>
        <v>24</v>
      </c>
      <c r="AF247" s="4" t="s">
        <v>1117</v>
      </c>
      <c r="AG247" s="5"/>
      <c r="AH247" s="4" t="s">
        <v>1124</v>
      </c>
      <c r="AI247" s="5"/>
    </row>
    <row r="248" spans="1:35" x14ac:dyDescent="0.2">
      <c r="A248" s="12">
        <v>44520</v>
      </c>
      <c r="B248" t="str">
        <f t="shared" si="26"/>
        <v>{'city': 'Salt Lake City', 'state': 'Utah', 'abbreviation': 'UTA', 'teamName': 'Utah Jazz'}</v>
      </c>
      <c r="C248" t="str">
        <f t="shared" si="27"/>
        <v>{'city': 'Sacramento', 'state': 'California', 'abbreviation': 'SAC', 'teamName': 'Sacramento Kings'}</v>
      </c>
      <c r="D248" t="str">
        <f t="shared" si="30"/>
        <v>{'city': 'Salt Lake City', 'state': 'Utah', 'abbreviation': 'UTA', 'teamName': 'Utah Jazz'}</v>
      </c>
      <c r="E248" t="str">
        <f t="shared" si="31"/>
        <v>{'city': 'Sacramento', 'state': 'California', 'abbreviation': 'SAC', 'teamName': 'Sacramento Kings'}</v>
      </c>
      <c r="F248" s="18">
        <v>105</v>
      </c>
      <c r="G248" s="18">
        <v>123</v>
      </c>
      <c r="H248" s="18">
        <f t="shared" si="32"/>
        <v>123</v>
      </c>
      <c r="I248" s="18">
        <f t="shared" si="33"/>
        <v>105</v>
      </c>
      <c r="J248" s="18">
        <v>13180</v>
      </c>
      <c r="K248" s="17" t="s">
        <v>1395</v>
      </c>
      <c r="Z248" s="15" t="s">
        <v>1158</v>
      </c>
      <c r="AB248">
        <f t="shared" si="28"/>
        <v>28</v>
      </c>
      <c r="AC248">
        <f t="shared" si="29"/>
        <v>25</v>
      </c>
      <c r="AF248" s="4" t="s">
        <v>1122</v>
      </c>
      <c r="AG248" s="5"/>
      <c r="AH248" s="4" t="s">
        <v>1123</v>
      </c>
      <c r="AI248" s="5"/>
    </row>
    <row r="249" spans="1:35" x14ac:dyDescent="0.2">
      <c r="A249" s="12">
        <v>44521</v>
      </c>
      <c r="B249" t="str">
        <f t="shared" si="26"/>
        <v>{'city': 'Dallas', 'state': 'Texas', 'abbreviation': 'DAL', 'teamName': 'Dallas Mavericks'}</v>
      </c>
      <c r="C249" t="str">
        <f t="shared" si="27"/>
        <v>{'city': 'Los Angeles', 'state': 'California', 'abbreviation': 'LAC', 'teamName': 'Los Angeles Clippers'}</v>
      </c>
      <c r="D249" t="str">
        <f t="shared" si="30"/>
        <v>{'city': 'Los Angeles', 'state': 'California', 'abbreviation': 'LAC', 'teamName': 'Los Angeles Clippers'}</v>
      </c>
      <c r="E249" t="str">
        <f t="shared" si="31"/>
        <v>{'city': 'Dallas', 'state': 'Texas', 'abbreviation': 'DAL', 'teamName': 'Dallas Mavericks'}</v>
      </c>
      <c r="F249" s="18">
        <v>97</v>
      </c>
      <c r="G249" s="18">
        <v>91</v>
      </c>
      <c r="H249" s="18">
        <f t="shared" si="32"/>
        <v>97</v>
      </c>
      <c r="I249" s="18">
        <f t="shared" si="33"/>
        <v>91</v>
      </c>
      <c r="J249" s="18">
        <v>17149</v>
      </c>
      <c r="K249" s="17" t="s">
        <v>1395</v>
      </c>
      <c r="Z249" s="15" t="s">
        <v>1159</v>
      </c>
      <c r="AB249">
        <f t="shared" si="28"/>
        <v>7</v>
      </c>
      <c r="AC249">
        <f t="shared" si="29"/>
        <v>30</v>
      </c>
      <c r="AF249" s="4" t="s">
        <v>1113</v>
      </c>
      <c r="AG249" s="5"/>
      <c r="AH249" s="4" t="s">
        <v>1126</v>
      </c>
      <c r="AI249" s="5"/>
    </row>
    <row r="250" spans="1:35" x14ac:dyDescent="0.2">
      <c r="A250" s="12">
        <v>44521</v>
      </c>
      <c r="B250" t="str">
        <f t="shared" si="26"/>
        <v>{'city': 'Los Angeles', 'state': 'California', 'abbreviation': 'LAL', 'teamName': 'Los Angeles Lakers'}</v>
      </c>
      <c r="C250" t="str">
        <f t="shared" si="27"/>
        <v>{'city': 'Detroit', 'state': 'Michigan', 'abbreviation': 'DET', 'teamName': 'Detroit Pistons'}</v>
      </c>
      <c r="D250" t="str">
        <f t="shared" si="30"/>
        <v>{'city': 'Los Angeles', 'state': 'California', 'abbreviation': 'LAL', 'teamName': 'Los Angeles Lakers'}</v>
      </c>
      <c r="E250" t="str">
        <f t="shared" si="31"/>
        <v>{'city': 'Detroit', 'state': 'Michigan', 'abbreviation': 'DET', 'teamName': 'Detroit Pistons'}</v>
      </c>
      <c r="F250" s="18">
        <v>116</v>
      </c>
      <c r="G250" s="18">
        <v>121</v>
      </c>
      <c r="H250" s="18">
        <f t="shared" si="32"/>
        <v>121</v>
      </c>
      <c r="I250" s="18">
        <f t="shared" si="33"/>
        <v>116</v>
      </c>
      <c r="J250" s="18">
        <v>15532</v>
      </c>
      <c r="K250" s="17" t="s">
        <v>1395</v>
      </c>
      <c r="Z250" s="15" t="s">
        <v>1159</v>
      </c>
      <c r="AB250">
        <f t="shared" si="28"/>
        <v>13</v>
      </c>
      <c r="AC250">
        <f t="shared" si="29"/>
        <v>9</v>
      </c>
      <c r="AF250" s="4" t="s">
        <v>1101</v>
      </c>
      <c r="AG250" s="5"/>
      <c r="AH250" s="4" t="s">
        <v>1107</v>
      </c>
      <c r="AI250" s="5"/>
    </row>
    <row r="251" spans="1:35" x14ac:dyDescent="0.2">
      <c r="A251" s="12">
        <v>44521</v>
      </c>
      <c r="B251" t="str">
        <f t="shared" si="26"/>
        <v>{'city': 'New York', 'state': 'New York', 'abbreviation': 'NYK', 'teamName': 'New York Knicks'}</v>
      </c>
      <c r="C251" t="str">
        <f t="shared" si="27"/>
        <v>{'city': 'Chicago', 'state': 'Illinois', 'abbreviation': 'CHI', 'teamName': 'Chicago Bulls'}</v>
      </c>
      <c r="D251" t="str">
        <f t="shared" si="30"/>
        <v>{'city': 'Chicago', 'state': 'Illinois', 'abbreviation': 'CHI', 'teamName': 'Chicago Bulls'}</v>
      </c>
      <c r="E251" t="str">
        <f t="shared" si="31"/>
        <v>{'city': 'New York', 'state': 'New York', 'abbreviation': 'NYK', 'teamName': 'New York Knicks'}</v>
      </c>
      <c r="F251" s="18">
        <v>109</v>
      </c>
      <c r="G251" s="18">
        <v>103</v>
      </c>
      <c r="H251" s="18">
        <f t="shared" si="32"/>
        <v>109</v>
      </c>
      <c r="I251" s="18">
        <f t="shared" si="33"/>
        <v>103</v>
      </c>
      <c r="J251" s="18">
        <v>21813</v>
      </c>
      <c r="K251" s="17" t="s">
        <v>1395</v>
      </c>
      <c r="Z251" s="15" t="s">
        <v>1159</v>
      </c>
      <c r="AB251">
        <f t="shared" si="28"/>
        <v>19</v>
      </c>
      <c r="AC251">
        <f t="shared" si="29"/>
        <v>5</v>
      </c>
      <c r="AF251" s="4" t="s">
        <v>1108</v>
      </c>
      <c r="AG251" s="5"/>
      <c r="AH251" s="4" t="s">
        <v>1106</v>
      </c>
      <c r="AI251" s="5"/>
    </row>
    <row r="252" spans="1:35" x14ac:dyDescent="0.2">
      <c r="A252" s="12">
        <v>44521</v>
      </c>
      <c r="B252" t="str">
        <f t="shared" si="26"/>
        <v>{'city': 'Denver', 'state': 'Colorado', 'abbreviation': 'DEN', 'teamName': 'Denver Nuggets'}</v>
      </c>
      <c r="C252" t="str">
        <f t="shared" si="27"/>
        <v>{'city': 'Phoenix', 'state': 'Arizona', 'abbreviation': 'PHX', 'teamName': 'Phoenix Suns'}</v>
      </c>
      <c r="D252" t="str">
        <f t="shared" si="30"/>
        <v>{'city': 'Phoenix', 'state': 'Arizona', 'abbreviation': 'PHX', 'teamName': 'Phoenix Suns'}</v>
      </c>
      <c r="E252" t="str">
        <f t="shared" si="31"/>
        <v>{'city': 'Denver', 'state': 'Colorado', 'abbreviation': 'DEN', 'teamName': 'Denver Nuggets'}</v>
      </c>
      <c r="F252" s="18">
        <v>126</v>
      </c>
      <c r="G252" s="18">
        <v>97</v>
      </c>
      <c r="H252" s="18">
        <f t="shared" si="32"/>
        <v>126</v>
      </c>
      <c r="I252" s="18">
        <f t="shared" si="33"/>
        <v>97</v>
      </c>
      <c r="J252" s="18">
        <v>16072</v>
      </c>
      <c r="K252" s="17" t="s">
        <v>1395</v>
      </c>
      <c r="Z252" s="15" t="s">
        <v>1159</v>
      </c>
      <c r="AB252">
        <f t="shared" si="28"/>
        <v>8</v>
      </c>
      <c r="AC252">
        <f t="shared" si="29"/>
        <v>23</v>
      </c>
      <c r="AF252" s="4" t="s">
        <v>1116</v>
      </c>
      <c r="AG252" s="5"/>
      <c r="AH252" s="4" t="s">
        <v>1125</v>
      </c>
      <c r="AI252" s="5"/>
    </row>
    <row r="253" spans="1:35" x14ac:dyDescent="0.2">
      <c r="A253" s="12">
        <v>44521</v>
      </c>
      <c r="B253" t="str">
        <f t="shared" si="26"/>
        <v>{'city': 'Toronto', 'state': 'Ontario', 'abbreviation': 'TOR', 'teamName': 'Toronto Raptors'}</v>
      </c>
      <c r="C253" t="str">
        <f t="shared" si="27"/>
        <v>{'city': 'San Francisco', 'state': 'California', 'abbreviation': 'GSW', 'teamName': 'Golden State Warriors'}</v>
      </c>
      <c r="D253" t="str">
        <f t="shared" si="30"/>
        <v>{'city': 'San Francisco', 'state': 'California', 'abbreviation': 'GSW', 'teamName': 'Golden State Warriors'}</v>
      </c>
      <c r="E253" t="str">
        <f t="shared" si="31"/>
        <v>{'city': 'Toronto', 'state': 'Ontario', 'abbreviation': 'TOR', 'teamName': 'Toronto Raptors'}</v>
      </c>
      <c r="F253" s="18">
        <v>119</v>
      </c>
      <c r="G253" s="18">
        <v>104</v>
      </c>
      <c r="H253" s="18">
        <f t="shared" si="32"/>
        <v>119</v>
      </c>
      <c r="I253" s="18">
        <f t="shared" si="33"/>
        <v>104</v>
      </c>
      <c r="J253" s="18">
        <v>18064</v>
      </c>
      <c r="K253" s="17" t="s">
        <v>1395</v>
      </c>
      <c r="Z253" s="15" t="s">
        <v>1159</v>
      </c>
      <c r="AB253">
        <f t="shared" si="28"/>
        <v>27</v>
      </c>
      <c r="AC253">
        <f t="shared" si="29"/>
        <v>10</v>
      </c>
      <c r="AF253" s="4" t="s">
        <v>1110</v>
      </c>
      <c r="AG253" s="5"/>
      <c r="AH253" s="4" t="s">
        <v>1100</v>
      </c>
      <c r="AI253" s="5"/>
    </row>
    <row r="254" spans="1:35" x14ac:dyDescent="0.2">
      <c r="A254" s="12">
        <v>44522</v>
      </c>
      <c r="B254" t="str">
        <f t="shared" si="26"/>
        <v>{'city': 'Brooklyn', 'state': 'New York', 'abbreviation': 'BKN', 'teamName': 'Brooklyn Nets'}</v>
      </c>
      <c r="C254" t="str">
        <f t="shared" si="27"/>
        <v>{'city': 'Cleveland', 'state': 'Ohio', 'abbreviation': 'CLE', 'teamName': 'Cleveland Cavaliers'}</v>
      </c>
      <c r="D254" t="s">
        <v>1395</v>
      </c>
      <c r="E254" t="s">
        <v>1395</v>
      </c>
      <c r="F254" s="14" t="s">
        <v>1395</v>
      </c>
      <c r="G254" s="14" t="s">
        <v>1395</v>
      </c>
      <c r="H254" s="18" t="s">
        <v>1395</v>
      </c>
      <c r="I254" s="18" t="s">
        <v>1395</v>
      </c>
      <c r="J254" s="14" t="s">
        <v>1395</v>
      </c>
      <c r="K254" s="17" t="s">
        <v>1395</v>
      </c>
      <c r="Z254" s="15" t="s">
        <v>1160</v>
      </c>
      <c r="AB254">
        <f t="shared" si="28"/>
        <v>3</v>
      </c>
      <c r="AC254">
        <f t="shared" si="29"/>
        <v>6</v>
      </c>
      <c r="AF254" s="4" t="s">
        <v>1097</v>
      </c>
      <c r="AG254" s="5"/>
      <c r="AH254" s="4" t="s">
        <v>1111</v>
      </c>
      <c r="AI254" s="5"/>
    </row>
    <row r="255" spans="1:35" x14ac:dyDescent="0.2">
      <c r="A255" s="12">
        <v>44522</v>
      </c>
      <c r="B255" t="str">
        <f t="shared" si="26"/>
        <v>{'city': 'Charlotte', 'state': 'North Carolina', 'abbreviation': 'CHA', 'teamName': 'Charlotte Hornets'}</v>
      </c>
      <c r="C255" t="str">
        <f t="shared" si="27"/>
        <v>{'city': 'Washington', 'state': 'Washington D.C.', 'abbreviation': 'WAS', 'teamName': 'Washington Wizards'}</v>
      </c>
      <c r="D255" t="s">
        <v>1395</v>
      </c>
      <c r="E255" t="s">
        <v>1395</v>
      </c>
      <c r="F255" s="14" t="s">
        <v>1395</v>
      </c>
      <c r="G255" s="14" t="s">
        <v>1395</v>
      </c>
      <c r="H255" s="18" t="s">
        <v>1395</v>
      </c>
      <c r="I255" s="18" t="s">
        <v>1395</v>
      </c>
      <c r="J255" s="14" t="s">
        <v>1395</v>
      </c>
      <c r="K255" s="17" t="s">
        <v>1395</v>
      </c>
      <c r="Z255" s="15" t="s">
        <v>1160</v>
      </c>
      <c r="AB255">
        <f t="shared" si="28"/>
        <v>4</v>
      </c>
      <c r="AC255">
        <f t="shared" si="29"/>
        <v>29</v>
      </c>
      <c r="AF255" s="4" t="s">
        <v>1105</v>
      </c>
      <c r="AG255" s="5"/>
      <c r="AH255" s="4" t="s">
        <v>1109</v>
      </c>
      <c r="AI255" s="5"/>
    </row>
    <row r="256" spans="1:35" x14ac:dyDescent="0.2">
      <c r="A256" s="12">
        <v>44522</v>
      </c>
      <c r="B256" t="str">
        <f t="shared" si="26"/>
        <v>{'city': 'Oklahoma City', 'state': 'Oklahoma', 'abbreviation': 'OKC', 'teamName': 'Oklahoma City Thunder'}</v>
      </c>
      <c r="C256" t="str">
        <f t="shared" si="27"/>
        <v>{'city': 'Atlanta', 'state': 'Georgia', 'abbreviation': 'ATL', 'teamName': 'Atlanta Hawks'}</v>
      </c>
      <c r="D256" t="s">
        <v>1395</v>
      </c>
      <c r="E256" t="s">
        <v>1395</v>
      </c>
      <c r="F256" s="14" t="s">
        <v>1395</v>
      </c>
      <c r="G256" s="14" t="s">
        <v>1395</v>
      </c>
      <c r="H256" s="18" t="s">
        <v>1395</v>
      </c>
      <c r="I256" s="18" t="s">
        <v>1395</v>
      </c>
      <c r="J256" s="14" t="s">
        <v>1395</v>
      </c>
      <c r="K256" s="17" t="s">
        <v>1395</v>
      </c>
      <c r="Z256" s="15" t="s">
        <v>1160</v>
      </c>
      <c r="AB256">
        <f t="shared" si="28"/>
        <v>20</v>
      </c>
      <c r="AC256">
        <f t="shared" si="29"/>
        <v>1</v>
      </c>
      <c r="AF256" s="4" t="s">
        <v>1121</v>
      </c>
      <c r="AG256" s="5"/>
      <c r="AH256" s="4" t="s">
        <v>1099</v>
      </c>
      <c r="AI256" s="5"/>
    </row>
    <row r="257" spans="1:35" x14ac:dyDescent="0.2">
      <c r="A257" s="12">
        <v>44522</v>
      </c>
      <c r="B257" t="str">
        <f t="shared" si="26"/>
        <v>{'city': 'Houston', 'state': 'Texas', 'abbreviation': 'HOU', 'teamName': 'Houston Rockets'}</v>
      </c>
      <c r="C257" t="str">
        <f t="shared" si="27"/>
        <v>{'city': 'Boston', 'state': 'Massachusetts', 'abbreviation': 'BOS', 'teamName': 'Boston Celtics'}</v>
      </c>
      <c r="D257" t="s">
        <v>1395</v>
      </c>
      <c r="E257" t="s">
        <v>1395</v>
      </c>
      <c r="F257" s="14" t="s">
        <v>1395</v>
      </c>
      <c r="G257" s="14" t="s">
        <v>1395</v>
      </c>
      <c r="H257" s="18" t="s">
        <v>1395</v>
      </c>
      <c r="I257" s="18" t="s">
        <v>1395</v>
      </c>
      <c r="J257" s="14" t="s">
        <v>1395</v>
      </c>
      <c r="K257" s="17" t="s">
        <v>1395</v>
      </c>
      <c r="Z257" s="15" t="s">
        <v>1160</v>
      </c>
      <c r="AB257">
        <f t="shared" si="28"/>
        <v>11</v>
      </c>
      <c r="AC257">
        <f t="shared" si="29"/>
        <v>2</v>
      </c>
      <c r="AF257" s="4" t="s">
        <v>1114</v>
      </c>
      <c r="AG257" s="5"/>
      <c r="AH257" s="4" t="s">
        <v>1102</v>
      </c>
      <c r="AI257" s="5"/>
    </row>
    <row r="258" spans="1:35" x14ac:dyDescent="0.2">
      <c r="A258" s="12">
        <v>44522</v>
      </c>
      <c r="B258" t="str">
        <f t="shared" ref="B258:B321" si="34">"{'city': '"&amp;VLOOKUP(AB258,$O:$S,4,FALSE)&amp;"', 'state': '"&amp;VLOOKUP(AB258,$O:$S,3,FALSE)&amp;"', 'abbreviation': '"&amp;VLOOKUP(AB258,$O:$S,2,FALSE)&amp;"', 'teamName': '"&amp;VLOOKUP(AB258,$O:$S,5,FALSE)&amp;"'}"</f>
        <v>{'city': 'Indiana', 'state': 'Indianapolis', 'abbreviation': 'IND', 'teamName': 'Indiana Pacers'}</v>
      </c>
      <c r="C258" t="str">
        <f t="shared" ref="C258:C321" si="35">"{'city': '"&amp;VLOOKUP(AC258,$O:$S,4,FALSE)&amp;"', 'state': '"&amp;VLOOKUP(AC258,$O:$S,3,FALSE)&amp;"', 'abbreviation': '"&amp;VLOOKUP(AC258,$O:$S,2,FALSE)&amp;"', 'teamName': '"&amp;VLOOKUP(AC258,$O:$S,5,FALSE)&amp;"'}"</f>
        <v>{'city': 'Chicago', 'state': 'Illinois', 'abbreviation': 'CHI', 'teamName': 'Chicago Bulls'}</v>
      </c>
      <c r="D258" t="s">
        <v>1395</v>
      </c>
      <c r="E258" t="s">
        <v>1395</v>
      </c>
      <c r="F258" s="14" t="s">
        <v>1395</v>
      </c>
      <c r="G258" s="14" t="s">
        <v>1395</v>
      </c>
      <c r="H258" s="18" t="s">
        <v>1395</v>
      </c>
      <c r="I258" s="18" t="s">
        <v>1395</v>
      </c>
      <c r="J258" s="14" t="s">
        <v>1395</v>
      </c>
      <c r="K258" s="17" t="s">
        <v>1395</v>
      </c>
      <c r="Z258" s="15" t="s">
        <v>1160</v>
      </c>
      <c r="AB258">
        <f t="shared" ref="AB258:AB321" si="36">VLOOKUP(AF258,V:W,2,FALSE)</f>
        <v>12</v>
      </c>
      <c r="AC258">
        <f t="shared" ref="AC258:AC321" si="37">VLOOKUP(AH258,V:W,2,FALSE)</f>
        <v>5</v>
      </c>
      <c r="AF258" s="4" t="s">
        <v>1104</v>
      </c>
      <c r="AG258" s="5"/>
      <c r="AH258" s="4" t="s">
        <v>1106</v>
      </c>
      <c r="AI258" s="5"/>
    </row>
    <row r="259" spans="1:35" x14ac:dyDescent="0.2">
      <c r="A259" s="12">
        <v>44522</v>
      </c>
      <c r="B259" t="str">
        <f t="shared" si="34"/>
        <v>{'city': 'Orlando', 'state': 'Florida', 'abbreviation': 'ORL', 'teamName': 'Orlando Magic'}</v>
      </c>
      <c r="C259" t="str">
        <f t="shared" si="35"/>
        <v>{'city': 'Milwaukee', 'state': 'Wisconsin', 'abbreviation': 'MIL', 'teamName': 'Milwaukee Bucks'}</v>
      </c>
      <c r="D259" t="s">
        <v>1395</v>
      </c>
      <c r="E259" t="s">
        <v>1395</v>
      </c>
      <c r="F259" s="14" t="s">
        <v>1395</v>
      </c>
      <c r="G259" s="14" t="s">
        <v>1395</v>
      </c>
      <c r="H259" s="18" t="s">
        <v>1395</v>
      </c>
      <c r="I259" s="18" t="s">
        <v>1395</v>
      </c>
      <c r="J259" s="14" t="s">
        <v>1395</v>
      </c>
      <c r="K259" s="17" t="s">
        <v>1395</v>
      </c>
      <c r="Z259" s="15" t="s">
        <v>1160</v>
      </c>
      <c r="AB259">
        <f t="shared" si="36"/>
        <v>21</v>
      </c>
      <c r="AC259">
        <f t="shared" si="37"/>
        <v>16</v>
      </c>
      <c r="AF259" s="4" t="s">
        <v>1119</v>
      </c>
      <c r="AG259" s="5"/>
      <c r="AH259" s="4" t="s">
        <v>1098</v>
      </c>
      <c r="AI259" s="5"/>
    </row>
    <row r="260" spans="1:35" x14ac:dyDescent="0.2">
      <c r="A260" s="12">
        <v>44522</v>
      </c>
      <c r="B260" t="str">
        <f t="shared" si="34"/>
        <v>{'city': 'Minneapolis', 'state': 'Minnesota ', 'abbreviation': 'MIN', 'teamName': 'Minnesota Timberwolves'}</v>
      </c>
      <c r="C260" t="str">
        <f t="shared" si="35"/>
        <v>{'city': 'New Orleans', 'state': 'Louisiana', 'abbreviation': 'NOP', 'teamName': 'New Orleans Pelicans'}</v>
      </c>
      <c r="D260" t="s">
        <v>1395</v>
      </c>
      <c r="E260" t="s">
        <v>1395</v>
      </c>
      <c r="F260" s="14" t="s">
        <v>1395</v>
      </c>
      <c r="G260" s="14" t="s">
        <v>1395</v>
      </c>
      <c r="H260" s="18" t="s">
        <v>1395</v>
      </c>
      <c r="I260" s="18" t="s">
        <v>1395</v>
      </c>
      <c r="J260" s="14" t="s">
        <v>1395</v>
      </c>
      <c r="K260" s="17" t="s">
        <v>1395</v>
      </c>
      <c r="Z260" s="15" t="s">
        <v>1160</v>
      </c>
      <c r="AB260">
        <f t="shared" si="36"/>
        <v>17</v>
      </c>
      <c r="AC260">
        <f t="shared" si="37"/>
        <v>18</v>
      </c>
      <c r="AF260" s="4" t="s">
        <v>1115</v>
      </c>
      <c r="AG260" s="5"/>
      <c r="AH260" s="4" t="s">
        <v>1118</v>
      </c>
      <c r="AI260" s="5"/>
    </row>
    <row r="261" spans="1:35" x14ac:dyDescent="0.2">
      <c r="A261" s="12">
        <v>44522</v>
      </c>
      <c r="B261" t="str">
        <f t="shared" si="34"/>
        <v>{'city': 'Phoenix', 'state': 'Arizona', 'abbreviation': 'PHX', 'teamName': 'Phoenix Suns'}</v>
      </c>
      <c r="C261" t="str">
        <f t="shared" si="35"/>
        <v>{'city': 'San Antonio', 'state': 'Texas', 'abbreviation': 'SAS', 'teamName': 'San Antonio Spurs'}</v>
      </c>
      <c r="D261" t="s">
        <v>1395</v>
      </c>
      <c r="E261" t="s">
        <v>1395</v>
      </c>
      <c r="F261" s="14" t="s">
        <v>1395</v>
      </c>
      <c r="G261" s="14" t="s">
        <v>1395</v>
      </c>
      <c r="H261" s="18" t="s">
        <v>1395</v>
      </c>
      <c r="I261" s="18" t="s">
        <v>1395</v>
      </c>
      <c r="J261" s="14" t="s">
        <v>1395</v>
      </c>
      <c r="K261" s="17" t="s">
        <v>1395</v>
      </c>
      <c r="Z261" s="15" t="s">
        <v>1160</v>
      </c>
      <c r="AB261">
        <f t="shared" si="36"/>
        <v>23</v>
      </c>
      <c r="AC261">
        <f t="shared" si="37"/>
        <v>26</v>
      </c>
      <c r="AF261" s="4" t="s">
        <v>1125</v>
      </c>
      <c r="AG261" s="5"/>
      <c r="AH261" s="4" t="s">
        <v>1120</v>
      </c>
      <c r="AI261" s="5"/>
    </row>
    <row r="262" spans="1:35" x14ac:dyDescent="0.2">
      <c r="A262" s="12">
        <v>44522</v>
      </c>
      <c r="B262" t="str">
        <f t="shared" si="34"/>
        <v>{'city': 'Memphis', 'state': 'Tennessee', 'abbreviation': 'MEM', 'teamName': 'Memphis Grizzlies'}</v>
      </c>
      <c r="C262" t="str">
        <f t="shared" si="35"/>
        <v>{'city': 'Salt Lake City', 'state': 'Utah', 'abbreviation': 'UTA', 'teamName': 'Utah Jazz'}</v>
      </c>
      <c r="D262" t="s">
        <v>1395</v>
      </c>
      <c r="E262" t="s">
        <v>1395</v>
      </c>
      <c r="F262" s="14" t="s">
        <v>1395</v>
      </c>
      <c r="G262" s="14" t="s">
        <v>1395</v>
      </c>
      <c r="H262" s="18" t="s">
        <v>1395</v>
      </c>
      <c r="I262" s="18" t="s">
        <v>1395</v>
      </c>
      <c r="J262" s="14" t="s">
        <v>1395</v>
      </c>
      <c r="K262" s="17" t="s">
        <v>1395</v>
      </c>
      <c r="Z262" s="15" t="s">
        <v>1160</v>
      </c>
      <c r="AB262">
        <f t="shared" si="36"/>
        <v>14</v>
      </c>
      <c r="AC262">
        <f t="shared" si="37"/>
        <v>28</v>
      </c>
      <c r="AF262" s="4" t="s">
        <v>1112</v>
      </c>
      <c r="AG262" s="5"/>
      <c r="AH262" s="4" t="s">
        <v>1122</v>
      </c>
      <c r="AI262" s="5"/>
    </row>
    <row r="263" spans="1:35" x14ac:dyDescent="0.2">
      <c r="A263" s="12">
        <v>44522</v>
      </c>
      <c r="B263" t="str">
        <f t="shared" si="34"/>
        <v>{'city': 'Philadelphia', 'state': 'Pennsylvania', 'abbreviation': 'PHI', 'teamName': 'Philadelphia 76ers'}</v>
      </c>
      <c r="C263" t="str">
        <f t="shared" si="35"/>
        <v>{'city': 'Sacramento', 'state': 'California', 'abbreviation': 'SAC', 'teamName': 'Sacramento Kings'}</v>
      </c>
      <c r="D263" t="s">
        <v>1395</v>
      </c>
      <c r="E263" t="s">
        <v>1395</v>
      </c>
      <c r="F263" s="14" t="s">
        <v>1395</v>
      </c>
      <c r="G263" s="14" t="s">
        <v>1395</v>
      </c>
      <c r="H263" s="18" t="s">
        <v>1395</v>
      </c>
      <c r="I263" s="18" t="s">
        <v>1395</v>
      </c>
      <c r="J263" s="14" t="s">
        <v>1395</v>
      </c>
      <c r="K263" s="17" t="s">
        <v>1395</v>
      </c>
      <c r="Z263" s="15" t="s">
        <v>1160</v>
      </c>
      <c r="AB263">
        <f t="shared" si="36"/>
        <v>22</v>
      </c>
      <c r="AC263">
        <f t="shared" si="37"/>
        <v>25</v>
      </c>
      <c r="AF263" s="4" t="s">
        <v>1117</v>
      </c>
      <c r="AG263" s="5"/>
      <c r="AH263" s="4" t="s">
        <v>1123</v>
      </c>
      <c r="AI263" s="5"/>
    </row>
    <row r="264" spans="1:35" x14ac:dyDescent="0.2">
      <c r="A264" s="12">
        <v>44523</v>
      </c>
      <c r="B264" t="str">
        <f t="shared" si="34"/>
        <v>{'city': 'Miami', 'state': 'Florida', 'abbreviation': 'MIA', 'teamName': 'Miami Heat'}</v>
      </c>
      <c r="C264" t="str">
        <f t="shared" si="35"/>
        <v>{'city': 'Detroit', 'state': 'Michigan', 'abbreviation': 'DET', 'teamName': 'Detroit Pistons'}</v>
      </c>
      <c r="D264" t="s">
        <v>1395</v>
      </c>
      <c r="E264" t="s">
        <v>1395</v>
      </c>
      <c r="F264" s="14" t="s">
        <v>1395</v>
      </c>
      <c r="G264" s="14" t="s">
        <v>1395</v>
      </c>
      <c r="H264" s="18" t="s">
        <v>1395</v>
      </c>
      <c r="I264" s="18" t="s">
        <v>1395</v>
      </c>
      <c r="J264" s="14" t="s">
        <v>1395</v>
      </c>
      <c r="K264" s="17" t="s">
        <v>1395</v>
      </c>
      <c r="Z264" s="15" t="s">
        <v>1161</v>
      </c>
      <c r="AB264">
        <f t="shared" si="36"/>
        <v>15</v>
      </c>
      <c r="AC264">
        <f t="shared" si="37"/>
        <v>9</v>
      </c>
      <c r="AF264" s="4" t="s">
        <v>1128</v>
      </c>
      <c r="AG264" s="5"/>
      <c r="AH264" s="4" t="s">
        <v>1107</v>
      </c>
      <c r="AI264" s="5"/>
    </row>
    <row r="265" spans="1:35" x14ac:dyDescent="0.2">
      <c r="A265" s="12">
        <v>44523</v>
      </c>
      <c r="B265" t="str">
        <f t="shared" si="34"/>
        <v>{'city': 'Los Angeles', 'state': 'California', 'abbreviation': 'LAL', 'teamName': 'Los Angeles Lakers'}</v>
      </c>
      <c r="C265" t="str">
        <f t="shared" si="35"/>
        <v>{'city': 'New York', 'state': 'New York', 'abbreviation': 'NYK', 'teamName': 'New York Knicks'}</v>
      </c>
      <c r="D265" t="s">
        <v>1395</v>
      </c>
      <c r="E265" t="s">
        <v>1395</v>
      </c>
      <c r="F265" s="14" t="s">
        <v>1395</v>
      </c>
      <c r="G265" s="14" t="s">
        <v>1395</v>
      </c>
      <c r="H265" s="18" t="s">
        <v>1395</v>
      </c>
      <c r="I265" s="18" t="s">
        <v>1395</v>
      </c>
      <c r="J265" s="14" t="s">
        <v>1395</v>
      </c>
      <c r="K265" s="17" t="s">
        <v>1395</v>
      </c>
      <c r="Z265" s="15" t="s">
        <v>1161</v>
      </c>
      <c r="AB265">
        <f t="shared" si="36"/>
        <v>13</v>
      </c>
      <c r="AC265">
        <f t="shared" si="37"/>
        <v>19</v>
      </c>
      <c r="AF265" s="4" t="s">
        <v>1101</v>
      </c>
      <c r="AG265" s="5"/>
      <c r="AH265" s="4" t="s">
        <v>1108</v>
      </c>
      <c r="AI265" s="5"/>
    </row>
    <row r="266" spans="1:35" x14ac:dyDescent="0.2">
      <c r="A266" s="12">
        <v>44523</v>
      </c>
      <c r="B266" t="str">
        <f t="shared" si="34"/>
        <v>{'city': 'Denver', 'state': 'Colorado', 'abbreviation': 'DEN', 'teamName': 'Denver Nuggets'}</v>
      </c>
      <c r="C266" t="str">
        <f t="shared" si="35"/>
        <v>{'city': 'Portland', 'state': 'Oregon', 'abbreviation': 'POR', 'teamName': 'Portland Trail Blazers'}</v>
      </c>
      <c r="D266" t="s">
        <v>1395</v>
      </c>
      <c r="E266" t="s">
        <v>1395</v>
      </c>
      <c r="F266" s="14" t="s">
        <v>1395</v>
      </c>
      <c r="G266" s="14" t="s">
        <v>1395</v>
      </c>
      <c r="H266" s="18" t="s">
        <v>1395</v>
      </c>
      <c r="I266" s="18" t="s">
        <v>1395</v>
      </c>
      <c r="J266" s="14" t="s">
        <v>1395</v>
      </c>
      <c r="K266" s="17" t="s">
        <v>1395</v>
      </c>
      <c r="Z266" s="15" t="s">
        <v>1161</v>
      </c>
      <c r="AB266">
        <f t="shared" si="36"/>
        <v>8</v>
      </c>
      <c r="AC266">
        <f t="shared" si="37"/>
        <v>24</v>
      </c>
      <c r="AF266" s="4" t="s">
        <v>1116</v>
      </c>
      <c r="AG266" s="5"/>
      <c r="AH266" s="4" t="s">
        <v>1124</v>
      </c>
      <c r="AI266" s="5"/>
    </row>
    <row r="267" spans="1:35" x14ac:dyDescent="0.2">
      <c r="A267" s="12">
        <v>44523</v>
      </c>
      <c r="B267" t="str">
        <f t="shared" si="34"/>
        <v>{'city': 'Dallas', 'state': 'Texas', 'abbreviation': 'DAL', 'teamName': 'Dallas Mavericks'}</v>
      </c>
      <c r="C267" t="str">
        <f t="shared" si="35"/>
        <v>{'city': 'Los Angeles', 'state': 'California', 'abbreviation': 'LAC', 'teamName': 'Los Angeles Clippers'}</v>
      </c>
      <c r="D267" t="s">
        <v>1395</v>
      </c>
      <c r="E267" t="s">
        <v>1395</v>
      </c>
      <c r="F267" s="14" t="s">
        <v>1395</v>
      </c>
      <c r="G267" s="14" t="s">
        <v>1395</v>
      </c>
      <c r="H267" s="18" t="s">
        <v>1395</v>
      </c>
      <c r="I267" s="18" t="s">
        <v>1395</v>
      </c>
      <c r="J267" s="14" t="s">
        <v>1395</v>
      </c>
      <c r="K267" s="17" t="s">
        <v>1395</v>
      </c>
      <c r="Z267" s="15" t="s">
        <v>1161</v>
      </c>
      <c r="AB267">
        <f t="shared" si="36"/>
        <v>7</v>
      </c>
      <c r="AC267">
        <f t="shared" si="37"/>
        <v>30</v>
      </c>
      <c r="AF267" s="4" t="s">
        <v>1113</v>
      </c>
      <c r="AG267" s="5"/>
      <c r="AH267" s="4" t="s">
        <v>1126</v>
      </c>
      <c r="AI267" s="5"/>
    </row>
    <row r="268" spans="1:35" x14ac:dyDescent="0.2">
      <c r="A268" s="12">
        <v>44524</v>
      </c>
      <c r="B268" t="str">
        <f t="shared" si="34"/>
        <v>{'city': 'Phoenix', 'state': 'Arizona', 'abbreviation': 'PHX', 'teamName': 'Phoenix Suns'}</v>
      </c>
      <c r="C268" t="str">
        <f t="shared" si="35"/>
        <v>{'city': 'Cleveland', 'state': 'Ohio', 'abbreviation': 'CLE', 'teamName': 'Cleveland Cavaliers'}</v>
      </c>
      <c r="D268" t="s">
        <v>1395</v>
      </c>
      <c r="E268" t="s">
        <v>1395</v>
      </c>
      <c r="F268" s="14" t="s">
        <v>1395</v>
      </c>
      <c r="G268" s="14" t="s">
        <v>1395</v>
      </c>
      <c r="H268" s="18" t="s">
        <v>1395</v>
      </c>
      <c r="I268" s="18" t="s">
        <v>1395</v>
      </c>
      <c r="J268" s="14" t="s">
        <v>1395</v>
      </c>
      <c r="K268" s="17" t="s">
        <v>1395</v>
      </c>
      <c r="Z268" s="15" t="s">
        <v>1162</v>
      </c>
      <c r="AB268">
        <f t="shared" si="36"/>
        <v>23</v>
      </c>
      <c r="AC268">
        <f t="shared" si="37"/>
        <v>6</v>
      </c>
      <c r="AF268" s="4" t="s">
        <v>1125</v>
      </c>
      <c r="AG268" s="5"/>
      <c r="AH268" s="4" t="s">
        <v>1111</v>
      </c>
      <c r="AI268" s="5"/>
    </row>
    <row r="269" spans="1:35" x14ac:dyDescent="0.2">
      <c r="A269" s="12">
        <v>44524</v>
      </c>
      <c r="B269" t="str">
        <f t="shared" si="34"/>
        <v>{'city': 'Los Angeles', 'state': 'California', 'abbreviation': 'LAL', 'teamName': 'Los Angeles Lakers'}</v>
      </c>
      <c r="C269" t="str">
        <f t="shared" si="35"/>
        <v>{'city': 'Indiana', 'state': 'Indianapolis', 'abbreviation': 'IND', 'teamName': 'Indiana Pacers'}</v>
      </c>
      <c r="D269" t="s">
        <v>1395</v>
      </c>
      <c r="E269" t="s">
        <v>1395</v>
      </c>
      <c r="F269" s="14" t="s">
        <v>1395</v>
      </c>
      <c r="G269" s="14" t="s">
        <v>1395</v>
      </c>
      <c r="H269" s="18" t="s">
        <v>1395</v>
      </c>
      <c r="I269" s="18" t="s">
        <v>1395</v>
      </c>
      <c r="J269" s="14" t="s">
        <v>1395</v>
      </c>
      <c r="K269" s="17" t="s">
        <v>1395</v>
      </c>
      <c r="Z269" s="15" t="s">
        <v>1162</v>
      </c>
      <c r="AB269">
        <f t="shared" si="36"/>
        <v>13</v>
      </c>
      <c r="AC269">
        <f t="shared" si="37"/>
        <v>12</v>
      </c>
      <c r="AF269" s="4" t="s">
        <v>1101</v>
      </c>
      <c r="AG269" s="5"/>
      <c r="AH269" s="4" t="s">
        <v>1104</v>
      </c>
      <c r="AI269" s="5"/>
    </row>
    <row r="270" spans="1:35" x14ac:dyDescent="0.2">
      <c r="A270" s="12">
        <v>44524</v>
      </c>
      <c r="B270" t="str">
        <f t="shared" si="34"/>
        <v>{'city': 'Charlotte', 'state': 'North Carolina', 'abbreviation': 'CHA', 'teamName': 'Charlotte Hornets'}</v>
      </c>
      <c r="C270" t="str">
        <f t="shared" si="35"/>
        <v>{'city': 'Orlando', 'state': 'Florida', 'abbreviation': 'ORL', 'teamName': 'Orlando Magic'}</v>
      </c>
      <c r="D270" t="s">
        <v>1395</v>
      </c>
      <c r="E270" t="s">
        <v>1395</v>
      </c>
      <c r="F270" s="14" t="s">
        <v>1395</v>
      </c>
      <c r="G270" s="14" t="s">
        <v>1395</v>
      </c>
      <c r="H270" s="18" t="s">
        <v>1395</v>
      </c>
      <c r="I270" s="18" t="s">
        <v>1395</v>
      </c>
      <c r="J270" s="14" t="s">
        <v>1395</v>
      </c>
      <c r="K270" s="17" t="s">
        <v>1395</v>
      </c>
      <c r="Z270" s="15" t="s">
        <v>1162</v>
      </c>
      <c r="AB270">
        <f t="shared" si="36"/>
        <v>4</v>
      </c>
      <c r="AC270">
        <f t="shared" si="37"/>
        <v>21</v>
      </c>
      <c r="AF270" s="4" t="s">
        <v>1105</v>
      </c>
      <c r="AG270" s="5"/>
      <c r="AH270" s="4" t="s">
        <v>1119</v>
      </c>
      <c r="AI270" s="5"/>
    </row>
    <row r="271" spans="1:35" x14ac:dyDescent="0.2">
      <c r="A271" s="12">
        <v>44524</v>
      </c>
      <c r="B271" t="str">
        <f t="shared" si="34"/>
        <v>{'city': 'Brooklyn', 'state': 'New York', 'abbreviation': 'BKN', 'teamName': 'Brooklyn Nets'}</v>
      </c>
      <c r="C271" t="str">
        <f t="shared" si="35"/>
        <v>{'city': 'Boston', 'state': 'Massachusetts', 'abbreviation': 'BOS', 'teamName': 'Boston Celtics'}</v>
      </c>
      <c r="D271" t="s">
        <v>1395</v>
      </c>
      <c r="E271" t="s">
        <v>1395</v>
      </c>
      <c r="F271" s="14" t="s">
        <v>1395</v>
      </c>
      <c r="G271" s="14" t="s">
        <v>1395</v>
      </c>
      <c r="H271" s="18" t="s">
        <v>1395</v>
      </c>
      <c r="I271" s="18" t="s">
        <v>1395</v>
      </c>
      <c r="J271" s="14" t="s">
        <v>1395</v>
      </c>
      <c r="K271" s="17" t="s">
        <v>1395</v>
      </c>
      <c r="Z271" s="15" t="s">
        <v>1162</v>
      </c>
      <c r="AB271">
        <f t="shared" si="36"/>
        <v>3</v>
      </c>
      <c r="AC271">
        <f t="shared" si="37"/>
        <v>2</v>
      </c>
      <c r="AF271" s="4" t="s">
        <v>1097</v>
      </c>
      <c r="AG271" s="5"/>
      <c r="AH271" s="4" t="s">
        <v>1102</v>
      </c>
      <c r="AI271" s="5"/>
    </row>
    <row r="272" spans="1:35" x14ac:dyDescent="0.2">
      <c r="A272" s="12">
        <v>44524</v>
      </c>
      <c r="B272" t="str">
        <f t="shared" si="34"/>
        <v>{'city': 'Chicago', 'state': 'Illinois', 'abbreviation': 'CHI', 'teamName': 'Chicago Bulls'}</v>
      </c>
      <c r="C272" t="str">
        <f t="shared" si="35"/>
        <v>{'city': 'Houston', 'state': 'Texas', 'abbreviation': 'HOU', 'teamName': 'Houston Rockets'}</v>
      </c>
      <c r="D272" t="s">
        <v>1395</v>
      </c>
      <c r="E272" t="s">
        <v>1395</v>
      </c>
      <c r="F272" s="14" t="s">
        <v>1395</v>
      </c>
      <c r="G272" s="14" t="s">
        <v>1395</v>
      </c>
      <c r="H272" s="18" t="s">
        <v>1395</v>
      </c>
      <c r="I272" s="18" t="s">
        <v>1395</v>
      </c>
      <c r="J272" s="14" t="s">
        <v>1395</v>
      </c>
      <c r="K272" s="17" t="s">
        <v>1395</v>
      </c>
      <c r="Z272" s="15" t="s">
        <v>1162</v>
      </c>
      <c r="AB272">
        <f t="shared" si="36"/>
        <v>5</v>
      </c>
      <c r="AC272">
        <f t="shared" si="37"/>
        <v>11</v>
      </c>
      <c r="AF272" s="4" t="s">
        <v>1106</v>
      </c>
      <c r="AG272" s="5"/>
      <c r="AH272" s="4" t="s">
        <v>1114</v>
      </c>
      <c r="AI272" s="5"/>
    </row>
    <row r="273" spans="1:35" x14ac:dyDescent="0.2">
      <c r="A273" s="12">
        <v>44524</v>
      </c>
      <c r="B273" t="str">
        <f t="shared" si="34"/>
        <v>{'city': 'Toronto', 'state': 'Ontario', 'abbreviation': 'TOR', 'teamName': 'Toronto Raptors'}</v>
      </c>
      <c r="C273" t="str">
        <f t="shared" si="35"/>
        <v>{'city': 'Memphis', 'state': 'Tennessee', 'abbreviation': 'MEM', 'teamName': 'Memphis Grizzlies'}</v>
      </c>
      <c r="D273" t="s">
        <v>1395</v>
      </c>
      <c r="E273" t="s">
        <v>1395</v>
      </c>
      <c r="F273" s="14" t="s">
        <v>1395</v>
      </c>
      <c r="G273" s="14" t="s">
        <v>1395</v>
      </c>
      <c r="H273" s="18" t="s">
        <v>1395</v>
      </c>
      <c r="I273" s="18" t="s">
        <v>1395</v>
      </c>
      <c r="J273" s="14" t="s">
        <v>1395</v>
      </c>
      <c r="K273" s="17" t="s">
        <v>1395</v>
      </c>
      <c r="Z273" s="15" t="s">
        <v>1162</v>
      </c>
      <c r="AB273">
        <f t="shared" si="36"/>
        <v>27</v>
      </c>
      <c r="AC273">
        <f t="shared" si="37"/>
        <v>14</v>
      </c>
      <c r="AF273" s="4" t="s">
        <v>1110</v>
      </c>
      <c r="AG273" s="5"/>
      <c r="AH273" s="4" t="s">
        <v>1112</v>
      </c>
      <c r="AI273" s="5"/>
    </row>
    <row r="274" spans="1:35" x14ac:dyDescent="0.2">
      <c r="A274" s="12">
        <v>44524</v>
      </c>
      <c r="B274" t="str">
        <f t="shared" si="34"/>
        <v>{'city': 'Detroit', 'state': 'Michigan', 'abbreviation': 'DET', 'teamName': 'Detroit Pistons'}</v>
      </c>
      <c r="C274" t="str">
        <f t="shared" si="35"/>
        <v>{'city': 'Milwaukee', 'state': 'Wisconsin', 'abbreviation': 'MIL', 'teamName': 'Milwaukee Bucks'}</v>
      </c>
      <c r="D274" t="s">
        <v>1395</v>
      </c>
      <c r="E274" t="s">
        <v>1395</v>
      </c>
      <c r="F274" s="14" t="s">
        <v>1395</v>
      </c>
      <c r="G274" s="14" t="s">
        <v>1395</v>
      </c>
      <c r="H274" s="18" t="s">
        <v>1395</v>
      </c>
      <c r="I274" s="18" t="s">
        <v>1395</v>
      </c>
      <c r="J274" s="14" t="s">
        <v>1395</v>
      </c>
      <c r="K274" s="17" t="s">
        <v>1395</v>
      </c>
      <c r="Z274" s="15" t="s">
        <v>1162</v>
      </c>
      <c r="AB274">
        <f t="shared" si="36"/>
        <v>9</v>
      </c>
      <c r="AC274">
        <f t="shared" si="37"/>
        <v>16</v>
      </c>
      <c r="AF274" s="4" t="s">
        <v>1107</v>
      </c>
      <c r="AG274" s="5"/>
      <c r="AH274" s="4" t="s">
        <v>1098</v>
      </c>
      <c r="AI274" s="5"/>
    </row>
    <row r="275" spans="1:35" x14ac:dyDescent="0.2">
      <c r="A275" s="12">
        <v>44524</v>
      </c>
      <c r="B275" t="str">
        <f t="shared" si="34"/>
        <v>{'city': 'Miami', 'state': 'Florida', 'abbreviation': 'MIA', 'teamName': 'Miami Heat'}</v>
      </c>
      <c r="C275" t="str">
        <f t="shared" si="35"/>
        <v>{'city': 'Minneapolis', 'state': 'Minnesota ', 'abbreviation': 'MIN', 'teamName': 'Minnesota Timberwolves'}</v>
      </c>
      <c r="D275" t="s">
        <v>1395</v>
      </c>
      <c r="E275" t="s">
        <v>1395</v>
      </c>
      <c r="F275" s="14" t="s">
        <v>1395</v>
      </c>
      <c r="G275" s="14" t="s">
        <v>1395</v>
      </c>
      <c r="H275" s="18" t="s">
        <v>1395</v>
      </c>
      <c r="I275" s="18" t="s">
        <v>1395</v>
      </c>
      <c r="J275" s="14" t="s">
        <v>1395</v>
      </c>
      <c r="K275" s="17" t="s">
        <v>1395</v>
      </c>
      <c r="Z275" s="15" t="s">
        <v>1162</v>
      </c>
      <c r="AB275">
        <f t="shared" si="36"/>
        <v>15</v>
      </c>
      <c r="AC275">
        <f t="shared" si="37"/>
        <v>17</v>
      </c>
      <c r="AF275" s="4" t="s">
        <v>1128</v>
      </c>
      <c r="AG275" s="5"/>
      <c r="AH275" s="4" t="s">
        <v>1115</v>
      </c>
      <c r="AI275" s="5"/>
    </row>
    <row r="276" spans="1:35" x14ac:dyDescent="0.2">
      <c r="A276" s="12">
        <v>44524</v>
      </c>
      <c r="B276" t="str">
        <f t="shared" si="34"/>
        <v>{'city': 'Washington', 'state': 'Washington D.C.', 'abbreviation': 'WAS', 'teamName': 'Washington Wizards'}</v>
      </c>
      <c r="C276" t="str">
        <f t="shared" si="35"/>
        <v>{'city': 'New Orleans', 'state': 'Louisiana', 'abbreviation': 'NOP', 'teamName': 'New Orleans Pelicans'}</v>
      </c>
      <c r="D276" t="s">
        <v>1395</v>
      </c>
      <c r="E276" t="s">
        <v>1395</v>
      </c>
      <c r="F276" s="14" t="s">
        <v>1395</v>
      </c>
      <c r="G276" s="14" t="s">
        <v>1395</v>
      </c>
      <c r="H276" s="18" t="s">
        <v>1395</v>
      </c>
      <c r="I276" s="18" t="s">
        <v>1395</v>
      </c>
      <c r="J276" s="14" t="s">
        <v>1395</v>
      </c>
      <c r="K276" s="17" t="s">
        <v>1395</v>
      </c>
      <c r="Z276" s="15" t="s">
        <v>1162</v>
      </c>
      <c r="AB276">
        <f t="shared" si="36"/>
        <v>29</v>
      </c>
      <c r="AC276">
        <f t="shared" si="37"/>
        <v>18</v>
      </c>
      <c r="AF276" s="4" t="s">
        <v>1109</v>
      </c>
      <c r="AG276" s="5"/>
      <c r="AH276" s="4" t="s">
        <v>1118</v>
      </c>
      <c r="AI276" s="5"/>
    </row>
    <row r="277" spans="1:35" x14ac:dyDescent="0.2">
      <c r="A277" s="12">
        <v>44524</v>
      </c>
      <c r="B277" t="str">
        <f t="shared" si="34"/>
        <v>{'city': 'Salt Lake City', 'state': 'Utah', 'abbreviation': 'UTA', 'teamName': 'Utah Jazz'}</v>
      </c>
      <c r="C277" t="str">
        <f t="shared" si="35"/>
        <v>{'city': 'Oklahoma City', 'state': 'Oklahoma', 'abbreviation': 'OKC', 'teamName': 'Oklahoma City Thunder'}</v>
      </c>
      <c r="D277" t="s">
        <v>1395</v>
      </c>
      <c r="E277" t="s">
        <v>1395</v>
      </c>
      <c r="F277" s="14" t="s">
        <v>1395</v>
      </c>
      <c r="G277" s="14" t="s">
        <v>1395</v>
      </c>
      <c r="H277" s="18" t="s">
        <v>1395</v>
      </c>
      <c r="I277" s="18" t="s">
        <v>1395</v>
      </c>
      <c r="J277" s="14" t="s">
        <v>1395</v>
      </c>
      <c r="K277" s="17" t="s">
        <v>1395</v>
      </c>
      <c r="Z277" s="15" t="s">
        <v>1162</v>
      </c>
      <c r="AB277">
        <f t="shared" si="36"/>
        <v>28</v>
      </c>
      <c r="AC277">
        <f t="shared" si="37"/>
        <v>20</v>
      </c>
      <c r="AF277" s="4" t="s">
        <v>1122</v>
      </c>
      <c r="AG277" s="5"/>
      <c r="AH277" s="4" t="s">
        <v>1121</v>
      </c>
      <c r="AI277" s="5"/>
    </row>
    <row r="278" spans="1:35" x14ac:dyDescent="0.2">
      <c r="A278" s="12">
        <v>44524</v>
      </c>
      <c r="B278" t="str">
        <f t="shared" si="34"/>
        <v>{'city': 'Atlanta', 'state': 'Georgia', 'abbreviation': 'ATL', 'teamName': 'Atlanta Hawks'}</v>
      </c>
      <c r="C278" t="str">
        <f t="shared" si="35"/>
        <v>{'city': 'San Antonio', 'state': 'Texas', 'abbreviation': 'SAS', 'teamName': 'San Antonio Spurs'}</v>
      </c>
      <c r="D278" t="s">
        <v>1395</v>
      </c>
      <c r="E278" t="s">
        <v>1395</v>
      </c>
      <c r="F278" s="14" t="s">
        <v>1395</v>
      </c>
      <c r="G278" s="14" t="s">
        <v>1395</v>
      </c>
      <c r="H278" s="18" t="s">
        <v>1395</v>
      </c>
      <c r="I278" s="18" t="s">
        <v>1395</v>
      </c>
      <c r="J278" s="14" t="s">
        <v>1395</v>
      </c>
      <c r="K278" s="17" t="s">
        <v>1395</v>
      </c>
      <c r="Z278" s="15" t="s">
        <v>1162</v>
      </c>
      <c r="AB278">
        <f t="shared" si="36"/>
        <v>1</v>
      </c>
      <c r="AC278">
        <f t="shared" si="37"/>
        <v>26</v>
      </c>
      <c r="AF278" s="4" t="s">
        <v>1099</v>
      </c>
      <c r="AG278" s="5"/>
      <c r="AH278" s="4" t="s">
        <v>1120</v>
      </c>
      <c r="AI278" s="5"/>
    </row>
    <row r="279" spans="1:35" x14ac:dyDescent="0.2">
      <c r="A279" s="12">
        <v>44524</v>
      </c>
      <c r="B279" t="str">
        <f t="shared" si="34"/>
        <v>{'city': 'Philadelphia', 'state': 'Pennsylvania', 'abbreviation': 'PHI', 'teamName': 'Philadelphia 76ers'}</v>
      </c>
      <c r="C279" t="str">
        <f t="shared" si="35"/>
        <v>{'city': 'San Francisco', 'state': 'California', 'abbreviation': 'GSW', 'teamName': 'Golden State Warriors'}</v>
      </c>
      <c r="D279" t="s">
        <v>1395</v>
      </c>
      <c r="E279" t="s">
        <v>1395</v>
      </c>
      <c r="F279" s="14" t="s">
        <v>1395</v>
      </c>
      <c r="G279" s="14" t="s">
        <v>1395</v>
      </c>
      <c r="H279" s="18" t="s">
        <v>1395</v>
      </c>
      <c r="I279" s="18" t="s">
        <v>1395</v>
      </c>
      <c r="J279" s="14" t="s">
        <v>1395</v>
      </c>
      <c r="K279" s="17" t="s">
        <v>1395</v>
      </c>
      <c r="Z279" s="15" t="s">
        <v>1162</v>
      </c>
      <c r="AB279">
        <f t="shared" si="36"/>
        <v>22</v>
      </c>
      <c r="AC279">
        <f t="shared" si="37"/>
        <v>10</v>
      </c>
      <c r="AF279" s="4" t="s">
        <v>1117</v>
      </c>
      <c r="AG279" s="5"/>
      <c r="AH279" s="4" t="s">
        <v>1100</v>
      </c>
      <c r="AI279" s="5"/>
    </row>
    <row r="280" spans="1:35" x14ac:dyDescent="0.2">
      <c r="A280" s="12">
        <v>44524</v>
      </c>
      <c r="B280" t="str">
        <f t="shared" si="34"/>
        <v>{'city': 'Portland', 'state': 'Oregon', 'abbreviation': 'POR', 'teamName': 'Portland Trail Blazers'}</v>
      </c>
      <c r="C280" t="str">
        <f t="shared" si="35"/>
        <v>{'city': 'Sacramento', 'state': 'California', 'abbreviation': 'SAC', 'teamName': 'Sacramento Kings'}</v>
      </c>
      <c r="D280" t="s">
        <v>1395</v>
      </c>
      <c r="E280" t="s">
        <v>1395</v>
      </c>
      <c r="F280" s="14" t="s">
        <v>1395</v>
      </c>
      <c r="G280" s="14" t="s">
        <v>1395</v>
      </c>
      <c r="H280" s="18" t="s">
        <v>1395</v>
      </c>
      <c r="I280" s="18" t="s">
        <v>1395</v>
      </c>
      <c r="J280" s="14" t="s">
        <v>1395</v>
      </c>
      <c r="K280" s="17" t="s">
        <v>1395</v>
      </c>
      <c r="Z280" s="15" t="s">
        <v>1162</v>
      </c>
      <c r="AB280">
        <f t="shared" si="36"/>
        <v>24</v>
      </c>
      <c r="AC280">
        <f t="shared" si="37"/>
        <v>25</v>
      </c>
      <c r="AF280" s="4" t="s">
        <v>1124</v>
      </c>
      <c r="AG280" s="5"/>
      <c r="AH280" s="4" t="s">
        <v>1123</v>
      </c>
      <c r="AI280" s="5"/>
    </row>
    <row r="281" spans="1:35" x14ac:dyDescent="0.2">
      <c r="A281" s="12">
        <v>44526</v>
      </c>
      <c r="B281" t="str">
        <f t="shared" si="34"/>
        <v>{'city': 'Detroit', 'state': 'Michigan', 'abbreviation': 'DET', 'teamName': 'Detroit Pistons'}</v>
      </c>
      <c r="C281" t="str">
        <f t="shared" si="35"/>
        <v>{'city': 'Los Angeles', 'state': 'California', 'abbreviation': 'LAC', 'teamName': 'Los Angeles Clippers'}</v>
      </c>
      <c r="D281" t="s">
        <v>1395</v>
      </c>
      <c r="E281" t="s">
        <v>1395</v>
      </c>
      <c r="F281" s="14" t="s">
        <v>1395</v>
      </c>
      <c r="G281" s="14" t="s">
        <v>1395</v>
      </c>
      <c r="H281" s="18" t="s">
        <v>1395</v>
      </c>
      <c r="I281" s="18" t="s">
        <v>1395</v>
      </c>
      <c r="J281" s="14" t="s">
        <v>1395</v>
      </c>
      <c r="K281" s="17" t="s">
        <v>1395</v>
      </c>
      <c r="Z281" s="15" t="s">
        <v>1163</v>
      </c>
      <c r="AB281">
        <f t="shared" si="36"/>
        <v>9</v>
      </c>
      <c r="AC281">
        <f t="shared" si="37"/>
        <v>30</v>
      </c>
      <c r="AF281" s="4" t="s">
        <v>1107</v>
      </c>
      <c r="AG281" s="5"/>
      <c r="AH281" s="4" t="s">
        <v>1126</v>
      </c>
      <c r="AI281" s="5"/>
    </row>
    <row r="282" spans="1:35" x14ac:dyDescent="0.2">
      <c r="A282" s="12">
        <v>44526</v>
      </c>
      <c r="B282" t="str">
        <f t="shared" si="34"/>
        <v>{'city': 'Minneapolis', 'state': 'Minnesota ', 'abbreviation': 'MIN', 'teamName': 'Minnesota Timberwolves'}</v>
      </c>
      <c r="C282" t="str">
        <f t="shared" si="35"/>
        <v>{'city': 'Charlotte', 'state': 'North Carolina', 'abbreviation': 'CHA', 'teamName': 'Charlotte Hornets'}</v>
      </c>
      <c r="D282" t="s">
        <v>1395</v>
      </c>
      <c r="E282" t="s">
        <v>1395</v>
      </c>
      <c r="F282" s="14" t="s">
        <v>1395</v>
      </c>
      <c r="G282" s="14" t="s">
        <v>1395</v>
      </c>
      <c r="H282" s="18" t="s">
        <v>1395</v>
      </c>
      <c r="I282" s="18" t="s">
        <v>1395</v>
      </c>
      <c r="J282" s="14" t="s">
        <v>1395</v>
      </c>
      <c r="K282" s="17" t="s">
        <v>1395</v>
      </c>
      <c r="Z282" s="15" t="s">
        <v>1163</v>
      </c>
      <c r="AB282">
        <f t="shared" si="36"/>
        <v>17</v>
      </c>
      <c r="AC282">
        <f t="shared" si="37"/>
        <v>4</v>
      </c>
      <c r="AF282" s="4" t="s">
        <v>1115</v>
      </c>
      <c r="AG282" s="5"/>
      <c r="AH282" s="4" t="s">
        <v>1105</v>
      </c>
      <c r="AI282" s="5"/>
    </row>
    <row r="283" spans="1:35" x14ac:dyDescent="0.2">
      <c r="A283" s="12">
        <v>44526</v>
      </c>
      <c r="B283" t="str">
        <f t="shared" si="34"/>
        <v>{'city': 'Phoenix', 'state': 'Arizona', 'abbreviation': 'PHX', 'teamName': 'Phoenix Suns'}</v>
      </c>
      <c r="C283" t="str">
        <f t="shared" si="35"/>
        <v>{'city': 'New York', 'state': 'New York', 'abbreviation': 'NYK', 'teamName': 'New York Knicks'}</v>
      </c>
      <c r="D283" t="s">
        <v>1395</v>
      </c>
      <c r="E283" t="s">
        <v>1395</v>
      </c>
      <c r="F283" s="14" t="s">
        <v>1395</v>
      </c>
      <c r="G283" s="14" t="s">
        <v>1395</v>
      </c>
      <c r="H283" s="18" t="s">
        <v>1395</v>
      </c>
      <c r="I283" s="18" t="s">
        <v>1395</v>
      </c>
      <c r="J283" s="14" t="s">
        <v>1395</v>
      </c>
      <c r="K283" s="17" t="s">
        <v>1395</v>
      </c>
      <c r="Z283" s="15" t="s">
        <v>1163</v>
      </c>
      <c r="AB283">
        <f t="shared" si="36"/>
        <v>23</v>
      </c>
      <c r="AC283">
        <f t="shared" si="37"/>
        <v>19</v>
      </c>
      <c r="AF283" s="4" t="s">
        <v>1125</v>
      </c>
      <c r="AG283" s="5"/>
      <c r="AH283" s="4" t="s">
        <v>1108</v>
      </c>
      <c r="AI283" s="5"/>
    </row>
    <row r="284" spans="1:35" x14ac:dyDescent="0.2">
      <c r="A284" s="12">
        <v>44526</v>
      </c>
      <c r="B284" t="str">
        <f t="shared" si="34"/>
        <v>{'city': 'Chicago', 'state': 'Illinois', 'abbreviation': 'CHI', 'teamName': 'Chicago Bulls'}</v>
      </c>
      <c r="C284" t="str">
        <f t="shared" si="35"/>
        <v>{'city': 'Orlando', 'state': 'Florida', 'abbreviation': 'ORL', 'teamName': 'Orlando Magic'}</v>
      </c>
      <c r="D284" t="s">
        <v>1395</v>
      </c>
      <c r="E284" t="s">
        <v>1395</v>
      </c>
      <c r="F284" s="14" t="s">
        <v>1395</v>
      </c>
      <c r="G284" s="14" t="s">
        <v>1395</v>
      </c>
      <c r="H284" s="18" t="s">
        <v>1395</v>
      </c>
      <c r="I284" s="18" t="s">
        <v>1395</v>
      </c>
      <c r="J284" s="14" t="s">
        <v>1395</v>
      </c>
      <c r="K284" s="17" t="s">
        <v>1395</v>
      </c>
      <c r="Z284" s="15" t="s">
        <v>1163</v>
      </c>
      <c r="AB284">
        <f t="shared" si="36"/>
        <v>5</v>
      </c>
      <c r="AC284">
        <f t="shared" si="37"/>
        <v>21</v>
      </c>
      <c r="AF284" s="4" t="s">
        <v>1106</v>
      </c>
      <c r="AG284" s="5"/>
      <c r="AH284" s="4" t="s">
        <v>1119</v>
      </c>
      <c r="AI284" s="5"/>
    </row>
    <row r="285" spans="1:35" x14ac:dyDescent="0.2">
      <c r="A285" s="12">
        <v>44526</v>
      </c>
      <c r="B285" t="str">
        <f t="shared" si="34"/>
        <v>{'city': 'Toronto', 'state': 'Ontario', 'abbreviation': 'TOR', 'teamName': 'Toronto Raptors'}</v>
      </c>
      <c r="C285" t="str">
        <f t="shared" si="35"/>
        <v>{'city': 'Indiana', 'state': 'Indianapolis', 'abbreviation': 'IND', 'teamName': 'Indiana Pacers'}</v>
      </c>
      <c r="D285" t="s">
        <v>1395</v>
      </c>
      <c r="E285" t="s">
        <v>1395</v>
      </c>
      <c r="F285" s="14" t="s">
        <v>1395</v>
      </c>
      <c r="G285" s="14" t="s">
        <v>1395</v>
      </c>
      <c r="H285" s="18" t="s">
        <v>1395</v>
      </c>
      <c r="I285" s="18" t="s">
        <v>1395</v>
      </c>
      <c r="J285" s="14" t="s">
        <v>1395</v>
      </c>
      <c r="K285" s="17" t="s">
        <v>1395</v>
      </c>
      <c r="Z285" s="15" t="s">
        <v>1163</v>
      </c>
      <c r="AB285">
        <f t="shared" si="36"/>
        <v>27</v>
      </c>
      <c r="AC285">
        <f t="shared" si="37"/>
        <v>12</v>
      </c>
      <c r="AF285" s="4" t="s">
        <v>1110</v>
      </c>
      <c r="AG285" s="5"/>
      <c r="AH285" s="4" t="s">
        <v>1104</v>
      </c>
      <c r="AI285" s="5"/>
    </row>
    <row r="286" spans="1:35" x14ac:dyDescent="0.2">
      <c r="A286" s="12">
        <v>44526</v>
      </c>
      <c r="B286" t="str">
        <f t="shared" si="34"/>
        <v>{'city': 'Atlanta', 'state': 'Georgia', 'abbreviation': 'ATL', 'teamName': 'Atlanta Hawks'}</v>
      </c>
      <c r="C286" t="str">
        <f t="shared" si="35"/>
        <v>{'city': 'Memphis', 'state': 'Tennessee', 'abbreviation': 'MEM', 'teamName': 'Memphis Grizzlies'}</v>
      </c>
      <c r="D286" t="s">
        <v>1395</v>
      </c>
      <c r="E286" t="s">
        <v>1395</v>
      </c>
      <c r="F286" s="14" t="s">
        <v>1395</v>
      </c>
      <c r="G286" s="14" t="s">
        <v>1395</v>
      </c>
      <c r="H286" s="18" t="s">
        <v>1395</v>
      </c>
      <c r="I286" s="18" t="s">
        <v>1395</v>
      </c>
      <c r="J286" s="14" t="s">
        <v>1395</v>
      </c>
      <c r="K286" s="17" t="s">
        <v>1395</v>
      </c>
      <c r="Z286" s="15" t="s">
        <v>1163</v>
      </c>
      <c r="AB286">
        <f t="shared" si="36"/>
        <v>1</v>
      </c>
      <c r="AC286">
        <f t="shared" si="37"/>
        <v>14</v>
      </c>
      <c r="AF286" s="4" t="s">
        <v>1099</v>
      </c>
      <c r="AG286" s="5"/>
      <c r="AH286" s="4" t="s">
        <v>1112</v>
      </c>
      <c r="AI286" s="5"/>
    </row>
    <row r="287" spans="1:35" x14ac:dyDescent="0.2">
      <c r="A287" s="12">
        <v>44526</v>
      </c>
      <c r="B287" t="str">
        <f t="shared" si="34"/>
        <v>{'city': 'Washington', 'state': 'Washington D.C.', 'abbreviation': 'WAS', 'teamName': 'Washington Wizards'}</v>
      </c>
      <c r="C287" t="str">
        <f t="shared" si="35"/>
        <v>{'city': 'Oklahoma City', 'state': 'Oklahoma', 'abbreviation': 'OKC', 'teamName': 'Oklahoma City Thunder'}</v>
      </c>
      <c r="D287" t="s">
        <v>1395</v>
      </c>
      <c r="E287" t="s">
        <v>1395</v>
      </c>
      <c r="F287" s="14" t="s">
        <v>1395</v>
      </c>
      <c r="G287" s="14" t="s">
        <v>1395</v>
      </c>
      <c r="H287" s="18" t="s">
        <v>1395</v>
      </c>
      <c r="I287" s="18" t="s">
        <v>1395</v>
      </c>
      <c r="J287" s="14" t="s">
        <v>1395</v>
      </c>
      <c r="K287" s="17" t="s">
        <v>1395</v>
      </c>
      <c r="Z287" s="15" t="s">
        <v>1163</v>
      </c>
      <c r="AB287">
        <f t="shared" si="36"/>
        <v>29</v>
      </c>
      <c r="AC287">
        <f t="shared" si="37"/>
        <v>20</v>
      </c>
      <c r="AF287" s="4" t="s">
        <v>1109</v>
      </c>
      <c r="AG287" s="5"/>
      <c r="AH287" s="4" t="s">
        <v>1121</v>
      </c>
      <c r="AI287" s="5"/>
    </row>
    <row r="288" spans="1:35" x14ac:dyDescent="0.2">
      <c r="A288" s="12">
        <v>44526</v>
      </c>
      <c r="B288" t="str">
        <f t="shared" si="34"/>
        <v>{'city': 'Boston', 'state': 'Massachusetts', 'abbreviation': 'BOS', 'teamName': 'Boston Celtics'}</v>
      </c>
      <c r="C288" t="str">
        <f t="shared" si="35"/>
        <v>{'city': 'San Antonio', 'state': 'Texas', 'abbreviation': 'SAS', 'teamName': 'San Antonio Spurs'}</v>
      </c>
      <c r="D288" t="s">
        <v>1395</v>
      </c>
      <c r="E288" t="s">
        <v>1395</v>
      </c>
      <c r="F288" s="14" t="s">
        <v>1395</v>
      </c>
      <c r="G288" s="14" t="s">
        <v>1395</v>
      </c>
      <c r="H288" s="18" t="s">
        <v>1395</v>
      </c>
      <c r="I288" s="18" t="s">
        <v>1395</v>
      </c>
      <c r="J288" s="14" t="s">
        <v>1395</v>
      </c>
      <c r="K288" s="17" t="s">
        <v>1395</v>
      </c>
      <c r="Z288" s="15" t="s">
        <v>1163</v>
      </c>
      <c r="AB288">
        <f t="shared" si="36"/>
        <v>2</v>
      </c>
      <c r="AC288">
        <f t="shared" si="37"/>
        <v>26</v>
      </c>
      <c r="AF288" s="4" t="s">
        <v>1102</v>
      </c>
      <c r="AG288" s="5"/>
      <c r="AH288" s="4" t="s">
        <v>1120</v>
      </c>
      <c r="AI288" s="5"/>
    </row>
    <row r="289" spans="1:35" x14ac:dyDescent="0.2">
      <c r="A289" s="12">
        <v>44526</v>
      </c>
      <c r="B289" t="str">
        <f t="shared" si="34"/>
        <v>{'city': 'Milwaukee', 'state': 'Wisconsin', 'abbreviation': 'MIL', 'teamName': 'Milwaukee Bucks'}</v>
      </c>
      <c r="C289" t="str">
        <f t="shared" si="35"/>
        <v>{'city': 'Denver', 'state': 'Colorado', 'abbreviation': 'DEN', 'teamName': 'Denver Nuggets'}</v>
      </c>
      <c r="D289" t="s">
        <v>1395</v>
      </c>
      <c r="E289" t="s">
        <v>1395</v>
      </c>
      <c r="F289" s="14" t="s">
        <v>1395</v>
      </c>
      <c r="G289" s="14" t="s">
        <v>1395</v>
      </c>
      <c r="H289" s="18" t="s">
        <v>1395</v>
      </c>
      <c r="I289" s="18" t="s">
        <v>1395</v>
      </c>
      <c r="J289" s="14" t="s">
        <v>1395</v>
      </c>
      <c r="K289" s="17" t="s">
        <v>1395</v>
      </c>
      <c r="Z289" s="15" t="s">
        <v>1163</v>
      </c>
      <c r="AB289">
        <f t="shared" si="36"/>
        <v>16</v>
      </c>
      <c r="AC289">
        <f t="shared" si="37"/>
        <v>8</v>
      </c>
      <c r="AF289" s="4" t="s">
        <v>1098</v>
      </c>
      <c r="AG289" s="5"/>
      <c r="AH289" s="4" t="s">
        <v>1116</v>
      </c>
      <c r="AI289" s="5"/>
    </row>
    <row r="290" spans="1:35" x14ac:dyDescent="0.2">
      <c r="A290" s="12">
        <v>44526</v>
      </c>
      <c r="B290" t="str">
        <f t="shared" si="34"/>
        <v>{'city': 'New Orleans', 'state': 'Louisiana', 'abbreviation': 'NOP', 'teamName': 'New Orleans Pelicans'}</v>
      </c>
      <c r="C290" t="str">
        <f t="shared" si="35"/>
        <v>{'city': 'Salt Lake City', 'state': 'Utah', 'abbreviation': 'UTA', 'teamName': 'Utah Jazz'}</v>
      </c>
      <c r="D290" t="s">
        <v>1395</v>
      </c>
      <c r="E290" t="s">
        <v>1395</v>
      </c>
      <c r="F290" s="14" t="s">
        <v>1395</v>
      </c>
      <c r="G290" s="14" t="s">
        <v>1395</v>
      </c>
      <c r="H290" s="18" t="s">
        <v>1395</v>
      </c>
      <c r="I290" s="18" t="s">
        <v>1395</v>
      </c>
      <c r="J290" s="14" t="s">
        <v>1395</v>
      </c>
      <c r="K290" s="17" t="s">
        <v>1395</v>
      </c>
      <c r="Z290" s="15" t="s">
        <v>1163</v>
      </c>
      <c r="AB290">
        <f t="shared" si="36"/>
        <v>18</v>
      </c>
      <c r="AC290">
        <f t="shared" si="37"/>
        <v>28</v>
      </c>
      <c r="AF290" s="4" t="s">
        <v>1118</v>
      </c>
      <c r="AG290" s="5"/>
      <c r="AH290" s="4" t="s">
        <v>1122</v>
      </c>
      <c r="AI290" s="5"/>
    </row>
    <row r="291" spans="1:35" x14ac:dyDescent="0.2">
      <c r="A291" s="12">
        <v>44526</v>
      </c>
      <c r="B291" t="str">
        <f t="shared" si="34"/>
        <v>{'city': 'Portland', 'state': 'Oregon', 'abbreviation': 'POR', 'teamName': 'Portland Trail Blazers'}</v>
      </c>
      <c r="C291" t="str">
        <f t="shared" si="35"/>
        <v>{'city': 'San Francisco', 'state': 'California', 'abbreviation': 'GSW', 'teamName': 'Golden State Warriors'}</v>
      </c>
      <c r="D291" t="s">
        <v>1395</v>
      </c>
      <c r="E291" t="s">
        <v>1395</v>
      </c>
      <c r="F291" s="14" t="s">
        <v>1395</v>
      </c>
      <c r="G291" s="14" t="s">
        <v>1395</v>
      </c>
      <c r="H291" s="18" t="s">
        <v>1395</v>
      </c>
      <c r="I291" s="18" t="s">
        <v>1395</v>
      </c>
      <c r="J291" s="14" t="s">
        <v>1395</v>
      </c>
      <c r="K291" s="17" t="s">
        <v>1395</v>
      </c>
      <c r="Z291" s="15" t="s">
        <v>1163</v>
      </c>
      <c r="AB291">
        <f t="shared" si="36"/>
        <v>24</v>
      </c>
      <c r="AC291">
        <f t="shared" si="37"/>
        <v>10</v>
      </c>
      <c r="AF291" s="4" t="s">
        <v>1124</v>
      </c>
      <c r="AG291" s="5"/>
      <c r="AH291" s="4" t="s">
        <v>1100</v>
      </c>
      <c r="AI291" s="5"/>
    </row>
    <row r="292" spans="1:35" x14ac:dyDescent="0.2">
      <c r="A292" s="12">
        <v>44526</v>
      </c>
      <c r="B292" t="str">
        <f t="shared" si="34"/>
        <v>{'city': 'Sacramento', 'state': 'California', 'abbreviation': 'SAC', 'teamName': 'Sacramento Kings'}</v>
      </c>
      <c r="C292" t="str">
        <f t="shared" si="35"/>
        <v>{'city': 'Los Angeles', 'state': 'California', 'abbreviation': 'LAL', 'teamName': 'Los Angeles Lakers'}</v>
      </c>
      <c r="D292" t="s">
        <v>1395</v>
      </c>
      <c r="E292" t="s">
        <v>1395</v>
      </c>
      <c r="F292" s="14" t="s">
        <v>1395</v>
      </c>
      <c r="G292" s="14" t="s">
        <v>1395</v>
      </c>
      <c r="H292" s="18" t="s">
        <v>1395</v>
      </c>
      <c r="I292" s="18" t="s">
        <v>1395</v>
      </c>
      <c r="J292" s="14" t="s">
        <v>1395</v>
      </c>
      <c r="K292" s="17" t="s">
        <v>1395</v>
      </c>
      <c r="Z292" s="15" t="s">
        <v>1163</v>
      </c>
      <c r="AB292">
        <f t="shared" si="36"/>
        <v>25</v>
      </c>
      <c r="AC292">
        <f t="shared" si="37"/>
        <v>13</v>
      </c>
      <c r="AF292" s="4" t="s">
        <v>1123</v>
      </c>
      <c r="AG292" s="5"/>
      <c r="AH292" s="4" t="s">
        <v>1101</v>
      </c>
      <c r="AI292" s="5"/>
    </row>
    <row r="293" spans="1:35" x14ac:dyDescent="0.2">
      <c r="A293" s="12">
        <v>44527</v>
      </c>
      <c r="B293" t="str">
        <f t="shared" si="34"/>
        <v>{'city': 'Minneapolis', 'state': 'Minnesota ', 'abbreviation': 'MIN', 'teamName': 'Minnesota Timberwolves'}</v>
      </c>
      <c r="C293" t="str">
        <f t="shared" si="35"/>
        <v>{'city': 'Philadelphia', 'state': 'Pennsylvania', 'abbreviation': 'PHI', 'teamName': 'Philadelphia 76ers'}</v>
      </c>
      <c r="D293" t="s">
        <v>1395</v>
      </c>
      <c r="E293" t="s">
        <v>1395</v>
      </c>
      <c r="F293" s="14" t="s">
        <v>1395</v>
      </c>
      <c r="G293" s="14" t="s">
        <v>1395</v>
      </c>
      <c r="H293" s="18" t="s">
        <v>1395</v>
      </c>
      <c r="I293" s="18" t="s">
        <v>1395</v>
      </c>
      <c r="J293" s="14" t="s">
        <v>1395</v>
      </c>
      <c r="K293" s="17" t="s">
        <v>1395</v>
      </c>
      <c r="Z293" s="15" t="s">
        <v>1164</v>
      </c>
      <c r="AB293">
        <f t="shared" si="36"/>
        <v>17</v>
      </c>
      <c r="AC293">
        <f t="shared" si="37"/>
        <v>22</v>
      </c>
      <c r="AF293" s="4" t="s">
        <v>1115</v>
      </c>
      <c r="AG293" s="5"/>
      <c r="AH293" s="4" t="s">
        <v>1117</v>
      </c>
      <c r="AI293" s="5"/>
    </row>
    <row r="294" spans="1:35" x14ac:dyDescent="0.2">
      <c r="A294" s="12">
        <v>44527</v>
      </c>
      <c r="B294" t="str">
        <f t="shared" si="34"/>
        <v>{'city': 'New York', 'state': 'New York', 'abbreviation': 'NYK', 'teamName': 'New York Knicks'}</v>
      </c>
      <c r="C294" t="str">
        <f t="shared" si="35"/>
        <v>{'city': 'Atlanta', 'state': 'Georgia', 'abbreviation': 'ATL', 'teamName': 'Atlanta Hawks'}</v>
      </c>
      <c r="D294" t="s">
        <v>1395</v>
      </c>
      <c r="E294" t="s">
        <v>1395</v>
      </c>
      <c r="F294" s="14" t="s">
        <v>1395</v>
      </c>
      <c r="G294" s="14" t="s">
        <v>1395</v>
      </c>
      <c r="H294" s="18" t="s">
        <v>1395</v>
      </c>
      <c r="I294" s="18" t="s">
        <v>1395</v>
      </c>
      <c r="J294" s="14" t="s">
        <v>1395</v>
      </c>
      <c r="K294" s="17" t="s">
        <v>1395</v>
      </c>
      <c r="Z294" s="15" t="s">
        <v>1164</v>
      </c>
      <c r="AB294">
        <f t="shared" si="36"/>
        <v>19</v>
      </c>
      <c r="AC294">
        <f t="shared" si="37"/>
        <v>1</v>
      </c>
      <c r="AF294" s="4" t="s">
        <v>1108</v>
      </c>
      <c r="AG294" s="5"/>
      <c r="AH294" s="4" t="s">
        <v>1099</v>
      </c>
      <c r="AI294" s="5"/>
    </row>
    <row r="295" spans="1:35" x14ac:dyDescent="0.2">
      <c r="A295" s="12">
        <v>44527</v>
      </c>
      <c r="B295" t="str">
        <f t="shared" si="34"/>
        <v>{'city': 'Phoenix', 'state': 'Arizona', 'abbreviation': 'PHX', 'teamName': 'Phoenix Suns'}</v>
      </c>
      <c r="C295" t="str">
        <f t="shared" si="35"/>
        <v>{'city': 'Brooklyn', 'state': 'New York', 'abbreviation': 'BKN', 'teamName': 'Brooklyn Nets'}</v>
      </c>
      <c r="D295" t="s">
        <v>1395</v>
      </c>
      <c r="E295" t="s">
        <v>1395</v>
      </c>
      <c r="F295" s="14" t="s">
        <v>1395</v>
      </c>
      <c r="G295" s="14" t="s">
        <v>1395</v>
      </c>
      <c r="H295" s="18" t="s">
        <v>1395</v>
      </c>
      <c r="I295" s="18" t="s">
        <v>1395</v>
      </c>
      <c r="J295" s="14" t="s">
        <v>1395</v>
      </c>
      <c r="K295" s="17" t="s">
        <v>1395</v>
      </c>
      <c r="Z295" s="15" t="s">
        <v>1164</v>
      </c>
      <c r="AB295">
        <f t="shared" si="36"/>
        <v>23</v>
      </c>
      <c r="AC295">
        <f t="shared" si="37"/>
        <v>3</v>
      </c>
      <c r="AF295" s="4" t="s">
        <v>1125</v>
      </c>
      <c r="AG295" s="5"/>
      <c r="AH295" s="4" t="s">
        <v>1097</v>
      </c>
      <c r="AI295" s="5"/>
    </row>
    <row r="296" spans="1:35" x14ac:dyDescent="0.2">
      <c r="A296" s="12">
        <v>44527</v>
      </c>
      <c r="B296" t="str">
        <f t="shared" si="34"/>
        <v>{'city': 'Miami', 'state': 'Florida', 'abbreviation': 'MIA', 'teamName': 'Miami Heat'}</v>
      </c>
      <c r="C296" t="str">
        <f t="shared" si="35"/>
        <v>{'city': 'Chicago', 'state': 'Illinois', 'abbreviation': 'CHI', 'teamName': 'Chicago Bulls'}</v>
      </c>
      <c r="D296" t="s">
        <v>1395</v>
      </c>
      <c r="E296" t="s">
        <v>1395</v>
      </c>
      <c r="F296" s="14" t="s">
        <v>1395</v>
      </c>
      <c r="G296" s="14" t="s">
        <v>1395</v>
      </c>
      <c r="H296" s="18" t="s">
        <v>1395</v>
      </c>
      <c r="I296" s="18" t="s">
        <v>1395</v>
      </c>
      <c r="J296" s="14" t="s">
        <v>1395</v>
      </c>
      <c r="K296" s="17" t="s">
        <v>1395</v>
      </c>
      <c r="Z296" s="15" t="s">
        <v>1164</v>
      </c>
      <c r="AB296">
        <f t="shared" si="36"/>
        <v>15</v>
      </c>
      <c r="AC296">
        <f t="shared" si="37"/>
        <v>5</v>
      </c>
      <c r="AF296" s="4" t="s">
        <v>1128</v>
      </c>
      <c r="AG296" s="5"/>
      <c r="AH296" s="4" t="s">
        <v>1106</v>
      </c>
      <c r="AI296" s="5"/>
    </row>
    <row r="297" spans="1:35" x14ac:dyDescent="0.2">
      <c r="A297" s="12">
        <v>44527</v>
      </c>
      <c r="B297" t="str">
        <f t="shared" si="34"/>
        <v>{'city': 'Orlando', 'state': 'Florida', 'abbreviation': 'ORL', 'teamName': 'Orlando Magic'}</v>
      </c>
      <c r="C297" t="str">
        <f t="shared" si="35"/>
        <v>{'city': 'Cleveland', 'state': 'Ohio', 'abbreviation': 'CLE', 'teamName': 'Cleveland Cavaliers'}</v>
      </c>
      <c r="D297" t="s">
        <v>1395</v>
      </c>
      <c r="E297" t="s">
        <v>1395</v>
      </c>
      <c r="F297" s="14" t="s">
        <v>1395</v>
      </c>
      <c r="G297" s="14" t="s">
        <v>1395</v>
      </c>
      <c r="H297" s="18" t="s">
        <v>1395</v>
      </c>
      <c r="I297" s="18" t="s">
        <v>1395</v>
      </c>
      <c r="J297" s="14" t="s">
        <v>1395</v>
      </c>
      <c r="K297" s="17" t="s">
        <v>1395</v>
      </c>
      <c r="Z297" s="15" t="s">
        <v>1164</v>
      </c>
      <c r="AB297">
        <f t="shared" si="36"/>
        <v>21</v>
      </c>
      <c r="AC297">
        <f t="shared" si="37"/>
        <v>6</v>
      </c>
      <c r="AF297" s="4" t="s">
        <v>1119</v>
      </c>
      <c r="AG297" s="5"/>
      <c r="AH297" s="4" t="s">
        <v>1111</v>
      </c>
      <c r="AI297" s="5"/>
    </row>
    <row r="298" spans="1:35" x14ac:dyDescent="0.2">
      <c r="A298" s="12">
        <v>44527</v>
      </c>
      <c r="B298" t="str">
        <f t="shared" si="34"/>
        <v>{'city': 'Charlotte', 'state': 'North Carolina', 'abbreviation': 'CHA', 'teamName': 'Charlotte Hornets'}</v>
      </c>
      <c r="C298" t="str">
        <f t="shared" si="35"/>
        <v>{'city': 'Houston', 'state': 'Texas', 'abbreviation': 'HOU', 'teamName': 'Houston Rockets'}</v>
      </c>
      <c r="D298" t="s">
        <v>1395</v>
      </c>
      <c r="E298" t="s">
        <v>1395</v>
      </c>
      <c r="F298" s="14" t="s">
        <v>1395</v>
      </c>
      <c r="G298" s="14" t="s">
        <v>1395</v>
      </c>
      <c r="H298" s="18" t="s">
        <v>1395</v>
      </c>
      <c r="I298" s="18" t="s">
        <v>1395</v>
      </c>
      <c r="J298" s="14" t="s">
        <v>1395</v>
      </c>
      <c r="K298" s="17" t="s">
        <v>1395</v>
      </c>
      <c r="Z298" s="15" t="s">
        <v>1164</v>
      </c>
      <c r="AB298">
        <f t="shared" si="36"/>
        <v>4</v>
      </c>
      <c r="AC298">
        <f t="shared" si="37"/>
        <v>11</v>
      </c>
      <c r="AF298" s="4" t="s">
        <v>1105</v>
      </c>
      <c r="AG298" s="5"/>
      <c r="AH298" s="4" t="s">
        <v>1114</v>
      </c>
      <c r="AI298" s="5"/>
    </row>
    <row r="299" spans="1:35" x14ac:dyDescent="0.2">
      <c r="A299" s="12">
        <v>44527</v>
      </c>
      <c r="B299" t="str">
        <f t="shared" si="34"/>
        <v>{'city': 'Washington', 'state': 'Washington D.C.', 'abbreviation': 'WAS', 'teamName': 'Washington Wizards'}</v>
      </c>
      <c r="C299" t="str">
        <f t="shared" si="35"/>
        <v>{'city': 'Dallas', 'state': 'Texas', 'abbreviation': 'DAL', 'teamName': 'Dallas Mavericks'}</v>
      </c>
      <c r="D299" t="s">
        <v>1395</v>
      </c>
      <c r="E299" t="s">
        <v>1395</v>
      </c>
      <c r="F299" s="14" t="s">
        <v>1395</v>
      </c>
      <c r="G299" s="14" t="s">
        <v>1395</v>
      </c>
      <c r="H299" s="18" t="s">
        <v>1395</v>
      </c>
      <c r="I299" s="18" t="s">
        <v>1395</v>
      </c>
      <c r="J299" s="14" t="s">
        <v>1395</v>
      </c>
      <c r="K299" s="17" t="s">
        <v>1395</v>
      </c>
      <c r="Z299" s="15" t="s">
        <v>1164</v>
      </c>
      <c r="AB299">
        <f t="shared" si="36"/>
        <v>29</v>
      </c>
      <c r="AC299">
        <f t="shared" si="37"/>
        <v>7</v>
      </c>
      <c r="AF299" s="4" t="s">
        <v>1109</v>
      </c>
      <c r="AG299" s="5"/>
      <c r="AH299" s="4" t="s">
        <v>1113</v>
      </c>
      <c r="AI299" s="5"/>
    </row>
    <row r="300" spans="1:35" x14ac:dyDescent="0.2">
      <c r="A300" s="12">
        <v>44527</v>
      </c>
      <c r="B300" t="str">
        <f t="shared" si="34"/>
        <v>{'city': 'New Orleans', 'state': 'Louisiana', 'abbreviation': 'NOP', 'teamName': 'New Orleans Pelicans'}</v>
      </c>
      <c r="C300" t="str">
        <f t="shared" si="35"/>
        <v>{'city': 'Salt Lake City', 'state': 'Utah', 'abbreviation': 'UTA', 'teamName': 'Utah Jazz'}</v>
      </c>
      <c r="D300" t="s">
        <v>1395</v>
      </c>
      <c r="E300" t="s">
        <v>1395</v>
      </c>
      <c r="F300" s="14" t="s">
        <v>1395</v>
      </c>
      <c r="G300" s="14" t="s">
        <v>1395</v>
      </c>
      <c r="H300" s="18" t="s">
        <v>1395</v>
      </c>
      <c r="I300" s="18" t="s">
        <v>1395</v>
      </c>
      <c r="J300" s="14" t="s">
        <v>1395</v>
      </c>
      <c r="K300" s="17" t="s">
        <v>1395</v>
      </c>
      <c r="Z300" s="15" t="s">
        <v>1164</v>
      </c>
      <c r="AB300">
        <f t="shared" si="36"/>
        <v>18</v>
      </c>
      <c r="AC300">
        <f t="shared" si="37"/>
        <v>28</v>
      </c>
      <c r="AF300" s="4" t="s">
        <v>1118</v>
      </c>
      <c r="AG300" s="5"/>
      <c r="AH300" s="4" t="s">
        <v>1122</v>
      </c>
      <c r="AI300" s="5"/>
    </row>
    <row r="301" spans="1:35" x14ac:dyDescent="0.2">
      <c r="A301" s="12">
        <v>44528</v>
      </c>
      <c r="B301" t="str">
        <f t="shared" si="34"/>
        <v>{'city': 'San Francisco', 'state': 'California', 'abbreviation': 'GSW', 'teamName': 'Golden State Warriors'}</v>
      </c>
      <c r="C301" t="str">
        <f t="shared" si="35"/>
        <v>{'city': 'Los Angeles', 'state': 'California', 'abbreviation': 'LAC', 'teamName': 'Los Angeles Clippers'}</v>
      </c>
      <c r="D301" t="s">
        <v>1395</v>
      </c>
      <c r="E301" t="s">
        <v>1395</v>
      </c>
      <c r="F301" s="14" t="s">
        <v>1395</v>
      </c>
      <c r="G301" s="14" t="s">
        <v>1395</v>
      </c>
      <c r="H301" s="18" t="s">
        <v>1395</v>
      </c>
      <c r="I301" s="18" t="s">
        <v>1395</v>
      </c>
      <c r="J301" s="14" t="s">
        <v>1395</v>
      </c>
      <c r="K301" s="17" t="s">
        <v>1395</v>
      </c>
      <c r="Z301" s="15" t="s">
        <v>1165</v>
      </c>
      <c r="AB301">
        <f t="shared" si="36"/>
        <v>10</v>
      </c>
      <c r="AC301">
        <f t="shared" si="37"/>
        <v>30</v>
      </c>
      <c r="AF301" s="4" t="s">
        <v>1100</v>
      </c>
      <c r="AG301" s="5"/>
      <c r="AH301" s="4" t="s">
        <v>1126</v>
      </c>
      <c r="AI301" s="5"/>
    </row>
    <row r="302" spans="1:35" x14ac:dyDescent="0.2">
      <c r="A302" s="12">
        <v>44528</v>
      </c>
      <c r="B302" t="str">
        <f t="shared" si="34"/>
        <v>{'city': 'Milwaukee', 'state': 'Wisconsin', 'abbreviation': 'MIL', 'teamName': 'Milwaukee Bucks'}</v>
      </c>
      <c r="C302" t="str">
        <f t="shared" si="35"/>
        <v>{'city': 'Indiana', 'state': 'Indianapolis', 'abbreviation': 'IND', 'teamName': 'Indiana Pacers'}</v>
      </c>
      <c r="D302" t="s">
        <v>1395</v>
      </c>
      <c r="E302" t="s">
        <v>1395</v>
      </c>
      <c r="F302" s="14" t="s">
        <v>1395</v>
      </c>
      <c r="G302" s="14" t="s">
        <v>1395</v>
      </c>
      <c r="H302" s="18" t="s">
        <v>1395</v>
      </c>
      <c r="I302" s="18" t="s">
        <v>1395</v>
      </c>
      <c r="J302" s="14" t="s">
        <v>1395</v>
      </c>
      <c r="K302" s="17" t="s">
        <v>1395</v>
      </c>
      <c r="Z302" s="15" t="s">
        <v>1165</v>
      </c>
      <c r="AB302">
        <f t="shared" si="36"/>
        <v>16</v>
      </c>
      <c r="AC302">
        <f t="shared" si="37"/>
        <v>12</v>
      </c>
      <c r="AF302" s="4" t="s">
        <v>1098</v>
      </c>
      <c r="AG302" s="5"/>
      <c r="AH302" s="4" t="s">
        <v>1104</v>
      </c>
      <c r="AI302" s="5"/>
    </row>
    <row r="303" spans="1:35" x14ac:dyDescent="0.2">
      <c r="A303" s="12">
        <v>44528</v>
      </c>
      <c r="B303" t="str">
        <f t="shared" si="34"/>
        <v>{'city': 'Sacramento', 'state': 'California', 'abbreviation': 'SAC', 'teamName': 'Sacramento Kings'}</v>
      </c>
      <c r="C303" t="str">
        <f t="shared" si="35"/>
        <v>{'city': 'Memphis', 'state': 'Tennessee', 'abbreviation': 'MEM', 'teamName': 'Memphis Grizzlies'}</v>
      </c>
      <c r="D303" t="s">
        <v>1395</v>
      </c>
      <c r="E303" t="s">
        <v>1395</v>
      </c>
      <c r="F303" s="14" t="s">
        <v>1395</v>
      </c>
      <c r="G303" s="14" t="s">
        <v>1395</v>
      </c>
      <c r="H303" s="18" t="s">
        <v>1395</v>
      </c>
      <c r="I303" s="18" t="s">
        <v>1395</v>
      </c>
      <c r="J303" s="14" t="s">
        <v>1395</v>
      </c>
      <c r="K303" s="17" t="s">
        <v>1395</v>
      </c>
      <c r="Z303" s="15" t="s">
        <v>1165</v>
      </c>
      <c r="AB303">
        <f t="shared" si="36"/>
        <v>25</v>
      </c>
      <c r="AC303">
        <f t="shared" si="37"/>
        <v>14</v>
      </c>
      <c r="AF303" s="4" t="s">
        <v>1123</v>
      </c>
      <c r="AG303" s="5"/>
      <c r="AH303" s="4" t="s">
        <v>1112</v>
      </c>
      <c r="AI303" s="5"/>
    </row>
    <row r="304" spans="1:35" x14ac:dyDescent="0.2">
      <c r="A304" s="12">
        <v>44528</v>
      </c>
      <c r="B304" t="str">
        <f t="shared" si="34"/>
        <v>{'city': 'Boston', 'state': 'Massachusetts', 'abbreviation': 'BOS', 'teamName': 'Boston Celtics'}</v>
      </c>
      <c r="C304" t="str">
        <f t="shared" si="35"/>
        <v>{'city': 'Toronto', 'state': 'Ontario', 'abbreviation': 'TOR', 'teamName': 'Toronto Raptors'}</v>
      </c>
      <c r="D304" t="s">
        <v>1395</v>
      </c>
      <c r="E304" t="s">
        <v>1395</v>
      </c>
      <c r="F304" s="14" t="s">
        <v>1395</v>
      </c>
      <c r="G304" s="14" t="s">
        <v>1395</v>
      </c>
      <c r="H304" s="18" t="s">
        <v>1395</v>
      </c>
      <c r="I304" s="18" t="s">
        <v>1395</v>
      </c>
      <c r="J304" s="14" t="s">
        <v>1395</v>
      </c>
      <c r="K304" s="17" t="s">
        <v>1395</v>
      </c>
      <c r="Z304" s="15" t="s">
        <v>1165</v>
      </c>
      <c r="AB304">
        <f t="shared" si="36"/>
        <v>2</v>
      </c>
      <c r="AC304">
        <f t="shared" si="37"/>
        <v>27</v>
      </c>
      <c r="AF304" s="4" t="s">
        <v>1102</v>
      </c>
      <c r="AG304" s="5"/>
      <c r="AH304" s="4" t="s">
        <v>1110</v>
      </c>
      <c r="AI304" s="5"/>
    </row>
    <row r="305" spans="1:35" x14ac:dyDescent="0.2">
      <c r="A305" s="12">
        <v>44528</v>
      </c>
      <c r="B305" t="str">
        <f t="shared" si="34"/>
        <v>{'city': 'Detroit', 'state': 'Michigan', 'abbreviation': 'DET', 'teamName': 'Detroit Pistons'}</v>
      </c>
      <c r="C305" t="str">
        <f t="shared" si="35"/>
        <v>{'city': 'Los Angeles', 'state': 'California', 'abbreviation': 'LAL', 'teamName': 'Los Angeles Lakers'}</v>
      </c>
      <c r="D305" t="s">
        <v>1395</v>
      </c>
      <c r="E305" t="s">
        <v>1395</v>
      </c>
      <c r="F305" s="14" t="s">
        <v>1395</v>
      </c>
      <c r="G305" s="14" t="s">
        <v>1395</v>
      </c>
      <c r="H305" s="18" t="s">
        <v>1395</v>
      </c>
      <c r="I305" s="18" t="s">
        <v>1395</v>
      </c>
      <c r="J305" s="14" t="s">
        <v>1395</v>
      </c>
      <c r="K305" s="17" t="s">
        <v>1395</v>
      </c>
      <c r="Z305" s="15" t="s">
        <v>1165</v>
      </c>
      <c r="AB305">
        <f t="shared" si="36"/>
        <v>9</v>
      </c>
      <c r="AC305">
        <f t="shared" si="37"/>
        <v>13</v>
      </c>
      <c r="AF305" s="4" t="s">
        <v>1107</v>
      </c>
      <c r="AG305" s="5"/>
      <c r="AH305" s="4" t="s">
        <v>1101</v>
      </c>
      <c r="AI305" s="5"/>
    </row>
    <row r="306" spans="1:35" x14ac:dyDescent="0.2">
      <c r="A306" s="12">
        <v>44529</v>
      </c>
      <c r="B306" t="str">
        <f t="shared" si="34"/>
        <v>{'city': 'Orlando', 'state': 'Florida', 'abbreviation': 'ORL', 'teamName': 'Orlando Magic'}</v>
      </c>
      <c r="C306" t="str">
        <f t="shared" si="35"/>
        <v>{'city': 'Philadelphia', 'state': 'Pennsylvania', 'abbreviation': 'PHI', 'teamName': 'Philadelphia 76ers'}</v>
      </c>
      <c r="D306" t="s">
        <v>1395</v>
      </c>
      <c r="E306" t="s">
        <v>1395</v>
      </c>
      <c r="F306" s="14" t="s">
        <v>1395</v>
      </c>
      <c r="G306" s="14" t="s">
        <v>1395</v>
      </c>
      <c r="H306" s="18" t="s">
        <v>1395</v>
      </c>
      <c r="I306" s="18" t="s">
        <v>1395</v>
      </c>
      <c r="J306" s="14" t="s">
        <v>1395</v>
      </c>
      <c r="K306" s="17" t="s">
        <v>1395</v>
      </c>
      <c r="Z306" s="15" t="s">
        <v>1166</v>
      </c>
      <c r="AB306">
        <f t="shared" si="36"/>
        <v>21</v>
      </c>
      <c r="AC306">
        <f t="shared" si="37"/>
        <v>22</v>
      </c>
      <c r="AF306" s="4" t="s">
        <v>1119</v>
      </c>
      <c r="AG306" s="5"/>
      <c r="AH306" s="4" t="s">
        <v>1117</v>
      </c>
      <c r="AI306" s="5"/>
    </row>
    <row r="307" spans="1:35" x14ac:dyDescent="0.2">
      <c r="A307" s="12">
        <v>44529</v>
      </c>
      <c r="B307" t="str">
        <f t="shared" si="34"/>
        <v>{'city': 'Denver', 'state': 'Colorado', 'abbreviation': 'DEN', 'teamName': 'Denver Nuggets'}</v>
      </c>
      <c r="C307" t="str">
        <f t="shared" si="35"/>
        <v>{'city': 'Miami', 'state': 'Florida', 'abbreviation': 'MIA', 'teamName': 'Miami Heat'}</v>
      </c>
      <c r="D307" t="s">
        <v>1395</v>
      </c>
      <c r="E307" t="s">
        <v>1395</v>
      </c>
      <c r="F307" s="14" t="s">
        <v>1395</v>
      </c>
      <c r="G307" s="14" t="s">
        <v>1395</v>
      </c>
      <c r="H307" s="18" t="s">
        <v>1395</v>
      </c>
      <c r="I307" s="18" t="s">
        <v>1395</v>
      </c>
      <c r="J307" s="14" t="s">
        <v>1395</v>
      </c>
      <c r="K307" s="17" t="s">
        <v>1395</v>
      </c>
      <c r="Z307" s="15" t="s">
        <v>1166</v>
      </c>
      <c r="AB307">
        <f t="shared" si="36"/>
        <v>8</v>
      </c>
      <c r="AC307">
        <f t="shared" si="37"/>
        <v>15</v>
      </c>
      <c r="AF307" s="4" t="s">
        <v>1116</v>
      </c>
      <c r="AG307" s="5"/>
      <c r="AH307" s="4" t="s">
        <v>1128</v>
      </c>
      <c r="AI307" s="5"/>
    </row>
    <row r="308" spans="1:35" x14ac:dyDescent="0.2">
      <c r="A308" s="12">
        <v>44529</v>
      </c>
      <c r="B308" t="str">
        <f t="shared" si="34"/>
        <v>{'city': 'Charlotte', 'state': 'North Carolina', 'abbreviation': 'CHA', 'teamName': 'Charlotte Hornets'}</v>
      </c>
      <c r="C308" t="str">
        <f t="shared" si="35"/>
        <v>{'city': 'Chicago', 'state': 'Illinois', 'abbreviation': 'CHI', 'teamName': 'Chicago Bulls'}</v>
      </c>
      <c r="D308" t="s">
        <v>1395</v>
      </c>
      <c r="E308" t="s">
        <v>1395</v>
      </c>
      <c r="F308" s="14" t="s">
        <v>1395</v>
      </c>
      <c r="G308" s="14" t="s">
        <v>1395</v>
      </c>
      <c r="H308" s="18" t="s">
        <v>1395</v>
      </c>
      <c r="I308" s="18" t="s">
        <v>1395</v>
      </c>
      <c r="J308" s="14" t="s">
        <v>1395</v>
      </c>
      <c r="K308" s="17" t="s">
        <v>1395</v>
      </c>
      <c r="Z308" s="15" t="s">
        <v>1166</v>
      </c>
      <c r="AB308">
        <f t="shared" si="36"/>
        <v>4</v>
      </c>
      <c r="AC308">
        <f t="shared" si="37"/>
        <v>5</v>
      </c>
      <c r="AF308" s="4" t="s">
        <v>1105</v>
      </c>
      <c r="AG308" s="5"/>
      <c r="AH308" s="4" t="s">
        <v>1106</v>
      </c>
      <c r="AI308" s="5"/>
    </row>
    <row r="309" spans="1:35" x14ac:dyDescent="0.2">
      <c r="A309" s="12">
        <v>44529</v>
      </c>
      <c r="B309" t="str">
        <f t="shared" si="34"/>
        <v>{'city': 'Oklahoma City', 'state': 'Oklahoma', 'abbreviation': 'OKC', 'teamName': 'Oklahoma City Thunder'}</v>
      </c>
      <c r="C309" t="str">
        <f t="shared" si="35"/>
        <v>{'city': 'Houston', 'state': 'Texas', 'abbreviation': 'HOU', 'teamName': 'Houston Rockets'}</v>
      </c>
      <c r="D309" t="s">
        <v>1395</v>
      </c>
      <c r="E309" t="s">
        <v>1395</v>
      </c>
      <c r="F309" s="14" t="s">
        <v>1395</v>
      </c>
      <c r="G309" s="14" t="s">
        <v>1395</v>
      </c>
      <c r="H309" s="18" t="s">
        <v>1395</v>
      </c>
      <c r="I309" s="18" t="s">
        <v>1395</v>
      </c>
      <c r="J309" s="14" t="s">
        <v>1395</v>
      </c>
      <c r="K309" s="17" t="s">
        <v>1395</v>
      </c>
      <c r="Z309" s="15" t="s">
        <v>1166</v>
      </c>
      <c r="AB309">
        <f t="shared" si="36"/>
        <v>20</v>
      </c>
      <c r="AC309">
        <f t="shared" si="37"/>
        <v>11</v>
      </c>
      <c r="AF309" s="4" t="s">
        <v>1121</v>
      </c>
      <c r="AG309" s="5"/>
      <c r="AH309" s="4" t="s">
        <v>1114</v>
      </c>
      <c r="AI309" s="5"/>
    </row>
    <row r="310" spans="1:35" x14ac:dyDescent="0.2">
      <c r="A310" s="12">
        <v>44529</v>
      </c>
      <c r="B310" t="str">
        <f t="shared" si="34"/>
        <v>{'city': 'Indiana', 'state': 'Indianapolis', 'abbreviation': 'IND', 'teamName': 'Indiana Pacers'}</v>
      </c>
      <c r="C310" t="str">
        <f t="shared" si="35"/>
        <v>{'city': 'Minneapolis', 'state': 'Minnesota ', 'abbreviation': 'MIN', 'teamName': 'Minnesota Timberwolves'}</v>
      </c>
      <c r="D310" t="s">
        <v>1395</v>
      </c>
      <c r="E310" t="s">
        <v>1395</v>
      </c>
      <c r="F310" s="14" t="s">
        <v>1395</v>
      </c>
      <c r="G310" s="14" t="s">
        <v>1395</v>
      </c>
      <c r="H310" s="18" t="s">
        <v>1395</v>
      </c>
      <c r="I310" s="18" t="s">
        <v>1395</v>
      </c>
      <c r="J310" s="14" t="s">
        <v>1395</v>
      </c>
      <c r="K310" s="17" t="s">
        <v>1395</v>
      </c>
      <c r="Z310" s="15" t="s">
        <v>1166</v>
      </c>
      <c r="AB310">
        <f t="shared" si="36"/>
        <v>12</v>
      </c>
      <c r="AC310">
        <f t="shared" si="37"/>
        <v>17</v>
      </c>
      <c r="AF310" s="4" t="s">
        <v>1104</v>
      </c>
      <c r="AG310" s="5"/>
      <c r="AH310" s="4" t="s">
        <v>1115</v>
      </c>
      <c r="AI310" s="5"/>
    </row>
    <row r="311" spans="1:35" x14ac:dyDescent="0.2">
      <c r="A311" s="12">
        <v>44529</v>
      </c>
      <c r="B311" t="str">
        <f t="shared" si="34"/>
        <v>{'city': 'Cleveland', 'state': 'Ohio', 'abbreviation': 'CLE', 'teamName': 'Cleveland Cavaliers'}</v>
      </c>
      <c r="C311" t="str">
        <f t="shared" si="35"/>
        <v>{'city': 'Dallas', 'state': 'Texas', 'abbreviation': 'DAL', 'teamName': 'Dallas Mavericks'}</v>
      </c>
      <c r="D311" t="s">
        <v>1395</v>
      </c>
      <c r="E311" t="s">
        <v>1395</v>
      </c>
      <c r="F311" s="14" t="s">
        <v>1395</v>
      </c>
      <c r="G311" s="14" t="s">
        <v>1395</v>
      </c>
      <c r="H311" s="18" t="s">
        <v>1395</v>
      </c>
      <c r="I311" s="18" t="s">
        <v>1395</v>
      </c>
      <c r="J311" s="14" t="s">
        <v>1395</v>
      </c>
      <c r="K311" s="17" t="s">
        <v>1395</v>
      </c>
      <c r="Z311" s="15" t="s">
        <v>1166</v>
      </c>
      <c r="AB311">
        <f t="shared" si="36"/>
        <v>6</v>
      </c>
      <c r="AC311">
        <f t="shared" si="37"/>
        <v>7</v>
      </c>
      <c r="AF311" s="4" t="s">
        <v>1111</v>
      </c>
      <c r="AG311" s="5"/>
      <c r="AH311" s="4" t="s">
        <v>1113</v>
      </c>
      <c r="AI311" s="5"/>
    </row>
    <row r="312" spans="1:35" x14ac:dyDescent="0.2">
      <c r="A312" s="12">
        <v>44529</v>
      </c>
      <c r="B312" t="str">
        <f t="shared" si="34"/>
        <v>{'city': 'Washington', 'state': 'Washington D.C.', 'abbreviation': 'WAS', 'teamName': 'Washington Wizards'}</v>
      </c>
      <c r="C312" t="str">
        <f t="shared" si="35"/>
        <v>{'city': 'San Antonio', 'state': 'Texas', 'abbreviation': 'SAS', 'teamName': 'San Antonio Spurs'}</v>
      </c>
      <c r="D312" t="s">
        <v>1395</v>
      </c>
      <c r="E312" t="s">
        <v>1395</v>
      </c>
      <c r="F312" s="14" t="s">
        <v>1395</v>
      </c>
      <c r="G312" s="14" t="s">
        <v>1395</v>
      </c>
      <c r="H312" s="18" t="s">
        <v>1395</v>
      </c>
      <c r="I312" s="18" t="s">
        <v>1395</v>
      </c>
      <c r="J312" s="14" t="s">
        <v>1395</v>
      </c>
      <c r="K312" s="17" t="s">
        <v>1395</v>
      </c>
      <c r="Z312" s="15" t="s">
        <v>1166</v>
      </c>
      <c r="AB312">
        <f t="shared" si="36"/>
        <v>29</v>
      </c>
      <c r="AC312">
        <f t="shared" si="37"/>
        <v>26</v>
      </c>
      <c r="AF312" s="4" t="s">
        <v>1109</v>
      </c>
      <c r="AG312" s="5"/>
      <c r="AH312" s="4" t="s">
        <v>1120</v>
      </c>
      <c r="AI312" s="5"/>
    </row>
    <row r="313" spans="1:35" x14ac:dyDescent="0.2">
      <c r="A313" s="12">
        <v>44529</v>
      </c>
      <c r="B313" t="str">
        <f t="shared" si="34"/>
        <v>{'city': 'Portland', 'state': 'Oregon', 'abbreviation': 'POR', 'teamName': 'Portland Trail Blazers'}</v>
      </c>
      <c r="C313" t="str">
        <f t="shared" si="35"/>
        <v>{'city': 'Salt Lake City', 'state': 'Utah', 'abbreviation': 'UTA', 'teamName': 'Utah Jazz'}</v>
      </c>
      <c r="D313" t="s">
        <v>1395</v>
      </c>
      <c r="E313" t="s">
        <v>1395</v>
      </c>
      <c r="F313" s="14" t="s">
        <v>1395</v>
      </c>
      <c r="G313" s="14" t="s">
        <v>1395</v>
      </c>
      <c r="H313" s="18" t="s">
        <v>1395</v>
      </c>
      <c r="I313" s="18" t="s">
        <v>1395</v>
      </c>
      <c r="J313" s="14" t="s">
        <v>1395</v>
      </c>
      <c r="K313" s="17" t="s">
        <v>1395</v>
      </c>
      <c r="Z313" s="15" t="s">
        <v>1166</v>
      </c>
      <c r="AB313">
        <f t="shared" si="36"/>
        <v>24</v>
      </c>
      <c r="AC313">
        <f t="shared" si="37"/>
        <v>28</v>
      </c>
      <c r="AF313" s="4" t="s">
        <v>1124</v>
      </c>
      <c r="AG313" s="5"/>
      <c r="AH313" s="4" t="s">
        <v>1122</v>
      </c>
      <c r="AI313" s="5"/>
    </row>
    <row r="314" spans="1:35" x14ac:dyDescent="0.2">
      <c r="A314" s="12">
        <v>44529</v>
      </c>
      <c r="B314" t="str">
        <f t="shared" si="34"/>
        <v>{'city': 'New Orleans', 'state': 'Louisiana', 'abbreviation': 'NOP', 'teamName': 'New Orleans Pelicans'}</v>
      </c>
      <c r="C314" t="str">
        <f t="shared" si="35"/>
        <v>{'city': 'Los Angeles', 'state': 'California', 'abbreviation': 'LAC', 'teamName': 'Los Angeles Clippers'}</v>
      </c>
      <c r="D314" t="s">
        <v>1395</v>
      </c>
      <c r="E314" t="s">
        <v>1395</v>
      </c>
      <c r="F314" s="14" t="s">
        <v>1395</v>
      </c>
      <c r="G314" s="14" t="s">
        <v>1395</v>
      </c>
      <c r="H314" s="18" t="s">
        <v>1395</v>
      </c>
      <c r="I314" s="18" t="s">
        <v>1395</v>
      </c>
      <c r="J314" s="14" t="s">
        <v>1395</v>
      </c>
      <c r="K314" s="17" t="s">
        <v>1395</v>
      </c>
      <c r="Z314" s="15" t="s">
        <v>1166</v>
      </c>
      <c r="AB314">
        <f t="shared" si="36"/>
        <v>18</v>
      </c>
      <c r="AC314">
        <f t="shared" si="37"/>
        <v>30</v>
      </c>
      <c r="AF314" s="4" t="s">
        <v>1118</v>
      </c>
      <c r="AG314" s="5"/>
      <c r="AH314" s="4" t="s">
        <v>1126</v>
      </c>
      <c r="AI314" s="5"/>
    </row>
    <row r="315" spans="1:35" x14ac:dyDescent="0.2">
      <c r="A315" s="12">
        <v>44530</v>
      </c>
      <c r="B315" t="str">
        <f t="shared" si="34"/>
        <v>{'city': 'New York', 'state': 'New York', 'abbreviation': 'NYK', 'teamName': 'New York Knicks'}</v>
      </c>
      <c r="C315" t="str">
        <f t="shared" si="35"/>
        <v>{'city': 'Brooklyn', 'state': 'New York', 'abbreviation': 'BKN', 'teamName': 'Brooklyn Nets'}</v>
      </c>
      <c r="D315" t="s">
        <v>1395</v>
      </c>
      <c r="E315" t="s">
        <v>1395</v>
      </c>
      <c r="F315" s="14" t="s">
        <v>1395</v>
      </c>
      <c r="G315" s="14" t="s">
        <v>1395</v>
      </c>
      <c r="H315" s="18" t="s">
        <v>1395</v>
      </c>
      <c r="I315" s="18" t="s">
        <v>1395</v>
      </c>
      <c r="J315" s="14" t="s">
        <v>1395</v>
      </c>
      <c r="K315" s="17" t="s">
        <v>1395</v>
      </c>
      <c r="Z315" s="15" t="s">
        <v>1167</v>
      </c>
      <c r="AB315">
        <f t="shared" si="36"/>
        <v>19</v>
      </c>
      <c r="AC315">
        <f t="shared" si="37"/>
        <v>3</v>
      </c>
      <c r="AF315" s="4" t="s">
        <v>1108</v>
      </c>
      <c r="AG315" s="5"/>
      <c r="AH315" s="4" t="s">
        <v>1097</v>
      </c>
      <c r="AI315" s="5"/>
    </row>
    <row r="316" spans="1:35" x14ac:dyDescent="0.2">
      <c r="A316" s="12">
        <v>44530</v>
      </c>
      <c r="B316" t="str">
        <f t="shared" si="34"/>
        <v>{'city': 'Memphis', 'state': 'Tennessee', 'abbreviation': 'MEM', 'teamName': 'Memphis Grizzlies'}</v>
      </c>
      <c r="C316" t="str">
        <f t="shared" si="35"/>
        <v>{'city': 'Toronto', 'state': 'Ontario', 'abbreviation': 'TOR', 'teamName': 'Toronto Raptors'}</v>
      </c>
      <c r="D316" t="s">
        <v>1395</v>
      </c>
      <c r="E316" t="s">
        <v>1395</v>
      </c>
      <c r="F316" s="14" t="s">
        <v>1395</v>
      </c>
      <c r="G316" s="14" t="s">
        <v>1395</v>
      </c>
      <c r="H316" s="18" t="s">
        <v>1395</v>
      </c>
      <c r="I316" s="18" t="s">
        <v>1395</v>
      </c>
      <c r="J316" s="14" t="s">
        <v>1395</v>
      </c>
      <c r="K316" s="17" t="s">
        <v>1395</v>
      </c>
      <c r="Z316" s="15" t="s">
        <v>1167</v>
      </c>
      <c r="AB316">
        <f t="shared" si="36"/>
        <v>14</v>
      </c>
      <c r="AC316">
        <f t="shared" si="37"/>
        <v>27</v>
      </c>
      <c r="AF316" s="4" t="s">
        <v>1112</v>
      </c>
      <c r="AG316" s="5"/>
      <c r="AH316" s="4" t="s">
        <v>1110</v>
      </c>
      <c r="AI316" s="5"/>
    </row>
    <row r="317" spans="1:35" x14ac:dyDescent="0.2">
      <c r="A317" s="12">
        <v>44530</v>
      </c>
      <c r="B317" t="str">
        <f t="shared" si="34"/>
        <v>{'city': 'San Francisco', 'state': 'California', 'abbreviation': 'GSW', 'teamName': 'Golden State Warriors'}</v>
      </c>
      <c r="C317" t="str">
        <f t="shared" si="35"/>
        <v>{'city': 'Phoenix', 'state': 'Arizona', 'abbreviation': 'PHX', 'teamName': 'Phoenix Suns'}</v>
      </c>
      <c r="D317" t="s">
        <v>1395</v>
      </c>
      <c r="E317" t="s">
        <v>1395</v>
      </c>
      <c r="F317" s="14" t="s">
        <v>1395</v>
      </c>
      <c r="G317" s="14" t="s">
        <v>1395</v>
      </c>
      <c r="H317" s="18" t="s">
        <v>1395</v>
      </c>
      <c r="I317" s="18" t="s">
        <v>1395</v>
      </c>
      <c r="J317" s="14" t="s">
        <v>1395</v>
      </c>
      <c r="K317" s="17" t="s">
        <v>1395</v>
      </c>
      <c r="Z317" s="15" t="s">
        <v>1167</v>
      </c>
      <c r="AB317">
        <f t="shared" si="36"/>
        <v>10</v>
      </c>
      <c r="AC317">
        <f t="shared" si="37"/>
        <v>23</v>
      </c>
      <c r="AF317" s="4" t="s">
        <v>1100</v>
      </c>
      <c r="AG317" s="5"/>
      <c r="AH317" s="4" t="s">
        <v>1125</v>
      </c>
      <c r="AI317" s="5"/>
    </row>
    <row r="318" spans="1:35" x14ac:dyDescent="0.2">
      <c r="A318" s="12">
        <v>44530</v>
      </c>
      <c r="B318" t="str">
        <f t="shared" si="34"/>
        <v>{'city': 'Detroit', 'state': 'Michigan', 'abbreviation': 'DET', 'teamName': 'Detroit Pistons'}</v>
      </c>
      <c r="C318" t="str">
        <f t="shared" si="35"/>
        <v>{'city': 'Portland', 'state': 'Oregon', 'abbreviation': 'POR', 'teamName': 'Portland Trail Blazers'}</v>
      </c>
      <c r="D318" t="s">
        <v>1395</v>
      </c>
      <c r="E318" t="s">
        <v>1395</v>
      </c>
      <c r="F318" s="14" t="s">
        <v>1395</v>
      </c>
      <c r="G318" s="14" t="s">
        <v>1395</v>
      </c>
      <c r="H318" s="18" t="s">
        <v>1395</v>
      </c>
      <c r="I318" s="18" t="s">
        <v>1395</v>
      </c>
      <c r="J318" s="14" t="s">
        <v>1395</v>
      </c>
      <c r="K318" s="17" t="s">
        <v>1395</v>
      </c>
      <c r="Z318" s="15" t="s">
        <v>1167</v>
      </c>
      <c r="AB318">
        <f t="shared" si="36"/>
        <v>9</v>
      </c>
      <c r="AC318">
        <f t="shared" si="37"/>
        <v>24</v>
      </c>
      <c r="AF318" s="4" t="s">
        <v>1107</v>
      </c>
      <c r="AG318" s="5"/>
      <c r="AH318" s="4" t="s">
        <v>1124</v>
      </c>
      <c r="AI318" s="5"/>
    </row>
    <row r="319" spans="1:35" x14ac:dyDescent="0.2">
      <c r="A319" s="12">
        <v>44530</v>
      </c>
      <c r="B319" t="str">
        <f t="shared" si="34"/>
        <v>{'city': 'Los Angeles', 'state': 'California', 'abbreviation': 'LAL', 'teamName': 'Los Angeles Lakers'}</v>
      </c>
      <c r="C319" t="str">
        <f t="shared" si="35"/>
        <v>{'city': 'Sacramento', 'state': 'California', 'abbreviation': 'SAC', 'teamName': 'Sacramento Kings'}</v>
      </c>
      <c r="D319" t="s">
        <v>1395</v>
      </c>
      <c r="E319" t="s">
        <v>1395</v>
      </c>
      <c r="F319" s="14" t="s">
        <v>1395</v>
      </c>
      <c r="G319" s="14" t="s">
        <v>1395</v>
      </c>
      <c r="H319" s="18" t="s">
        <v>1395</v>
      </c>
      <c r="I319" s="18" t="s">
        <v>1395</v>
      </c>
      <c r="J319" s="14" t="s">
        <v>1395</v>
      </c>
      <c r="K319" s="17" t="s">
        <v>1395</v>
      </c>
      <c r="Z319" s="15" t="s">
        <v>1167</v>
      </c>
      <c r="AB319">
        <f t="shared" si="36"/>
        <v>13</v>
      </c>
      <c r="AC319">
        <f t="shared" si="37"/>
        <v>25</v>
      </c>
      <c r="AF319" s="4" t="s">
        <v>1101</v>
      </c>
      <c r="AG319" s="5"/>
      <c r="AH319" s="4" t="s">
        <v>1123</v>
      </c>
      <c r="AI319" s="5"/>
    </row>
    <row r="320" spans="1:35" x14ac:dyDescent="0.2">
      <c r="A320" s="12">
        <v>44531</v>
      </c>
      <c r="B320" t="str">
        <f t="shared" si="34"/>
        <v>{'city': 'Atlanta', 'state': 'Georgia', 'abbreviation': 'ATL', 'teamName': 'Atlanta Hawks'}</v>
      </c>
      <c r="C320" t="str">
        <f t="shared" si="35"/>
        <v>{'city': 'Indiana', 'state': 'Indianapolis', 'abbreviation': 'IND', 'teamName': 'Indiana Pacers'}</v>
      </c>
      <c r="D320" t="s">
        <v>1395</v>
      </c>
      <c r="E320" t="s">
        <v>1395</v>
      </c>
      <c r="F320" s="14" t="s">
        <v>1395</v>
      </c>
      <c r="G320" s="14" t="s">
        <v>1395</v>
      </c>
      <c r="H320" s="18" t="s">
        <v>1395</v>
      </c>
      <c r="I320" s="18" t="s">
        <v>1395</v>
      </c>
      <c r="J320" s="14" t="s">
        <v>1395</v>
      </c>
      <c r="K320" s="17" t="s">
        <v>1395</v>
      </c>
      <c r="Z320" s="15" t="s">
        <v>1168</v>
      </c>
      <c r="AB320">
        <f t="shared" si="36"/>
        <v>1</v>
      </c>
      <c r="AC320">
        <f t="shared" si="37"/>
        <v>12</v>
      </c>
      <c r="AF320" s="4" t="s">
        <v>1099</v>
      </c>
      <c r="AG320" s="5"/>
      <c r="AH320" s="4" t="s">
        <v>1104</v>
      </c>
    </row>
    <row r="321" spans="1:34" x14ac:dyDescent="0.2">
      <c r="A321" s="12">
        <v>44531</v>
      </c>
      <c r="B321" t="str">
        <f t="shared" si="34"/>
        <v>{'city': 'Denver', 'state': 'Colorado', 'abbreviation': 'DEN', 'teamName': 'Denver Nuggets'}</v>
      </c>
      <c r="C321" t="str">
        <f t="shared" si="35"/>
        <v>{'city': 'Orlando', 'state': 'Florida', 'abbreviation': 'ORL', 'teamName': 'Orlando Magic'}</v>
      </c>
      <c r="D321" t="s">
        <v>1395</v>
      </c>
      <c r="E321" t="s">
        <v>1395</v>
      </c>
      <c r="F321" s="14" t="s">
        <v>1395</v>
      </c>
      <c r="G321" s="14" t="s">
        <v>1395</v>
      </c>
      <c r="H321" s="18" t="s">
        <v>1395</v>
      </c>
      <c r="I321" s="18" t="s">
        <v>1395</v>
      </c>
      <c r="J321" s="14" t="s">
        <v>1395</v>
      </c>
      <c r="K321" s="17" t="s">
        <v>1395</v>
      </c>
      <c r="Z321" s="15" t="s">
        <v>1168</v>
      </c>
      <c r="AB321">
        <f t="shared" si="36"/>
        <v>8</v>
      </c>
      <c r="AC321">
        <f t="shared" si="37"/>
        <v>21</v>
      </c>
      <c r="AF321" s="4" t="s">
        <v>1116</v>
      </c>
      <c r="AG321" s="5"/>
      <c r="AH321" s="4" t="s">
        <v>1119</v>
      </c>
    </row>
    <row r="322" spans="1:34" x14ac:dyDescent="0.2">
      <c r="A322" s="12">
        <v>44531</v>
      </c>
      <c r="B322" t="str">
        <f t="shared" ref="B322:B385" si="38">"{'city': '"&amp;VLOOKUP(AB322,$O:$S,4,FALSE)&amp;"', 'state': '"&amp;VLOOKUP(AB322,$O:$S,3,FALSE)&amp;"', 'abbreviation': '"&amp;VLOOKUP(AB322,$O:$S,2,FALSE)&amp;"', 'teamName': '"&amp;VLOOKUP(AB322,$O:$S,5,FALSE)&amp;"'}"</f>
        <v>{'city': 'Minneapolis', 'state': 'Minnesota ', 'abbreviation': 'MIN', 'teamName': 'Minnesota Timberwolves'}</v>
      </c>
      <c r="C322" t="str">
        <f t="shared" ref="C322:C385" si="39">"{'city': '"&amp;VLOOKUP(AC322,$O:$S,4,FALSE)&amp;"', 'state': '"&amp;VLOOKUP(AC322,$O:$S,3,FALSE)&amp;"', 'abbreviation': '"&amp;VLOOKUP(AC322,$O:$S,2,FALSE)&amp;"', 'teamName': '"&amp;VLOOKUP(AC322,$O:$S,5,FALSE)&amp;"'}"</f>
        <v>{'city': 'Washington', 'state': 'Washington D.C.', 'abbreviation': 'WAS', 'teamName': 'Washington Wizards'}</v>
      </c>
      <c r="D322" t="s">
        <v>1395</v>
      </c>
      <c r="E322" t="s">
        <v>1395</v>
      </c>
      <c r="F322" s="14" t="s">
        <v>1395</v>
      </c>
      <c r="G322" s="14" t="s">
        <v>1395</v>
      </c>
      <c r="H322" s="18" t="s">
        <v>1395</v>
      </c>
      <c r="I322" s="18" t="s">
        <v>1395</v>
      </c>
      <c r="J322" s="14" t="s">
        <v>1395</v>
      </c>
      <c r="K322" s="17" t="s">
        <v>1395</v>
      </c>
      <c r="Z322" s="15" t="s">
        <v>1168</v>
      </c>
      <c r="AB322">
        <f t="shared" ref="AB322:AB385" si="40">VLOOKUP(AF322,V:W,2,FALSE)</f>
        <v>17</v>
      </c>
      <c r="AC322">
        <f t="shared" ref="AC322:AC385" si="41">VLOOKUP(AH322,V:W,2,FALSE)</f>
        <v>29</v>
      </c>
      <c r="AF322" s="4" t="s">
        <v>1115</v>
      </c>
      <c r="AG322" s="5"/>
      <c r="AH322" s="4" t="s">
        <v>1109</v>
      </c>
    </row>
    <row r="323" spans="1:34" x14ac:dyDescent="0.2">
      <c r="A323" s="12">
        <v>44531</v>
      </c>
      <c r="B323" t="str">
        <f t="shared" si="38"/>
        <v>{'city': 'Philadelphia', 'state': 'Pennsylvania', 'abbreviation': 'PHI', 'teamName': 'Philadelphia 76ers'}</v>
      </c>
      <c r="C323" t="str">
        <f t="shared" si="39"/>
        <v>{'city': 'Boston', 'state': 'Massachusetts', 'abbreviation': 'BOS', 'teamName': 'Boston Celtics'}</v>
      </c>
      <c r="D323" t="s">
        <v>1395</v>
      </c>
      <c r="E323" t="s">
        <v>1395</v>
      </c>
      <c r="F323" s="14" t="s">
        <v>1395</v>
      </c>
      <c r="G323" s="14" t="s">
        <v>1395</v>
      </c>
      <c r="H323" s="18" t="s">
        <v>1395</v>
      </c>
      <c r="I323" s="18" t="s">
        <v>1395</v>
      </c>
      <c r="J323" s="14" t="s">
        <v>1395</v>
      </c>
      <c r="K323" s="17" t="s">
        <v>1395</v>
      </c>
      <c r="Z323" s="15" t="s">
        <v>1168</v>
      </c>
      <c r="AB323">
        <f t="shared" si="40"/>
        <v>22</v>
      </c>
      <c r="AC323">
        <f t="shared" si="41"/>
        <v>2</v>
      </c>
      <c r="AF323" s="4" t="s">
        <v>1117</v>
      </c>
      <c r="AG323" s="5"/>
      <c r="AH323" s="4" t="s">
        <v>1102</v>
      </c>
    </row>
    <row r="324" spans="1:34" x14ac:dyDescent="0.2">
      <c r="A324" s="12">
        <v>44531</v>
      </c>
      <c r="B324" t="str">
        <f t="shared" si="38"/>
        <v>{'city': 'Cleveland', 'state': 'Ohio', 'abbreviation': 'CLE', 'teamName': 'Cleveland Cavaliers'}</v>
      </c>
      <c r="C324" t="str">
        <f t="shared" si="39"/>
        <v>{'city': 'Miami', 'state': 'Florida', 'abbreviation': 'MIA', 'teamName': 'Miami Heat'}</v>
      </c>
      <c r="D324" t="s">
        <v>1395</v>
      </c>
      <c r="E324" t="s">
        <v>1395</v>
      </c>
      <c r="F324" s="14" t="s">
        <v>1395</v>
      </c>
      <c r="G324" s="14" t="s">
        <v>1395</v>
      </c>
      <c r="H324" s="18" t="s">
        <v>1395</v>
      </c>
      <c r="I324" s="18" t="s">
        <v>1395</v>
      </c>
      <c r="J324" s="14" t="s">
        <v>1395</v>
      </c>
      <c r="K324" s="17" t="s">
        <v>1395</v>
      </c>
      <c r="Z324" s="15" t="s">
        <v>1168</v>
      </c>
      <c r="AB324">
        <f t="shared" si="40"/>
        <v>6</v>
      </c>
      <c r="AC324">
        <f t="shared" si="41"/>
        <v>15</v>
      </c>
      <c r="AF324" s="4" t="s">
        <v>1111</v>
      </c>
      <c r="AG324" s="5"/>
      <c r="AH324" s="4" t="s">
        <v>1128</v>
      </c>
    </row>
    <row r="325" spans="1:34" x14ac:dyDescent="0.2">
      <c r="A325" s="12">
        <v>44531</v>
      </c>
      <c r="B325" t="str">
        <f t="shared" si="38"/>
        <v>{'city': 'Charlotte', 'state': 'North Carolina', 'abbreviation': 'CHA', 'teamName': 'Charlotte Hornets'}</v>
      </c>
      <c r="C325" t="str">
        <f t="shared" si="39"/>
        <v>{'city': 'Milwaukee', 'state': 'Wisconsin', 'abbreviation': 'MIL', 'teamName': 'Milwaukee Bucks'}</v>
      </c>
      <c r="D325" t="s">
        <v>1395</v>
      </c>
      <c r="E325" t="s">
        <v>1395</v>
      </c>
      <c r="F325" s="14" t="s">
        <v>1395</v>
      </c>
      <c r="G325" s="14" t="s">
        <v>1395</v>
      </c>
      <c r="H325" s="18" t="s">
        <v>1395</v>
      </c>
      <c r="I325" s="18" t="s">
        <v>1395</v>
      </c>
      <c r="J325" s="14" t="s">
        <v>1395</v>
      </c>
      <c r="K325" s="17" t="s">
        <v>1395</v>
      </c>
      <c r="Z325" s="15" t="s">
        <v>1168</v>
      </c>
      <c r="AB325">
        <f t="shared" si="40"/>
        <v>4</v>
      </c>
      <c r="AC325">
        <f t="shared" si="41"/>
        <v>16</v>
      </c>
      <c r="AF325" s="4" t="s">
        <v>1105</v>
      </c>
      <c r="AG325" s="5"/>
      <c r="AH325" s="4" t="s">
        <v>1098</v>
      </c>
    </row>
    <row r="326" spans="1:34" x14ac:dyDescent="0.2">
      <c r="A326" s="12">
        <v>44531</v>
      </c>
      <c r="B326" t="str">
        <f t="shared" si="38"/>
        <v>{'city': 'Dallas', 'state': 'Texas', 'abbreviation': 'DAL', 'teamName': 'Dallas Mavericks'}</v>
      </c>
      <c r="C326" t="str">
        <f t="shared" si="39"/>
        <v>{'city': 'New Orleans', 'state': 'Louisiana', 'abbreviation': 'NOP', 'teamName': 'New Orleans Pelicans'}</v>
      </c>
      <c r="D326" t="s">
        <v>1395</v>
      </c>
      <c r="E326" t="s">
        <v>1395</v>
      </c>
      <c r="F326" s="14" t="s">
        <v>1395</v>
      </c>
      <c r="G326" s="14" t="s">
        <v>1395</v>
      </c>
      <c r="H326" s="18" t="s">
        <v>1395</v>
      </c>
      <c r="I326" s="18" t="s">
        <v>1395</v>
      </c>
      <c r="J326" s="14" t="s">
        <v>1395</v>
      </c>
      <c r="K326" s="17" t="s">
        <v>1395</v>
      </c>
      <c r="Z326" s="15" t="s">
        <v>1168</v>
      </c>
      <c r="AB326">
        <f t="shared" si="40"/>
        <v>7</v>
      </c>
      <c r="AC326">
        <f t="shared" si="41"/>
        <v>18</v>
      </c>
      <c r="AF326" s="4" t="s">
        <v>1113</v>
      </c>
      <c r="AG326" s="5"/>
      <c r="AH326" s="4" t="s">
        <v>1118</v>
      </c>
    </row>
    <row r="327" spans="1:34" x14ac:dyDescent="0.2">
      <c r="A327" s="12">
        <v>44531</v>
      </c>
      <c r="B327" t="str">
        <f t="shared" si="38"/>
        <v>{'city': 'Houston', 'state': 'Texas', 'abbreviation': 'HOU', 'teamName': 'Houston Rockets'}</v>
      </c>
      <c r="C327" t="str">
        <f t="shared" si="39"/>
        <v>{'city': 'Oklahoma City', 'state': 'Oklahoma', 'abbreviation': 'OKC', 'teamName': 'Oklahoma City Thunder'}</v>
      </c>
      <c r="D327" t="s">
        <v>1395</v>
      </c>
      <c r="E327" t="s">
        <v>1395</v>
      </c>
      <c r="F327" s="14" t="s">
        <v>1395</v>
      </c>
      <c r="G327" s="14" t="s">
        <v>1395</v>
      </c>
      <c r="H327" s="18" t="s">
        <v>1395</v>
      </c>
      <c r="I327" s="18" t="s">
        <v>1395</v>
      </c>
      <c r="J327" s="14" t="s">
        <v>1395</v>
      </c>
      <c r="K327" s="17" t="s">
        <v>1395</v>
      </c>
      <c r="Z327" s="15" t="s">
        <v>1168</v>
      </c>
      <c r="AB327">
        <f t="shared" si="40"/>
        <v>11</v>
      </c>
      <c r="AC327">
        <f t="shared" si="41"/>
        <v>20</v>
      </c>
      <c r="AF327" s="4" t="s">
        <v>1114</v>
      </c>
      <c r="AG327" s="5"/>
      <c r="AH327" s="4" t="s">
        <v>1121</v>
      </c>
    </row>
    <row r="328" spans="1:34" x14ac:dyDescent="0.2">
      <c r="A328" s="12">
        <v>44531</v>
      </c>
      <c r="B328" t="str">
        <f t="shared" si="38"/>
        <v>{'city': 'Sacramento', 'state': 'California', 'abbreviation': 'SAC', 'teamName': 'Sacramento Kings'}</v>
      </c>
      <c r="C328" t="str">
        <f t="shared" si="39"/>
        <v>{'city': 'Los Angeles', 'state': 'California', 'abbreviation': 'LAC', 'teamName': 'Los Angeles Clippers'}</v>
      </c>
      <c r="D328" t="s">
        <v>1395</v>
      </c>
      <c r="E328" t="s">
        <v>1395</v>
      </c>
      <c r="F328" s="14" t="s">
        <v>1395</v>
      </c>
      <c r="G328" s="14" t="s">
        <v>1395</v>
      </c>
      <c r="H328" s="18" t="s">
        <v>1395</v>
      </c>
      <c r="I328" s="18" t="s">
        <v>1395</v>
      </c>
      <c r="J328" s="14" t="s">
        <v>1395</v>
      </c>
      <c r="K328" s="17" t="s">
        <v>1395</v>
      </c>
      <c r="Z328" s="15" t="s">
        <v>1168</v>
      </c>
      <c r="AB328">
        <f t="shared" si="40"/>
        <v>25</v>
      </c>
      <c r="AC328">
        <f t="shared" si="41"/>
        <v>30</v>
      </c>
      <c r="AF328" s="4" t="s">
        <v>1123</v>
      </c>
      <c r="AG328" s="5"/>
      <c r="AH328" s="4" t="s">
        <v>1126</v>
      </c>
    </row>
    <row r="329" spans="1:34" x14ac:dyDescent="0.2">
      <c r="A329" s="12">
        <v>44532</v>
      </c>
      <c r="B329" t="str">
        <f t="shared" si="38"/>
        <v>{'city': 'Chicago', 'state': 'Illinois', 'abbreviation': 'CHI', 'teamName': 'Chicago Bulls'}</v>
      </c>
      <c r="C329" t="str">
        <f t="shared" si="39"/>
        <v>{'city': 'New York', 'state': 'New York', 'abbreviation': 'NYK', 'teamName': 'New York Knicks'}</v>
      </c>
      <c r="D329" t="s">
        <v>1395</v>
      </c>
      <c r="E329" t="s">
        <v>1395</v>
      </c>
      <c r="F329" s="14" t="s">
        <v>1395</v>
      </c>
      <c r="G329" s="14" t="s">
        <v>1395</v>
      </c>
      <c r="H329" s="18" t="s">
        <v>1395</v>
      </c>
      <c r="I329" s="18" t="s">
        <v>1395</v>
      </c>
      <c r="J329" s="14" t="s">
        <v>1395</v>
      </c>
      <c r="K329" s="17" t="s">
        <v>1395</v>
      </c>
      <c r="Z329" s="15" t="s">
        <v>1169</v>
      </c>
      <c r="AB329">
        <f t="shared" si="40"/>
        <v>5</v>
      </c>
      <c r="AC329">
        <f t="shared" si="41"/>
        <v>19</v>
      </c>
      <c r="AF329" s="4" t="s">
        <v>1106</v>
      </c>
      <c r="AG329" s="5"/>
      <c r="AH329" s="4" t="s">
        <v>1108</v>
      </c>
    </row>
    <row r="330" spans="1:34" x14ac:dyDescent="0.2">
      <c r="A330" s="12">
        <v>44532</v>
      </c>
      <c r="B330" t="str">
        <f t="shared" si="38"/>
        <v>{'city': 'Milwaukee', 'state': 'Wisconsin', 'abbreviation': 'MIL', 'teamName': 'Milwaukee Bucks'}</v>
      </c>
      <c r="C330" t="str">
        <f t="shared" si="39"/>
        <v>{'city': 'Toronto', 'state': 'Ontario', 'abbreviation': 'TOR', 'teamName': 'Toronto Raptors'}</v>
      </c>
      <c r="D330" t="s">
        <v>1395</v>
      </c>
      <c r="E330" t="s">
        <v>1395</v>
      </c>
      <c r="F330" s="14" t="s">
        <v>1395</v>
      </c>
      <c r="G330" s="14" t="s">
        <v>1395</v>
      </c>
      <c r="H330" s="18" t="s">
        <v>1395</v>
      </c>
      <c r="I330" s="18" t="s">
        <v>1395</v>
      </c>
      <c r="J330" s="14" t="s">
        <v>1395</v>
      </c>
      <c r="K330" s="17" t="s">
        <v>1395</v>
      </c>
      <c r="Z330" s="15" t="s">
        <v>1169</v>
      </c>
      <c r="AB330">
        <f t="shared" si="40"/>
        <v>16</v>
      </c>
      <c r="AC330">
        <f t="shared" si="41"/>
        <v>27</v>
      </c>
      <c r="AF330" s="4" t="s">
        <v>1098</v>
      </c>
      <c r="AG330" s="5"/>
      <c r="AH330" s="4" t="s">
        <v>1110</v>
      </c>
    </row>
    <row r="331" spans="1:34" x14ac:dyDescent="0.2">
      <c r="A331" s="12">
        <v>44532</v>
      </c>
      <c r="B331" t="str">
        <f t="shared" si="38"/>
        <v>{'city': 'Oklahoma City', 'state': 'Oklahoma', 'abbreviation': 'OKC', 'teamName': 'Oklahoma City Thunder'}</v>
      </c>
      <c r="C331" t="str">
        <f t="shared" si="39"/>
        <v>{'city': 'Memphis', 'state': 'Tennessee', 'abbreviation': 'MEM', 'teamName': 'Memphis Grizzlies'}</v>
      </c>
      <c r="D331" t="s">
        <v>1395</v>
      </c>
      <c r="E331" t="s">
        <v>1395</v>
      </c>
      <c r="F331" s="14" t="s">
        <v>1395</v>
      </c>
      <c r="G331" s="14" t="s">
        <v>1395</v>
      </c>
      <c r="H331" s="18" t="s">
        <v>1395</v>
      </c>
      <c r="I331" s="18" t="s">
        <v>1395</v>
      </c>
      <c r="J331" s="14" t="s">
        <v>1395</v>
      </c>
      <c r="K331" s="17" t="s">
        <v>1395</v>
      </c>
      <c r="Z331" s="15" t="s">
        <v>1169</v>
      </c>
      <c r="AB331">
        <f t="shared" si="40"/>
        <v>20</v>
      </c>
      <c r="AC331">
        <f t="shared" si="41"/>
        <v>14</v>
      </c>
      <c r="AF331" s="4" t="s">
        <v>1121</v>
      </c>
      <c r="AG331" s="5"/>
      <c r="AH331" s="4" t="s">
        <v>1112</v>
      </c>
    </row>
    <row r="332" spans="1:34" x14ac:dyDescent="0.2">
      <c r="A332" s="12">
        <v>44532</v>
      </c>
      <c r="B332" t="str">
        <f t="shared" si="38"/>
        <v>{'city': 'Detroit', 'state': 'Michigan', 'abbreviation': 'DET', 'teamName': 'Detroit Pistons'}</v>
      </c>
      <c r="C332" t="str">
        <f t="shared" si="39"/>
        <v>{'city': 'Phoenix', 'state': 'Arizona', 'abbreviation': 'PHX', 'teamName': 'Phoenix Suns'}</v>
      </c>
      <c r="D332" t="s">
        <v>1395</v>
      </c>
      <c r="E332" t="s">
        <v>1395</v>
      </c>
      <c r="F332" s="14" t="s">
        <v>1395</v>
      </c>
      <c r="G332" s="14" t="s">
        <v>1395</v>
      </c>
      <c r="H332" s="18" t="s">
        <v>1395</v>
      </c>
      <c r="I332" s="18" t="s">
        <v>1395</v>
      </c>
      <c r="J332" s="14" t="s">
        <v>1395</v>
      </c>
      <c r="K332" s="17" t="s">
        <v>1395</v>
      </c>
      <c r="Z332" s="15" t="s">
        <v>1169</v>
      </c>
      <c r="AB332">
        <f t="shared" si="40"/>
        <v>9</v>
      </c>
      <c r="AC332">
        <f t="shared" si="41"/>
        <v>23</v>
      </c>
      <c r="AF332" s="4" t="s">
        <v>1107</v>
      </c>
      <c r="AG332" s="5"/>
      <c r="AH332" s="4" t="s">
        <v>1125</v>
      </c>
    </row>
    <row r="333" spans="1:34" x14ac:dyDescent="0.2">
      <c r="A333" s="12">
        <v>44532</v>
      </c>
      <c r="B333" t="str">
        <f t="shared" si="38"/>
        <v>{'city': 'San Antonio', 'state': 'Texas', 'abbreviation': 'SAS', 'teamName': 'San Antonio Spurs'}</v>
      </c>
      <c r="C333" t="str">
        <f t="shared" si="39"/>
        <v>{'city': 'Portland', 'state': 'Oregon', 'abbreviation': 'POR', 'teamName': 'Portland Trail Blazers'}</v>
      </c>
      <c r="D333" t="s">
        <v>1395</v>
      </c>
      <c r="E333" t="s">
        <v>1395</v>
      </c>
      <c r="F333" s="14" t="s">
        <v>1395</v>
      </c>
      <c r="G333" s="14" t="s">
        <v>1395</v>
      </c>
      <c r="H333" s="18" t="s">
        <v>1395</v>
      </c>
      <c r="I333" s="18" t="s">
        <v>1395</v>
      </c>
      <c r="J333" s="14" t="s">
        <v>1395</v>
      </c>
      <c r="K333" s="17" t="s">
        <v>1395</v>
      </c>
      <c r="Z333" s="15" t="s">
        <v>1169</v>
      </c>
      <c r="AB333">
        <f t="shared" si="40"/>
        <v>26</v>
      </c>
      <c r="AC333">
        <f t="shared" si="41"/>
        <v>24</v>
      </c>
      <c r="AF333" s="4" t="s">
        <v>1120</v>
      </c>
      <c r="AG333" s="5"/>
      <c r="AH333" s="4" t="s">
        <v>1124</v>
      </c>
    </row>
    <row r="334" spans="1:34" x14ac:dyDescent="0.2">
      <c r="A334" s="12">
        <v>44533</v>
      </c>
      <c r="B334" t="str">
        <f t="shared" si="38"/>
        <v>{'city': 'Miami', 'state': 'Florida', 'abbreviation': 'MIA', 'teamName': 'Miami Heat'}</v>
      </c>
      <c r="C334" t="str">
        <f t="shared" si="39"/>
        <v>{'city': 'Indiana', 'state': 'Indianapolis', 'abbreviation': 'IND', 'teamName': 'Indiana Pacers'}</v>
      </c>
      <c r="D334" t="s">
        <v>1395</v>
      </c>
      <c r="E334" t="s">
        <v>1395</v>
      </c>
      <c r="F334" s="14" t="s">
        <v>1395</v>
      </c>
      <c r="G334" s="14" t="s">
        <v>1395</v>
      </c>
      <c r="H334" s="18" t="s">
        <v>1395</v>
      </c>
      <c r="I334" s="18" t="s">
        <v>1395</v>
      </c>
      <c r="J334" s="14" t="s">
        <v>1395</v>
      </c>
      <c r="K334" s="17" t="s">
        <v>1395</v>
      </c>
      <c r="Z334" s="15" t="s">
        <v>1170</v>
      </c>
      <c r="AB334">
        <f t="shared" si="40"/>
        <v>15</v>
      </c>
      <c r="AC334">
        <f t="shared" si="41"/>
        <v>12</v>
      </c>
      <c r="AF334" s="4" t="s">
        <v>1128</v>
      </c>
      <c r="AG334" s="5"/>
      <c r="AH334" s="4" t="s">
        <v>1104</v>
      </c>
    </row>
    <row r="335" spans="1:34" x14ac:dyDescent="0.2">
      <c r="A335" s="12">
        <v>44533</v>
      </c>
      <c r="B335" t="str">
        <f t="shared" si="38"/>
        <v>{'city': 'Cleveland', 'state': 'Ohio', 'abbreviation': 'CLE', 'teamName': 'Cleveland Cavaliers'}</v>
      </c>
      <c r="C335" t="str">
        <f t="shared" si="39"/>
        <v>{'city': 'Washington', 'state': 'Washington D.C.', 'abbreviation': 'WAS', 'teamName': 'Washington Wizards'}</v>
      </c>
      <c r="D335" t="s">
        <v>1395</v>
      </c>
      <c r="E335" t="s">
        <v>1395</v>
      </c>
      <c r="F335" s="14" t="s">
        <v>1395</v>
      </c>
      <c r="G335" s="14" t="s">
        <v>1395</v>
      </c>
      <c r="H335" s="18" t="s">
        <v>1395</v>
      </c>
      <c r="I335" s="18" t="s">
        <v>1395</v>
      </c>
      <c r="J335" s="14" t="s">
        <v>1395</v>
      </c>
      <c r="K335" s="17" t="s">
        <v>1395</v>
      </c>
      <c r="Z335" s="15" t="s">
        <v>1170</v>
      </c>
      <c r="AB335">
        <f t="shared" si="40"/>
        <v>6</v>
      </c>
      <c r="AC335">
        <f t="shared" si="41"/>
        <v>29</v>
      </c>
      <c r="AF335" s="4" t="s">
        <v>1111</v>
      </c>
      <c r="AG335" s="5"/>
      <c r="AH335" s="4" t="s">
        <v>1109</v>
      </c>
    </row>
    <row r="336" spans="1:34" x14ac:dyDescent="0.2">
      <c r="A336" s="12">
        <v>44533</v>
      </c>
      <c r="B336" t="str">
        <f t="shared" si="38"/>
        <v>{'city': 'Philadelphia', 'state': 'Pennsylvania', 'abbreviation': 'PHI', 'teamName': 'Philadelphia 76ers'}</v>
      </c>
      <c r="C336" t="str">
        <f t="shared" si="39"/>
        <v>{'city': 'Atlanta', 'state': 'Georgia', 'abbreviation': 'ATL', 'teamName': 'Atlanta Hawks'}</v>
      </c>
      <c r="D336" t="s">
        <v>1395</v>
      </c>
      <c r="E336" t="s">
        <v>1395</v>
      </c>
      <c r="F336" s="14" t="s">
        <v>1395</v>
      </c>
      <c r="G336" s="14" t="s">
        <v>1395</v>
      </c>
      <c r="H336" s="18" t="s">
        <v>1395</v>
      </c>
      <c r="I336" s="18" t="s">
        <v>1395</v>
      </c>
      <c r="J336" s="14" t="s">
        <v>1395</v>
      </c>
      <c r="K336" s="17" t="s">
        <v>1395</v>
      </c>
      <c r="Z336" s="15" t="s">
        <v>1170</v>
      </c>
      <c r="AB336">
        <f t="shared" si="40"/>
        <v>22</v>
      </c>
      <c r="AC336">
        <f t="shared" si="41"/>
        <v>1</v>
      </c>
      <c r="AF336" s="4" t="s">
        <v>1117</v>
      </c>
      <c r="AG336" s="5"/>
      <c r="AH336" s="4" t="s">
        <v>1099</v>
      </c>
    </row>
    <row r="337" spans="1:34" x14ac:dyDescent="0.2">
      <c r="A337" s="12">
        <v>44533</v>
      </c>
      <c r="B337" t="str">
        <f t="shared" si="38"/>
        <v>{'city': 'Minneapolis', 'state': 'Minnesota ', 'abbreviation': 'MIN', 'teamName': 'Minnesota Timberwolves'}</v>
      </c>
      <c r="C337" t="str">
        <f t="shared" si="39"/>
        <v>{'city': 'Brooklyn', 'state': 'New York', 'abbreviation': 'BKN', 'teamName': 'Brooklyn Nets'}</v>
      </c>
      <c r="D337" t="s">
        <v>1395</v>
      </c>
      <c r="E337" t="s">
        <v>1395</v>
      </c>
      <c r="F337" s="14" t="s">
        <v>1395</v>
      </c>
      <c r="G337" s="14" t="s">
        <v>1395</v>
      </c>
      <c r="H337" s="18" t="s">
        <v>1395</v>
      </c>
      <c r="I337" s="18" t="s">
        <v>1395</v>
      </c>
      <c r="J337" s="14" t="s">
        <v>1395</v>
      </c>
      <c r="K337" s="17" t="s">
        <v>1395</v>
      </c>
      <c r="Z337" s="15" t="s">
        <v>1170</v>
      </c>
      <c r="AB337">
        <f t="shared" si="40"/>
        <v>17</v>
      </c>
      <c r="AC337">
        <f t="shared" si="41"/>
        <v>3</v>
      </c>
      <c r="AF337" s="4" t="s">
        <v>1115</v>
      </c>
      <c r="AG337" s="5"/>
      <c r="AH337" s="4" t="s">
        <v>1097</v>
      </c>
    </row>
    <row r="338" spans="1:34" x14ac:dyDescent="0.2">
      <c r="A338" s="12">
        <v>44533</v>
      </c>
      <c r="B338" t="str">
        <f t="shared" si="38"/>
        <v>{'city': 'Orlando', 'state': 'Florida', 'abbreviation': 'ORL', 'teamName': 'Orlando Magic'}</v>
      </c>
      <c r="C338" t="str">
        <f t="shared" si="39"/>
        <v>{'city': 'Houston', 'state': 'Texas', 'abbreviation': 'HOU', 'teamName': 'Houston Rockets'}</v>
      </c>
      <c r="D338" t="s">
        <v>1395</v>
      </c>
      <c r="E338" t="s">
        <v>1395</v>
      </c>
      <c r="F338" s="14" t="s">
        <v>1395</v>
      </c>
      <c r="G338" s="14" t="s">
        <v>1395</v>
      </c>
      <c r="H338" s="18" t="s">
        <v>1395</v>
      </c>
      <c r="I338" s="18" t="s">
        <v>1395</v>
      </c>
      <c r="J338" s="14" t="s">
        <v>1395</v>
      </c>
      <c r="K338" s="17" t="s">
        <v>1395</v>
      </c>
      <c r="Z338" s="15" t="s">
        <v>1170</v>
      </c>
      <c r="AB338">
        <f t="shared" si="40"/>
        <v>21</v>
      </c>
      <c r="AC338">
        <f t="shared" si="41"/>
        <v>11</v>
      </c>
      <c r="AF338" s="4" t="s">
        <v>1119</v>
      </c>
      <c r="AG338" s="5"/>
      <c r="AH338" s="4" t="s">
        <v>1114</v>
      </c>
    </row>
    <row r="339" spans="1:34" x14ac:dyDescent="0.2">
      <c r="A339" s="12">
        <v>44533</v>
      </c>
      <c r="B339" t="str">
        <f t="shared" si="38"/>
        <v>{'city': 'New Orleans', 'state': 'Louisiana', 'abbreviation': 'NOP', 'teamName': 'New Orleans Pelicans'}</v>
      </c>
      <c r="C339" t="str">
        <f t="shared" si="39"/>
        <v>{'city': 'Dallas', 'state': 'Texas', 'abbreviation': 'DAL', 'teamName': 'Dallas Mavericks'}</v>
      </c>
      <c r="D339" t="s">
        <v>1395</v>
      </c>
      <c r="E339" t="s">
        <v>1395</v>
      </c>
      <c r="F339" s="14" t="s">
        <v>1395</v>
      </c>
      <c r="G339" s="14" t="s">
        <v>1395</v>
      </c>
      <c r="H339" s="18" t="s">
        <v>1395</v>
      </c>
      <c r="I339" s="18" t="s">
        <v>1395</v>
      </c>
      <c r="J339" s="14" t="s">
        <v>1395</v>
      </c>
      <c r="K339" s="17" t="s">
        <v>1395</v>
      </c>
      <c r="Z339" s="15" t="s">
        <v>1170</v>
      </c>
      <c r="AB339">
        <f t="shared" si="40"/>
        <v>18</v>
      </c>
      <c r="AC339">
        <f t="shared" si="41"/>
        <v>7</v>
      </c>
      <c r="AF339" s="4" t="s">
        <v>1118</v>
      </c>
      <c r="AG339" s="5"/>
      <c r="AH339" s="4" t="s">
        <v>1113</v>
      </c>
    </row>
    <row r="340" spans="1:34" x14ac:dyDescent="0.2">
      <c r="A340" s="12">
        <v>44533</v>
      </c>
      <c r="B340" t="str">
        <f t="shared" si="38"/>
        <v>{'city': 'Boston', 'state': 'Massachusetts', 'abbreviation': 'BOS', 'teamName': 'Boston Celtics'}</v>
      </c>
      <c r="C340" t="str">
        <f t="shared" si="39"/>
        <v>{'city': 'Salt Lake City', 'state': 'Utah', 'abbreviation': 'UTA', 'teamName': 'Utah Jazz'}</v>
      </c>
      <c r="D340" t="s">
        <v>1395</v>
      </c>
      <c r="E340" t="s">
        <v>1395</v>
      </c>
      <c r="F340" s="14" t="s">
        <v>1395</v>
      </c>
      <c r="G340" s="14" t="s">
        <v>1395</v>
      </c>
      <c r="H340" s="18" t="s">
        <v>1395</v>
      </c>
      <c r="I340" s="18" t="s">
        <v>1395</v>
      </c>
      <c r="J340" s="14" t="s">
        <v>1395</v>
      </c>
      <c r="K340" s="17" t="s">
        <v>1395</v>
      </c>
      <c r="Z340" s="15" t="s">
        <v>1170</v>
      </c>
      <c r="AB340">
        <f t="shared" si="40"/>
        <v>2</v>
      </c>
      <c r="AC340">
        <f t="shared" si="41"/>
        <v>28</v>
      </c>
      <c r="AF340" s="4" t="s">
        <v>1102</v>
      </c>
      <c r="AG340" s="5"/>
      <c r="AH340" s="4" t="s">
        <v>1122</v>
      </c>
    </row>
    <row r="341" spans="1:34" x14ac:dyDescent="0.2">
      <c r="A341" s="12">
        <v>44533</v>
      </c>
      <c r="B341" t="str">
        <f t="shared" si="38"/>
        <v>{'city': 'Phoenix', 'state': 'Arizona', 'abbreviation': 'PHX', 'teamName': 'Phoenix Suns'}</v>
      </c>
      <c r="C341" t="str">
        <f t="shared" si="39"/>
        <v>{'city': 'San Francisco', 'state': 'California', 'abbreviation': 'GSW', 'teamName': 'Golden State Warriors'}</v>
      </c>
      <c r="D341" t="s">
        <v>1395</v>
      </c>
      <c r="E341" t="s">
        <v>1395</v>
      </c>
      <c r="F341" s="14" t="s">
        <v>1395</v>
      </c>
      <c r="G341" s="14" t="s">
        <v>1395</v>
      </c>
      <c r="H341" s="18" t="s">
        <v>1395</v>
      </c>
      <c r="I341" s="18" t="s">
        <v>1395</v>
      </c>
      <c r="J341" s="14" t="s">
        <v>1395</v>
      </c>
      <c r="K341" s="17" t="s">
        <v>1395</v>
      </c>
      <c r="Z341" s="15" t="s">
        <v>1170</v>
      </c>
      <c r="AB341">
        <f t="shared" si="40"/>
        <v>23</v>
      </c>
      <c r="AC341">
        <f t="shared" si="41"/>
        <v>10</v>
      </c>
      <c r="AF341" s="4" t="s">
        <v>1125</v>
      </c>
      <c r="AG341" s="5"/>
      <c r="AH341" s="4" t="s">
        <v>1100</v>
      </c>
    </row>
    <row r="342" spans="1:34" x14ac:dyDescent="0.2">
      <c r="A342" s="12">
        <v>44533</v>
      </c>
      <c r="B342" t="str">
        <f t="shared" si="38"/>
        <v>{'city': 'Los Angeles', 'state': 'California', 'abbreviation': 'LAC', 'teamName': 'Los Angeles Clippers'}</v>
      </c>
      <c r="C342" t="str">
        <f t="shared" si="39"/>
        <v>{'city': 'Los Angeles', 'state': 'California', 'abbreviation': 'LAL', 'teamName': 'Los Angeles Lakers'}</v>
      </c>
      <c r="D342" t="s">
        <v>1395</v>
      </c>
      <c r="E342" t="s">
        <v>1395</v>
      </c>
      <c r="F342" s="14" t="s">
        <v>1395</v>
      </c>
      <c r="G342" s="14" t="s">
        <v>1395</v>
      </c>
      <c r="H342" s="18" t="s">
        <v>1395</v>
      </c>
      <c r="I342" s="18" t="s">
        <v>1395</v>
      </c>
      <c r="J342" s="14" t="s">
        <v>1395</v>
      </c>
      <c r="K342" s="17" t="s">
        <v>1395</v>
      </c>
      <c r="Z342" s="15" t="s">
        <v>1170</v>
      </c>
      <c r="AB342">
        <f t="shared" si="40"/>
        <v>30</v>
      </c>
      <c r="AC342">
        <f t="shared" si="41"/>
        <v>13</v>
      </c>
      <c r="AF342" s="4" t="s">
        <v>1126</v>
      </c>
      <c r="AG342" s="5"/>
      <c r="AH342" s="4" t="s">
        <v>1101</v>
      </c>
    </row>
    <row r="343" spans="1:34" x14ac:dyDescent="0.2">
      <c r="A343" s="12">
        <v>44534</v>
      </c>
      <c r="B343" t="str">
        <f t="shared" si="38"/>
        <v>{'city': 'Denver', 'state': 'Colorado', 'abbreviation': 'DEN', 'teamName': 'Denver Nuggets'}</v>
      </c>
      <c r="C343" t="str">
        <f t="shared" si="39"/>
        <v>{'city': 'New York', 'state': 'New York', 'abbreviation': 'NYK', 'teamName': 'New York Knicks'}</v>
      </c>
      <c r="D343" t="s">
        <v>1395</v>
      </c>
      <c r="E343" t="s">
        <v>1395</v>
      </c>
      <c r="F343" s="14" t="s">
        <v>1395</v>
      </c>
      <c r="G343" s="14" t="s">
        <v>1395</v>
      </c>
      <c r="H343" s="18" t="s">
        <v>1395</v>
      </c>
      <c r="I343" s="18" t="s">
        <v>1395</v>
      </c>
      <c r="J343" s="14" t="s">
        <v>1395</v>
      </c>
      <c r="K343" s="17" t="s">
        <v>1395</v>
      </c>
      <c r="Z343" s="15" t="s">
        <v>1171</v>
      </c>
      <c r="AB343">
        <f t="shared" si="40"/>
        <v>8</v>
      </c>
      <c r="AC343">
        <f t="shared" si="41"/>
        <v>19</v>
      </c>
      <c r="AF343" s="4" t="s">
        <v>1116</v>
      </c>
      <c r="AG343" s="5"/>
      <c r="AH343" s="4" t="s">
        <v>1108</v>
      </c>
    </row>
    <row r="344" spans="1:34" x14ac:dyDescent="0.2">
      <c r="A344" s="12">
        <v>44534</v>
      </c>
      <c r="B344" t="str">
        <f t="shared" si="38"/>
        <v>{'city': 'Chicago', 'state': 'Illinois', 'abbreviation': 'CHI', 'teamName': 'Chicago Bulls'}</v>
      </c>
      <c r="C344" t="str">
        <f t="shared" si="39"/>
        <v>{'city': 'Brooklyn', 'state': 'New York', 'abbreviation': 'BKN', 'teamName': 'Brooklyn Nets'}</v>
      </c>
      <c r="D344" t="s">
        <v>1395</v>
      </c>
      <c r="E344" t="s">
        <v>1395</v>
      </c>
      <c r="F344" s="14" t="s">
        <v>1395</v>
      </c>
      <c r="G344" s="14" t="s">
        <v>1395</v>
      </c>
      <c r="H344" s="18" t="s">
        <v>1395</v>
      </c>
      <c r="I344" s="18" t="s">
        <v>1395</v>
      </c>
      <c r="J344" s="14" t="s">
        <v>1395</v>
      </c>
      <c r="K344" s="17" t="s">
        <v>1395</v>
      </c>
      <c r="Z344" s="15" t="s">
        <v>1171</v>
      </c>
      <c r="AB344">
        <f t="shared" si="40"/>
        <v>5</v>
      </c>
      <c r="AC344">
        <f t="shared" si="41"/>
        <v>3</v>
      </c>
      <c r="AF344" s="4" t="s">
        <v>1106</v>
      </c>
      <c r="AG344" s="5"/>
      <c r="AH344" s="4" t="s">
        <v>1097</v>
      </c>
    </row>
    <row r="345" spans="1:34" x14ac:dyDescent="0.2">
      <c r="A345" s="12">
        <v>44534</v>
      </c>
      <c r="B345" t="str">
        <f t="shared" si="38"/>
        <v>{'city': 'Miami', 'state': 'Florida', 'abbreviation': 'MIA', 'teamName': 'Miami Heat'}</v>
      </c>
      <c r="C345" t="str">
        <f t="shared" si="39"/>
        <v>{'city': 'Milwaukee', 'state': 'Wisconsin', 'abbreviation': 'MIL', 'teamName': 'Milwaukee Bucks'}</v>
      </c>
      <c r="D345" t="s">
        <v>1395</v>
      </c>
      <c r="E345" t="s">
        <v>1395</v>
      </c>
      <c r="F345" s="14" t="s">
        <v>1395</v>
      </c>
      <c r="G345" s="14" t="s">
        <v>1395</v>
      </c>
      <c r="H345" s="18" t="s">
        <v>1395</v>
      </c>
      <c r="I345" s="18" t="s">
        <v>1395</v>
      </c>
      <c r="J345" s="14" t="s">
        <v>1395</v>
      </c>
      <c r="K345" s="17" t="s">
        <v>1395</v>
      </c>
      <c r="Z345" s="15" t="s">
        <v>1171</v>
      </c>
      <c r="AB345">
        <f t="shared" si="40"/>
        <v>15</v>
      </c>
      <c r="AC345">
        <f t="shared" si="41"/>
        <v>16</v>
      </c>
      <c r="AF345" s="4" t="s">
        <v>1128</v>
      </c>
      <c r="AG345" s="5"/>
      <c r="AH345" s="4" t="s">
        <v>1098</v>
      </c>
    </row>
    <row r="346" spans="1:34" x14ac:dyDescent="0.2">
      <c r="A346" s="12">
        <v>44534</v>
      </c>
      <c r="B346" t="str">
        <f t="shared" si="38"/>
        <v>{'city': 'Memphis', 'state': 'Tennessee', 'abbreviation': 'MEM', 'teamName': 'Memphis Grizzlies'}</v>
      </c>
      <c r="C346" t="str">
        <f t="shared" si="39"/>
        <v>{'city': 'Dallas', 'state': 'Texas', 'abbreviation': 'DAL', 'teamName': 'Dallas Mavericks'}</v>
      </c>
      <c r="D346" t="s">
        <v>1395</v>
      </c>
      <c r="E346" t="s">
        <v>1395</v>
      </c>
      <c r="F346" s="14" t="s">
        <v>1395</v>
      </c>
      <c r="G346" s="14" t="s">
        <v>1395</v>
      </c>
      <c r="H346" s="18" t="s">
        <v>1395</v>
      </c>
      <c r="I346" s="18" t="s">
        <v>1395</v>
      </c>
      <c r="J346" s="14" t="s">
        <v>1395</v>
      </c>
      <c r="K346" s="17" t="s">
        <v>1395</v>
      </c>
      <c r="Z346" s="15" t="s">
        <v>1171</v>
      </c>
      <c r="AB346">
        <f t="shared" si="40"/>
        <v>14</v>
      </c>
      <c r="AC346">
        <f t="shared" si="41"/>
        <v>7</v>
      </c>
      <c r="AF346" s="4" t="s">
        <v>1112</v>
      </c>
      <c r="AG346" s="5"/>
      <c r="AH346" s="4" t="s">
        <v>1113</v>
      </c>
    </row>
    <row r="347" spans="1:34" x14ac:dyDescent="0.2">
      <c r="A347" s="12">
        <v>44534</v>
      </c>
      <c r="B347" t="str">
        <f t="shared" si="38"/>
        <v>{'city': 'San Antonio', 'state': 'Texas', 'abbreviation': 'SAS', 'teamName': 'San Antonio Spurs'}</v>
      </c>
      <c r="C347" t="str">
        <f t="shared" si="39"/>
        <v>{'city': 'San Francisco', 'state': 'California', 'abbreviation': 'GSW', 'teamName': 'Golden State Warriors'}</v>
      </c>
      <c r="D347" t="s">
        <v>1395</v>
      </c>
      <c r="E347" t="s">
        <v>1395</v>
      </c>
      <c r="F347" s="14" t="s">
        <v>1395</v>
      </c>
      <c r="G347" s="14" t="s">
        <v>1395</v>
      </c>
      <c r="H347" s="18" t="s">
        <v>1395</v>
      </c>
      <c r="I347" s="18" t="s">
        <v>1395</v>
      </c>
      <c r="J347" s="14" t="s">
        <v>1395</v>
      </c>
      <c r="K347" s="17" t="s">
        <v>1395</v>
      </c>
      <c r="Z347" s="15" t="s">
        <v>1171</v>
      </c>
      <c r="AB347">
        <f t="shared" si="40"/>
        <v>26</v>
      </c>
      <c r="AC347">
        <f t="shared" si="41"/>
        <v>10</v>
      </c>
      <c r="AF347" s="4" t="s">
        <v>1120</v>
      </c>
      <c r="AG347" s="5"/>
      <c r="AH347" s="4" t="s">
        <v>1100</v>
      </c>
    </row>
    <row r="348" spans="1:34" x14ac:dyDescent="0.2">
      <c r="A348" s="12">
        <v>44534</v>
      </c>
      <c r="B348" t="str">
        <f t="shared" si="38"/>
        <v>{'city': 'Boston', 'state': 'Massachusetts', 'abbreviation': 'BOS', 'teamName': 'Boston Celtics'}</v>
      </c>
      <c r="C348" t="str">
        <f t="shared" si="39"/>
        <v>{'city': 'Portland', 'state': 'Oregon', 'abbreviation': 'POR', 'teamName': 'Portland Trail Blazers'}</v>
      </c>
      <c r="D348" t="s">
        <v>1395</v>
      </c>
      <c r="E348" t="s">
        <v>1395</v>
      </c>
      <c r="F348" s="14" t="s">
        <v>1395</v>
      </c>
      <c r="G348" s="14" t="s">
        <v>1395</v>
      </c>
      <c r="H348" s="18" t="s">
        <v>1395</v>
      </c>
      <c r="I348" s="18" t="s">
        <v>1395</v>
      </c>
      <c r="J348" s="14" t="s">
        <v>1395</v>
      </c>
      <c r="K348" s="17" t="s">
        <v>1395</v>
      </c>
      <c r="Z348" s="15" t="s">
        <v>1171</v>
      </c>
      <c r="AB348">
        <f t="shared" si="40"/>
        <v>2</v>
      </c>
      <c r="AC348">
        <f t="shared" si="41"/>
        <v>24</v>
      </c>
      <c r="AF348" s="4" t="s">
        <v>1102</v>
      </c>
      <c r="AG348" s="5"/>
      <c r="AH348" s="4" t="s">
        <v>1124</v>
      </c>
    </row>
    <row r="349" spans="1:34" x14ac:dyDescent="0.2">
      <c r="A349" s="12">
        <v>44534</v>
      </c>
      <c r="B349" t="str">
        <f t="shared" si="38"/>
        <v>{'city': 'Los Angeles', 'state': 'California', 'abbreviation': 'LAC', 'teamName': 'Los Angeles Clippers'}</v>
      </c>
      <c r="C349" t="str">
        <f t="shared" si="39"/>
        <v>{'city': 'Sacramento', 'state': 'California', 'abbreviation': 'SAC', 'teamName': 'Sacramento Kings'}</v>
      </c>
      <c r="D349" t="s">
        <v>1395</v>
      </c>
      <c r="E349" t="s">
        <v>1395</v>
      </c>
      <c r="F349" s="14" t="s">
        <v>1395</v>
      </c>
      <c r="G349" s="14" t="s">
        <v>1395</v>
      </c>
      <c r="H349" s="18" t="s">
        <v>1395</v>
      </c>
      <c r="I349" s="18" t="s">
        <v>1395</v>
      </c>
      <c r="J349" s="14" t="s">
        <v>1395</v>
      </c>
      <c r="K349" s="17" t="s">
        <v>1395</v>
      </c>
      <c r="Z349" s="15" t="s">
        <v>1171</v>
      </c>
      <c r="AB349">
        <f t="shared" si="40"/>
        <v>30</v>
      </c>
      <c r="AC349">
        <f t="shared" si="41"/>
        <v>25</v>
      </c>
      <c r="AF349" s="4" t="s">
        <v>1126</v>
      </c>
      <c r="AG349" s="5"/>
      <c r="AH349" s="4" t="s">
        <v>1123</v>
      </c>
    </row>
    <row r="350" spans="1:34" x14ac:dyDescent="0.2">
      <c r="A350" s="12">
        <v>44535</v>
      </c>
      <c r="B350" t="str">
        <f t="shared" si="38"/>
        <v>{'city': 'Salt Lake City', 'state': 'Utah', 'abbreviation': 'UTA', 'teamName': 'Utah Jazz'}</v>
      </c>
      <c r="C350" t="str">
        <f t="shared" si="39"/>
        <v>{'city': 'Cleveland', 'state': 'Ohio', 'abbreviation': 'CLE', 'teamName': 'Cleveland Cavaliers'}</v>
      </c>
      <c r="D350" t="s">
        <v>1395</v>
      </c>
      <c r="E350" t="s">
        <v>1395</v>
      </c>
      <c r="F350" s="14" t="s">
        <v>1395</v>
      </c>
      <c r="G350" s="14" t="s">
        <v>1395</v>
      </c>
      <c r="H350" s="18" t="s">
        <v>1395</v>
      </c>
      <c r="I350" s="18" t="s">
        <v>1395</v>
      </c>
      <c r="J350" s="14" t="s">
        <v>1395</v>
      </c>
      <c r="K350" s="17" t="s">
        <v>1395</v>
      </c>
      <c r="Z350" s="15" t="s">
        <v>1172</v>
      </c>
      <c r="AB350">
        <f t="shared" si="40"/>
        <v>28</v>
      </c>
      <c r="AC350">
        <f t="shared" si="41"/>
        <v>6</v>
      </c>
      <c r="AF350" s="4" t="s">
        <v>1122</v>
      </c>
      <c r="AG350" s="5"/>
      <c r="AH350" s="4" t="s">
        <v>1111</v>
      </c>
    </row>
    <row r="351" spans="1:34" x14ac:dyDescent="0.2">
      <c r="A351" s="12">
        <v>44535</v>
      </c>
      <c r="B351" t="str">
        <f t="shared" si="38"/>
        <v>{'city': 'Charlotte', 'state': 'North Carolina', 'abbreviation': 'CHA', 'teamName': 'Charlotte Hornets'}</v>
      </c>
      <c r="C351" t="str">
        <f t="shared" si="39"/>
        <v>{'city': 'Atlanta', 'state': 'Georgia', 'abbreviation': 'ATL', 'teamName': 'Atlanta Hawks'}</v>
      </c>
      <c r="D351" t="s">
        <v>1395</v>
      </c>
      <c r="E351" t="s">
        <v>1395</v>
      </c>
      <c r="F351" s="14" t="s">
        <v>1395</v>
      </c>
      <c r="G351" s="14" t="s">
        <v>1395</v>
      </c>
      <c r="H351" s="18" t="s">
        <v>1395</v>
      </c>
      <c r="I351" s="18" t="s">
        <v>1395</v>
      </c>
      <c r="J351" s="14" t="s">
        <v>1395</v>
      </c>
      <c r="K351" s="17" t="s">
        <v>1395</v>
      </c>
      <c r="Z351" s="15" t="s">
        <v>1172</v>
      </c>
      <c r="AB351">
        <f t="shared" si="40"/>
        <v>4</v>
      </c>
      <c r="AC351">
        <f t="shared" si="41"/>
        <v>1</v>
      </c>
      <c r="AF351" s="4" t="s">
        <v>1105</v>
      </c>
      <c r="AG351" s="5"/>
      <c r="AH351" s="4" t="s">
        <v>1099</v>
      </c>
    </row>
    <row r="352" spans="1:34" x14ac:dyDescent="0.2">
      <c r="A352" s="12">
        <v>44535</v>
      </c>
      <c r="B352" t="str">
        <f t="shared" si="38"/>
        <v>{'city': 'Washington', 'state': 'Washington D.C.', 'abbreviation': 'WAS', 'teamName': 'Washington Wizards'}</v>
      </c>
      <c r="C352" t="str">
        <f t="shared" si="39"/>
        <v>{'city': 'Toronto', 'state': 'Ontario', 'abbreviation': 'TOR', 'teamName': 'Toronto Raptors'}</v>
      </c>
      <c r="D352" t="s">
        <v>1395</v>
      </c>
      <c r="E352" t="s">
        <v>1395</v>
      </c>
      <c r="F352" s="14" t="s">
        <v>1395</v>
      </c>
      <c r="G352" s="14" t="s">
        <v>1395</v>
      </c>
      <c r="H352" s="18" t="s">
        <v>1395</v>
      </c>
      <c r="I352" s="18" t="s">
        <v>1395</v>
      </c>
      <c r="J352" s="14" t="s">
        <v>1395</v>
      </c>
      <c r="K352" s="17" t="s">
        <v>1395</v>
      </c>
      <c r="Z352" s="15" t="s">
        <v>1172</v>
      </c>
      <c r="AB352">
        <f t="shared" si="40"/>
        <v>29</v>
      </c>
      <c r="AC352">
        <f t="shared" si="41"/>
        <v>27</v>
      </c>
      <c r="AF352" s="4" t="s">
        <v>1109</v>
      </c>
      <c r="AG352" s="5"/>
      <c r="AH352" s="4" t="s">
        <v>1110</v>
      </c>
    </row>
    <row r="353" spans="1:34" x14ac:dyDescent="0.2">
      <c r="A353" s="12">
        <v>44535</v>
      </c>
      <c r="B353" t="str">
        <f t="shared" si="38"/>
        <v>{'city': 'New Orleans', 'state': 'Louisiana', 'abbreviation': 'NOP', 'teamName': 'New Orleans Pelicans'}</v>
      </c>
      <c r="C353" t="str">
        <f t="shared" si="39"/>
        <v>{'city': 'Houston', 'state': 'Texas', 'abbreviation': 'HOU', 'teamName': 'Houston Rockets'}</v>
      </c>
      <c r="D353" t="s">
        <v>1395</v>
      </c>
      <c r="E353" t="s">
        <v>1395</v>
      </c>
      <c r="F353" s="14" t="s">
        <v>1395</v>
      </c>
      <c r="G353" s="14" t="s">
        <v>1395</v>
      </c>
      <c r="H353" s="18" t="s">
        <v>1395</v>
      </c>
      <c r="I353" s="18" t="s">
        <v>1395</v>
      </c>
      <c r="J353" s="14" t="s">
        <v>1395</v>
      </c>
      <c r="K353" s="17" t="s">
        <v>1395</v>
      </c>
      <c r="Z353" s="15" t="s">
        <v>1172</v>
      </c>
      <c r="AB353">
        <f t="shared" si="40"/>
        <v>18</v>
      </c>
      <c r="AC353">
        <f t="shared" si="41"/>
        <v>11</v>
      </c>
      <c r="AF353" s="4" t="s">
        <v>1118</v>
      </c>
      <c r="AG353" s="5"/>
      <c r="AH353" s="4" t="s">
        <v>1114</v>
      </c>
    </row>
    <row r="354" spans="1:34" x14ac:dyDescent="0.2">
      <c r="A354" s="12">
        <v>44536</v>
      </c>
      <c r="B354" t="str">
        <f t="shared" si="38"/>
        <v>{'city': 'Philadelphia', 'state': 'Pennsylvania', 'abbreviation': 'PHI', 'teamName': 'Philadelphia 76ers'}</v>
      </c>
      <c r="C354" t="str">
        <f t="shared" si="39"/>
        <v>{'city': 'Charlotte', 'state': 'North Carolina', 'abbreviation': 'CHA', 'teamName': 'Charlotte Hornets'}</v>
      </c>
      <c r="D354" t="s">
        <v>1395</v>
      </c>
      <c r="E354" t="s">
        <v>1395</v>
      </c>
      <c r="F354" s="14" t="s">
        <v>1395</v>
      </c>
      <c r="G354" s="14" t="s">
        <v>1395</v>
      </c>
      <c r="H354" s="18" t="s">
        <v>1395</v>
      </c>
      <c r="I354" s="18" t="s">
        <v>1395</v>
      </c>
      <c r="J354" s="14" t="s">
        <v>1395</v>
      </c>
      <c r="K354" s="17" t="s">
        <v>1395</v>
      </c>
      <c r="Z354" s="15" t="s">
        <v>1173</v>
      </c>
      <c r="AB354">
        <f t="shared" si="40"/>
        <v>22</v>
      </c>
      <c r="AC354">
        <f t="shared" si="41"/>
        <v>4</v>
      </c>
      <c r="AF354" s="4" t="s">
        <v>1117</v>
      </c>
      <c r="AG354" s="5"/>
      <c r="AH354" s="4" t="s">
        <v>1105</v>
      </c>
    </row>
    <row r="355" spans="1:34" x14ac:dyDescent="0.2">
      <c r="A355" s="12">
        <v>44536</v>
      </c>
      <c r="B355" t="str">
        <f t="shared" si="38"/>
        <v>{'city': 'Oklahoma City', 'state': 'Oklahoma', 'abbreviation': 'OKC', 'teamName': 'Oklahoma City Thunder'}</v>
      </c>
      <c r="C355" t="str">
        <f t="shared" si="39"/>
        <v>{'city': 'Detroit', 'state': 'Michigan', 'abbreviation': 'DET', 'teamName': 'Detroit Pistons'}</v>
      </c>
      <c r="D355" t="s">
        <v>1395</v>
      </c>
      <c r="E355" t="s">
        <v>1395</v>
      </c>
      <c r="F355" s="14" t="s">
        <v>1395</v>
      </c>
      <c r="G355" s="14" t="s">
        <v>1395</v>
      </c>
      <c r="H355" s="18" t="s">
        <v>1395</v>
      </c>
      <c r="I355" s="18" t="s">
        <v>1395</v>
      </c>
      <c r="J355" s="14" t="s">
        <v>1395</v>
      </c>
      <c r="K355" s="17" t="s">
        <v>1395</v>
      </c>
      <c r="Z355" s="15" t="s">
        <v>1173</v>
      </c>
      <c r="AB355">
        <f t="shared" si="40"/>
        <v>20</v>
      </c>
      <c r="AC355">
        <f t="shared" si="41"/>
        <v>9</v>
      </c>
      <c r="AF355" s="4" t="s">
        <v>1121</v>
      </c>
      <c r="AG355" s="5"/>
      <c r="AH355" s="4" t="s">
        <v>1107</v>
      </c>
    </row>
    <row r="356" spans="1:34" x14ac:dyDescent="0.2">
      <c r="A356" s="12">
        <v>44536</v>
      </c>
      <c r="B356" t="str">
        <f t="shared" si="38"/>
        <v>{'city': 'Washington', 'state': 'Washington D.C.', 'abbreviation': 'WAS', 'teamName': 'Washington Wizards'}</v>
      </c>
      <c r="C356" t="str">
        <f t="shared" si="39"/>
        <v>{'city': 'Indiana', 'state': 'Indianapolis', 'abbreviation': 'IND', 'teamName': 'Indiana Pacers'}</v>
      </c>
      <c r="D356" t="s">
        <v>1395</v>
      </c>
      <c r="E356" t="s">
        <v>1395</v>
      </c>
      <c r="F356" s="14" t="s">
        <v>1395</v>
      </c>
      <c r="G356" s="14" t="s">
        <v>1395</v>
      </c>
      <c r="H356" s="18" t="s">
        <v>1395</v>
      </c>
      <c r="I356" s="18" t="s">
        <v>1395</v>
      </c>
      <c r="J356" s="14" t="s">
        <v>1395</v>
      </c>
      <c r="K356" s="17" t="s">
        <v>1395</v>
      </c>
      <c r="Z356" s="15" t="s">
        <v>1173</v>
      </c>
      <c r="AB356">
        <f t="shared" si="40"/>
        <v>29</v>
      </c>
      <c r="AC356">
        <f t="shared" si="41"/>
        <v>12</v>
      </c>
      <c r="AF356" s="4" t="s">
        <v>1109</v>
      </c>
      <c r="AG356" s="5"/>
      <c r="AH356" s="4" t="s">
        <v>1104</v>
      </c>
    </row>
    <row r="357" spans="1:34" x14ac:dyDescent="0.2">
      <c r="A357" s="12">
        <v>44536</v>
      </c>
      <c r="B357" t="str">
        <f t="shared" si="38"/>
        <v>{'city': 'Memphis', 'state': 'Tennessee', 'abbreviation': 'MEM', 'teamName': 'Memphis Grizzlies'}</v>
      </c>
      <c r="C357" t="str">
        <f t="shared" si="39"/>
        <v>{'city': 'Miami', 'state': 'Florida', 'abbreviation': 'MIA', 'teamName': 'Miami Heat'}</v>
      </c>
      <c r="D357" t="s">
        <v>1395</v>
      </c>
      <c r="E357" t="s">
        <v>1395</v>
      </c>
      <c r="F357" s="14" t="s">
        <v>1395</v>
      </c>
      <c r="G357" s="14" t="s">
        <v>1395</v>
      </c>
      <c r="H357" s="18" t="s">
        <v>1395</v>
      </c>
      <c r="I357" s="18" t="s">
        <v>1395</v>
      </c>
      <c r="J357" s="14" t="s">
        <v>1395</v>
      </c>
      <c r="K357" s="17" t="s">
        <v>1395</v>
      </c>
      <c r="Z357" s="15" t="s">
        <v>1173</v>
      </c>
      <c r="AB357">
        <f t="shared" si="40"/>
        <v>14</v>
      </c>
      <c r="AC357">
        <f t="shared" si="41"/>
        <v>15</v>
      </c>
      <c r="AF357" s="4" t="s">
        <v>1112</v>
      </c>
      <c r="AG357" s="5"/>
      <c r="AH357" s="4" t="s">
        <v>1128</v>
      </c>
    </row>
    <row r="358" spans="1:34" x14ac:dyDescent="0.2">
      <c r="A358" s="12">
        <v>44536</v>
      </c>
      <c r="B358" t="str">
        <f t="shared" si="38"/>
        <v>{'city': 'Denver', 'state': 'Colorado', 'abbreviation': 'DEN', 'teamName': 'Denver Nuggets'}</v>
      </c>
      <c r="C358" t="str">
        <f t="shared" si="39"/>
        <v>{'city': 'Chicago', 'state': 'Illinois', 'abbreviation': 'CHI', 'teamName': 'Chicago Bulls'}</v>
      </c>
      <c r="D358" t="s">
        <v>1395</v>
      </c>
      <c r="E358" t="s">
        <v>1395</v>
      </c>
      <c r="F358" s="14" t="s">
        <v>1395</v>
      </c>
      <c r="G358" s="14" t="s">
        <v>1395</v>
      </c>
      <c r="H358" s="18" t="s">
        <v>1395</v>
      </c>
      <c r="I358" s="18" t="s">
        <v>1395</v>
      </c>
      <c r="J358" s="14" t="s">
        <v>1395</v>
      </c>
      <c r="K358" s="17" t="s">
        <v>1395</v>
      </c>
      <c r="Z358" s="15" t="s">
        <v>1173</v>
      </c>
      <c r="AB358">
        <f t="shared" si="40"/>
        <v>8</v>
      </c>
      <c r="AC358">
        <f t="shared" si="41"/>
        <v>5</v>
      </c>
      <c r="AF358" s="4" t="s">
        <v>1116</v>
      </c>
      <c r="AG358" s="5"/>
      <c r="AH358" s="4" t="s">
        <v>1106</v>
      </c>
    </row>
    <row r="359" spans="1:34" x14ac:dyDescent="0.2">
      <c r="A359" s="12">
        <v>44536</v>
      </c>
      <c r="B359" t="str">
        <f t="shared" si="38"/>
        <v>{'city': 'Cleveland', 'state': 'Ohio', 'abbreviation': 'CLE', 'teamName': 'Cleveland Cavaliers'}</v>
      </c>
      <c r="C359" t="str">
        <f t="shared" si="39"/>
        <v>{'city': 'Milwaukee', 'state': 'Wisconsin', 'abbreviation': 'MIL', 'teamName': 'Milwaukee Bucks'}</v>
      </c>
      <c r="D359" t="s">
        <v>1395</v>
      </c>
      <c r="E359" t="s">
        <v>1395</v>
      </c>
      <c r="F359" s="14" t="s">
        <v>1395</v>
      </c>
      <c r="G359" s="14" t="s">
        <v>1395</v>
      </c>
      <c r="H359" s="18" t="s">
        <v>1395</v>
      </c>
      <c r="I359" s="18" t="s">
        <v>1395</v>
      </c>
      <c r="J359" s="14" t="s">
        <v>1395</v>
      </c>
      <c r="K359" s="17" t="s">
        <v>1395</v>
      </c>
      <c r="Z359" s="15" t="s">
        <v>1173</v>
      </c>
      <c r="AB359">
        <f t="shared" si="40"/>
        <v>6</v>
      </c>
      <c r="AC359">
        <f t="shared" si="41"/>
        <v>16</v>
      </c>
      <c r="AF359" s="4" t="s">
        <v>1111</v>
      </c>
      <c r="AG359" s="5"/>
      <c r="AH359" s="4" t="s">
        <v>1098</v>
      </c>
    </row>
    <row r="360" spans="1:34" x14ac:dyDescent="0.2">
      <c r="A360" s="12">
        <v>44536</v>
      </c>
      <c r="B360" t="str">
        <f t="shared" si="38"/>
        <v>{'city': 'Atlanta', 'state': 'Georgia', 'abbreviation': 'ATL', 'teamName': 'Atlanta Hawks'}</v>
      </c>
      <c r="C360" t="str">
        <f t="shared" si="39"/>
        <v>{'city': 'Minneapolis', 'state': 'Minnesota ', 'abbreviation': 'MIN', 'teamName': 'Minnesota Timberwolves'}</v>
      </c>
      <c r="D360" t="s">
        <v>1395</v>
      </c>
      <c r="E360" t="s">
        <v>1395</v>
      </c>
      <c r="F360" s="14" t="s">
        <v>1395</v>
      </c>
      <c r="G360" s="14" t="s">
        <v>1395</v>
      </c>
      <c r="H360" s="18" t="s">
        <v>1395</v>
      </c>
      <c r="I360" s="18" t="s">
        <v>1395</v>
      </c>
      <c r="J360" s="14" t="s">
        <v>1395</v>
      </c>
      <c r="K360" s="17" t="s">
        <v>1395</v>
      </c>
      <c r="Z360" s="15" t="s">
        <v>1173</v>
      </c>
      <c r="AB360">
        <f t="shared" si="40"/>
        <v>1</v>
      </c>
      <c r="AC360">
        <f t="shared" si="41"/>
        <v>17</v>
      </c>
      <c r="AF360" s="4" t="s">
        <v>1099</v>
      </c>
      <c r="AG360" s="5"/>
      <c r="AH360" s="4" t="s">
        <v>1115</v>
      </c>
    </row>
    <row r="361" spans="1:34" x14ac:dyDescent="0.2">
      <c r="A361" s="12">
        <v>44536</v>
      </c>
      <c r="B361" t="str">
        <f t="shared" si="38"/>
        <v>{'city': 'San Antonio', 'state': 'Texas', 'abbreviation': 'SAS', 'teamName': 'San Antonio Spurs'}</v>
      </c>
      <c r="C361" t="str">
        <f t="shared" si="39"/>
        <v>{'city': 'Phoenix', 'state': 'Arizona', 'abbreviation': 'PHX', 'teamName': 'Phoenix Suns'}</v>
      </c>
      <c r="D361" t="s">
        <v>1395</v>
      </c>
      <c r="E361" t="s">
        <v>1395</v>
      </c>
      <c r="F361" s="14" t="s">
        <v>1395</v>
      </c>
      <c r="G361" s="14" t="s">
        <v>1395</v>
      </c>
      <c r="H361" s="18" t="s">
        <v>1395</v>
      </c>
      <c r="I361" s="18" t="s">
        <v>1395</v>
      </c>
      <c r="J361" s="14" t="s">
        <v>1395</v>
      </c>
      <c r="K361" s="17" t="s">
        <v>1395</v>
      </c>
      <c r="Z361" s="15" t="s">
        <v>1173</v>
      </c>
      <c r="AB361">
        <f t="shared" si="40"/>
        <v>26</v>
      </c>
      <c r="AC361">
        <f t="shared" si="41"/>
        <v>23</v>
      </c>
      <c r="AF361" s="4" t="s">
        <v>1120</v>
      </c>
      <c r="AG361" s="5"/>
      <c r="AH361" s="4" t="s">
        <v>1125</v>
      </c>
    </row>
    <row r="362" spans="1:34" x14ac:dyDescent="0.2">
      <c r="A362" s="12">
        <v>44536</v>
      </c>
      <c r="B362" t="str">
        <f t="shared" si="38"/>
        <v>{'city': 'Orlando', 'state': 'Florida', 'abbreviation': 'ORL', 'teamName': 'Orlando Magic'}</v>
      </c>
      <c r="C362" t="str">
        <f t="shared" si="39"/>
        <v>{'city': 'San Francisco', 'state': 'California', 'abbreviation': 'GSW', 'teamName': 'Golden State Warriors'}</v>
      </c>
      <c r="D362" t="s">
        <v>1395</v>
      </c>
      <c r="E362" t="s">
        <v>1395</v>
      </c>
      <c r="F362" s="14" t="s">
        <v>1395</v>
      </c>
      <c r="G362" s="14" t="s">
        <v>1395</v>
      </c>
      <c r="H362" s="18" t="s">
        <v>1395</v>
      </c>
      <c r="I362" s="18" t="s">
        <v>1395</v>
      </c>
      <c r="J362" s="14" t="s">
        <v>1395</v>
      </c>
      <c r="K362" s="17" t="s">
        <v>1395</v>
      </c>
      <c r="Z362" s="15" t="s">
        <v>1173</v>
      </c>
      <c r="AB362">
        <f t="shared" si="40"/>
        <v>21</v>
      </c>
      <c r="AC362">
        <f t="shared" si="41"/>
        <v>10</v>
      </c>
      <c r="AF362" s="4" t="s">
        <v>1119</v>
      </c>
      <c r="AG362" s="5"/>
      <c r="AH362" s="4" t="s">
        <v>1100</v>
      </c>
    </row>
    <row r="363" spans="1:34" x14ac:dyDescent="0.2">
      <c r="A363" s="12">
        <v>44536</v>
      </c>
      <c r="B363" t="str">
        <f t="shared" si="38"/>
        <v>{'city': 'Los Angeles', 'state': 'California', 'abbreviation': 'LAC', 'teamName': 'Los Angeles Clippers'}</v>
      </c>
      <c r="C363" t="str">
        <f t="shared" si="39"/>
        <v>{'city': 'Portland', 'state': 'Oregon', 'abbreviation': 'POR', 'teamName': 'Portland Trail Blazers'}</v>
      </c>
      <c r="D363" t="s">
        <v>1395</v>
      </c>
      <c r="E363" t="s">
        <v>1395</v>
      </c>
      <c r="F363" s="14" t="s">
        <v>1395</v>
      </c>
      <c r="G363" s="14" t="s">
        <v>1395</v>
      </c>
      <c r="H363" s="18" t="s">
        <v>1395</v>
      </c>
      <c r="I363" s="18" t="s">
        <v>1395</v>
      </c>
      <c r="J363" s="14" t="s">
        <v>1395</v>
      </c>
      <c r="K363" s="17" t="s">
        <v>1395</v>
      </c>
      <c r="Z363" s="15" t="s">
        <v>1173</v>
      </c>
      <c r="AB363">
        <f t="shared" si="40"/>
        <v>30</v>
      </c>
      <c r="AC363">
        <f t="shared" si="41"/>
        <v>24</v>
      </c>
      <c r="AF363" s="4" t="s">
        <v>1126</v>
      </c>
      <c r="AG363" s="5"/>
      <c r="AH363" s="4" t="s">
        <v>1124</v>
      </c>
    </row>
    <row r="364" spans="1:34" x14ac:dyDescent="0.2">
      <c r="A364" s="12">
        <v>44537</v>
      </c>
      <c r="B364" t="str">
        <f t="shared" si="38"/>
        <v>{'city': 'Brooklyn', 'state': 'New York', 'abbreviation': 'BKN', 'teamName': 'Brooklyn Nets'}</v>
      </c>
      <c r="C364" t="str">
        <f t="shared" si="39"/>
        <v>{'city': 'Dallas', 'state': 'Texas', 'abbreviation': 'DAL', 'teamName': 'Dallas Mavericks'}</v>
      </c>
      <c r="D364" t="s">
        <v>1395</v>
      </c>
      <c r="E364" t="s">
        <v>1395</v>
      </c>
      <c r="F364" s="14" t="s">
        <v>1395</v>
      </c>
      <c r="G364" s="14" t="s">
        <v>1395</v>
      </c>
      <c r="H364" s="18" t="s">
        <v>1395</v>
      </c>
      <c r="I364" s="18" t="s">
        <v>1395</v>
      </c>
      <c r="J364" s="14" t="s">
        <v>1395</v>
      </c>
      <c r="K364" s="17" t="s">
        <v>1395</v>
      </c>
      <c r="Z364" s="15" t="s">
        <v>1174</v>
      </c>
      <c r="AB364">
        <f t="shared" si="40"/>
        <v>3</v>
      </c>
      <c r="AC364">
        <f t="shared" si="41"/>
        <v>7</v>
      </c>
      <c r="AF364" s="4" t="s">
        <v>1097</v>
      </c>
      <c r="AG364" s="5"/>
      <c r="AH364" s="4" t="s">
        <v>1113</v>
      </c>
    </row>
    <row r="365" spans="1:34" x14ac:dyDescent="0.2">
      <c r="A365" s="12">
        <v>44537</v>
      </c>
      <c r="B365" t="str">
        <f t="shared" si="38"/>
        <v>{'city': 'New York', 'state': 'New York', 'abbreviation': 'NYK', 'teamName': 'New York Knicks'}</v>
      </c>
      <c r="C365" t="str">
        <f t="shared" si="39"/>
        <v>{'city': 'San Antonio', 'state': 'Texas', 'abbreviation': 'SAS', 'teamName': 'San Antonio Spurs'}</v>
      </c>
      <c r="D365" t="s">
        <v>1395</v>
      </c>
      <c r="E365" t="s">
        <v>1395</v>
      </c>
      <c r="F365" s="14" t="s">
        <v>1395</v>
      </c>
      <c r="G365" s="14" t="s">
        <v>1395</v>
      </c>
      <c r="H365" s="18" t="s">
        <v>1395</v>
      </c>
      <c r="I365" s="18" t="s">
        <v>1395</v>
      </c>
      <c r="J365" s="14" t="s">
        <v>1395</v>
      </c>
      <c r="K365" s="17" t="s">
        <v>1395</v>
      </c>
      <c r="Z365" s="15" t="s">
        <v>1174</v>
      </c>
      <c r="AB365">
        <f t="shared" si="40"/>
        <v>19</v>
      </c>
      <c r="AC365">
        <f t="shared" si="41"/>
        <v>26</v>
      </c>
      <c r="AF365" s="4" t="s">
        <v>1108</v>
      </c>
      <c r="AG365" s="5"/>
      <c r="AH365" s="4" t="s">
        <v>1120</v>
      </c>
    </row>
    <row r="366" spans="1:34" x14ac:dyDescent="0.2">
      <c r="A366" s="12">
        <v>44537</v>
      </c>
      <c r="B366" t="str">
        <f t="shared" si="38"/>
        <v>{'city': 'Boston', 'state': 'Massachusetts', 'abbreviation': 'BOS', 'teamName': 'Boston Celtics'}</v>
      </c>
      <c r="C366" t="str">
        <f t="shared" si="39"/>
        <v>{'city': 'Los Angeles', 'state': 'California', 'abbreviation': 'LAL', 'teamName': 'Los Angeles Lakers'}</v>
      </c>
      <c r="D366" t="s">
        <v>1395</v>
      </c>
      <c r="E366" t="s">
        <v>1395</v>
      </c>
      <c r="F366" s="14" t="s">
        <v>1395</v>
      </c>
      <c r="G366" s="14" t="s">
        <v>1395</v>
      </c>
      <c r="H366" s="18" t="s">
        <v>1395</v>
      </c>
      <c r="I366" s="18" t="s">
        <v>1395</v>
      </c>
      <c r="J366" s="14" t="s">
        <v>1395</v>
      </c>
      <c r="K366" s="17" t="s">
        <v>1395</v>
      </c>
      <c r="Z366" s="15" t="s">
        <v>1174</v>
      </c>
      <c r="AB366">
        <f t="shared" si="40"/>
        <v>2</v>
      </c>
      <c r="AC366">
        <f t="shared" si="41"/>
        <v>13</v>
      </c>
      <c r="AF366" s="4" t="s">
        <v>1102</v>
      </c>
      <c r="AG366" s="5"/>
      <c r="AH366" s="4" t="s">
        <v>1101</v>
      </c>
    </row>
    <row r="367" spans="1:34" x14ac:dyDescent="0.2">
      <c r="A367" s="12">
        <v>44538</v>
      </c>
      <c r="B367" t="str">
        <f t="shared" si="38"/>
        <v>{'city': 'Philadelphia', 'state': 'Pennsylvania', 'abbreviation': 'PHI', 'teamName': 'Philadelphia 76ers'}</v>
      </c>
      <c r="C367" t="str">
        <f t="shared" si="39"/>
        <v>{'city': 'Charlotte', 'state': 'North Carolina', 'abbreviation': 'CHA', 'teamName': 'Charlotte Hornets'}</v>
      </c>
      <c r="D367" t="s">
        <v>1395</v>
      </c>
      <c r="E367" t="s">
        <v>1395</v>
      </c>
      <c r="F367" s="14" t="s">
        <v>1395</v>
      </c>
      <c r="G367" s="14" t="s">
        <v>1395</v>
      </c>
      <c r="H367" s="18" t="s">
        <v>1395</v>
      </c>
      <c r="I367" s="18" t="s">
        <v>1395</v>
      </c>
      <c r="J367" s="14" t="s">
        <v>1395</v>
      </c>
      <c r="K367" s="17" t="s">
        <v>1395</v>
      </c>
      <c r="Z367" s="15" t="s">
        <v>1175</v>
      </c>
      <c r="AB367">
        <f t="shared" si="40"/>
        <v>22</v>
      </c>
      <c r="AC367">
        <f t="shared" si="41"/>
        <v>4</v>
      </c>
      <c r="AF367" s="4" t="s">
        <v>1117</v>
      </c>
      <c r="AG367" s="5"/>
      <c r="AH367" s="4" t="s">
        <v>1105</v>
      </c>
    </row>
    <row r="368" spans="1:34" x14ac:dyDescent="0.2">
      <c r="A368" s="12">
        <v>44538</v>
      </c>
      <c r="B368" t="str">
        <f t="shared" si="38"/>
        <v>{'city': 'Chicago', 'state': 'Illinois', 'abbreviation': 'CHI', 'teamName': 'Chicago Bulls'}</v>
      </c>
      <c r="C368" t="str">
        <f t="shared" si="39"/>
        <v>{'city': 'Cleveland', 'state': 'Ohio', 'abbreviation': 'CLE', 'teamName': 'Cleveland Cavaliers'}</v>
      </c>
      <c r="D368" t="s">
        <v>1395</v>
      </c>
      <c r="E368" t="s">
        <v>1395</v>
      </c>
      <c r="F368" s="14" t="s">
        <v>1395</v>
      </c>
      <c r="G368" s="14" t="s">
        <v>1395</v>
      </c>
      <c r="H368" s="18" t="s">
        <v>1395</v>
      </c>
      <c r="I368" s="18" t="s">
        <v>1395</v>
      </c>
      <c r="J368" s="14" t="s">
        <v>1395</v>
      </c>
      <c r="K368" s="17" t="s">
        <v>1395</v>
      </c>
      <c r="Z368" s="15" t="s">
        <v>1175</v>
      </c>
      <c r="AB368">
        <f t="shared" si="40"/>
        <v>5</v>
      </c>
      <c r="AC368">
        <f t="shared" si="41"/>
        <v>6</v>
      </c>
      <c r="AF368" s="4" t="s">
        <v>1106</v>
      </c>
      <c r="AG368" s="5"/>
      <c r="AH368" s="4" t="s">
        <v>1111</v>
      </c>
    </row>
    <row r="369" spans="1:34" x14ac:dyDescent="0.2">
      <c r="A369" s="12">
        <v>44538</v>
      </c>
      <c r="B369" t="str">
        <f t="shared" si="38"/>
        <v>{'city': 'Washington', 'state': 'Washington D.C.', 'abbreviation': 'WAS', 'teamName': 'Washington Wizards'}</v>
      </c>
      <c r="C369" t="str">
        <f t="shared" si="39"/>
        <v>{'city': 'Detroit', 'state': 'Michigan', 'abbreviation': 'DET', 'teamName': 'Detroit Pistons'}</v>
      </c>
      <c r="D369" t="s">
        <v>1395</v>
      </c>
      <c r="E369" t="s">
        <v>1395</v>
      </c>
      <c r="F369" s="14" t="s">
        <v>1395</v>
      </c>
      <c r="G369" s="14" t="s">
        <v>1395</v>
      </c>
      <c r="H369" s="18" t="s">
        <v>1395</v>
      </c>
      <c r="I369" s="18" t="s">
        <v>1395</v>
      </c>
      <c r="J369" s="14" t="s">
        <v>1395</v>
      </c>
      <c r="K369" s="17" t="s">
        <v>1395</v>
      </c>
      <c r="Z369" s="15" t="s">
        <v>1175</v>
      </c>
      <c r="AB369">
        <f t="shared" si="40"/>
        <v>29</v>
      </c>
      <c r="AC369">
        <f t="shared" si="41"/>
        <v>9</v>
      </c>
      <c r="AF369" s="4" t="s">
        <v>1109</v>
      </c>
      <c r="AG369" s="5"/>
      <c r="AH369" s="4" t="s">
        <v>1107</v>
      </c>
    </row>
    <row r="370" spans="1:34" x14ac:dyDescent="0.2">
      <c r="A370" s="12">
        <v>44538</v>
      </c>
      <c r="B370" t="str">
        <f t="shared" si="38"/>
        <v>{'city': 'New York', 'state': 'New York', 'abbreviation': 'NYK', 'teamName': 'New York Knicks'}</v>
      </c>
      <c r="C370" t="str">
        <f t="shared" si="39"/>
        <v>{'city': 'Indiana', 'state': 'Indianapolis', 'abbreviation': 'IND', 'teamName': 'Indiana Pacers'}</v>
      </c>
      <c r="D370" t="s">
        <v>1395</v>
      </c>
      <c r="E370" t="s">
        <v>1395</v>
      </c>
      <c r="F370" s="14" t="s">
        <v>1395</v>
      </c>
      <c r="G370" s="14" t="s">
        <v>1395</v>
      </c>
      <c r="H370" s="18" t="s">
        <v>1395</v>
      </c>
      <c r="I370" s="18" t="s">
        <v>1395</v>
      </c>
      <c r="J370" s="14" t="s">
        <v>1395</v>
      </c>
      <c r="K370" s="17" t="s">
        <v>1395</v>
      </c>
      <c r="Z370" s="15" t="s">
        <v>1175</v>
      </c>
      <c r="AB370">
        <f t="shared" si="40"/>
        <v>19</v>
      </c>
      <c r="AC370">
        <f t="shared" si="41"/>
        <v>12</v>
      </c>
      <c r="AF370" s="4" t="s">
        <v>1108</v>
      </c>
      <c r="AG370" s="5"/>
      <c r="AH370" s="4" t="s">
        <v>1104</v>
      </c>
    </row>
    <row r="371" spans="1:34" x14ac:dyDescent="0.2">
      <c r="A371" s="12">
        <v>44538</v>
      </c>
      <c r="B371" t="str">
        <f t="shared" si="38"/>
        <v>{'city': 'Milwaukee', 'state': 'Wisconsin', 'abbreviation': 'MIL', 'teamName': 'Milwaukee Bucks'}</v>
      </c>
      <c r="C371" t="str">
        <f t="shared" si="39"/>
        <v>{'city': 'Miami', 'state': 'Florida', 'abbreviation': 'MIA', 'teamName': 'Miami Heat'}</v>
      </c>
      <c r="D371" t="s">
        <v>1395</v>
      </c>
      <c r="E371" t="s">
        <v>1395</v>
      </c>
      <c r="F371" s="14" t="s">
        <v>1395</v>
      </c>
      <c r="G371" s="14" t="s">
        <v>1395</v>
      </c>
      <c r="H371" s="18" t="s">
        <v>1395</v>
      </c>
      <c r="I371" s="18" t="s">
        <v>1395</v>
      </c>
      <c r="J371" s="14" t="s">
        <v>1395</v>
      </c>
      <c r="K371" s="17" t="s">
        <v>1395</v>
      </c>
      <c r="Z371" s="15" t="s">
        <v>1175</v>
      </c>
      <c r="AB371">
        <f t="shared" si="40"/>
        <v>16</v>
      </c>
      <c r="AC371">
        <f t="shared" si="41"/>
        <v>15</v>
      </c>
      <c r="AF371" s="4" t="s">
        <v>1098</v>
      </c>
      <c r="AG371" s="5"/>
      <c r="AH371" s="4" t="s">
        <v>1128</v>
      </c>
    </row>
    <row r="372" spans="1:34" x14ac:dyDescent="0.2">
      <c r="A372" s="12">
        <v>44538</v>
      </c>
      <c r="B372" t="str">
        <f t="shared" si="38"/>
        <v>{'city': 'Oklahoma City', 'state': 'Oklahoma', 'abbreviation': 'OKC', 'teamName': 'Oklahoma City Thunder'}</v>
      </c>
      <c r="C372" t="str">
        <f t="shared" si="39"/>
        <v>{'city': 'Toronto', 'state': 'Ontario', 'abbreviation': 'TOR', 'teamName': 'Toronto Raptors'}</v>
      </c>
      <c r="D372" t="s">
        <v>1395</v>
      </c>
      <c r="E372" t="s">
        <v>1395</v>
      </c>
      <c r="F372" s="14" t="s">
        <v>1395</v>
      </c>
      <c r="G372" s="14" t="s">
        <v>1395</v>
      </c>
      <c r="H372" s="18" t="s">
        <v>1395</v>
      </c>
      <c r="I372" s="18" t="s">
        <v>1395</v>
      </c>
      <c r="J372" s="14" t="s">
        <v>1395</v>
      </c>
      <c r="K372" s="17" t="s">
        <v>1395</v>
      </c>
      <c r="Z372" s="15" t="s">
        <v>1175</v>
      </c>
      <c r="AB372">
        <f t="shared" si="40"/>
        <v>20</v>
      </c>
      <c r="AC372">
        <f t="shared" si="41"/>
        <v>27</v>
      </c>
      <c r="AF372" s="4" t="s">
        <v>1121</v>
      </c>
      <c r="AG372" s="5"/>
      <c r="AH372" s="4" t="s">
        <v>1110</v>
      </c>
    </row>
    <row r="373" spans="1:34" x14ac:dyDescent="0.2">
      <c r="A373" s="12">
        <v>44538</v>
      </c>
      <c r="B373" t="str">
        <f t="shared" si="38"/>
        <v>{'city': 'Brooklyn', 'state': 'New York', 'abbreviation': 'BKN', 'teamName': 'Brooklyn Nets'}</v>
      </c>
      <c r="C373" t="str">
        <f t="shared" si="39"/>
        <v>{'city': 'Houston', 'state': 'Texas', 'abbreviation': 'HOU', 'teamName': 'Houston Rockets'}</v>
      </c>
      <c r="D373" t="s">
        <v>1395</v>
      </c>
      <c r="E373" t="s">
        <v>1395</v>
      </c>
      <c r="F373" s="14" t="s">
        <v>1395</v>
      </c>
      <c r="G373" s="14" t="s">
        <v>1395</v>
      </c>
      <c r="H373" s="18" t="s">
        <v>1395</v>
      </c>
      <c r="I373" s="18" t="s">
        <v>1395</v>
      </c>
      <c r="J373" s="14" t="s">
        <v>1395</v>
      </c>
      <c r="K373" s="17" t="s">
        <v>1395</v>
      </c>
      <c r="Z373" s="15" t="s">
        <v>1175</v>
      </c>
      <c r="AB373">
        <f t="shared" si="40"/>
        <v>3</v>
      </c>
      <c r="AC373">
        <f t="shared" si="41"/>
        <v>11</v>
      </c>
      <c r="AF373" s="4" t="s">
        <v>1097</v>
      </c>
      <c r="AG373" s="5"/>
      <c r="AH373" s="4" t="s">
        <v>1114</v>
      </c>
    </row>
    <row r="374" spans="1:34" x14ac:dyDescent="0.2">
      <c r="A374" s="12">
        <v>44538</v>
      </c>
      <c r="B374" t="str">
        <f t="shared" si="38"/>
        <v>{'city': 'Dallas', 'state': 'Texas', 'abbreviation': 'DAL', 'teamName': 'Dallas Mavericks'}</v>
      </c>
      <c r="C374" t="str">
        <f t="shared" si="39"/>
        <v>{'city': 'Memphis', 'state': 'Tennessee', 'abbreviation': 'MEM', 'teamName': 'Memphis Grizzlies'}</v>
      </c>
      <c r="D374" t="s">
        <v>1395</v>
      </c>
      <c r="E374" t="s">
        <v>1395</v>
      </c>
      <c r="F374" s="14" t="s">
        <v>1395</v>
      </c>
      <c r="G374" s="14" t="s">
        <v>1395</v>
      </c>
      <c r="H374" s="18" t="s">
        <v>1395</v>
      </c>
      <c r="I374" s="18" t="s">
        <v>1395</v>
      </c>
      <c r="J374" s="14" t="s">
        <v>1395</v>
      </c>
      <c r="K374" s="17" t="s">
        <v>1395</v>
      </c>
      <c r="Z374" s="15" t="s">
        <v>1175</v>
      </c>
      <c r="AB374">
        <f t="shared" si="40"/>
        <v>7</v>
      </c>
      <c r="AC374">
        <f t="shared" si="41"/>
        <v>14</v>
      </c>
      <c r="AF374" s="4" t="s">
        <v>1113</v>
      </c>
      <c r="AG374" s="5"/>
      <c r="AH374" s="4" t="s">
        <v>1112</v>
      </c>
    </row>
    <row r="375" spans="1:34" x14ac:dyDescent="0.2">
      <c r="A375" s="12">
        <v>44538</v>
      </c>
      <c r="B375" t="str">
        <f t="shared" si="38"/>
        <v>{'city': 'Salt Lake City', 'state': 'Utah', 'abbreviation': 'UTA', 'teamName': 'Utah Jazz'}</v>
      </c>
      <c r="C375" t="str">
        <f t="shared" si="39"/>
        <v>{'city': 'Minneapolis', 'state': 'Minnesota ', 'abbreviation': 'MIN', 'teamName': 'Minnesota Timberwolves'}</v>
      </c>
      <c r="D375" t="s">
        <v>1395</v>
      </c>
      <c r="E375" t="s">
        <v>1395</v>
      </c>
      <c r="F375" s="14" t="s">
        <v>1395</v>
      </c>
      <c r="G375" s="14" t="s">
        <v>1395</v>
      </c>
      <c r="H375" s="18" t="s">
        <v>1395</v>
      </c>
      <c r="I375" s="18" t="s">
        <v>1395</v>
      </c>
      <c r="J375" s="14" t="s">
        <v>1395</v>
      </c>
      <c r="K375" s="17" t="s">
        <v>1395</v>
      </c>
      <c r="Z375" s="15" t="s">
        <v>1175</v>
      </c>
      <c r="AB375">
        <f t="shared" si="40"/>
        <v>28</v>
      </c>
      <c r="AC375">
        <f t="shared" si="41"/>
        <v>17</v>
      </c>
      <c r="AF375" s="4" t="s">
        <v>1122</v>
      </c>
      <c r="AG375" s="5"/>
      <c r="AH375" s="4" t="s">
        <v>1115</v>
      </c>
    </row>
    <row r="376" spans="1:34" x14ac:dyDescent="0.2">
      <c r="A376" s="12">
        <v>44538</v>
      </c>
      <c r="B376" t="str">
        <f t="shared" si="38"/>
        <v>{'city': 'Denver', 'state': 'Colorado', 'abbreviation': 'DEN', 'teamName': 'Denver Nuggets'}</v>
      </c>
      <c r="C376" t="str">
        <f t="shared" si="39"/>
        <v>{'city': 'New Orleans', 'state': 'Louisiana', 'abbreviation': 'NOP', 'teamName': 'New Orleans Pelicans'}</v>
      </c>
      <c r="D376" t="s">
        <v>1395</v>
      </c>
      <c r="E376" t="s">
        <v>1395</v>
      </c>
      <c r="F376" s="14" t="s">
        <v>1395</v>
      </c>
      <c r="G376" s="14" t="s">
        <v>1395</v>
      </c>
      <c r="H376" s="18" t="s">
        <v>1395</v>
      </c>
      <c r="I376" s="18" t="s">
        <v>1395</v>
      </c>
      <c r="J376" s="14" t="s">
        <v>1395</v>
      </c>
      <c r="K376" s="17" t="s">
        <v>1395</v>
      </c>
      <c r="Z376" s="15" t="s">
        <v>1175</v>
      </c>
      <c r="AB376">
        <f t="shared" si="40"/>
        <v>8</v>
      </c>
      <c r="AC376">
        <f t="shared" si="41"/>
        <v>18</v>
      </c>
      <c r="AF376" s="4" t="s">
        <v>1116</v>
      </c>
      <c r="AG376" s="5"/>
      <c r="AH376" s="4" t="s">
        <v>1118</v>
      </c>
    </row>
    <row r="377" spans="1:34" x14ac:dyDescent="0.2">
      <c r="A377" s="12">
        <v>44538</v>
      </c>
      <c r="B377" t="str">
        <f t="shared" si="38"/>
        <v>{'city': 'Portland', 'state': 'Oregon', 'abbreviation': 'POR', 'teamName': 'Portland Trail Blazers'}</v>
      </c>
      <c r="C377" t="str">
        <f t="shared" si="39"/>
        <v>{'city': 'San Francisco', 'state': 'California', 'abbreviation': 'GSW', 'teamName': 'Golden State Warriors'}</v>
      </c>
      <c r="D377" t="s">
        <v>1395</v>
      </c>
      <c r="E377" t="s">
        <v>1395</v>
      </c>
      <c r="F377" s="14" t="s">
        <v>1395</v>
      </c>
      <c r="G377" s="14" t="s">
        <v>1395</v>
      </c>
      <c r="H377" s="18" t="s">
        <v>1395</v>
      </c>
      <c r="I377" s="18" t="s">
        <v>1395</v>
      </c>
      <c r="J377" s="14" t="s">
        <v>1395</v>
      </c>
      <c r="K377" s="17" t="s">
        <v>1395</v>
      </c>
      <c r="Z377" s="15" t="s">
        <v>1175</v>
      </c>
      <c r="AB377">
        <f t="shared" si="40"/>
        <v>24</v>
      </c>
      <c r="AC377">
        <f t="shared" si="41"/>
        <v>10</v>
      </c>
      <c r="AF377" s="4" t="s">
        <v>1124</v>
      </c>
      <c r="AG377" s="5"/>
      <c r="AH377" s="4" t="s">
        <v>1100</v>
      </c>
    </row>
    <row r="378" spans="1:34" x14ac:dyDescent="0.2">
      <c r="A378" s="12">
        <v>44538</v>
      </c>
      <c r="B378" t="str">
        <f t="shared" si="38"/>
        <v>{'city': 'Orlando', 'state': 'Florida', 'abbreviation': 'ORL', 'teamName': 'Orlando Magic'}</v>
      </c>
      <c r="C378" t="str">
        <f t="shared" si="39"/>
        <v>{'city': 'Sacramento', 'state': 'California', 'abbreviation': 'SAC', 'teamName': 'Sacramento Kings'}</v>
      </c>
      <c r="D378" t="s">
        <v>1395</v>
      </c>
      <c r="E378" t="s">
        <v>1395</v>
      </c>
      <c r="F378" s="14" t="s">
        <v>1395</v>
      </c>
      <c r="G378" s="14" t="s">
        <v>1395</v>
      </c>
      <c r="H378" s="18" t="s">
        <v>1395</v>
      </c>
      <c r="I378" s="18" t="s">
        <v>1395</v>
      </c>
      <c r="J378" s="14" t="s">
        <v>1395</v>
      </c>
      <c r="K378" s="17" t="s">
        <v>1395</v>
      </c>
      <c r="Z378" s="15" t="s">
        <v>1175</v>
      </c>
      <c r="AB378">
        <f t="shared" si="40"/>
        <v>21</v>
      </c>
      <c r="AC378">
        <f t="shared" si="41"/>
        <v>25</v>
      </c>
      <c r="AF378" s="4" t="s">
        <v>1119</v>
      </c>
      <c r="AG378" s="5"/>
      <c r="AH378" s="4" t="s">
        <v>1123</v>
      </c>
    </row>
    <row r="379" spans="1:34" x14ac:dyDescent="0.2">
      <c r="A379" s="12">
        <v>44538</v>
      </c>
      <c r="B379" t="str">
        <f t="shared" si="38"/>
        <v>{'city': 'Boston', 'state': 'Massachusetts', 'abbreviation': 'BOS', 'teamName': 'Boston Celtics'}</v>
      </c>
      <c r="C379" t="str">
        <f t="shared" si="39"/>
        <v>{'city': 'Los Angeles', 'state': 'California', 'abbreviation': 'LAC', 'teamName': 'Los Angeles Clippers'}</v>
      </c>
      <c r="D379" t="s">
        <v>1395</v>
      </c>
      <c r="E379" t="s">
        <v>1395</v>
      </c>
      <c r="F379" s="14" t="s">
        <v>1395</v>
      </c>
      <c r="G379" s="14" t="s">
        <v>1395</v>
      </c>
      <c r="H379" s="18" t="s">
        <v>1395</v>
      </c>
      <c r="I379" s="18" t="s">
        <v>1395</v>
      </c>
      <c r="J379" s="14" t="s">
        <v>1395</v>
      </c>
      <c r="K379" s="17" t="s">
        <v>1395</v>
      </c>
      <c r="Z379" s="15" t="s">
        <v>1175</v>
      </c>
      <c r="AB379">
        <f t="shared" si="40"/>
        <v>2</v>
      </c>
      <c r="AC379">
        <f t="shared" si="41"/>
        <v>30</v>
      </c>
      <c r="AF379" s="4" t="s">
        <v>1102</v>
      </c>
      <c r="AG379" s="5"/>
      <c r="AH379" s="4" t="s">
        <v>1126</v>
      </c>
    </row>
    <row r="380" spans="1:34" x14ac:dyDescent="0.2">
      <c r="A380" s="12">
        <v>44539</v>
      </c>
      <c r="B380" t="str">
        <f t="shared" si="38"/>
        <v>{'city': 'Salt Lake City', 'state': 'Utah', 'abbreviation': 'UTA', 'teamName': 'Utah Jazz'}</v>
      </c>
      <c r="C380" t="str">
        <f t="shared" si="39"/>
        <v>{'city': 'Philadelphia', 'state': 'Pennsylvania', 'abbreviation': 'PHI', 'teamName': 'Philadelphia 76ers'}</v>
      </c>
      <c r="D380" t="s">
        <v>1395</v>
      </c>
      <c r="E380" t="s">
        <v>1395</v>
      </c>
      <c r="F380" s="14" t="s">
        <v>1395</v>
      </c>
      <c r="G380" s="14" t="s">
        <v>1395</v>
      </c>
      <c r="H380" s="18" t="s">
        <v>1395</v>
      </c>
      <c r="I380" s="18" t="s">
        <v>1395</v>
      </c>
      <c r="J380" s="14" t="s">
        <v>1395</v>
      </c>
      <c r="K380" s="17" t="s">
        <v>1395</v>
      </c>
      <c r="Z380" s="15" t="s">
        <v>1176</v>
      </c>
      <c r="AB380">
        <f t="shared" si="40"/>
        <v>28</v>
      </c>
      <c r="AC380">
        <f t="shared" si="41"/>
        <v>22</v>
      </c>
      <c r="AF380" s="4" t="s">
        <v>1122</v>
      </c>
      <c r="AG380" s="5"/>
      <c r="AH380" s="4" t="s">
        <v>1117</v>
      </c>
    </row>
    <row r="381" spans="1:34" x14ac:dyDescent="0.2">
      <c r="A381" s="12">
        <v>44539</v>
      </c>
      <c r="B381" t="str">
        <f t="shared" si="38"/>
        <v>{'city': 'Los Angeles', 'state': 'California', 'abbreviation': 'LAL', 'teamName': 'Los Angeles Lakers'}</v>
      </c>
      <c r="C381" t="str">
        <f t="shared" si="39"/>
        <v>{'city': 'Memphis', 'state': 'Tennessee', 'abbreviation': 'MEM', 'teamName': 'Memphis Grizzlies'}</v>
      </c>
      <c r="D381" t="s">
        <v>1395</v>
      </c>
      <c r="E381" t="s">
        <v>1395</v>
      </c>
      <c r="F381" s="14" t="s">
        <v>1395</v>
      </c>
      <c r="G381" s="14" t="s">
        <v>1395</v>
      </c>
      <c r="H381" s="18" t="s">
        <v>1395</v>
      </c>
      <c r="I381" s="18" t="s">
        <v>1395</v>
      </c>
      <c r="J381" s="14" t="s">
        <v>1395</v>
      </c>
      <c r="K381" s="17" t="s">
        <v>1395</v>
      </c>
      <c r="Z381" s="15" t="s">
        <v>1176</v>
      </c>
      <c r="AB381">
        <f t="shared" si="40"/>
        <v>13</v>
      </c>
      <c r="AC381">
        <f t="shared" si="41"/>
        <v>14</v>
      </c>
      <c r="AF381" s="4" t="s">
        <v>1101</v>
      </c>
      <c r="AG381" s="5"/>
      <c r="AH381" s="4" t="s">
        <v>1112</v>
      </c>
    </row>
    <row r="382" spans="1:34" x14ac:dyDescent="0.2">
      <c r="A382" s="12">
        <v>44539</v>
      </c>
      <c r="B382" t="str">
        <f t="shared" si="38"/>
        <v>{'city': 'Denver', 'state': 'Colorado', 'abbreviation': 'DEN', 'teamName': 'Denver Nuggets'}</v>
      </c>
      <c r="C382" t="str">
        <f t="shared" si="39"/>
        <v>{'city': 'San Antonio', 'state': 'Texas', 'abbreviation': 'SAS', 'teamName': 'San Antonio Spurs'}</v>
      </c>
      <c r="D382" t="s">
        <v>1395</v>
      </c>
      <c r="E382" t="s">
        <v>1395</v>
      </c>
      <c r="F382" s="14" t="s">
        <v>1395</v>
      </c>
      <c r="G382" s="14" t="s">
        <v>1395</v>
      </c>
      <c r="H382" s="18" t="s">
        <v>1395</v>
      </c>
      <c r="I382" s="18" t="s">
        <v>1395</v>
      </c>
      <c r="J382" s="14" t="s">
        <v>1395</v>
      </c>
      <c r="K382" s="17" t="s">
        <v>1395</v>
      </c>
      <c r="Z382" s="15" t="s">
        <v>1176</v>
      </c>
      <c r="AB382">
        <f t="shared" si="40"/>
        <v>8</v>
      </c>
      <c r="AC382">
        <f t="shared" si="41"/>
        <v>26</v>
      </c>
      <c r="AF382" s="4" t="s">
        <v>1116</v>
      </c>
      <c r="AG382" s="5"/>
      <c r="AH382" s="4" t="s">
        <v>1120</v>
      </c>
    </row>
    <row r="383" spans="1:34" x14ac:dyDescent="0.2">
      <c r="A383" s="12">
        <v>44540</v>
      </c>
      <c r="B383" t="str">
        <f t="shared" si="38"/>
        <v>{'city': 'Sacramento', 'state': 'California', 'abbreviation': 'SAC', 'teamName': 'Sacramento Kings'}</v>
      </c>
      <c r="C383" t="str">
        <f t="shared" si="39"/>
        <v>{'city': 'Charlotte', 'state': 'North Carolina', 'abbreviation': 'CHA', 'teamName': 'Charlotte Hornets'}</v>
      </c>
      <c r="D383" t="s">
        <v>1395</v>
      </c>
      <c r="E383" t="s">
        <v>1395</v>
      </c>
      <c r="F383" s="14" t="s">
        <v>1395</v>
      </c>
      <c r="G383" s="14" t="s">
        <v>1395</v>
      </c>
      <c r="H383" s="18" t="s">
        <v>1395</v>
      </c>
      <c r="I383" s="18" t="s">
        <v>1395</v>
      </c>
      <c r="J383" s="14" t="s">
        <v>1395</v>
      </c>
      <c r="K383" s="17" t="s">
        <v>1395</v>
      </c>
      <c r="Z383" s="15" t="s">
        <v>1177</v>
      </c>
      <c r="AB383">
        <f t="shared" si="40"/>
        <v>25</v>
      </c>
      <c r="AC383">
        <f t="shared" si="41"/>
        <v>4</v>
      </c>
      <c r="AF383" s="4" t="s">
        <v>1123</v>
      </c>
      <c r="AG383" s="5"/>
      <c r="AH383" s="4" t="s">
        <v>1105</v>
      </c>
    </row>
    <row r="384" spans="1:34" x14ac:dyDescent="0.2">
      <c r="A384" s="12">
        <v>44540</v>
      </c>
      <c r="B384" t="str">
        <f t="shared" si="38"/>
        <v>{'city': 'Dallas', 'state': 'Texas', 'abbreviation': 'DAL', 'teamName': 'Dallas Mavericks'}</v>
      </c>
      <c r="C384" t="str">
        <f t="shared" si="39"/>
        <v>{'city': 'Indiana', 'state': 'Indianapolis', 'abbreviation': 'IND', 'teamName': 'Indiana Pacers'}</v>
      </c>
      <c r="D384" t="s">
        <v>1395</v>
      </c>
      <c r="E384" t="s">
        <v>1395</v>
      </c>
      <c r="F384" s="14" t="s">
        <v>1395</v>
      </c>
      <c r="G384" s="14" t="s">
        <v>1395</v>
      </c>
      <c r="H384" s="18" t="s">
        <v>1395</v>
      </c>
      <c r="I384" s="18" t="s">
        <v>1395</v>
      </c>
      <c r="J384" s="14" t="s">
        <v>1395</v>
      </c>
      <c r="K384" s="17" t="s">
        <v>1395</v>
      </c>
      <c r="Z384" s="15" t="s">
        <v>1177</v>
      </c>
      <c r="AB384">
        <f t="shared" si="40"/>
        <v>7</v>
      </c>
      <c r="AC384">
        <f t="shared" si="41"/>
        <v>12</v>
      </c>
      <c r="AF384" s="4" t="s">
        <v>1113</v>
      </c>
      <c r="AG384" s="5"/>
      <c r="AH384" s="4" t="s">
        <v>1104</v>
      </c>
    </row>
    <row r="385" spans="1:34" x14ac:dyDescent="0.2">
      <c r="A385" s="12">
        <v>44540</v>
      </c>
      <c r="B385" t="str">
        <f t="shared" si="38"/>
        <v>{'city': 'Brooklyn', 'state': 'New York', 'abbreviation': 'BKN', 'teamName': 'Brooklyn Nets'}</v>
      </c>
      <c r="C385" t="str">
        <f t="shared" si="39"/>
        <v>{'city': 'Atlanta', 'state': 'Georgia', 'abbreviation': 'ATL', 'teamName': 'Atlanta Hawks'}</v>
      </c>
      <c r="D385" t="s">
        <v>1395</v>
      </c>
      <c r="E385" t="s">
        <v>1395</v>
      </c>
      <c r="F385" s="14" t="s">
        <v>1395</v>
      </c>
      <c r="G385" s="14" t="s">
        <v>1395</v>
      </c>
      <c r="H385" s="18" t="s">
        <v>1395</v>
      </c>
      <c r="I385" s="18" t="s">
        <v>1395</v>
      </c>
      <c r="J385" s="14" t="s">
        <v>1395</v>
      </c>
      <c r="K385" s="17" t="s">
        <v>1395</v>
      </c>
      <c r="Z385" s="15" t="s">
        <v>1177</v>
      </c>
      <c r="AB385">
        <f t="shared" si="40"/>
        <v>3</v>
      </c>
      <c r="AC385">
        <f t="shared" si="41"/>
        <v>1</v>
      </c>
      <c r="AF385" s="4" t="s">
        <v>1097</v>
      </c>
      <c r="AG385" s="5"/>
      <c r="AH385" s="4" t="s">
        <v>1099</v>
      </c>
    </row>
    <row r="386" spans="1:34" x14ac:dyDescent="0.2">
      <c r="A386" s="12">
        <v>44540</v>
      </c>
      <c r="B386" t="str">
        <f t="shared" ref="B386:B449" si="42">"{'city': '"&amp;VLOOKUP(AB386,$O:$S,4,FALSE)&amp;"', 'state': '"&amp;VLOOKUP(AB386,$O:$S,3,FALSE)&amp;"', 'abbreviation': '"&amp;VLOOKUP(AB386,$O:$S,2,FALSE)&amp;"', 'teamName': '"&amp;VLOOKUP(AB386,$O:$S,5,FALSE)&amp;"'}"</f>
        <v>{'city': 'New York', 'state': 'New York', 'abbreviation': 'NYK', 'teamName': 'New York Knicks'}</v>
      </c>
      <c r="C386" t="str">
        <f t="shared" ref="C386:C449" si="43">"{'city': '"&amp;VLOOKUP(AC386,$O:$S,4,FALSE)&amp;"', 'state': '"&amp;VLOOKUP(AC386,$O:$S,3,FALSE)&amp;"', 'abbreviation': '"&amp;VLOOKUP(AC386,$O:$S,2,FALSE)&amp;"', 'teamName': '"&amp;VLOOKUP(AC386,$O:$S,5,FALSE)&amp;"'}"</f>
        <v>{'city': 'Toronto', 'state': 'Ontario', 'abbreviation': 'TOR', 'teamName': 'Toronto Raptors'}</v>
      </c>
      <c r="D386" t="s">
        <v>1395</v>
      </c>
      <c r="E386" t="s">
        <v>1395</v>
      </c>
      <c r="F386" s="14" t="s">
        <v>1395</v>
      </c>
      <c r="G386" s="14" t="s">
        <v>1395</v>
      </c>
      <c r="H386" s="18" t="s">
        <v>1395</v>
      </c>
      <c r="I386" s="18" t="s">
        <v>1395</v>
      </c>
      <c r="J386" s="14" t="s">
        <v>1395</v>
      </c>
      <c r="K386" s="17" t="s">
        <v>1395</v>
      </c>
      <c r="Z386" s="15" t="s">
        <v>1177</v>
      </c>
      <c r="AB386">
        <f t="shared" ref="AB386:AB449" si="44">VLOOKUP(AF386,V:W,2,FALSE)</f>
        <v>19</v>
      </c>
      <c r="AC386">
        <f t="shared" ref="AC386:AC449" si="45">VLOOKUP(AH386,V:W,2,FALSE)</f>
        <v>27</v>
      </c>
      <c r="AF386" s="4" t="s">
        <v>1108</v>
      </c>
      <c r="AG386" s="5"/>
      <c r="AH386" s="4" t="s">
        <v>1110</v>
      </c>
    </row>
    <row r="387" spans="1:34" x14ac:dyDescent="0.2">
      <c r="A387" s="12">
        <v>44540</v>
      </c>
      <c r="B387" t="str">
        <f t="shared" si="42"/>
        <v>{'city': 'Milwaukee', 'state': 'Wisconsin', 'abbreviation': 'MIL', 'teamName': 'Milwaukee Bucks'}</v>
      </c>
      <c r="C387" t="str">
        <f t="shared" si="43"/>
        <v>{'city': 'Houston', 'state': 'Texas', 'abbreviation': 'HOU', 'teamName': 'Houston Rockets'}</v>
      </c>
      <c r="D387" t="s">
        <v>1395</v>
      </c>
      <c r="E387" t="s">
        <v>1395</v>
      </c>
      <c r="F387" s="14" t="s">
        <v>1395</v>
      </c>
      <c r="G387" s="14" t="s">
        <v>1395</v>
      </c>
      <c r="H387" s="18" t="s">
        <v>1395</v>
      </c>
      <c r="I387" s="18" t="s">
        <v>1395</v>
      </c>
      <c r="J387" s="14" t="s">
        <v>1395</v>
      </c>
      <c r="K387" s="17" t="s">
        <v>1395</v>
      </c>
      <c r="Z387" s="15" t="s">
        <v>1177</v>
      </c>
      <c r="AB387">
        <f t="shared" si="44"/>
        <v>16</v>
      </c>
      <c r="AC387">
        <f t="shared" si="45"/>
        <v>11</v>
      </c>
      <c r="AF387" s="4" t="s">
        <v>1098</v>
      </c>
      <c r="AG387" s="5"/>
      <c r="AH387" s="4" t="s">
        <v>1114</v>
      </c>
    </row>
    <row r="388" spans="1:34" x14ac:dyDescent="0.2">
      <c r="A388" s="12">
        <v>44540</v>
      </c>
      <c r="B388" t="str">
        <f t="shared" si="42"/>
        <v>{'city': 'Cleveland', 'state': 'Ohio', 'abbreviation': 'CLE', 'teamName': 'Cleveland Cavaliers'}</v>
      </c>
      <c r="C388" t="str">
        <f t="shared" si="43"/>
        <v>{'city': 'Minneapolis', 'state': 'Minnesota ', 'abbreviation': 'MIN', 'teamName': 'Minnesota Timberwolves'}</v>
      </c>
      <c r="D388" t="s">
        <v>1395</v>
      </c>
      <c r="E388" t="s">
        <v>1395</v>
      </c>
      <c r="F388" s="14" t="s">
        <v>1395</v>
      </c>
      <c r="G388" s="14" t="s">
        <v>1395</v>
      </c>
      <c r="H388" s="18" t="s">
        <v>1395</v>
      </c>
      <c r="I388" s="18" t="s">
        <v>1395</v>
      </c>
      <c r="J388" s="14" t="s">
        <v>1395</v>
      </c>
      <c r="K388" s="17" t="s">
        <v>1395</v>
      </c>
      <c r="Z388" s="15" t="s">
        <v>1177</v>
      </c>
      <c r="AB388">
        <f t="shared" si="44"/>
        <v>6</v>
      </c>
      <c r="AC388">
        <f t="shared" si="45"/>
        <v>17</v>
      </c>
      <c r="AF388" s="4" t="s">
        <v>1111</v>
      </c>
      <c r="AG388" s="5"/>
      <c r="AH388" s="4" t="s">
        <v>1115</v>
      </c>
    </row>
    <row r="389" spans="1:34" x14ac:dyDescent="0.2">
      <c r="A389" s="12">
        <v>44540</v>
      </c>
      <c r="B389" t="str">
        <f t="shared" si="42"/>
        <v>{'city': 'Detroit', 'state': 'Michigan', 'abbreviation': 'DET', 'teamName': 'Detroit Pistons'}</v>
      </c>
      <c r="C389" t="str">
        <f t="shared" si="43"/>
        <v>{'city': 'New Orleans', 'state': 'Louisiana', 'abbreviation': 'NOP', 'teamName': 'New Orleans Pelicans'}</v>
      </c>
      <c r="D389" t="s">
        <v>1395</v>
      </c>
      <c r="E389" t="s">
        <v>1395</v>
      </c>
      <c r="F389" s="14" t="s">
        <v>1395</v>
      </c>
      <c r="G389" s="14" t="s">
        <v>1395</v>
      </c>
      <c r="H389" s="18" t="s">
        <v>1395</v>
      </c>
      <c r="I389" s="18" t="s">
        <v>1395</v>
      </c>
      <c r="J389" s="14" t="s">
        <v>1395</v>
      </c>
      <c r="K389" s="17" t="s">
        <v>1395</v>
      </c>
      <c r="Z389" s="15" t="s">
        <v>1177</v>
      </c>
      <c r="AB389">
        <f t="shared" si="44"/>
        <v>9</v>
      </c>
      <c r="AC389">
        <f t="shared" si="45"/>
        <v>18</v>
      </c>
      <c r="AF389" s="4" t="s">
        <v>1107</v>
      </c>
      <c r="AG389" s="5"/>
      <c r="AH389" s="4" t="s">
        <v>1118</v>
      </c>
    </row>
    <row r="390" spans="1:34" x14ac:dyDescent="0.2">
      <c r="A390" s="12">
        <v>44540</v>
      </c>
      <c r="B390" t="str">
        <f t="shared" si="42"/>
        <v>{'city': 'Los Angeles', 'state': 'California', 'abbreviation': 'LAL', 'teamName': 'Los Angeles Lakers'}</v>
      </c>
      <c r="C390" t="str">
        <f t="shared" si="43"/>
        <v>{'city': 'Oklahoma City', 'state': 'Oklahoma', 'abbreviation': 'OKC', 'teamName': 'Oklahoma City Thunder'}</v>
      </c>
      <c r="D390" t="s">
        <v>1395</v>
      </c>
      <c r="E390" t="s">
        <v>1395</v>
      </c>
      <c r="F390" s="14" t="s">
        <v>1395</v>
      </c>
      <c r="G390" s="14" t="s">
        <v>1395</v>
      </c>
      <c r="H390" s="18" t="s">
        <v>1395</v>
      </c>
      <c r="I390" s="18" t="s">
        <v>1395</v>
      </c>
      <c r="J390" s="14" t="s">
        <v>1395</v>
      </c>
      <c r="K390" s="17" t="s">
        <v>1395</v>
      </c>
      <c r="Z390" s="15" t="s">
        <v>1177</v>
      </c>
      <c r="AB390">
        <f t="shared" si="44"/>
        <v>13</v>
      </c>
      <c r="AC390">
        <f t="shared" si="45"/>
        <v>20</v>
      </c>
      <c r="AF390" s="4" t="s">
        <v>1101</v>
      </c>
      <c r="AG390" s="5"/>
      <c r="AH390" s="4" t="s">
        <v>1121</v>
      </c>
    </row>
    <row r="391" spans="1:34" x14ac:dyDescent="0.2">
      <c r="A391" s="12">
        <v>44540</v>
      </c>
      <c r="B391" t="str">
        <f t="shared" si="42"/>
        <v>{'city': 'Boston', 'state': 'Massachusetts', 'abbreviation': 'BOS', 'teamName': 'Boston Celtics'}</v>
      </c>
      <c r="C391" t="str">
        <f t="shared" si="43"/>
        <v>{'city': 'Phoenix', 'state': 'Arizona', 'abbreviation': 'PHX', 'teamName': 'Phoenix Suns'}</v>
      </c>
      <c r="D391" t="s">
        <v>1395</v>
      </c>
      <c r="E391" t="s">
        <v>1395</v>
      </c>
      <c r="F391" s="14" t="s">
        <v>1395</v>
      </c>
      <c r="G391" s="14" t="s">
        <v>1395</v>
      </c>
      <c r="H391" s="18" t="s">
        <v>1395</v>
      </c>
      <c r="I391" s="18" t="s">
        <v>1395</v>
      </c>
      <c r="J391" s="14" t="s">
        <v>1395</v>
      </c>
      <c r="K391" s="17" t="s">
        <v>1395</v>
      </c>
      <c r="Z391" s="15" t="s">
        <v>1177</v>
      </c>
      <c r="AB391">
        <f t="shared" si="44"/>
        <v>2</v>
      </c>
      <c r="AC391">
        <f t="shared" si="45"/>
        <v>23</v>
      </c>
      <c r="AF391" s="4" t="s">
        <v>1102</v>
      </c>
      <c r="AG391" s="5"/>
      <c r="AH391" s="4" t="s">
        <v>1125</v>
      </c>
    </row>
    <row r="392" spans="1:34" x14ac:dyDescent="0.2">
      <c r="A392" s="12">
        <v>44541</v>
      </c>
      <c r="B392" t="str">
        <f t="shared" si="42"/>
        <v>{'city': 'Orlando', 'state': 'Florida', 'abbreviation': 'ORL', 'teamName': 'Orlando Magic'}</v>
      </c>
      <c r="C392" t="str">
        <f t="shared" si="43"/>
        <v>{'city': 'Los Angeles', 'state': 'California', 'abbreviation': 'LAC', 'teamName': 'Los Angeles Clippers'}</v>
      </c>
      <c r="D392" t="s">
        <v>1395</v>
      </c>
      <c r="E392" t="s">
        <v>1395</v>
      </c>
      <c r="F392" s="14" t="s">
        <v>1395</v>
      </c>
      <c r="G392" s="14" t="s">
        <v>1395</v>
      </c>
      <c r="H392" s="18" t="s">
        <v>1395</v>
      </c>
      <c r="I392" s="18" t="s">
        <v>1395</v>
      </c>
      <c r="J392" s="14" t="s">
        <v>1395</v>
      </c>
      <c r="K392" s="17" t="s">
        <v>1395</v>
      </c>
      <c r="Z392" s="15" t="s">
        <v>1178</v>
      </c>
      <c r="AB392">
        <f t="shared" si="44"/>
        <v>21</v>
      </c>
      <c r="AC392">
        <f t="shared" si="45"/>
        <v>30</v>
      </c>
      <c r="AF392" s="4" t="s">
        <v>1119</v>
      </c>
      <c r="AG392" s="5"/>
      <c r="AH392" s="4" t="s">
        <v>1126</v>
      </c>
    </row>
    <row r="393" spans="1:34" x14ac:dyDescent="0.2">
      <c r="A393" s="12">
        <v>44541</v>
      </c>
      <c r="B393" t="str">
        <f t="shared" si="42"/>
        <v>{'city': 'Salt Lake City', 'state': 'Utah', 'abbreviation': 'UTA', 'teamName': 'Utah Jazz'}</v>
      </c>
      <c r="C393" t="str">
        <f t="shared" si="43"/>
        <v>{'city': 'Washington', 'state': 'Washington D.C.', 'abbreviation': 'WAS', 'teamName': 'Washington Wizards'}</v>
      </c>
      <c r="D393" t="s">
        <v>1395</v>
      </c>
      <c r="E393" t="s">
        <v>1395</v>
      </c>
      <c r="F393" s="14" t="s">
        <v>1395</v>
      </c>
      <c r="G393" s="14" t="s">
        <v>1395</v>
      </c>
      <c r="H393" s="18" t="s">
        <v>1395</v>
      </c>
      <c r="I393" s="18" t="s">
        <v>1395</v>
      </c>
      <c r="J393" s="14" t="s">
        <v>1395</v>
      </c>
      <c r="K393" s="17" t="s">
        <v>1395</v>
      </c>
      <c r="Z393" s="15" t="s">
        <v>1178</v>
      </c>
      <c r="AB393">
        <f t="shared" si="44"/>
        <v>28</v>
      </c>
      <c r="AC393">
        <f t="shared" si="45"/>
        <v>29</v>
      </c>
      <c r="AF393" s="4" t="s">
        <v>1122</v>
      </c>
      <c r="AG393" s="5"/>
      <c r="AH393" s="4" t="s">
        <v>1109</v>
      </c>
    </row>
    <row r="394" spans="1:34" x14ac:dyDescent="0.2">
      <c r="A394" s="12">
        <v>44541</v>
      </c>
      <c r="B394" t="str">
        <f t="shared" si="42"/>
        <v>{'city': 'Sacramento', 'state': 'California', 'abbreviation': 'SAC', 'teamName': 'Sacramento Kings'}</v>
      </c>
      <c r="C394" t="str">
        <f t="shared" si="43"/>
        <v>{'city': 'Cleveland', 'state': 'Ohio', 'abbreviation': 'CLE', 'teamName': 'Cleveland Cavaliers'}</v>
      </c>
      <c r="D394" t="s">
        <v>1395</v>
      </c>
      <c r="E394" t="s">
        <v>1395</v>
      </c>
      <c r="F394" s="14" t="s">
        <v>1395</v>
      </c>
      <c r="G394" s="14" t="s">
        <v>1395</v>
      </c>
      <c r="H394" s="18" t="s">
        <v>1395</v>
      </c>
      <c r="I394" s="18" t="s">
        <v>1395</v>
      </c>
      <c r="J394" s="14" t="s">
        <v>1395</v>
      </c>
      <c r="K394" s="17" t="s">
        <v>1395</v>
      </c>
      <c r="Z394" s="15" t="s">
        <v>1178</v>
      </c>
      <c r="AB394">
        <f t="shared" si="44"/>
        <v>25</v>
      </c>
      <c r="AC394">
        <f t="shared" si="45"/>
        <v>6</v>
      </c>
      <c r="AF394" s="4" t="s">
        <v>1123</v>
      </c>
      <c r="AG394" s="5"/>
      <c r="AH394" s="4" t="s">
        <v>1111</v>
      </c>
    </row>
    <row r="395" spans="1:34" x14ac:dyDescent="0.2">
      <c r="A395" s="12">
        <v>44541</v>
      </c>
      <c r="B395" t="str">
        <f t="shared" si="42"/>
        <v>{'city': 'Houston', 'state': 'Texas', 'abbreviation': 'HOU', 'teamName': 'Houston Rockets'}</v>
      </c>
      <c r="C395" t="str">
        <f t="shared" si="43"/>
        <v>{'city': 'Memphis', 'state': 'Tennessee', 'abbreviation': 'MEM', 'teamName': 'Memphis Grizzlies'}</v>
      </c>
      <c r="D395" t="s">
        <v>1395</v>
      </c>
      <c r="E395" t="s">
        <v>1395</v>
      </c>
      <c r="F395" s="14" t="s">
        <v>1395</v>
      </c>
      <c r="G395" s="14" t="s">
        <v>1395</v>
      </c>
      <c r="H395" s="18" t="s">
        <v>1395</v>
      </c>
      <c r="I395" s="18" t="s">
        <v>1395</v>
      </c>
      <c r="J395" s="14" t="s">
        <v>1395</v>
      </c>
      <c r="K395" s="17" t="s">
        <v>1395</v>
      </c>
      <c r="Z395" s="15" t="s">
        <v>1178</v>
      </c>
      <c r="AB395">
        <f t="shared" si="44"/>
        <v>11</v>
      </c>
      <c r="AC395">
        <f t="shared" si="45"/>
        <v>14</v>
      </c>
      <c r="AF395" s="4" t="s">
        <v>1114</v>
      </c>
      <c r="AG395" s="5"/>
      <c r="AH395" s="4" t="s">
        <v>1112</v>
      </c>
    </row>
    <row r="396" spans="1:34" x14ac:dyDescent="0.2">
      <c r="A396" s="12">
        <v>44541</v>
      </c>
      <c r="B396" t="str">
        <f t="shared" si="42"/>
        <v>{'city': 'Chicago', 'state': 'Illinois', 'abbreviation': 'CHI', 'teamName': 'Chicago Bulls'}</v>
      </c>
      <c r="C396" t="str">
        <f t="shared" si="43"/>
        <v>{'city': 'Miami', 'state': 'Florida', 'abbreviation': 'MIA', 'teamName': 'Miami Heat'}</v>
      </c>
      <c r="D396" t="s">
        <v>1395</v>
      </c>
      <c r="E396" t="s">
        <v>1395</v>
      </c>
      <c r="F396" s="14" t="s">
        <v>1395</v>
      </c>
      <c r="G396" s="14" t="s">
        <v>1395</v>
      </c>
      <c r="H396" s="18" t="s">
        <v>1395</v>
      </c>
      <c r="I396" s="18" t="s">
        <v>1395</v>
      </c>
      <c r="J396" s="14" t="s">
        <v>1395</v>
      </c>
      <c r="K396" s="17" t="s">
        <v>1395</v>
      </c>
      <c r="Z396" s="15" t="s">
        <v>1178</v>
      </c>
      <c r="AB396">
        <f t="shared" si="44"/>
        <v>5</v>
      </c>
      <c r="AC396">
        <f t="shared" si="45"/>
        <v>15</v>
      </c>
      <c r="AF396" s="4" t="s">
        <v>1106</v>
      </c>
      <c r="AG396" s="5"/>
      <c r="AH396" s="4" t="s">
        <v>1128</v>
      </c>
    </row>
    <row r="397" spans="1:34" x14ac:dyDescent="0.2">
      <c r="A397" s="12">
        <v>44541</v>
      </c>
      <c r="B397" t="str">
        <f t="shared" si="42"/>
        <v>{'city': 'San Francisco', 'state': 'California', 'abbreviation': 'GSW', 'teamName': 'Golden State Warriors'}</v>
      </c>
      <c r="C397" t="str">
        <f t="shared" si="43"/>
        <v>{'city': 'Philadelphia', 'state': 'Pennsylvania', 'abbreviation': 'PHI', 'teamName': 'Philadelphia 76ers'}</v>
      </c>
      <c r="D397" t="s">
        <v>1395</v>
      </c>
      <c r="E397" t="s">
        <v>1395</v>
      </c>
      <c r="F397" s="14" t="s">
        <v>1395</v>
      </c>
      <c r="G397" s="14" t="s">
        <v>1395</v>
      </c>
      <c r="H397" s="18" t="s">
        <v>1395</v>
      </c>
      <c r="I397" s="18" t="s">
        <v>1395</v>
      </c>
      <c r="J397" s="14" t="s">
        <v>1395</v>
      </c>
      <c r="K397" s="17" t="s">
        <v>1395</v>
      </c>
      <c r="Z397" s="15" t="s">
        <v>1178</v>
      </c>
      <c r="AB397">
        <f t="shared" si="44"/>
        <v>10</v>
      </c>
      <c r="AC397">
        <f t="shared" si="45"/>
        <v>22</v>
      </c>
      <c r="AF397" s="4" t="s">
        <v>1100</v>
      </c>
      <c r="AG397" s="5"/>
      <c r="AH397" s="4" t="s">
        <v>1117</v>
      </c>
    </row>
    <row r="398" spans="1:34" x14ac:dyDescent="0.2">
      <c r="A398" s="12">
        <v>44541</v>
      </c>
      <c r="B398" t="str">
        <f t="shared" si="42"/>
        <v>{'city': 'Denver', 'state': 'Colorado', 'abbreviation': 'DEN', 'teamName': 'Denver Nuggets'}</v>
      </c>
      <c r="C398" t="str">
        <f t="shared" si="43"/>
        <v>{'city': 'San Antonio', 'state': 'Texas', 'abbreviation': 'SAS', 'teamName': 'San Antonio Spurs'}</v>
      </c>
      <c r="D398" t="s">
        <v>1395</v>
      </c>
      <c r="E398" t="s">
        <v>1395</v>
      </c>
      <c r="F398" s="14" t="s">
        <v>1395</v>
      </c>
      <c r="G398" s="14" t="s">
        <v>1395</v>
      </c>
      <c r="H398" s="18" t="s">
        <v>1395</v>
      </c>
      <c r="I398" s="18" t="s">
        <v>1395</v>
      </c>
      <c r="J398" s="14" t="s">
        <v>1395</v>
      </c>
      <c r="K398" s="17" t="s">
        <v>1395</v>
      </c>
      <c r="Z398" s="15" t="s">
        <v>1178</v>
      </c>
      <c r="AB398">
        <f t="shared" si="44"/>
        <v>8</v>
      </c>
      <c r="AC398">
        <f t="shared" si="45"/>
        <v>26</v>
      </c>
      <c r="AF398" s="4" t="s">
        <v>1116</v>
      </c>
      <c r="AG398" s="5"/>
      <c r="AH398" s="4" t="s">
        <v>1120</v>
      </c>
    </row>
    <row r="399" spans="1:34" x14ac:dyDescent="0.2">
      <c r="A399" s="12">
        <v>44542</v>
      </c>
      <c r="B399" t="str">
        <f t="shared" si="42"/>
        <v>{'city': 'Milwaukee', 'state': 'Wisconsin', 'abbreviation': 'MIL', 'teamName': 'Milwaukee Bucks'}</v>
      </c>
      <c r="C399" t="str">
        <f t="shared" si="43"/>
        <v>{'city': 'New York', 'state': 'New York', 'abbreviation': 'NYK', 'teamName': 'New York Knicks'}</v>
      </c>
      <c r="D399" t="s">
        <v>1395</v>
      </c>
      <c r="E399" t="s">
        <v>1395</v>
      </c>
      <c r="F399" s="14" t="s">
        <v>1395</v>
      </c>
      <c r="G399" s="14" t="s">
        <v>1395</v>
      </c>
      <c r="H399" s="18" t="s">
        <v>1395</v>
      </c>
      <c r="I399" s="18" t="s">
        <v>1395</v>
      </c>
      <c r="J399" s="14" t="s">
        <v>1395</v>
      </c>
      <c r="K399" s="17" t="s">
        <v>1395</v>
      </c>
      <c r="Z399" s="15" t="s">
        <v>1179</v>
      </c>
      <c r="AB399">
        <f t="shared" si="44"/>
        <v>16</v>
      </c>
      <c r="AC399">
        <f t="shared" si="45"/>
        <v>19</v>
      </c>
      <c r="AF399" s="4" t="s">
        <v>1098</v>
      </c>
      <c r="AG399" s="5"/>
      <c r="AH399" s="4" t="s">
        <v>1108</v>
      </c>
    </row>
    <row r="400" spans="1:34" x14ac:dyDescent="0.2">
      <c r="A400" s="12">
        <v>44542</v>
      </c>
      <c r="B400" t="str">
        <f t="shared" si="42"/>
        <v>{'city': 'Brooklyn', 'state': 'New York', 'abbreviation': 'BKN', 'teamName': 'Brooklyn Nets'}</v>
      </c>
      <c r="C400" t="str">
        <f t="shared" si="43"/>
        <v>{'city': 'Detroit', 'state': 'Michigan', 'abbreviation': 'DET', 'teamName': 'Detroit Pistons'}</v>
      </c>
      <c r="D400" t="s">
        <v>1395</v>
      </c>
      <c r="E400" t="s">
        <v>1395</v>
      </c>
      <c r="F400" s="14" t="s">
        <v>1395</v>
      </c>
      <c r="G400" s="14" t="s">
        <v>1395</v>
      </c>
      <c r="H400" s="18" t="s">
        <v>1395</v>
      </c>
      <c r="I400" s="18" t="s">
        <v>1395</v>
      </c>
      <c r="J400" s="14" t="s">
        <v>1395</v>
      </c>
      <c r="K400" s="17" t="s">
        <v>1395</v>
      </c>
      <c r="Z400" s="15" t="s">
        <v>1179</v>
      </c>
      <c r="AB400">
        <f t="shared" si="44"/>
        <v>3</v>
      </c>
      <c r="AC400">
        <f t="shared" si="45"/>
        <v>9</v>
      </c>
      <c r="AF400" s="4" t="s">
        <v>1097</v>
      </c>
      <c r="AG400" s="5"/>
      <c r="AH400" s="4" t="s">
        <v>1107</v>
      </c>
    </row>
    <row r="401" spans="1:34" x14ac:dyDescent="0.2">
      <c r="A401" s="12">
        <v>44542</v>
      </c>
      <c r="B401" t="str">
        <f t="shared" si="42"/>
        <v>{'city': 'Dallas', 'state': 'Texas', 'abbreviation': 'DAL', 'teamName': 'Dallas Mavericks'}</v>
      </c>
      <c r="C401" t="str">
        <f t="shared" si="43"/>
        <v>{'city': 'Oklahoma City', 'state': 'Oklahoma', 'abbreviation': 'OKC', 'teamName': 'Oklahoma City Thunder'}</v>
      </c>
      <c r="D401" t="s">
        <v>1395</v>
      </c>
      <c r="E401" t="s">
        <v>1395</v>
      </c>
      <c r="F401" s="14" t="s">
        <v>1395</v>
      </c>
      <c r="G401" s="14" t="s">
        <v>1395</v>
      </c>
      <c r="H401" s="18" t="s">
        <v>1395</v>
      </c>
      <c r="I401" s="18" t="s">
        <v>1395</v>
      </c>
      <c r="J401" s="14" t="s">
        <v>1395</v>
      </c>
      <c r="K401" s="17" t="s">
        <v>1395</v>
      </c>
      <c r="Z401" s="15" t="s">
        <v>1179</v>
      </c>
      <c r="AB401">
        <f t="shared" si="44"/>
        <v>7</v>
      </c>
      <c r="AC401">
        <f t="shared" si="45"/>
        <v>20</v>
      </c>
      <c r="AF401" s="4" t="s">
        <v>1113</v>
      </c>
      <c r="AG401" s="5"/>
      <c r="AH401" s="4" t="s">
        <v>1121</v>
      </c>
    </row>
    <row r="402" spans="1:34" x14ac:dyDescent="0.2">
      <c r="A402" s="12">
        <v>44542</v>
      </c>
      <c r="B402" t="str">
        <f t="shared" si="42"/>
        <v>{'city': 'New Orleans', 'state': 'Louisiana', 'abbreviation': 'NOP', 'teamName': 'New Orleans Pelicans'}</v>
      </c>
      <c r="C402" t="str">
        <f t="shared" si="43"/>
        <v>{'city': 'San Antonio', 'state': 'Texas', 'abbreviation': 'SAS', 'teamName': 'San Antonio Spurs'}</v>
      </c>
      <c r="D402" t="s">
        <v>1395</v>
      </c>
      <c r="E402" t="s">
        <v>1395</v>
      </c>
      <c r="F402" s="14" t="s">
        <v>1395</v>
      </c>
      <c r="G402" s="14" t="s">
        <v>1395</v>
      </c>
      <c r="H402" s="18" t="s">
        <v>1395</v>
      </c>
      <c r="I402" s="18" t="s">
        <v>1395</v>
      </c>
      <c r="J402" s="14" t="s">
        <v>1395</v>
      </c>
      <c r="K402" s="17" t="s">
        <v>1395</v>
      </c>
      <c r="Z402" s="15" t="s">
        <v>1179</v>
      </c>
      <c r="AB402">
        <f t="shared" si="44"/>
        <v>18</v>
      </c>
      <c r="AC402">
        <f t="shared" si="45"/>
        <v>26</v>
      </c>
      <c r="AF402" s="4" t="s">
        <v>1118</v>
      </c>
      <c r="AG402" s="5"/>
      <c r="AH402" s="4" t="s">
        <v>1120</v>
      </c>
    </row>
    <row r="403" spans="1:34" x14ac:dyDescent="0.2">
      <c r="A403" s="12">
        <v>44542</v>
      </c>
      <c r="B403" t="str">
        <f t="shared" si="42"/>
        <v>{'city': 'Minneapolis', 'state': 'Minnesota ', 'abbreviation': 'MIN', 'teamName': 'Minnesota Timberwolves'}</v>
      </c>
      <c r="C403" t="str">
        <f t="shared" si="43"/>
        <v>{'city': 'Portland', 'state': 'Oregon', 'abbreviation': 'POR', 'teamName': 'Portland Trail Blazers'}</v>
      </c>
      <c r="D403" t="s">
        <v>1395</v>
      </c>
      <c r="E403" t="s">
        <v>1395</v>
      </c>
      <c r="F403" s="14" t="s">
        <v>1395</v>
      </c>
      <c r="G403" s="14" t="s">
        <v>1395</v>
      </c>
      <c r="H403" s="18" t="s">
        <v>1395</v>
      </c>
      <c r="I403" s="18" t="s">
        <v>1395</v>
      </c>
      <c r="J403" s="14" t="s">
        <v>1395</v>
      </c>
      <c r="K403" s="17" t="s">
        <v>1395</v>
      </c>
      <c r="Z403" s="15" t="s">
        <v>1179</v>
      </c>
      <c r="AB403">
        <f t="shared" si="44"/>
        <v>17</v>
      </c>
      <c r="AC403">
        <f t="shared" si="45"/>
        <v>24</v>
      </c>
      <c r="AF403" s="4" t="s">
        <v>1115</v>
      </c>
      <c r="AG403" s="5"/>
      <c r="AH403" s="4" t="s">
        <v>1124</v>
      </c>
    </row>
    <row r="404" spans="1:34" x14ac:dyDescent="0.2">
      <c r="A404" s="12">
        <v>44542</v>
      </c>
      <c r="B404" t="str">
        <f t="shared" si="42"/>
        <v>{'city': 'Orlando', 'state': 'Florida', 'abbreviation': 'ORL', 'teamName': 'Orlando Magic'}</v>
      </c>
      <c r="C404" t="str">
        <f t="shared" si="43"/>
        <v>{'city': 'Los Angeles', 'state': 'California', 'abbreviation': 'LAL', 'teamName': 'Los Angeles Lakers'}</v>
      </c>
      <c r="D404" t="s">
        <v>1395</v>
      </c>
      <c r="E404" t="s">
        <v>1395</v>
      </c>
      <c r="F404" s="14" t="s">
        <v>1395</v>
      </c>
      <c r="G404" s="14" t="s">
        <v>1395</v>
      </c>
      <c r="H404" s="18" t="s">
        <v>1395</v>
      </c>
      <c r="I404" s="18" t="s">
        <v>1395</v>
      </c>
      <c r="J404" s="14" t="s">
        <v>1395</v>
      </c>
      <c r="K404" s="17" t="s">
        <v>1395</v>
      </c>
      <c r="Z404" s="15" t="s">
        <v>1179</v>
      </c>
      <c r="AB404">
        <f t="shared" si="44"/>
        <v>21</v>
      </c>
      <c r="AC404">
        <f t="shared" si="45"/>
        <v>13</v>
      </c>
      <c r="AF404" s="4" t="s">
        <v>1119</v>
      </c>
      <c r="AG404" s="5"/>
      <c r="AH404" s="4" t="s">
        <v>1101</v>
      </c>
    </row>
    <row r="405" spans="1:34" x14ac:dyDescent="0.2">
      <c r="A405" s="12">
        <v>44543</v>
      </c>
      <c r="B405" t="str">
        <f t="shared" si="42"/>
        <v>{'city': 'Miami', 'state': 'Florida', 'abbreviation': 'MIA', 'teamName': 'Miami Heat'}</v>
      </c>
      <c r="C405" t="str">
        <f t="shared" si="43"/>
        <v>{'city': 'Cleveland', 'state': 'Ohio', 'abbreviation': 'CLE', 'teamName': 'Cleveland Cavaliers'}</v>
      </c>
      <c r="D405" t="s">
        <v>1395</v>
      </c>
      <c r="E405" t="s">
        <v>1395</v>
      </c>
      <c r="F405" s="14" t="s">
        <v>1395</v>
      </c>
      <c r="G405" s="14" t="s">
        <v>1395</v>
      </c>
      <c r="H405" s="18" t="s">
        <v>1395</v>
      </c>
      <c r="I405" s="18" t="s">
        <v>1395</v>
      </c>
      <c r="J405" s="14" t="s">
        <v>1395</v>
      </c>
      <c r="K405" s="17" t="s">
        <v>1395</v>
      </c>
      <c r="Z405" s="15" t="s">
        <v>1180</v>
      </c>
      <c r="AB405">
        <f t="shared" si="44"/>
        <v>15</v>
      </c>
      <c r="AC405">
        <f t="shared" si="45"/>
        <v>6</v>
      </c>
      <c r="AF405" s="4" t="s">
        <v>1128</v>
      </c>
      <c r="AG405" s="5"/>
      <c r="AH405" s="4" t="s">
        <v>1111</v>
      </c>
    </row>
    <row r="406" spans="1:34" x14ac:dyDescent="0.2">
      <c r="A406" s="12">
        <v>44543</v>
      </c>
      <c r="B406" t="str">
        <f t="shared" si="42"/>
        <v>{'city': 'San Francisco', 'state': 'California', 'abbreviation': 'GSW', 'teamName': 'Golden State Warriors'}</v>
      </c>
      <c r="C406" t="str">
        <f t="shared" si="43"/>
        <v>{'city': 'Indiana', 'state': 'Indianapolis', 'abbreviation': 'IND', 'teamName': 'Indiana Pacers'}</v>
      </c>
      <c r="D406" t="s">
        <v>1395</v>
      </c>
      <c r="E406" t="s">
        <v>1395</v>
      </c>
      <c r="F406" s="14" t="s">
        <v>1395</v>
      </c>
      <c r="G406" s="14" t="s">
        <v>1395</v>
      </c>
      <c r="H406" s="18" t="s">
        <v>1395</v>
      </c>
      <c r="I406" s="18" t="s">
        <v>1395</v>
      </c>
      <c r="J406" s="14" t="s">
        <v>1395</v>
      </c>
      <c r="K406" s="17" t="s">
        <v>1395</v>
      </c>
      <c r="Z406" s="15" t="s">
        <v>1180</v>
      </c>
      <c r="AB406">
        <f t="shared" si="44"/>
        <v>10</v>
      </c>
      <c r="AC406">
        <f t="shared" si="45"/>
        <v>12</v>
      </c>
      <c r="AF406" s="4" t="s">
        <v>1100</v>
      </c>
      <c r="AG406" s="5"/>
      <c r="AH406" s="4" t="s">
        <v>1104</v>
      </c>
    </row>
    <row r="407" spans="1:34" x14ac:dyDescent="0.2">
      <c r="A407" s="12">
        <v>44543</v>
      </c>
      <c r="B407" t="str">
        <f t="shared" si="42"/>
        <v>{'city': 'Sacramento', 'state': 'California', 'abbreviation': 'SAC', 'teamName': 'Sacramento Kings'}</v>
      </c>
      <c r="C407" t="str">
        <f t="shared" si="43"/>
        <v>{'city': 'Toronto', 'state': 'Ontario', 'abbreviation': 'TOR', 'teamName': 'Toronto Raptors'}</v>
      </c>
      <c r="D407" t="s">
        <v>1395</v>
      </c>
      <c r="E407" t="s">
        <v>1395</v>
      </c>
      <c r="F407" s="14" t="s">
        <v>1395</v>
      </c>
      <c r="G407" s="14" t="s">
        <v>1395</v>
      </c>
      <c r="H407" s="18" t="s">
        <v>1395</v>
      </c>
      <c r="I407" s="18" t="s">
        <v>1395</v>
      </c>
      <c r="J407" s="14" t="s">
        <v>1395</v>
      </c>
      <c r="K407" s="17" t="s">
        <v>1395</v>
      </c>
      <c r="Z407" s="15" t="s">
        <v>1180</v>
      </c>
      <c r="AB407">
        <f t="shared" si="44"/>
        <v>25</v>
      </c>
      <c r="AC407">
        <f t="shared" si="45"/>
        <v>27</v>
      </c>
      <c r="AF407" s="4" t="s">
        <v>1123</v>
      </c>
      <c r="AG407" s="5"/>
      <c r="AH407" s="4" t="s">
        <v>1110</v>
      </c>
    </row>
    <row r="408" spans="1:34" x14ac:dyDescent="0.2">
      <c r="A408" s="12">
        <v>44543</v>
      </c>
      <c r="B408" t="str">
        <f t="shared" si="42"/>
        <v>{'city': 'Houston', 'state': 'Texas', 'abbreviation': 'HOU', 'teamName': 'Houston Rockets'}</v>
      </c>
      <c r="C408" t="str">
        <f t="shared" si="43"/>
        <v>{'city': 'Atlanta', 'state': 'Georgia', 'abbreviation': 'ATL', 'teamName': 'Atlanta Hawks'}</v>
      </c>
      <c r="D408" t="s">
        <v>1395</v>
      </c>
      <c r="E408" t="s">
        <v>1395</v>
      </c>
      <c r="F408" s="14" t="s">
        <v>1395</v>
      </c>
      <c r="G408" s="14" t="s">
        <v>1395</v>
      </c>
      <c r="H408" s="18" t="s">
        <v>1395</v>
      </c>
      <c r="I408" s="18" t="s">
        <v>1395</v>
      </c>
      <c r="J408" s="14" t="s">
        <v>1395</v>
      </c>
      <c r="K408" s="17" t="s">
        <v>1395</v>
      </c>
      <c r="Z408" s="15" t="s">
        <v>1180</v>
      </c>
      <c r="AB408">
        <f t="shared" si="44"/>
        <v>11</v>
      </c>
      <c r="AC408">
        <f t="shared" si="45"/>
        <v>1</v>
      </c>
      <c r="AF408" s="4" t="s">
        <v>1114</v>
      </c>
      <c r="AG408" s="5"/>
      <c r="AH408" s="4" t="s">
        <v>1099</v>
      </c>
    </row>
    <row r="409" spans="1:34" x14ac:dyDescent="0.2">
      <c r="A409" s="12">
        <v>44543</v>
      </c>
      <c r="B409" t="str">
        <f t="shared" si="42"/>
        <v>{'city': 'Milwaukee', 'state': 'Wisconsin', 'abbreviation': 'MIL', 'teamName': 'Milwaukee Bucks'}</v>
      </c>
      <c r="C409" t="str">
        <f t="shared" si="43"/>
        <v>{'city': 'Boston', 'state': 'Massachusetts', 'abbreviation': 'BOS', 'teamName': 'Boston Celtics'}</v>
      </c>
      <c r="D409" t="s">
        <v>1395</v>
      </c>
      <c r="E409" t="s">
        <v>1395</v>
      </c>
      <c r="F409" s="14" t="s">
        <v>1395</v>
      </c>
      <c r="G409" s="14" t="s">
        <v>1395</v>
      </c>
      <c r="H409" s="18" t="s">
        <v>1395</v>
      </c>
      <c r="I409" s="18" t="s">
        <v>1395</v>
      </c>
      <c r="J409" s="14" t="s">
        <v>1395</v>
      </c>
      <c r="K409" s="17" t="s">
        <v>1395</v>
      </c>
      <c r="Z409" s="15" t="s">
        <v>1180</v>
      </c>
      <c r="AB409">
        <f t="shared" si="44"/>
        <v>16</v>
      </c>
      <c r="AC409">
        <f t="shared" si="45"/>
        <v>2</v>
      </c>
      <c r="AF409" s="4" t="s">
        <v>1098</v>
      </c>
      <c r="AG409" s="5"/>
      <c r="AH409" s="4" t="s">
        <v>1102</v>
      </c>
    </row>
    <row r="410" spans="1:34" x14ac:dyDescent="0.2">
      <c r="A410" s="12">
        <v>44543</v>
      </c>
      <c r="B410" t="str">
        <f t="shared" si="42"/>
        <v>{'city': 'Philadelphia', 'state': 'Pennsylvania', 'abbreviation': 'PHI', 'teamName': 'Philadelphia 76ers'}</v>
      </c>
      <c r="C410" t="str">
        <f t="shared" si="43"/>
        <v>{'city': 'Memphis', 'state': 'Tennessee', 'abbreviation': 'MEM', 'teamName': 'Memphis Grizzlies'}</v>
      </c>
      <c r="D410" t="s">
        <v>1395</v>
      </c>
      <c r="E410" t="s">
        <v>1395</v>
      </c>
      <c r="F410" s="14" t="s">
        <v>1395</v>
      </c>
      <c r="G410" s="14" t="s">
        <v>1395</v>
      </c>
      <c r="H410" s="18" t="s">
        <v>1395</v>
      </c>
      <c r="I410" s="18" t="s">
        <v>1395</v>
      </c>
      <c r="J410" s="14" t="s">
        <v>1395</v>
      </c>
      <c r="K410" s="17" t="s">
        <v>1395</v>
      </c>
      <c r="Z410" s="15" t="s">
        <v>1180</v>
      </c>
      <c r="AB410">
        <f t="shared" si="44"/>
        <v>22</v>
      </c>
      <c r="AC410">
        <f t="shared" si="45"/>
        <v>14</v>
      </c>
      <c r="AF410" s="4" t="s">
        <v>1117</v>
      </c>
      <c r="AG410" s="5"/>
      <c r="AH410" s="4" t="s">
        <v>1112</v>
      </c>
    </row>
    <row r="411" spans="1:34" x14ac:dyDescent="0.2">
      <c r="A411" s="12">
        <v>44543</v>
      </c>
      <c r="B411" t="str">
        <f t="shared" si="42"/>
        <v>{'city': 'Charlotte', 'state': 'North Carolina', 'abbreviation': 'CHA', 'teamName': 'Charlotte Hornets'}</v>
      </c>
      <c r="C411" t="str">
        <f t="shared" si="43"/>
        <v>{'city': 'Dallas', 'state': 'Texas', 'abbreviation': 'DAL', 'teamName': 'Dallas Mavericks'}</v>
      </c>
      <c r="D411" t="s">
        <v>1395</v>
      </c>
      <c r="E411" t="s">
        <v>1395</v>
      </c>
      <c r="F411" s="14" t="s">
        <v>1395</v>
      </c>
      <c r="G411" s="14" t="s">
        <v>1395</v>
      </c>
      <c r="H411" s="18" t="s">
        <v>1395</v>
      </c>
      <c r="I411" s="18" t="s">
        <v>1395</v>
      </c>
      <c r="J411" s="14" t="s">
        <v>1395</v>
      </c>
      <c r="K411" s="17" t="s">
        <v>1395</v>
      </c>
      <c r="Z411" s="15" t="s">
        <v>1180</v>
      </c>
      <c r="AB411">
        <f t="shared" si="44"/>
        <v>4</v>
      </c>
      <c r="AC411">
        <f t="shared" si="45"/>
        <v>7</v>
      </c>
      <c r="AF411" s="4" t="s">
        <v>1105</v>
      </c>
      <c r="AG411" s="5"/>
      <c r="AH411" s="4" t="s">
        <v>1113</v>
      </c>
    </row>
    <row r="412" spans="1:34" x14ac:dyDescent="0.2">
      <c r="A412" s="12">
        <v>44543</v>
      </c>
      <c r="B412" t="str">
        <f t="shared" si="42"/>
        <v>{'city': 'Washington', 'state': 'Washington D.C.', 'abbreviation': 'WAS', 'teamName': 'Washington Wizards'}</v>
      </c>
      <c r="C412" t="str">
        <f t="shared" si="43"/>
        <v>{'city': 'Denver', 'state': 'Colorado', 'abbreviation': 'DEN', 'teamName': 'Denver Nuggets'}</v>
      </c>
      <c r="D412" t="s">
        <v>1395</v>
      </c>
      <c r="E412" t="s">
        <v>1395</v>
      </c>
      <c r="F412" s="14" t="s">
        <v>1395</v>
      </c>
      <c r="G412" s="14" t="s">
        <v>1395</v>
      </c>
      <c r="H412" s="18" t="s">
        <v>1395</v>
      </c>
      <c r="I412" s="18" t="s">
        <v>1395</v>
      </c>
      <c r="J412" s="14" t="s">
        <v>1395</v>
      </c>
      <c r="K412" s="17" t="s">
        <v>1395</v>
      </c>
      <c r="Z412" s="15" t="s">
        <v>1180</v>
      </c>
      <c r="AB412">
        <f t="shared" si="44"/>
        <v>29</v>
      </c>
      <c r="AC412">
        <f t="shared" si="45"/>
        <v>8</v>
      </c>
      <c r="AF412" s="4" t="s">
        <v>1109</v>
      </c>
      <c r="AG412" s="5"/>
      <c r="AH412" s="4" t="s">
        <v>1116</v>
      </c>
    </row>
    <row r="413" spans="1:34" x14ac:dyDescent="0.2">
      <c r="A413" s="12">
        <v>44543</v>
      </c>
      <c r="B413" t="str">
        <f t="shared" si="42"/>
        <v>{'city': 'Phoenix', 'state': 'Arizona', 'abbreviation': 'PHX', 'teamName': 'Phoenix Suns'}</v>
      </c>
      <c r="C413" t="str">
        <f t="shared" si="43"/>
        <v>{'city': 'Los Angeles', 'state': 'California', 'abbreviation': 'LAC', 'teamName': 'Los Angeles Clippers'}</v>
      </c>
      <c r="D413" t="s">
        <v>1395</v>
      </c>
      <c r="E413" t="s">
        <v>1395</v>
      </c>
      <c r="F413" s="14" t="s">
        <v>1395</v>
      </c>
      <c r="G413" s="14" t="s">
        <v>1395</v>
      </c>
      <c r="H413" s="18" t="s">
        <v>1395</v>
      </c>
      <c r="I413" s="18" t="s">
        <v>1395</v>
      </c>
      <c r="J413" s="14" t="s">
        <v>1395</v>
      </c>
      <c r="K413" s="17" t="s">
        <v>1395</v>
      </c>
      <c r="Z413" s="15" t="s">
        <v>1180</v>
      </c>
      <c r="AB413">
        <f t="shared" si="44"/>
        <v>23</v>
      </c>
      <c r="AC413">
        <f t="shared" si="45"/>
        <v>30</v>
      </c>
      <c r="AF413" s="4" t="s">
        <v>1125</v>
      </c>
      <c r="AG413" s="5"/>
      <c r="AH413" s="4" t="s">
        <v>1126</v>
      </c>
    </row>
    <row r="414" spans="1:34" x14ac:dyDescent="0.2">
      <c r="A414" s="12">
        <v>44544</v>
      </c>
      <c r="B414" t="str">
        <f t="shared" si="42"/>
        <v>{'city': 'Toronto', 'state': 'Ontario', 'abbreviation': 'TOR', 'teamName': 'Toronto Raptors'}</v>
      </c>
      <c r="C414" t="str">
        <f t="shared" si="43"/>
        <v>{'city': 'Brooklyn', 'state': 'New York', 'abbreviation': 'BKN', 'teamName': 'Brooklyn Nets'}</v>
      </c>
      <c r="D414" t="s">
        <v>1395</v>
      </c>
      <c r="E414" t="s">
        <v>1395</v>
      </c>
      <c r="F414" s="14" t="s">
        <v>1395</v>
      </c>
      <c r="G414" s="14" t="s">
        <v>1395</v>
      </c>
      <c r="H414" s="18" t="s">
        <v>1395</v>
      </c>
      <c r="I414" s="18" t="s">
        <v>1395</v>
      </c>
      <c r="J414" s="14" t="s">
        <v>1395</v>
      </c>
      <c r="K414" s="17" t="s">
        <v>1395</v>
      </c>
      <c r="Z414" s="15" t="s">
        <v>1181</v>
      </c>
      <c r="AB414">
        <f t="shared" si="44"/>
        <v>27</v>
      </c>
      <c r="AC414">
        <f t="shared" si="45"/>
        <v>3</v>
      </c>
      <c r="AF414" s="4" t="s">
        <v>1110</v>
      </c>
      <c r="AG414" s="5"/>
      <c r="AH414" s="4" t="s">
        <v>1097</v>
      </c>
    </row>
    <row r="415" spans="1:34" x14ac:dyDescent="0.2">
      <c r="A415" s="12">
        <v>44544</v>
      </c>
      <c r="B415" t="str">
        <f t="shared" si="42"/>
        <v>{'city': 'San Francisco', 'state': 'California', 'abbreviation': 'GSW', 'teamName': 'Golden State Warriors'}</v>
      </c>
      <c r="C415" t="str">
        <f t="shared" si="43"/>
        <v>{'city': 'New York', 'state': 'New York', 'abbreviation': 'NYK', 'teamName': 'New York Knicks'}</v>
      </c>
      <c r="D415" t="s">
        <v>1395</v>
      </c>
      <c r="E415" t="s">
        <v>1395</v>
      </c>
      <c r="F415" s="14" t="s">
        <v>1395</v>
      </c>
      <c r="G415" s="14" t="s">
        <v>1395</v>
      </c>
      <c r="H415" s="18" t="s">
        <v>1395</v>
      </c>
      <c r="I415" s="18" t="s">
        <v>1395</v>
      </c>
      <c r="J415" s="14" t="s">
        <v>1395</v>
      </c>
      <c r="K415" s="17" t="s">
        <v>1395</v>
      </c>
      <c r="Z415" s="15" t="s">
        <v>1181</v>
      </c>
      <c r="AB415">
        <f t="shared" si="44"/>
        <v>10</v>
      </c>
      <c r="AC415">
        <f t="shared" si="45"/>
        <v>19</v>
      </c>
      <c r="AF415" s="4" t="s">
        <v>1100</v>
      </c>
      <c r="AG415" s="5"/>
      <c r="AH415" s="4" t="s">
        <v>1108</v>
      </c>
    </row>
    <row r="416" spans="1:34" x14ac:dyDescent="0.2">
      <c r="A416" s="12">
        <v>44544</v>
      </c>
      <c r="B416" t="str">
        <f t="shared" si="42"/>
        <v>{'city': 'Detroit', 'state': 'Michigan', 'abbreviation': 'DET', 'teamName': 'Detroit Pistons'}</v>
      </c>
      <c r="C416" t="str">
        <f t="shared" si="43"/>
        <v>{'city': 'Chicago', 'state': 'Illinois', 'abbreviation': 'CHI', 'teamName': 'Chicago Bulls'}</v>
      </c>
      <c r="D416" t="s">
        <v>1395</v>
      </c>
      <c r="E416" t="s">
        <v>1395</v>
      </c>
      <c r="F416" s="14" t="s">
        <v>1395</v>
      </c>
      <c r="G416" s="14" t="s">
        <v>1395</v>
      </c>
      <c r="H416" s="18" t="s">
        <v>1395</v>
      </c>
      <c r="I416" s="18" t="s">
        <v>1395</v>
      </c>
      <c r="J416" s="14" t="s">
        <v>1395</v>
      </c>
      <c r="K416" s="17" t="s">
        <v>1395</v>
      </c>
      <c r="Z416" s="15" t="s">
        <v>1181</v>
      </c>
      <c r="AB416">
        <f t="shared" si="44"/>
        <v>9</v>
      </c>
      <c r="AC416">
        <f t="shared" si="45"/>
        <v>5</v>
      </c>
      <c r="AF416" s="4" t="s">
        <v>1107</v>
      </c>
      <c r="AG416" s="5"/>
      <c r="AH416" s="4" t="s">
        <v>1106</v>
      </c>
    </row>
    <row r="417" spans="1:34" x14ac:dyDescent="0.2">
      <c r="A417" s="12">
        <v>44544</v>
      </c>
      <c r="B417" t="str">
        <f t="shared" si="42"/>
        <v>{'city': 'Phoenix', 'state': 'Arizona', 'abbreviation': 'PHX', 'teamName': 'Phoenix Suns'}</v>
      </c>
      <c r="C417" t="str">
        <f t="shared" si="43"/>
        <v>{'city': 'Portland', 'state': 'Oregon', 'abbreviation': 'POR', 'teamName': 'Portland Trail Blazers'}</v>
      </c>
      <c r="D417" t="s">
        <v>1395</v>
      </c>
      <c r="E417" t="s">
        <v>1395</v>
      </c>
      <c r="F417" s="14" t="s">
        <v>1395</v>
      </c>
      <c r="G417" s="14" t="s">
        <v>1395</v>
      </c>
      <c r="H417" s="18" t="s">
        <v>1395</v>
      </c>
      <c r="I417" s="18" t="s">
        <v>1395</v>
      </c>
      <c r="J417" s="14" t="s">
        <v>1395</v>
      </c>
      <c r="K417" s="17" t="s">
        <v>1395</v>
      </c>
      <c r="Z417" s="15" t="s">
        <v>1181</v>
      </c>
      <c r="AB417">
        <f t="shared" si="44"/>
        <v>23</v>
      </c>
      <c r="AC417">
        <f t="shared" si="45"/>
        <v>24</v>
      </c>
      <c r="AF417" s="4" t="s">
        <v>1125</v>
      </c>
      <c r="AG417" s="5"/>
      <c r="AH417" s="4" t="s">
        <v>1124</v>
      </c>
    </row>
    <row r="418" spans="1:34" x14ac:dyDescent="0.2">
      <c r="A418" s="12">
        <v>44545</v>
      </c>
      <c r="B418" t="str">
        <f t="shared" si="42"/>
        <v>{'city': 'Houston', 'state': 'Texas', 'abbreviation': 'HOU', 'teamName': 'Houston Rockets'}</v>
      </c>
      <c r="C418" t="str">
        <f t="shared" si="43"/>
        <v>{'city': 'Cleveland', 'state': 'Ohio', 'abbreviation': 'CLE', 'teamName': 'Cleveland Cavaliers'}</v>
      </c>
      <c r="D418" t="s">
        <v>1395</v>
      </c>
      <c r="E418" t="s">
        <v>1395</v>
      </c>
      <c r="F418" s="14" t="s">
        <v>1395</v>
      </c>
      <c r="G418" s="14" t="s">
        <v>1395</v>
      </c>
      <c r="H418" s="18" t="s">
        <v>1395</v>
      </c>
      <c r="I418" s="18" t="s">
        <v>1395</v>
      </c>
      <c r="J418" s="14" t="s">
        <v>1395</v>
      </c>
      <c r="K418" s="17" t="s">
        <v>1395</v>
      </c>
      <c r="Z418" s="15" t="s">
        <v>1182</v>
      </c>
      <c r="AB418">
        <f t="shared" si="44"/>
        <v>11</v>
      </c>
      <c r="AC418">
        <f t="shared" si="45"/>
        <v>6</v>
      </c>
      <c r="AF418" s="4" t="s">
        <v>1114</v>
      </c>
      <c r="AG418" s="5"/>
      <c r="AH418" s="4" t="s">
        <v>1111</v>
      </c>
    </row>
    <row r="419" spans="1:34" x14ac:dyDescent="0.2">
      <c r="A419" s="12">
        <v>44545</v>
      </c>
      <c r="B419" t="str">
        <f t="shared" si="42"/>
        <v>{'city': 'Atlanta', 'state': 'Georgia', 'abbreviation': 'ATL', 'teamName': 'Atlanta Hawks'}</v>
      </c>
      <c r="C419" t="str">
        <f t="shared" si="43"/>
        <v>{'city': 'Orlando', 'state': 'Florida', 'abbreviation': 'ORL', 'teamName': 'Orlando Magic'}</v>
      </c>
      <c r="D419" t="s">
        <v>1395</v>
      </c>
      <c r="E419" t="s">
        <v>1395</v>
      </c>
      <c r="F419" s="14" t="s">
        <v>1395</v>
      </c>
      <c r="G419" s="14" t="s">
        <v>1395</v>
      </c>
      <c r="H419" s="18" t="s">
        <v>1395</v>
      </c>
      <c r="I419" s="18" t="s">
        <v>1395</v>
      </c>
      <c r="J419" s="14" t="s">
        <v>1395</v>
      </c>
      <c r="K419" s="17" t="s">
        <v>1395</v>
      </c>
      <c r="Z419" s="15" t="s">
        <v>1182</v>
      </c>
      <c r="AB419">
        <f t="shared" si="44"/>
        <v>1</v>
      </c>
      <c r="AC419">
        <f t="shared" si="45"/>
        <v>21</v>
      </c>
      <c r="AF419" s="4" t="s">
        <v>1099</v>
      </c>
      <c r="AG419" s="5"/>
      <c r="AH419" s="4" t="s">
        <v>1119</v>
      </c>
    </row>
    <row r="420" spans="1:34" x14ac:dyDescent="0.2">
      <c r="A420" s="12">
        <v>44545</v>
      </c>
      <c r="B420" t="str">
        <f t="shared" si="42"/>
        <v>{'city': 'Miami', 'state': 'Florida', 'abbreviation': 'MIA', 'teamName': 'Miami Heat'}</v>
      </c>
      <c r="C420" t="str">
        <f t="shared" si="43"/>
        <v>{'city': 'Philadelphia', 'state': 'Pennsylvania', 'abbreviation': 'PHI', 'teamName': 'Philadelphia 76ers'}</v>
      </c>
      <c r="D420" t="s">
        <v>1395</v>
      </c>
      <c r="E420" t="s">
        <v>1395</v>
      </c>
      <c r="F420" s="14" t="s">
        <v>1395</v>
      </c>
      <c r="G420" s="14" t="s">
        <v>1395</v>
      </c>
      <c r="H420" s="18" t="s">
        <v>1395</v>
      </c>
      <c r="I420" s="18" t="s">
        <v>1395</v>
      </c>
      <c r="J420" s="14" t="s">
        <v>1395</v>
      </c>
      <c r="K420" s="17" t="s">
        <v>1395</v>
      </c>
      <c r="Z420" s="15" t="s">
        <v>1182</v>
      </c>
      <c r="AB420">
        <f t="shared" si="44"/>
        <v>15</v>
      </c>
      <c r="AC420">
        <f t="shared" si="45"/>
        <v>22</v>
      </c>
      <c r="AF420" s="4" t="s">
        <v>1128</v>
      </c>
      <c r="AG420" s="5"/>
      <c r="AH420" s="4" t="s">
        <v>1117</v>
      </c>
    </row>
    <row r="421" spans="1:34" x14ac:dyDescent="0.2">
      <c r="A421" s="12">
        <v>44545</v>
      </c>
      <c r="B421" t="str">
        <f t="shared" si="42"/>
        <v>{'city': 'Los Angeles', 'state': 'California', 'abbreviation': 'LAL', 'teamName': 'Los Angeles Lakers'}</v>
      </c>
      <c r="C421" t="str">
        <f t="shared" si="43"/>
        <v>{'city': 'Dallas', 'state': 'Texas', 'abbreviation': 'DAL', 'teamName': 'Dallas Mavericks'}</v>
      </c>
      <c r="D421" t="s">
        <v>1395</v>
      </c>
      <c r="E421" t="s">
        <v>1395</v>
      </c>
      <c r="F421" s="14" t="s">
        <v>1395</v>
      </c>
      <c r="G421" s="14" t="s">
        <v>1395</v>
      </c>
      <c r="H421" s="18" t="s">
        <v>1395</v>
      </c>
      <c r="I421" s="18" t="s">
        <v>1395</v>
      </c>
      <c r="J421" s="14" t="s">
        <v>1395</v>
      </c>
      <c r="K421" s="17" t="s">
        <v>1395</v>
      </c>
      <c r="Z421" s="15" t="s">
        <v>1182</v>
      </c>
      <c r="AB421">
        <f t="shared" si="44"/>
        <v>13</v>
      </c>
      <c r="AC421">
        <f t="shared" si="45"/>
        <v>7</v>
      </c>
      <c r="AF421" s="4" t="s">
        <v>1101</v>
      </c>
      <c r="AG421" s="5"/>
      <c r="AH421" s="4" t="s">
        <v>1113</v>
      </c>
    </row>
    <row r="422" spans="1:34" x14ac:dyDescent="0.2">
      <c r="A422" s="12">
        <v>44545</v>
      </c>
      <c r="B422" t="str">
        <f t="shared" si="42"/>
        <v>{'city': 'Indiana', 'state': 'Indianapolis', 'abbreviation': 'IND', 'teamName': 'Indiana Pacers'}</v>
      </c>
      <c r="C422" t="str">
        <f t="shared" si="43"/>
        <v>{'city': 'Milwaukee', 'state': 'Wisconsin', 'abbreviation': 'MIL', 'teamName': 'Milwaukee Bucks'}</v>
      </c>
      <c r="D422" t="s">
        <v>1395</v>
      </c>
      <c r="E422" t="s">
        <v>1395</v>
      </c>
      <c r="F422" s="14" t="s">
        <v>1395</v>
      </c>
      <c r="G422" s="14" t="s">
        <v>1395</v>
      </c>
      <c r="H422" s="18" t="s">
        <v>1395</v>
      </c>
      <c r="I422" s="18" t="s">
        <v>1395</v>
      </c>
      <c r="J422" s="14" t="s">
        <v>1395</v>
      </c>
      <c r="K422" s="17" t="s">
        <v>1395</v>
      </c>
      <c r="Z422" s="15" t="s">
        <v>1182</v>
      </c>
      <c r="AB422">
        <f t="shared" si="44"/>
        <v>12</v>
      </c>
      <c r="AC422">
        <f t="shared" si="45"/>
        <v>16</v>
      </c>
      <c r="AF422" s="4" t="s">
        <v>1104</v>
      </c>
      <c r="AG422" s="5"/>
      <c r="AH422" s="4" t="s">
        <v>1098</v>
      </c>
    </row>
    <row r="423" spans="1:34" x14ac:dyDescent="0.2">
      <c r="A423" s="12">
        <v>44545</v>
      </c>
      <c r="B423" t="str">
        <f t="shared" si="42"/>
        <v>{'city': 'New Orleans', 'state': 'Louisiana', 'abbreviation': 'NOP', 'teamName': 'New Orleans Pelicans'}</v>
      </c>
      <c r="C423" t="str">
        <f t="shared" si="43"/>
        <v>{'city': 'Oklahoma City', 'state': 'Oklahoma', 'abbreviation': 'OKC', 'teamName': 'Oklahoma City Thunder'}</v>
      </c>
      <c r="D423" t="s">
        <v>1395</v>
      </c>
      <c r="E423" t="s">
        <v>1395</v>
      </c>
      <c r="F423" s="14" t="s">
        <v>1395</v>
      </c>
      <c r="G423" s="14" t="s">
        <v>1395</v>
      </c>
      <c r="H423" s="18" t="s">
        <v>1395</v>
      </c>
      <c r="I423" s="18" t="s">
        <v>1395</v>
      </c>
      <c r="J423" s="14" t="s">
        <v>1395</v>
      </c>
      <c r="K423" s="17" t="s">
        <v>1395</v>
      </c>
      <c r="Z423" s="15" t="s">
        <v>1182</v>
      </c>
      <c r="AB423">
        <f t="shared" si="44"/>
        <v>18</v>
      </c>
      <c r="AC423">
        <f t="shared" si="45"/>
        <v>20</v>
      </c>
      <c r="AF423" s="4" t="s">
        <v>1118</v>
      </c>
      <c r="AG423" s="5"/>
      <c r="AH423" s="4" t="s">
        <v>1121</v>
      </c>
    </row>
    <row r="424" spans="1:34" x14ac:dyDescent="0.2">
      <c r="A424" s="12">
        <v>44545</v>
      </c>
      <c r="B424" t="str">
        <f t="shared" si="42"/>
        <v>{'city': 'Charlotte', 'state': 'North Carolina', 'abbreviation': 'CHA', 'teamName': 'Charlotte Hornets'}</v>
      </c>
      <c r="C424" t="str">
        <f t="shared" si="43"/>
        <v>{'city': 'San Antonio', 'state': 'Texas', 'abbreviation': 'SAS', 'teamName': 'San Antonio Spurs'}</v>
      </c>
      <c r="D424" t="s">
        <v>1395</v>
      </c>
      <c r="E424" t="s">
        <v>1395</v>
      </c>
      <c r="F424" s="14" t="s">
        <v>1395</v>
      </c>
      <c r="G424" s="14" t="s">
        <v>1395</v>
      </c>
      <c r="H424" s="18" t="s">
        <v>1395</v>
      </c>
      <c r="I424" s="18" t="s">
        <v>1395</v>
      </c>
      <c r="J424" s="14" t="s">
        <v>1395</v>
      </c>
      <c r="K424" s="17" t="s">
        <v>1395</v>
      </c>
      <c r="Z424" s="15" t="s">
        <v>1182</v>
      </c>
      <c r="AB424">
        <f t="shared" si="44"/>
        <v>4</v>
      </c>
      <c r="AC424">
        <f t="shared" si="45"/>
        <v>26</v>
      </c>
      <c r="AF424" s="4" t="s">
        <v>1105</v>
      </c>
      <c r="AG424" s="5"/>
      <c r="AH424" s="4" t="s">
        <v>1120</v>
      </c>
    </row>
    <row r="425" spans="1:34" x14ac:dyDescent="0.2">
      <c r="A425" s="12">
        <v>44545</v>
      </c>
      <c r="B425" t="str">
        <f t="shared" si="42"/>
        <v>{'city': 'Minneapolis', 'state': 'Minnesota ', 'abbreviation': 'MIN', 'teamName': 'Minnesota Timberwolves'}</v>
      </c>
      <c r="C425" t="str">
        <f t="shared" si="43"/>
        <v>{'city': 'Denver', 'state': 'Colorado', 'abbreviation': 'DEN', 'teamName': 'Denver Nuggets'}</v>
      </c>
      <c r="D425" t="s">
        <v>1395</v>
      </c>
      <c r="E425" t="s">
        <v>1395</v>
      </c>
      <c r="F425" s="14" t="s">
        <v>1395</v>
      </c>
      <c r="G425" s="14" t="s">
        <v>1395</v>
      </c>
      <c r="H425" s="18" t="s">
        <v>1395</v>
      </c>
      <c r="I425" s="18" t="s">
        <v>1395</v>
      </c>
      <c r="J425" s="14" t="s">
        <v>1395</v>
      </c>
      <c r="K425" s="17" t="s">
        <v>1395</v>
      </c>
      <c r="Z425" s="15" t="s">
        <v>1182</v>
      </c>
      <c r="AB425">
        <f t="shared" si="44"/>
        <v>17</v>
      </c>
      <c r="AC425">
        <f t="shared" si="45"/>
        <v>8</v>
      </c>
      <c r="AF425" s="4" t="s">
        <v>1115</v>
      </c>
      <c r="AG425" s="5"/>
      <c r="AH425" s="4" t="s">
        <v>1116</v>
      </c>
    </row>
    <row r="426" spans="1:34" x14ac:dyDescent="0.2">
      <c r="A426" s="12">
        <v>44545</v>
      </c>
      <c r="B426" t="str">
        <f t="shared" si="42"/>
        <v>{'city': 'Memphis', 'state': 'Tennessee', 'abbreviation': 'MEM', 'teamName': 'Memphis Grizzlies'}</v>
      </c>
      <c r="C426" t="str">
        <f t="shared" si="43"/>
        <v>{'city': 'Portland', 'state': 'Oregon', 'abbreviation': 'POR', 'teamName': 'Portland Trail Blazers'}</v>
      </c>
      <c r="D426" t="s">
        <v>1395</v>
      </c>
      <c r="E426" t="s">
        <v>1395</v>
      </c>
      <c r="F426" s="14" t="s">
        <v>1395</v>
      </c>
      <c r="G426" s="14" t="s">
        <v>1395</v>
      </c>
      <c r="H426" s="18" t="s">
        <v>1395</v>
      </c>
      <c r="I426" s="18" t="s">
        <v>1395</v>
      </c>
      <c r="J426" s="14" t="s">
        <v>1395</v>
      </c>
      <c r="K426" s="17" t="s">
        <v>1395</v>
      </c>
      <c r="Z426" s="15" t="s">
        <v>1182</v>
      </c>
      <c r="AB426">
        <f t="shared" si="44"/>
        <v>14</v>
      </c>
      <c r="AC426">
        <f t="shared" si="45"/>
        <v>24</v>
      </c>
      <c r="AF426" s="4" t="s">
        <v>1112</v>
      </c>
      <c r="AG426" s="5"/>
      <c r="AH426" s="4" t="s">
        <v>1124</v>
      </c>
    </row>
    <row r="427" spans="1:34" x14ac:dyDescent="0.2">
      <c r="A427" s="12">
        <v>44545</v>
      </c>
      <c r="B427" t="str">
        <f t="shared" si="42"/>
        <v>{'city': 'Washington', 'state': 'Washington D.C.', 'abbreviation': 'WAS', 'teamName': 'Washington Wizards'}</v>
      </c>
      <c r="C427" t="str">
        <f t="shared" si="43"/>
        <v>{'city': 'Sacramento', 'state': 'California', 'abbreviation': 'SAC', 'teamName': 'Sacramento Kings'}</v>
      </c>
      <c r="D427" t="s">
        <v>1395</v>
      </c>
      <c r="E427" t="s">
        <v>1395</v>
      </c>
      <c r="F427" s="14" t="s">
        <v>1395</v>
      </c>
      <c r="G427" s="14" t="s">
        <v>1395</v>
      </c>
      <c r="H427" s="18" t="s">
        <v>1395</v>
      </c>
      <c r="I427" s="18" t="s">
        <v>1395</v>
      </c>
      <c r="J427" s="14" t="s">
        <v>1395</v>
      </c>
      <c r="K427" s="17" t="s">
        <v>1395</v>
      </c>
      <c r="Z427" s="15" t="s">
        <v>1182</v>
      </c>
      <c r="AB427">
        <f t="shared" si="44"/>
        <v>29</v>
      </c>
      <c r="AC427">
        <f t="shared" si="45"/>
        <v>25</v>
      </c>
      <c r="AF427" s="4" t="s">
        <v>1109</v>
      </c>
      <c r="AG427" s="5"/>
      <c r="AH427" s="4" t="s">
        <v>1123</v>
      </c>
    </row>
    <row r="428" spans="1:34" x14ac:dyDescent="0.2">
      <c r="A428" s="12">
        <v>44545</v>
      </c>
      <c r="B428" t="str">
        <f t="shared" si="42"/>
        <v>{'city': 'Los Angeles', 'state': 'California', 'abbreviation': 'LAC', 'teamName': 'Los Angeles Clippers'}</v>
      </c>
      <c r="C428" t="str">
        <f t="shared" si="43"/>
        <v>{'city': 'Salt Lake City', 'state': 'Utah', 'abbreviation': 'UTA', 'teamName': 'Utah Jazz'}</v>
      </c>
      <c r="D428" t="s">
        <v>1395</v>
      </c>
      <c r="E428" t="s">
        <v>1395</v>
      </c>
      <c r="F428" s="14" t="s">
        <v>1395</v>
      </c>
      <c r="G428" s="14" t="s">
        <v>1395</v>
      </c>
      <c r="H428" s="18" t="s">
        <v>1395</v>
      </c>
      <c r="I428" s="18" t="s">
        <v>1395</v>
      </c>
      <c r="J428" s="14" t="s">
        <v>1395</v>
      </c>
      <c r="K428" s="17" t="s">
        <v>1395</v>
      </c>
      <c r="Z428" s="15" t="s">
        <v>1182</v>
      </c>
      <c r="AB428">
        <f t="shared" si="44"/>
        <v>30</v>
      </c>
      <c r="AC428">
        <f t="shared" si="45"/>
        <v>28</v>
      </c>
      <c r="AF428" s="4" t="s">
        <v>1126</v>
      </c>
      <c r="AG428" s="5"/>
      <c r="AH428" s="4" t="s">
        <v>1122</v>
      </c>
    </row>
    <row r="429" spans="1:34" x14ac:dyDescent="0.2">
      <c r="A429" s="12">
        <v>44546</v>
      </c>
      <c r="B429" t="str">
        <f t="shared" si="42"/>
        <v>{'city': 'Detroit', 'state': 'Michigan', 'abbreviation': 'DET', 'teamName': 'Detroit Pistons'}</v>
      </c>
      <c r="C429" t="str">
        <f t="shared" si="43"/>
        <v>{'city': 'Indiana', 'state': 'Indianapolis', 'abbreviation': 'IND', 'teamName': 'Indiana Pacers'}</v>
      </c>
      <c r="D429" t="s">
        <v>1395</v>
      </c>
      <c r="E429" t="s">
        <v>1395</v>
      </c>
      <c r="F429" s="14" t="s">
        <v>1395</v>
      </c>
      <c r="G429" s="14" t="s">
        <v>1395</v>
      </c>
      <c r="H429" s="18" t="s">
        <v>1395</v>
      </c>
      <c r="I429" s="18" t="s">
        <v>1395</v>
      </c>
      <c r="J429" s="14" t="s">
        <v>1395</v>
      </c>
      <c r="K429" s="17" t="s">
        <v>1395</v>
      </c>
      <c r="Z429" s="15" t="s">
        <v>1183</v>
      </c>
      <c r="AB429">
        <f t="shared" si="44"/>
        <v>9</v>
      </c>
      <c r="AC429">
        <f t="shared" si="45"/>
        <v>12</v>
      </c>
      <c r="AF429" s="4" t="s">
        <v>1107</v>
      </c>
      <c r="AG429" s="5"/>
      <c r="AH429" s="4" t="s">
        <v>1104</v>
      </c>
    </row>
    <row r="430" spans="1:34" x14ac:dyDescent="0.2">
      <c r="A430" s="12">
        <v>44546</v>
      </c>
      <c r="B430" t="str">
        <f t="shared" si="42"/>
        <v>{'city': 'Philadelphia', 'state': 'Pennsylvania', 'abbreviation': 'PHI', 'teamName': 'Philadelphia 76ers'}</v>
      </c>
      <c r="C430" t="str">
        <f t="shared" si="43"/>
        <v>{'city': 'Brooklyn', 'state': 'New York', 'abbreviation': 'BKN', 'teamName': 'Brooklyn Nets'}</v>
      </c>
      <c r="D430" t="s">
        <v>1395</v>
      </c>
      <c r="E430" t="s">
        <v>1395</v>
      </c>
      <c r="F430" s="14" t="s">
        <v>1395</v>
      </c>
      <c r="G430" s="14" t="s">
        <v>1395</v>
      </c>
      <c r="H430" s="18" t="s">
        <v>1395</v>
      </c>
      <c r="I430" s="18" t="s">
        <v>1395</v>
      </c>
      <c r="J430" s="14" t="s">
        <v>1395</v>
      </c>
      <c r="K430" s="17" t="s">
        <v>1395</v>
      </c>
      <c r="Z430" s="15" t="s">
        <v>1183</v>
      </c>
      <c r="AB430">
        <f t="shared" si="44"/>
        <v>22</v>
      </c>
      <c r="AC430">
        <f t="shared" si="45"/>
        <v>3</v>
      </c>
      <c r="AF430" s="4" t="s">
        <v>1117</v>
      </c>
      <c r="AG430" s="5"/>
      <c r="AH430" s="4" t="s">
        <v>1097</v>
      </c>
    </row>
    <row r="431" spans="1:34" x14ac:dyDescent="0.2">
      <c r="A431" s="12">
        <v>44546</v>
      </c>
      <c r="B431" t="str">
        <f t="shared" si="42"/>
        <v>{'city': 'Chicago', 'state': 'Illinois', 'abbreviation': 'CHI', 'teamName': 'Chicago Bulls'}</v>
      </c>
      <c r="C431" t="str">
        <f t="shared" si="43"/>
        <v>{'city': 'Toronto', 'state': 'Ontario', 'abbreviation': 'TOR', 'teamName': 'Toronto Raptors'}</v>
      </c>
      <c r="D431" t="s">
        <v>1395</v>
      </c>
      <c r="E431" t="s">
        <v>1395</v>
      </c>
      <c r="F431" s="14" t="s">
        <v>1395</v>
      </c>
      <c r="G431" s="14" t="s">
        <v>1395</v>
      </c>
      <c r="H431" s="18" t="s">
        <v>1395</v>
      </c>
      <c r="I431" s="18" t="s">
        <v>1395</v>
      </c>
      <c r="J431" s="14" t="s">
        <v>1395</v>
      </c>
      <c r="K431" s="17" t="s">
        <v>1395</v>
      </c>
      <c r="Z431" s="15" t="s">
        <v>1183</v>
      </c>
      <c r="AB431">
        <f t="shared" si="44"/>
        <v>5</v>
      </c>
      <c r="AC431">
        <f t="shared" si="45"/>
        <v>27</v>
      </c>
      <c r="AF431" s="4" t="s">
        <v>1106</v>
      </c>
      <c r="AG431" s="5"/>
      <c r="AH431" s="4" t="s">
        <v>1110</v>
      </c>
    </row>
    <row r="432" spans="1:34" x14ac:dyDescent="0.2">
      <c r="A432" s="12">
        <v>44546</v>
      </c>
      <c r="B432" t="str">
        <f t="shared" si="42"/>
        <v>{'city': 'New York', 'state': 'New York', 'abbreviation': 'NYK', 'teamName': 'New York Knicks'}</v>
      </c>
      <c r="C432" t="str">
        <f t="shared" si="43"/>
        <v>{'city': 'Houston', 'state': 'Texas', 'abbreviation': 'HOU', 'teamName': 'Houston Rockets'}</v>
      </c>
      <c r="D432" t="s">
        <v>1395</v>
      </c>
      <c r="E432" t="s">
        <v>1395</v>
      </c>
      <c r="F432" s="14" t="s">
        <v>1395</v>
      </c>
      <c r="G432" s="14" t="s">
        <v>1395</v>
      </c>
      <c r="H432" s="18" t="s">
        <v>1395</v>
      </c>
      <c r="I432" s="18" t="s">
        <v>1395</v>
      </c>
      <c r="J432" s="14" t="s">
        <v>1395</v>
      </c>
      <c r="K432" s="17" t="s">
        <v>1395</v>
      </c>
      <c r="Z432" s="15" t="s">
        <v>1183</v>
      </c>
      <c r="AB432">
        <f t="shared" si="44"/>
        <v>19</v>
      </c>
      <c r="AC432">
        <f t="shared" si="45"/>
        <v>11</v>
      </c>
      <c r="AF432" s="4" t="s">
        <v>1108</v>
      </c>
      <c r="AG432" s="5"/>
      <c r="AH432" s="4" t="s">
        <v>1114</v>
      </c>
    </row>
    <row r="433" spans="1:34" x14ac:dyDescent="0.2">
      <c r="A433" s="12">
        <v>44546</v>
      </c>
      <c r="B433" t="str">
        <f t="shared" si="42"/>
        <v>{'city': 'Washington', 'state': 'Washington D.C.', 'abbreviation': 'WAS', 'teamName': 'Washington Wizards'}</v>
      </c>
      <c r="C433" t="str">
        <f t="shared" si="43"/>
        <v>{'city': 'Phoenix', 'state': 'Arizona', 'abbreviation': 'PHX', 'teamName': 'Phoenix Suns'}</v>
      </c>
      <c r="D433" t="s">
        <v>1395</v>
      </c>
      <c r="E433" t="s">
        <v>1395</v>
      </c>
      <c r="F433" s="14" t="s">
        <v>1395</v>
      </c>
      <c r="G433" s="14" t="s">
        <v>1395</v>
      </c>
      <c r="H433" s="18" t="s">
        <v>1395</v>
      </c>
      <c r="I433" s="18" t="s">
        <v>1395</v>
      </c>
      <c r="J433" s="14" t="s">
        <v>1395</v>
      </c>
      <c r="K433" s="17" t="s">
        <v>1395</v>
      </c>
      <c r="Z433" s="15" t="s">
        <v>1183</v>
      </c>
      <c r="AB433">
        <f t="shared" si="44"/>
        <v>29</v>
      </c>
      <c r="AC433">
        <f t="shared" si="45"/>
        <v>23</v>
      </c>
      <c r="AF433" s="4" t="s">
        <v>1109</v>
      </c>
      <c r="AG433" s="5"/>
      <c r="AH433" s="4" t="s">
        <v>1125</v>
      </c>
    </row>
    <row r="434" spans="1:34" x14ac:dyDescent="0.2">
      <c r="A434" s="12">
        <v>44547</v>
      </c>
      <c r="B434" t="str">
        <f t="shared" si="42"/>
        <v>{'city': 'Miami', 'state': 'Florida', 'abbreviation': 'MIA', 'teamName': 'Miami Heat'}</v>
      </c>
      <c r="C434" t="str">
        <f t="shared" si="43"/>
        <v>{'city': 'Orlando', 'state': 'Florida', 'abbreviation': 'ORL', 'teamName': 'Orlando Magic'}</v>
      </c>
      <c r="D434" t="s">
        <v>1395</v>
      </c>
      <c r="E434" t="s">
        <v>1395</v>
      </c>
      <c r="F434" s="14" t="s">
        <v>1395</v>
      </c>
      <c r="G434" s="14" t="s">
        <v>1395</v>
      </c>
      <c r="H434" s="18" t="s">
        <v>1395</v>
      </c>
      <c r="I434" s="18" t="s">
        <v>1395</v>
      </c>
      <c r="J434" s="14" t="s">
        <v>1395</v>
      </c>
      <c r="K434" s="17" t="s">
        <v>1395</v>
      </c>
      <c r="Z434" s="15" t="s">
        <v>1184</v>
      </c>
      <c r="AB434">
        <f t="shared" si="44"/>
        <v>15</v>
      </c>
      <c r="AC434">
        <f t="shared" si="45"/>
        <v>21</v>
      </c>
      <c r="AF434" s="4" t="s">
        <v>1128</v>
      </c>
      <c r="AG434" s="5"/>
      <c r="AH434" s="4" t="s">
        <v>1119</v>
      </c>
    </row>
    <row r="435" spans="1:34" x14ac:dyDescent="0.2">
      <c r="A435" s="12">
        <v>44547</v>
      </c>
      <c r="B435" t="str">
        <f t="shared" si="42"/>
        <v>{'city': 'Denver', 'state': 'Colorado', 'abbreviation': 'DEN', 'teamName': 'Denver Nuggets'}</v>
      </c>
      <c r="C435" t="str">
        <f t="shared" si="43"/>
        <v>{'city': 'Atlanta', 'state': 'Georgia', 'abbreviation': 'ATL', 'teamName': 'Atlanta Hawks'}</v>
      </c>
      <c r="D435" t="s">
        <v>1395</v>
      </c>
      <c r="E435" t="s">
        <v>1395</v>
      </c>
      <c r="F435" s="14" t="s">
        <v>1395</v>
      </c>
      <c r="G435" s="14" t="s">
        <v>1395</v>
      </c>
      <c r="H435" s="18" t="s">
        <v>1395</v>
      </c>
      <c r="I435" s="18" t="s">
        <v>1395</v>
      </c>
      <c r="J435" s="14" t="s">
        <v>1395</v>
      </c>
      <c r="K435" s="17" t="s">
        <v>1395</v>
      </c>
      <c r="Z435" s="15" t="s">
        <v>1184</v>
      </c>
      <c r="AB435">
        <f t="shared" si="44"/>
        <v>8</v>
      </c>
      <c r="AC435">
        <f t="shared" si="45"/>
        <v>1</v>
      </c>
      <c r="AF435" s="4" t="s">
        <v>1116</v>
      </c>
      <c r="AG435" s="5"/>
      <c r="AH435" s="4" t="s">
        <v>1099</v>
      </c>
    </row>
    <row r="436" spans="1:34" x14ac:dyDescent="0.2">
      <c r="A436" s="12">
        <v>44547</v>
      </c>
      <c r="B436" t="str">
        <f t="shared" si="42"/>
        <v>{'city': 'San Francisco', 'state': 'California', 'abbreviation': 'GSW', 'teamName': 'Golden State Warriors'}</v>
      </c>
      <c r="C436" t="str">
        <f t="shared" si="43"/>
        <v>{'city': 'Boston', 'state': 'Massachusetts', 'abbreviation': 'BOS', 'teamName': 'Boston Celtics'}</v>
      </c>
      <c r="D436" t="s">
        <v>1395</v>
      </c>
      <c r="E436" t="s">
        <v>1395</v>
      </c>
      <c r="F436" s="14" t="s">
        <v>1395</v>
      </c>
      <c r="G436" s="14" t="s">
        <v>1395</v>
      </c>
      <c r="H436" s="18" t="s">
        <v>1395</v>
      </c>
      <c r="I436" s="18" t="s">
        <v>1395</v>
      </c>
      <c r="J436" s="14" t="s">
        <v>1395</v>
      </c>
      <c r="K436" s="17" t="s">
        <v>1395</v>
      </c>
      <c r="Z436" s="15" t="s">
        <v>1184</v>
      </c>
      <c r="AB436">
        <f t="shared" si="44"/>
        <v>10</v>
      </c>
      <c r="AC436">
        <f t="shared" si="45"/>
        <v>2</v>
      </c>
      <c r="AF436" s="4" t="s">
        <v>1100</v>
      </c>
      <c r="AG436" s="5"/>
      <c r="AH436" s="4" t="s">
        <v>1102</v>
      </c>
    </row>
    <row r="437" spans="1:34" x14ac:dyDescent="0.2">
      <c r="A437" s="12">
        <v>44547</v>
      </c>
      <c r="B437" t="str">
        <f t="shared" si="42"/>
        <v>{'city': 'Los Angeles', 'state': 'California', 'abbreviation': 'LAL', 'teamName': 'Los Angeles Lakers'}</v>
      </c>
      <c r="C437" t="str">
        <f t="shared" si="43"/>
        <v>{'city': 'Minneapolis', 'state': 'Minnesota ', 'abbreviation': 'MIN', 'teamName': 'Minnesota Timberwolves'}</v>
      </c>
      <c r="D437" t="s">
        <v>1395</v>
      </c>
      <c r="E437" t="s">
        <v>1395</v>
      </c>
      <c r="F437" s="14" t="s">
        <v>1395</v>
      </c>
      <c r="G437" s="14" t="s">
        <v>1395</v>
      </c>
      <c r="H437" s="18" t="s">
        <v>1395</v>
      </c>
      <c r="I437" s="18" t="s">
        <v>1395</v>
      </c>
      <c r="J437" s="14" t="s">
        <v>1395</v>
      </c>
      <c r="K437" s="17" t="s">
        <v>1395</v>
      </c>
      <c r="Z437" s="15" t="s">
        <v>1184</v>
      </c>
      <c r="AB437">
        <f t="shared" si="44"/>
        <v>13</v>
      </c>
      <c r="AC437">
        <f t="shared" si="45"/>
        <v>17</v>
      </c>
      <c r="AF437" s="4" t="s">
        <v>1101</v>
      </c>
      <c r="AG437" s="5"/>
      <c r="AH437" s="4" t="s">
        <v>1115</v>
      </c>
    </row>
    <row r="438" spans="1:34" x14ac:dyDescent="0.2">
      <c r="A438" s="12">
        <v>44547</v>
      </c>
      <c r="B438" t="str">
        <f t="shared" si="42"/>
        <v>{'city': 'San Antonio', 'state': 'Texas', 'abbreviation': 'SAS', 'teamName': 'San Antonio Spurs'}</v>
      </c>
      <c r="C438" t="str">
        <f t="shared" si="43"/>
        <v>{'city': 'Salt Lake City', 'state': 'Utah', 'abbreviation': 'UTA', 'teamName': 'Utah Jazz'}</v>
      </c>
      <c r="D438" t="s">
        <v>1395</v>
      </c>
      <c r="E438" t="s">
        <v>1395</v>
      </c>
      <c r="F438" s="14" t="s">
        <v>1395</v>
      </c>
      <c r="G438" s="14" t="s">
        <v>1395</v>
      </c>
      <c r="H438" s="18" t="s">
        <v>1395</v>
      </c>
      <c r="I438" s="18" t="s">
        <v>1395</v>
      </c>
      <c r="J438" s="14" t="s">
        <v>1395</v>
      </c>
      <c r="K438" s="17" t="s">
        <v>1395</v>
      </c>
      <c r="Z438" s="15" t="s">
        <v>1184</v>
      </c>
      <c r="AB438">
        <f t="shared" si="44"/>
        <v>26</v>
      </c>
      <c r="AC438">
        <f t="shared" si="45"/>
        <v>28</v>
      </c>
      <c r="AF438" s="4" t="s">
        <v>1120</v>
      </c>
      <c r="AG438" s="5"/>
      <c r="AH438" s="4" t="s">
        <v>1122</v>
      </c>
    </row>
    <row r="439" spans="1:34" x14ac:dyDescent="0.2">
      <c r="A439" s="12">
        <v>44547</v>
      </c>
      <c r="B439" t="str">
        <f t="shared" si="42"/>
        <v>{'city': 'Milwaukee', 'state': 'Wisconsin', 'abbreviation': 'MIL', 'teamName': 'Milwaukee Bucks'}</v>
      </c>
      <c r="C439" t="str">
        <f t="shared" si="43"/>
        <v>{'city': 'New Orleans', 'state': 'Louisiana', 'abbreviation': 'NOP', 'teamName': 'New Orleans Pelicans'}</v>
      </c>
      <c r="D439" t="s">
        <v>1395</v>
      </c>
      <c r="E439" t="s">
        <v>1395</v>
      </c>
      <c r="F439" s="14" t="s">
        <v>1395</v>
      </c>
      <c r="G439" s="14" t="s">
        <v>1395</v>
      </c>
      <c r="H439" s="18" t="s">
        <v>1395</v>
      </c>
      <c r="I439" s="18" t="s">
        <v>1395</v>
      </c>
      <c r="J439" s="14" t="s">
        <v>1395</v>
      </c>
      <c r="K439" s="17" t="s">
        <v>1395</v>
      </c>
      <c r="Z439" s="15" t="s">
        <v>1184</v>
      </c>
      <c r="AB439">
        <f t="shared" si="44"/>
        <v>16</v>
      </c>
      <c r="AC439">
        <f t="shared" si="45"/>
        <v>18</v>
      </c>
      <c r="AF439" s="4" t="s">
        <v>1098</v>
      </c>
      <c r="AG439" s="5"/>
      <c r="AH439" s="4" t="s">
        <v>1118</v>
      </c>
    </row>
    <row r="440" spans="1:34" x14ac:dyDescent="0.2">
      <c r="A440" s="12">
        <v>44547</v>
      </c>
      <c r="B440" t="str">
        <f t="shared" si="42"/>
        <v>{'city': 'Charlotte', 'state': 'North Carolina', 'abbreviation': 'CHA', 'teamName': 'Charlotte Hornets'}</v>
      </c>
      <c r="C440" t="str">
        <f t="shared" si="43"/>
        <v>{'city': 'Portland', 'state': 'Oregon', 'abbreviation': 'POR', 'teamName': 'Portland Trail Blazers'}</v>
      </c>
      <c r="D440" t="s">
        <v>1395</v>
      </c>
      <c r="E440" t="s">
        <v>1395</v>
      </c>
      <c r="F440" s="14" t="s">
        <v>1395</v>
      </c>
      <c r="G440" s="14" t="s">
        <v>1395</v>
      </c>
      <c r="H440" s="18" t="s">
        <v>1395</v>
      </c>
      <c r="I440" s="18" t="s">
        <v>1395</v>
      </c>
      <c r="J440" s="14" t="s">
        <v>1395</v>
      </c>
      <c r="K440" s="17" t="s">
        <v>1395</v>
      </c>
      <c r="Z440" s="15" t="s">
        <v>1184</v>
      </c>
      <c r="AB440">
        <f t="shared" si="44"/>
        <v>4</v>
      </c>
      <c r="AC440">
        <f t="shared" si="45"/>
        <v>24</v>
      </c>
      <c r="AF440" s="4" t="s">
        <v>1105</v>
      </c>
      <c r="AG440" s="5"/>
      <c r="AH440" s="4" t="s">
        <v>1124</v>
      </c>
    </row>
    <row r="441" spans="1:34" x14ac:dyDescent="0.2">
      <c r="A441" s="12">
        <v>44547</v>
      </c>
      <c r="B441" t="str">
        <f t="shared" si="42"/>
        <v>{'city': 'Memphis', 'state': 'Tennessee', 'abbreviation': 'MEM', 'teamName': 'Memphis Grizzlies'}</v>
      </c>
      <c r="C441" t="str">
        <f t="shared" si="43"/>
        <v>{'city': 'Sacramento', 'state': 'California', 'abbreviation': 'SAC', 'teamName': 'Sacramento Kings'}</v>
      </c>
      <c r="D441" t="s">
        <v>1395</v>
      </c>
      <c r="E441" t="s">
        <v>1395</v>
      </c>
      <c r="F441" s="14" t="s">
        <v>1395</v>
      </c>
      <c r="G441" s="14" t="s">
        <v>1395</v>
      </c>
      <c r="H441" s="18" t="s">
        <v>1395</v>
      </c>
      <c r="I441" s="18" t="s">
        <v>1395</v>
      </c>
      <c r="J441" s="14" t="s">
        <v>1395</v>
      </c>
      <c r="K441" s="17" t="s">
        <v>1395</v>
      </c>
      <c r="Z441" s="15" t="s">
        <v>1184</v>
      </c>
      <c r="AB441">
        <f t="shared" si="44"/>
        <v>14</v>
      </c>
      <c r="AC441">
        <f t="shared" si="45"/>
        <v>25</v>
      </c>
      <c r="AF441" s="4" t="s">
        <v>1112</v>
      </c>
      <c r="AG441" s="5"/>
      <c r="AH441" s="4" t="s">
        <v>1123</v>
      </c>
    </row>
    <row r="442" spans="1:34" x14ac:dyDescent="0.2">
      <c r="A442" s="12">
        <v>44548</v>
      </c>
      <c r="B442" t="str">
        <f t="shared" si="42"/>
        <v>{'city': 'Houston', 'state': 'Texas', 'abbreviation': 'HOU', 'teamName': 'Houston Rockets'}</v>
      </c>
      <c r="C442" t="str">
        <f t="shared" si="43"/>
        <v>{'city': 'Detroit', 'state': 'Michigan', 'abbreviation': 'DET', 'teamName': 'Detroit Pistons'}</v>
      </c>
      <c r="D442" t="s">
        <v>1395</v>
      </c>
      <c r="E442" t="s">
        <v>1395</v>
      </c>
      <c r="F442" s="14" t="s">
        <v>1395</v>
      </c>
      <c r="G442" s="14" t="s">
        <v>1395</v>
      </c>
      <c r="H442" s="18" t="s">
        <v>1395</v>
      </c>
      <c r="I442" s="18" t="s">
        <v>1395</v>
      </c>
      <c r="J442" s="14" t="s">
        <v>1395</v>
      </c>
      <c r="K442" s="17" t="s">
        <v>1395</v>
      </c>
      <c r="Z442" s="15" t="s">
        <v>1185</v>
      </c>
      <c r="AB442">
        <f t="shared" si="44"/>
        <v>11</v>
      </c>
      <c r="AC442">
        <f t="shared" si="45"/>
        <v>9</v>
      </c>
      <c r="AF442" s="4" t="s">
        <v>1114</v>
      </c>
      <c r="AG442" s="5"/>
      <c r="AH442" s="4" t="s">
        <v>1107</v>
      </c>
    </row>
    <row r="443" spans="1:34" x14ac:dyDescent="0.2">
      <c r="A443" s="12">
        <v>44548</v>
      </c>
      <c r="B443" t="str">
        <f t="shared" si="42"/>
        <v>{'city': 'Orlando', 'state': 'Florida', 'abbreviation': 'ORL', 'teamName': 'Orlando Magic'}</v>
      </c>
      <c r="C443" t="str">
        <f t="shared" si="43"/>
        <v>{'city': 'Brooklyn', 'state': 'New York', 'abbreviation': 'BKN', 'teamName': 'Brooklyn Nets'}</v>
      </c>
      <c r="D443" t="s">
        <v>1395</v>
      </c>
      <c r="E443" t="s">
        <v>1395</v>
      </c>
      <c r="F443" s="14" t="s">
        <v>1395</v>
      </c>
      <c r="G443" s="14" t="s">
        <v>1395</v>
      </c>
      <c r="H443" s="18" t="s">
        <v>1395</v>
      </c>
      <c r="I443" s="18" t="s">
        <v>1395</v>
      </c>
      <c r="J443" s="14" t="s">
        <v>1395</v>
      </c>
      <c r="K443" s="17" t="s">
        <v>1395</v>
      </c>
      <c r="Z443" s="15" t="s">
        <v>1185</v>
      </c>
      <c r="AB443">
        <f t="shared" si="44"/>
        <v>21</v>
      </c>
      <c r="AC443">
        <f t="shared" si="45"/>
        <v>3</v>
      </c>
      <c r="AF443" s="4" t="s">
        <v>1119</v>
      </c>
      <c r="AG443" s="5"/>
      <c r="AH443" s="4" t="s">
        <v>1097</v>
      </c>
    </row>
    <row r="444" spans="1:34" x14ac:dyDescent="0.2">
      <c r="A444" s="12">
        <v>44548</v>
      </c>
      <c r="B444" t="str">
        <f t="shared" si="42"/>
        <v>{'city': 'San Francisco', 'state': 'California', 'abbreviation': 'GSW', 'teamName': 'Golden State Warriors'}</v>
      </c>
      <c r="C444" t="str">
        <f t="shared" si="43"/>
        <v>{'city': 'Toronto', 'state': 'Ontario', 'abbreviation': 'TOR', 'teamName': 'Toronto Raptors'}</v>
      </c>
      <c r="D444" t="s">
        <v>1395</v>
      </c>
      <c r="E444" t="s">
        <v>1395</v>
      </c>
      <c r="F444" s="14" t="s">
        <v>1395</v>
      </c>
      <c r="G444" s="14" t="s">
        <v>1395</v>
      </c>
      <c r="H444" s="18" t="s">
        <v>1395</v>
      </c>
      <c r="I444" s="18" t="s">
        <v>1395</v>
      </c>
      <c r="J444" s="14" t="s">
        <v>1395</v>
      </c>
      <c r="K444" s="17" t="s">
        <v>1395</v>
      </c>
      <c r="Z444" s="15" t="s">
        <v>1185</v>
      </c>
      <c r="AB444">
        <f t="shared" si="44"/>
        <v>10</v>
      </c>
      <c r="AC444">
        <f t="shared" si="45"/>
        <v>27</v>
      </c>
      <c r="AF444" s="4" t="s">
        <v>1100</v>
      </c>
      <c r="AG444" s="5"/>
      <c r="AH444" s="4" t="s">
        <v>1110</v>
      </c>
    </row>
    <row r="445" spans="1:34" x14ac:dyDescent="0.2">
      <c r="A445" s="12">
        <v>44548</v>
      </c>
      <c r="B445" t="str">
        <f t="shared" si="42"/>
        <v>{'city': 'Los Angeles', 'state': 'California', 'abbreviation': 'LAC', 'teamName': 'Los Angeles Clippers'}</v>
      </c>
      <c r="C445" t="str">
        <f t="shared" si="43"/>
        <v>{'city': 'Oklahoma City', 'state': 'Oklahoma', 'abbreviation': 'OKC', 'teamName': 'Oklahoma City Thunder'}</v>
      </c>
      <c r="D445" t="s">
        <v>1395</v>
      </c>
      <c r="E445" t="s">
        <v>1395</v>
      </c>
      <c r="F445" s="14" t="s">
        <v>1395</v>
      </c>
      <c r="G445" s="14" t="s">
        <v>1395</v>
      </c>
      <c r="H445" s="18" t="s">
        <v>1395</v>
      </c>
      <c r="I445" s="18" t="s">
        <v>1395</v>
      </c>
      <c r="J445" s="14" t="s">
        <v>1395</v>
      </c>
      <c r="K445" s="17" t="s">
        <v>1395</v>
      </c>
      <c r="Z445" s="15" t="s">
        <v>1185</v>
      </c>
      <c r="AB445">
        <f t="shared" si="44"/>
        <v>30</v>
      </c>
      <c r="AC445">
        <f t="shared" si="45"/>
        <v>20</v>
      </c>
      <c r="AF445" s="4" t="s">
        <v>1126</v>
      </c>
      <c r="AG445" s="5"/>
      <c r="AH445" s="4" t="s">
        <v>1121</v>
      </c>
    </row>
    <row r="446" spans="1:34" x14ac:dyDescent="0.2">
      <c r="A446" s="12">
        <v>44548</v>
      </c>
      <c r="B446" t="str">
        <f t="shared" si="42"/>
        <v>{'city': 'New York', 'state': 'New York', 'abbreviation': 'NYK', 'teamName': 'New York Knicks'}</v>
      </c>
      <c r="C446" t="str">
        <f t="shared" si="43"/>
        <v>{'city': 'Boston', 'state': 'Massachusetts', 'abbreviation': 'BOS', 'teamName': 'Boston Celtics'}</v>
      </c>
      <c r="D446" t="s">
        <v>1395</v>
      </c>
      <c r="E446" t="s">
        <v>1395</v>
      </c>
      <c r="F446" s="14" t="s">
        <v>1395</v>
      </c>
      <c r="G446" s="14" t="s">
        <v>1395</v>
      </c>
      <c r="H446" s="18" t="s">
        <v>1395</v>
      </c>
      <c r="I446" s="18" t="s">
        <v>1395</v>
      </c>
      <c r="J446" s="14" t="s">
        <v>1395</v>
      </c>
      <c r="K446" s="17" t="s">
        <v>1395</v>
      </c>
      <c r="Z446" s="15" t="s">
        <v>1185</v>
      </c>
      <c r="AB446">
        <f t="shared" si="44"/>
        <v>19</v>
      </c>
      <c r="AC446">
        <f t="shared" si="45"/>
        <v>2</v>
      </c>
      <c r="AF446" s="4" t="s">
        <v>1108</v>
      </c>
      <c r="AG446" s="5"/>
      <c r="AH446" s="4" t="s">
        <v>1102</v>
      </c>
    </row>
    <row r="447" spans="1:34" x14ac:dyDescent="0.2">
      <c r="A447" s="12">
        <v>44548</v>
      </c>
      <c r="B447" t="str">
        <f t="shared" si="42"/>
        <v>{'city': 'Cleveland', 'state': 'Ohio', 'abbreviation': 'CLE', 'teamName': 'Cleveland Cavaliers'}</v>
      </c>
      <c r="C447" t="str">
        <f t="shared" si="43"/>
        <v>{'city': 'Milwaukee', 'state': 'Wisconsin', 'abbreviation': 'MIL', 'teamName': 'Milwaukee Bucks'}</v>
      </c>
      <c r="D447" t="s">
        <v>1395</v>
      </c>
      <c r="E447" t="s">
        <v>1395</v>
      </c>
      <c r="F447" s="14" t="s">
        <v>1395</v>
      </c>
      <c r="G447" s="14" t="s">
        <v>1395</v>
      </c>
      <c r="H447" s="18" t="s">
        <v>1395</v>
      </c>
      <c r="I447" s="18" t="s">
        <v>1395</v>
      </c>
      <c r="J447" s="14" t="s">
        <v>1395</v>
      </c>
      <c r="K447" s="17" t="s">
        <v>1395</v>
      </c>
      <c r="Z447" s="15" t="s">
        <v>1185</v>
      </c>
      <c r="AB447">
        <f t="shared" si="44"/>
        <v>6</v>
      </c>
      <c r="AC447">
        <f t="shared" si="45"/>
        <v>16</v>
      </c>
      <c r="AF447" s="4" t="s">
        <v>1111</v>
      </c>
      <c r="AG447" s="5"/>
      <c r="AH447" s="4" t="s">
        <v>1098</v>
      </c>
    </row>
    <row r="448" spans="1:34" x14ac:dyDescent="0.2">
      <c r="A448" s="12">
        <v>44548</v>
      </c>
      <c r="B448" t="str">
        <f t="shared" si="42"/>
        <v>{'city': 'Washington', 'state': 'Washington D.C.', 'abbreviation': 'WAS', 'teamName': 'Washington Wizards'}</v>
      </c>
      <c r="C448" t="str">
        <f t="shared" si="43"/>
        <v>{'city': 'Salt Lake City', 'state': 'Utah', 'abbreviation': 'UTA', 'teamName': 'Utah Jazz'}</v>
      </c>
      <c r="D448" t="s">
        <v>1395</v>
      </c>
      <c r="E448" t="s">
        <v>1395</v>
      </c>
      <c r="F448" s="14" t="s">
        <v>1395</v>
      </c>
      <c r="G448" s="14" t="s">
        <v>1395</v>
      </c>
      <c r="H448" s="18" t="s">
        <v>1395</v>
      </c>
      <c r="I448" s="18" t="s">
        <v>1395</v>
      </c>
      <c r="J448" s="14" t="s">
        <v>1395</v>
      </c>
      <c r="K448" s="17" t="s">
        <v>1395</v>
      </c>
      <c r="Z448" s="15" t="s">
        <v>1185</v>
      </c>
      <c r="AB448">
        <f t="shared" si="44"/>
        <v>29</v>
      </c>
      <c r="AC448">
        <f t="shared" si="45"/>
        <v>28</v>
      </c>
      <c r="AF448" s="4" t="s">
        <v>1109</v>
      </c>
      <c r="AG448" s="5"/>
      <c r="AH448" s="4" t="s">
        <v>1122</v>
      </c>
    </row>
    <row r="449" spans="1:34" x14ac:dyDescent="0.2">
      <c r="A449" s="12">
        <v>44549</v>
      </c>
      <c r="B449" t="str">
        <f t="shared" si="42"/>
        <v>{'city': 'Los Angeles', 'state': 'California', 'abbreviation': 'LAL', 'teamName': 'Los Angeles Lakers'}</v>
      </c>
      <c r="C449" t="str">
        <f t="shared" si="43"/>
        <v>{'city': 'Chicago', 'state': 'Illinois', 'abbreviation': 'CHI', 'teamName': 'Chicago Bulls'}</v>
      </c>
      <c r="D449" t="s">
        <v>1395</v>
      </c>
      <c r="E449" t="s">
        <v>1395</v>
      </c>
      <c r="F449" s="14" t="s">
        <v>1395</v>
      </c>
      <c r="G449" s="14" t="s">
        <v>1395</v>
      </c>
      <c r="H449" s="18" t="s">
        <v>1395</v>
      </c>
      <c r="I449" s="18" t="s">
        <v>1395</v>
      </c>
      <c r="J449" s="14" t="s">
        <v>1395</v>
      </c>
      <c r="K449" s="17" t="s">
        <v>1395</v>
      </c>
      <c r="Z449" s="15" t="s">
        <v>1186</v>
      </c>
      <c r="AB449">
        <f t="shared" si="44"/>
        <v>13</v>
      </c>
      <c r="AC449">
        <f t="shared" si="45"/>
        <v>5</v>
      </c>
      <c r="AF449" s="4" t="s">
        <v>1101</v>
      </c>
      <c r="AG449" s="5"/>
      <c r="AH449" s="4" t="s">
        <v>1106</v>
      </c>
    </row>
    <row r="450" spans="1:34" x14ac:dyDescent="0.2">
      <c r="A450" s="12">
        <v>44549</v>
      </c>
      <c r="B450" t="str">
        <f t="shared" ref="B450:B513" si="46">"{'city': '"&amp;VLOOKUP(AB450,$O:$S,4,FALSE)&amp;"', 'state': '"&amp;VLOOKUP(AB450,$O:$S,3,FALSE)&amp;"', 'abbreviation': '"&amp;VLOOKUP(AB450,$O:$S,2,FALSE)&amp;"', 'teamName': '"&amp;VLOOKUP(AB450,$O:$S,5,FALSE)&amp;"'}"</f>
        <v>{'city': 'Miami', 'state': 'Florida', 'abbreviation': 'MIA', 'teamName': 'Miami Heat'}</v>
      </c>
      <c r="C450" t="str">
        <f t="shared" ref="C450:C513" si="47">"{'city': '"&amp;VLOOKUP(AC450,$O:$S,4,FALSE)&amp;"', 'state': '"&amp;VLOOKUP(AC450,$O:$S,3,FALSE)&amp;"', 'abbreviation': '"&amp;VLOOKUP(AC450,$O:$S,2,FALSE)&amp;"', 'teamName': '"&amp;VLOOKUP(AC450,$O:$S,5,FALSE)&amp;"'}"</f>
        <v>{'city': 'Detroit', 'state': 'Michigan', 'abbreviation': 'DET', 'teamName': 'Detroit Pistons'}</v>
      </c>
      <c r="D450" t="s">
        <v>1395</v>
      </c>
      <c r="E450" t="s">
        <v>1395</v>
      </c>
      <c r="F450" s="14" t="s">
        <v>1395</v>
      </c>
      <c r="G450" s="14" t="s">
        <v>1395</v>
      </c>
      <c r="H450" s="18" t="s">
        <v>1395</v>
      </c>
      <c r="I450" s="18" t="s">
        <v>1395</v>
      </c>
      <c r="J450" s="14" t="s">
        <v>1395</v>
      </c>
      <c r="K450" s="17" t="s">
        <v>1395</v>
      </c>
      <c r="Z450" s="15" t="s">
        <v>1186</v>
      </c>
      <c r="AB450">
        <f t="shared" ref="AB450:AB513" si="48">VLOOKUP(AF450,V:W,2,FALSE)</f>
        <v>15</v>
      </c>
      <c r="AC450">
        <f t="shared" ref="AC450:AC513" si="49">VLOOKUP(AH450,V:W,2,FALSE)</f>
        <v>9</v>
      </c>
      <c r="AF450" s="4" t="s">
        <v>1128</v>
      </c>
      <c r="AG450" s="5"/>
      <c r="AH450" s="4" t="s">
        <v>1107</v>
      </c>
    </row>
    <row r="451" spans="1:34" x14ac:dyDescent="0.2">
      <c r="A451" s="12">
        <v>44549</v>
      </c>
      <c r="B451" t="str">
        <f t="shared" si="46"/>
        <v>{'city': 'Portland', 'state': 'Oregon', 'abbreviation': 'POR', 'teamName': 'Portland Trail Blazers'}</v>
      </c>
      <c r="C451" t="str">
        <f t="shared" si="47"/>
        <v>{'city': 'Memphis', 'state': 'Tennessee', 'abbreviation': 'MEM', 'teamName': 'Memphis Grizzlies'}</v>
      </c>
      <c r="D451" t="s">
        <v>1395</v>
      </c>
      <c r="E451" t="s">
        <v>1395</v>
      </c>
      <c r="F451" s="14" t="s">
        <v>1395</v>
      </c>
      <c r="G451" s="14" t="s">
        <v>1395</v>
      </c>
      <c r="H451" s="18" t="s">
        <v>1395</v>
      </c>
      <c r="I451" s="18" t="s">
        <v>1395</v>
      </c>
      <c r="J451" s="14" t="s">
        <v>1395</v>
      </c>
      <c r="K451" s="17" t="s">
        <v>1395</v>
      </c>
      <c r="Z451" s="15" t="s">
        <v>1186</v>
      </c>
      <c r="AB451">
        <f t="shared" si="48"/>
        <v>24</v>
      </c>
      <c r="AC451">
        <f t="shared" si="49"/>
        <v>14</v>
      </c>
      <c r="AF451" s="4" t="s">
        <v>1124</v>
      </c>
      <c r="AG451" s="5"/>
      <c r="AH451" s="4" t="s">
        <v>1112</v>
      </c>
    </row>
    <row r="452" spans="1:34" x14ac:dyDescent="0.2">
      <c r="A452" s="12">
        <v>44549</v>
      </c>
      <c r="B452" t="str">
        <f t="shared" si="46"/>
        <v>{'city': 'San Antonio', 'state': 'Texas', 'abbreviation': 'SAS', 'teamName': 'San Antonio Spurs'}</v>
      </c>
      <c r="C452" t="str">
        <f t="shared" si="47"/>
        <v>{'city': 'Sacramento', 'state': 'California', 'abbreviation': 'SAC', 'teamName': 'Sacramento Kings'}</v>
      </c>
      <c r="D452" t="s">
        <v>1395</v>
      </c>
      <c r="E452" t="s">
        <v>1395</v>
      </c>
      <c r="F452" s="14" t="s">
        <v>1395</v>
      </c>
      <c r="G452" s="14" t="s">
        <v>1395</v>
      </c>
      <c r="H452" s="18" t="s">
        <v>1395</v>
      </c>
      <c r="I452" s="18" t="s">
        <v>1395</v>
      </c>
      <c r="J452" s="14" t="s">
        <v>1395</v>
      </c>
      <c r="K452" s="17" t="s">
        <v>1395</v>
      </c>
      <c r="Z452" s="15" t="s">
        <v>1186</v>
      </c>
      <c r="AB452">
        <f t="shared" si="48"/>
        <v>26</v>
      </c>
      <c r="AC452">
        <f t="shared" si="49"/>
        <v>25</v>
      </c>
      <c r="AF452" s="4" t="s">
        <v>1120</v>
      </c>
      <c r="AG452" s="5"/>
      <c r="AH452" s="4" t="s">
        <v>1123</v>
      </c>
    </row>
    <row r="453" spans="1:34" x14ac:dyDescent="0.2">
      <c r="A453" s="12">
        <v>44549</v>
      </c>
      <c r="B453" t="str">
        <f t="shared" si="46"/>
        <v>{'city': 'Cleveland', 'state': 'Ohio', 'abbreviation': 'CLE', 'teamName': 'Cleveland Cavaliers'}</v>
      </c>
      <c r="C453" t="str">
        <f t="shared" si="47"/>
        <v>{'city': 'Atlanta', 'state': 'Georgia', 'abbreviation': 'ATL', 'teamName': 'Atlanta Hawks'}</v>
      </c>
      <c r="D453" t="s">
        <v>1395</v>
      </c>
      <c r="E453" t="s">
        <v>1395</v>
      </c>
      <c r="F453" s="14" t="s">
        <v>1395</v>
      </c>
      <c r="G453" s="14" t="s">
        <v>1395</v>
      </c>
      <c r="H453" s="18" t="s">
        <v>1395</v>
      </c>
      <c r="I453" s="18" t="s">
        <v>1395</v>
      </c>
      <c r="J453" s="14" t="s">
        <v>1395</v>
      </c>
      <c r="K453" s="17" t="s">
        <v>1395</v>
      </c>
      <c r="Z453" s="15" t="s">
        <v>1186</v>
      </c>
      <c r="AB453">
        <f t="shared" si="48"/>
        <v>6</v>
      </c>
      <c r="AC453">
        <f t="shared" si="49"/>
        <v>1</v>
      </c>
      <c r="AF453" s="4" t="s">
        <v>1111</v>
      </c>
      <c r="AG453" s="5"/>
      <c r="AH453" s="4" t="s">
        <v>1099</v>
      </c>
    </row>
    <row r="454" spans="1:34" x14ac:dyDescent="0.2">
      <c r="A454" s="12">
        <v>44549</v>
      </c>
      <c r="B454" t="str">
        <f t="shared" si="46"/>
        <v>{'city': 'Denver', 'state': 'Colorado', 'abbreviation': 'DEN', 'teamName': 'Denver Nuggets'}</v>
      </c>
      <c r="C454" t="str">
        <f t="shared" si="47"/>
        <v>{'city': 'Brooklyn', 'state': 'New York', 'abbreviation': 'BKN', 'teamName': 'Brooklyn Nets'}</v>
      </c>
      <c r="D454" t="s">
        <v>1395</v>
      </c>
      <c r="E454" t="s">
        <v>1395</v>
      </c>
      <c r="F454" s="14" t="s">
        <v>1395</v>
      </c>
      <c r="G454" s="14" t="s">
        <v>1395</v>
      </c>
      <c r="H454" s="18" t="s">
        <v>1395</v>
      </c>
      <c r="I454" s="18" t="s">
        <v>1395</v>
      </c>
      <c r="J454" s="14" t="s">
        <v>1395</v>
      </c>
      <c r="K454" s="17" t="s">
        <v>1395</v>
      </c>
      <c r="Z454" s="15" t="s">
        <v>1186</v>
      </c>
      <c r="AB454">
        <f t="shared" si="48"/>
        <v>8</v>
      </c>
      <c r="AC454">
        <f t="shared" si="49"/>
        <v>3</v>
      </c>
      <c r="AF454" s="4" t="s">
        <v>1116</v>
      </c>
      <c r="AG454" s="5"/>
      <c r="AH454" s="4" t="s">
        <v>1097</v>
      </c>
    </row>
    <row r="455" spans="1:34" x14ac:dyDescent="0.2">
      <c r="A455" s="12">
        <v>44549</v>
      </c>
      <c r="B455" t="str">
        <f t="shared" si="46"/>
        <v>{'city': 'Dallas', 'state': 'Texas', 'abbreviation': 'DAL', 'teamName': 'Dallas Mavericks'}</v>
      </c>
      <c r="C455" t="str">
        <f t="shared" si="47"/>
        <v>{'city': 'Minneapolis', 'state': 'Minnesota ', 'abbreviation': 'MIN', 'teamName': 'Minnesota Timberwolves'}</v>
      </c>
      <c r="D455" t="s">
        <v>1395</v>
      </c>
      <c r="E455" t="s">
        <v>1395</v>
      </c>
      <c r="F455" s="14" t="s">
        <v>1395</v>
      </c>
      <c r="G455" s="14" t="s">
        <v>1395</v>
      </c>
      <c r="H455" s="18" t="s">
        <v>1395</v>
      </c>
      <c r="I455" s="18" t="s">
        <v>1395</v>
      </c>
      <c r="J455" s="14" t="s">
        <v>1395</v>
      </c>
      <c r="K455" s="17" t="s">
        <v>1395</v>
      </c>
      <c r="Z455" s="15" t="s">
        <v>1186</v>
      </c>
      <c r="AB455">
        <f t="shared" si="48"/>
        <v>7</v>
      </c>
      <c r="AC455">
        <f t="shared" si="49"/>
        <v>17</v>
      </c>
      <c r="AF455" s="4" t="s">
        <v>1113</v>
      </c>
      <c r="AG455" s="5"/>
      <c r="AH455" s="4" t="s">
        <v>1115</v>
      </c>
    </row>
    <row r="456" spans="1:34" x14ac:dyDescent="0.2">
      <c r="A456" s="12">
        <v>44549</v>
      </c>
      <c r="B456" t="str">
        <f t="shared" si="46"/>
        <v>{'city': 'New Orleans', 'state': 'Louisiana', 'abbreviation': 'NOP', 'teamName': 'New Orleans Pelicans'}</v>
      </c>
      <c r="C456" t="str">
        <f t="shared" si="47"/>
        <v>{'city': 'Philadelphia', 'state': 'Pennsylvania', 'abbreviation': 'PHI', 'teamName': 'Philadelphia 76ers'}</v>
      </c>
      <c r="D456" t="s">
        <v>1395</v>
      </c>
      <c r="E456" t="s">
        <v>1395</v>
      </c>
      <c r="F456" s="14" t="s">
        <v>1395</v>
      </c>
      <c r="G456" s="14" t="s">
        <v>1395</v>
      </c>
      <c r="H456" s="18" t="s">
        <v>1395</v>
      </c>
      <c r="I456" s="18" t="s">
        <v>1395</v>
      </c>
      <c r="J456" s="14" t="s">
        <v>1395</v>
      </c>
      <c r="K456" s="17" t="s">
        <v>1395</v>
      </c>
      <c r="Z456" s="15" t="s">
        <v>1186</v>
      </c>
      <c r="AB456">
        <f t="shared" si="48"/>
        <v>18</v>
      </c>
      <c r="AC456">
        <f t="shared" si="49"/>
        <v>22</v>
      </c>
      <c r="AF456" s="4" t="s">
        <v>1118</v>
      </c>
      <c r="AG456" s="5"/>
      <c r="AH456" s="4" t="s">
        <v>1117</v>
      </c>
    </row>
    <row r="457" spans="1:34" x14ac:dyDescent="0.2">
      <c r="A457" s="12">
        <v>44549</v>
      </c>
      <c r="B457" t="str">
        <f t="shared" si="46"/>
        <v>{'city': 'Charlotte', 'state': 'North Carolina', 'abbreviation': 'CHA', 'teamName': 'Charlotte Hornets'}</v>
      </c>
      <c r="C457" t="str">
        <f t="shared" si="47"/>
        <v>{'city': 'Phoenix', 'state': 'Arizona', 'abbreviation': 'PHX', 'teamName': 'Phoenix Suns'}</v>
      </c>
      <c r="D457" t="s">
        <v>1395</v>
      </c>
      <c r="E457" t="s">
        <v>1395</v>
      </c>
      <c r="F457" s="14" t="s">
        <v>1395</v>
      </c>
      <c r="G457" s="14" t="s">
        <v>1395</v>
      </c>
      <c r="H457" s="18" t="s">
        <v>1395</v>
      </c>
      <c r="I457" s="18" t="s">
        <v>1395</v>
      </c>
      <c r="J457" s="14" t="s">
        <v>1395</v>
      </c>
      <c r="K457" s="17" t="s">
        <v>1395</v>
      </c>
      <c r="Z457" s="15" t="s">
        <v>1186</v>
      </c>
      <c r="AB457">
        <f t="shared" si="48"/>
        <v>4</v>
      </c>
      <c r="AC457">
        <f t="shared" si="49"/>
        <v>23</v>
      </c>
      <c r="AF457" s="4" t="s">
        <v>1105</v>
      </c>
      <c r="AG457" s="5"/>
      <c r="AH457" s="4" t="s">
        <v>1125</v>
      </c>
    </row>
    <row r="458" spans="1:34" x14ac:dyDescent="0.2">
      <c r="A458" s="12">
        <v>44550</v>
      </c>
      <c r="B458" t="str">
        <f t="shared" si="46"/>
        <v>{'city': 'Philadelphia', 'state': 'Pennsylvania', 'abbreviation': 'PHI', 'teamName': 'Philadelphia 76ers'}</v>
      </c>
      <c r="C458" t="str">
        <f t="shared" si="47"/>
        <v>{'city': 'Boston', 'state': 'Massachusetts', 'abbreviation': 'BOS', 'teamName': 'Boston Celtics'}</v>
      </c>
      <c r="D458" t="s">
        <v>1395</v>
      </c>
      <c r="E458" t="s">
        <v>1395</v>
      </c>
      <c r="F458" s="14" t="s">
        <v>1395</v>
      </c>
      <c r="G458" s="14" t="s">
        <v>1395</v>
      </c>
      <c r="H458" s="18" t="s">
        <v>1395</v>
      </c>
      <c r="I458" s="18" t="s">
        <v>1395</v>
      </c>
      <c r="J458" s="14" t="s">
        <v>1395</v>
      </c>
      <c r="K458" s="17" t="s">
        <v>1395</v>
      </c>
      <c r="Z458" s="15" t="s">
        <v>1187</v>
      </c>
      <c r="AB458">
        <f t="shared" si="48"/>
        <v>22</v>
      </c>
      <c r="AC458">
        <f t="shared" si="49"/>
        <v>2</v>
      </c>
      <c r="AF458" s="4" t="s">
        <v>1117</v>
      </c>
      <c r="AG458" s="5"/>
      <c r="AH458" s="4" t="s">
        <v>1102</v>
      </c>
    </row>
    <row r="459" spans="1:34" x14ac:dyDescent="0.2">
      <c r="A459" s="12">
        <v>44550</v>
      </c>
      <c r="B459" t="str">
        <f t="shared" si="46"/>
        <v>{'city': 'Orlando', 'state': 'Florida', 'abbreviation': 'ORL', 'teamName': 'Orlando Magic'}</v>
      </c>
      <c r="C459" t="str">
        <f t="shared" si="47"/>
        <v>{'city': 'Toronto', 'state': 'Ontario', 'abbreviation': 'TOR', 'teamName': 'Toronto Raptors'}</v>
      </c>
      <c r="D459" t="s">
        <v>1395</v>
      </c>
      <c r="E459" t="s">
        <v>1395</v>
      </c>
      <c r="F459" s="14" t="s">
        <v>1395</v>
      </c>
      <c r="G459" s="14" t="s">
        <v>1395</v>
      </c>
      <c r="H459" s="18" t="s">
        <v>1395</v>
      </c>
      <c r="I459" s="18" t="s">
        <v>1395</v>
      </c>
      <c r="J459" s="14" t="s">
        <v>1395</v>
      </c>
      <c r="K459" s="17" t="s">
        <v>1395</v>
      </c>
      <c r="Z459" s="15" t="s">
        <v>1187</v>
      </c>
      <c r="AB459">
        <f t="shared" si="48"/>
        <v>21</v>
      </c>
      <c r="AC459">
        <f t="shared" si="49"/>
        <v>27</v>
      </c>
      <c r="AF459" s="4" t="s">
        <v>1119</v>
      </c>
      <c r="AG459" s="5"/>
      <c r="AH459" s="4" t="s">
        <v>1110</v>
      </c>
    </row>
    <row r="460" spans="1:34" x14ac:dyDescent="0.2">
      <c r="A460" s="12">
        <v>44550</v>
      </c>
      <c r="B460" t="str">
        <f t="shared" si="46"/>
        <v>{'city': 'Houston', 'state': 'Texas', 'abbreviation': 'HOU', 'teamName': 'Houston Rockets'}</v>
      </c>
      <c r="C460" t="str">
        <f t="shared" si="47"/>
        <v>{'city': 'Chicago', 'state': 'Illinois', 'abbreviation': 'CHI', 'teamName': 'Chicago Bulls'}</v>
      </c>
      <c r="D460" t="s">
        <v>1395</v>
      </c>
      <c r="E460" t="s">
        <v>1395</v>
      </c>
      <c r="F460" s="14" t="s">
        <v>1395</v>
      </c>
      <c r="G460" s="14" t="s">
        <v>1395</v>
      </c>
      <c r="H460" s="18" t="s">
        <v>1395</v>
      </c>
      <c r="I460" s="18" t="s">
        <v>1395</v>
      </c>
      <c r="J460" s="14" t="s">
        <v>1395</v>
      </c>
      <c r="K460" s="17" t="s">
        <v>1395</v>
      </c>
      <c r="Z460" s="15" t="s">
        <v>1187</v>
      </c>
      <c r="AB460">
        <f t="shared" si="48"/>
        <v>11</v>
      </c>
      <c r="AC460">
        <f t="shared" si="49"/>
        <v>5</v>
      </c>
      <c r="AF460" s="4" t="s">
        <v>1114</v>
      </c>
      <c r="AG460" s="5"/>
      <c r="AH460" s="4" t="s">
        <v>1106</v>
      </c>
    </row>
    <row r="461" spans="1:34" x14ac:dyDescent="0.2">
      <c r="A461" s="12">
        <v>44550</v>
      </c>
      <c r="B461" t="str">
        <f t="shared" si="46"/>
        <v>{'city': 'Oklahoma City', 'state': 'Oklahoma', 'abbreviation': 'OKC', 'teamName': 'Oklahoma City Thunder'}</v>
      </c>
      <c r="C461" t="str">
        <f t="shared" si="47"/>
        <v>{'city': 'Memphis', 'state': 'Tennessee', 'abbreviation': 'MEM', 'teamName': 'Memphis Grizzlies'}</v>
      </c>
      <c r="D461" t="s">
        <v>1395</v>
      </c>
      <c r="E461" t="s">
        <v>1395</v>
      </c>
      <c r="F461" s="14" t="s">
        <v>1395</v>
      </c>
      <c r="G461" s="14" t="s">
        <v>1395</v>
      </c>
      <c r="H461" s="18" t="s">
        <v>1395</v>
      </c>
      <c r="I461" s="18" t="s">
        <v>1395</v>
      </c>
      <c r="J461" s="14" t="s">
        <v>1395</v>
      </c>
      <c r="K461" s="17" t="s">
        <v>1395</v>
      </c>
      <c r="Z461" s="15" t="s">
        <v>1187</v>
      </c>
      <c r="AB461">
        <f t="shared" si="48"/>
        <v>20</v>
      </c>
      <c r="AC461">
        <f t="shared" si="49"/>
        <v>14</v>
      </c>
      <c r="AF461" s="4" t="s">
        <v>1121</v>
      </c>
      <c r="AG461" s="5"/>
      <c r="AH461" s="4" t="s">
        <v>1112</v>
      </c>
    </row>
    <row r="462" spans="1:34" x14ac:dyDescent="0.2">
      <c r="A462" s="12">
        <v>44550</v>
      </c>
      <c r="B462" t="str">
        <f t="shared" si="46"/>
        <v>{'city': 'Charlotte', 'state': 'North Carolina', 'abbreviation': 'CHA', 'teamName': 'Charlotte Hornets'}</v>
      </c>
      <c r="C462" t="str">
        <f t="shared" si="47"/>
        <v>{'city': 'Salt Lake City', 'state': 'Utah', 'abbreviation': 'UTA', 'teamName': 'Utah Jazz'}</v>
      </c>
      <c r="D462" t="s">
        <v>1395</v>
      </c>
      <c r="E462" t="s">
        <v>1395</v>
      </c>
      <c r="F462" s="14" t="s">
        <v>1395</v>
      </c>
      <c r="G462" s="14" t="s">
        <v>1395</v>
      </c>
      <c r="H462" s="18" t="s">
        <v>1395</v>
      </c>
      <c r="I462" s="18" t="s">
        <v>1395</v>
      </c>
      <c r="J462" s="14" t="s">
        <v>1395</v>
      </c>
      <c r="K462" s="17" t="s">
        <v>1395</v>
      </c>
      <c r="Z462" s="15" t="s">
        <v>1187</v>
      </c>
      <c r="AB462">
        <f t="shared" si="48"/>
        <v>4</v>
      </c>
      <c r="AC462">
        <f t="shared" si="49"/>
        <v>28</v>
      </c>
      <c r="AF462" s="4" t="s">
        <v>1105</v>
      </c>
      <c r="AG462" s="5"/>
      <c r="AH462" s="4" t="s">
        <v>1122</v>
      </c>
    </row>
    <row r="463" spans="1:34" x14ac:dyDescent="0.2">
      <c r="A463" s="12">
        <v>44550</v>
      </c>
      <c r="B463" t="str">
        <f t="shared" si="46"/>
        <v>{'city': 'Sacramento', 'state': 'California', 'abbreviation': 'SAC', 'teamName': 'Sacramento Kings'}</v>
      </c>
      <c r="C463" t="str">
        <f t="shared" si="47"/>
        <v>{'city': 'San Francisco', 'state': 'California', 'abbreviation': 'GSW', 'teamName': 'Golden State Warriors'}</v>
      </c>
      <c r="D463" t="s">
        <v>1395</v>
      </c>
      <c r="E463" t="s">
        <v>1395</v>
      </c>
      <c r="F463" s="14" t="s">
        <v>1395</v>
      </c>
      <c r="G463" s="14" t="s">
        <v>1395</v>
      </c>
      <c r="H463" s="18" t="s">
        <v>1395</v>
      </c>
      <c r="I463" s="18" t="s">
        <v>1395</v>
      </c>
      <c r="J463" s="14" t="s">
        <v>1395</v>
      </c>
      <c r="K463" s="17" t="s">
        <v>1395</v>
      </c>
      <c r="Z463" s="15" t="s">
        <v>1187</v>
      </c>
      <c r="AB463">
        <f t="shared" si="48"/>
        <v>25</v>
      </c>
      <c r="AC463">
        <f t="shared" si="49"/>
        <v>10</v>
      </c>
      <c r="AF463" s="4" t="s">
        <v>1123</v>
      </c>
      <c r="AG463" s="5"/>
      <c r="AH463" s="4" t="s">
        <v>1100</v>
      </c>
    </row>
    <row r="464" spans="1:34" x14ac:dyDescent="0.2">
      <c r="A464" s="12">
        <v>44550</v>
      </c>
      <c r="B464" t="str">
        <f t="shared" si="46"/>
        <v>{'city': 'San Antonio', 'state': 'Texas', 'abbreviation': 'SAS', 'teamName': 'San Antonio Spurs'}</v>
      </c>
      <c r="C464" t="str">
        <f t="shared" si="47"/>
        <v>{'city': 'Los Angeles', 'state': 'California', 'abbreviation': 'LAC', 'teamName': 'Los Angeles Clippers'}</v>
      </c>
      <c r="D464" t="s">
        <v>1395</v>
      </c>
      <c r="E464" t="s">
        <v>1395</v>
      </c>
      <c r="F464" s="14" t="s">
        <v>1395</v>
      </c>
      <c r="G464" s="14" t="s">
        <v>1395</v>
      </c>
      <c r="H464" s="18" t="s">
        <v>1395</v>
      </c>
      <c r="I464" s="18" t="s">
        <v>1395</v>
      </c>
      <c r="J464" s="14" t="s">
        <v>1395</v>
      </c>
      <c r="K464" s="17" t="s">
        <v>1395</v>
      </c>
      <c r="Z464" s="15" t="s">
        <v>1187</v>
      </c>
      <c r="AB464">
        <f t="shared" si="48"/>
        <v>26</v>
      </c>
      <c r="AC464">
        <f t="shared" si="49"/>
        <v>30</v>
      </c>
      <c r="AF464" s="4" t="s">
        <v>1120</v>
      </c>
      <c r="AG464" s="5"/>
      <c r="AH464" s="4" t="s">
        <v>1126</v>
      </c>
    </row>
    <row r="465" spans="1:34" x14ac:dyDescent="0.2">
      <c r="A465" s="12">
        <v>44551</v>
      </c>
      <c r="B465" t="str">
        <f t="shared" si="46"/>
        <v>{'city': 'Washington', 'state': 'Washington D.C.', 'abbreviation': 'WAS', 'teamName': 'Washington Wizards'}</v>
      </c>
      <c r="C465" t="str">
        <f t="shared" si="47"/>
        <v>{'city': 'Brooklyn', 'state': 'New York', 'abbreviation': 'BKN', 'teamName': 'Brooklyn Nets'}</v>
      </c>
      <c r="D465" t="s">
        <v>1395</v>
      </c>
      <c r="E465" t="s">
        <v>1395</v>
      </c>
      <c r="F465" s="14" t="s">
        <v>1395</v>
      </c>
      <c r="G465" s="14" t="s">
        <v>1395</v>
      </c>
      <c r="H465" s="18" t="s">
        <v>1395</v>
      </c>
      <c r="I465" s="18" t="s">
        <v>1395</v>
      </c>
      <c r="J465" s="14" t="s">
        <v>1395</v>
      </c>
      <c r="K465" s="17" t="s">
        <v>1395</v>
      </c>
      <c r="Z465" s="15" t="s">
        <v>1188</v>
      </c>
      <c r="AB465">
        <f t="shared" si="48"/>
        <v>29</v>
      </c>
      <c r="AC465">
        <f t="shared" si="49"/>
        <v>3</v>
      </c>
      <c r="AF465" s="4" t="s">
        <v>1109</v>
      </c>
      <c r="AG465" s="5"/>
      <c r="AH465" s="4" t="s">
        <v>1097</v>
      </c>
    </row>
    <row r="466" spans="1:34" x14ac:dyDescent="0.2">
      <c r="A466" s="12">
        <v>44551</v>
      </c>
      <c r="B466" t="str">
        <f t="shared" si="46"/>
        <v>{'city': 'Indiana', 'state': 'Indianapolis', 'abbreviation': 'IND', 'teamName': 'Indiana Pacers'}</v>
      </c>
      <c r="C466" t="str">
        <f t="shared" si="47"/>
        <v>{'city': 'Miami', 'state': 'Florida', 'abbreviation': 'MIA', 'teamName': 'Miami Heat'}</v>
      </c>
      <c r="D466" t="s">
        <v>1395</v>
      </c>
      <c r="E466" t="s">
        <v>1395</v>
      </c>
      <c r="F466" s="14" t="s">
        <v>1395</v>
      </c>
      <c r="G466" s="14" t="s">
        <v>1395</v>
      </c>
      <c r="H466" s="18" t="s">
        <v>1395</v>
      </c>
      <c r="I466" s="18" t="s">
        <v>1395</v>
      </c>
      <c r="J466" s="14" t="s">
        <v>1395</v>
      </c>
      <c r="K466" s="17" t="s">
        <v>1395</v>
      </c>
      <c r="Z466" s="15" t="s">
        <v>1188</v>
      </c>
      <c r="AB466">
        <f t="shared" si="48"/>
        <v>12</v>
      </c>
      <c r="AC466">
        <f t="shared" si="49"/>
        <v>15</v>
      </c>
      <c r="AF466" s="4" t="s">
        <v>1104</v>
      </c>
      <c r="AG466" s="5"/>
      <c r="AH466" s="4" t="s">
        <v>1128</v>
      </c>
    </row>
    <row r="467" spans="1:34" x14ac:dyDescent="0.2">
      <c r="A467" s="12">
        <v>44551</v>
      </c>
      <c r="B467" t="str">
        <f t="shared" si="46"/>
        <v>{'city': 'Detroit', 'state': 'Michigan', 'abbreviation': 'DET', 'teamName': 'Detroit Pistons'}</v>
      </c>
      <c r="C467" t="str">
        <f t="shared" si="47"/>
        <v>{'city': 'New York', 'state': 'New York', 'abbreviation': 'NYK', 'teamName': 'New York Knicks'}</v>
      </c>
      <c r="D467" t="s">
        <v>1395</v>
      </c>
      <c r="E467" t="s">
        <v>1395</v>
      </c>
      <c r="F467" s="14" t="s">
        <v>1395</v>
      </c>
      <c r="G467" s="14" t="s">
        <v>1395</v>
      </c>
      <c r="H467" s="18" t="s">
        <v>1395</v>
      </c>
      <c r="I467" s="18" t="s">
        <v>1395</v>
      </c>
      <c r="J467" s="14" t="s">
        <v>1395</v>
      </c>
      <c r="K467" s="17" t="s">
        <v>1395</v>
      </c>
      <c r="Z467" s="15" t="s">
        <v>1188</v>
      </c>
      <c r="AB467">
        <f t="shared" si="48"/>
        <v>9</v>
      </c>
      <c r="AC467">
        <f t="shared" si="49"/>
        <v>19</v>
      </c>
      <c r="AF467" s="4" t="s">
        <v>1107</v>
      </c>
      <c r="AG467" s="5"/>
      <c r="AH467" s="4" t="s">
        <v>1108</v>
      </c>
    </row>
    <row r="468" spans="1:34" x14ac:dyDescent="0.2">
      <c r="A468" s="12">
        <v>44551</v>
      </c>
      <c r="B468" t="str">
        <f t="shared" si="46"/>
        <v>{'city': 'Portland', 'state': 'Oregon', 'abbreviation': 'POR', 'teamName': 'Portland Trail Blazers'}</v>
      </c>
      <c r="C468" t="str">
        <f t="shared" si="47"/>
        <v>{'city': 'New Orleans', 'state': 'Louisiana', 'abbreviation': 'NOP', 'teamName': 'New Orleans Pelicans'}</v>
      </c>
      <c r="D468" t="s">
        <v>1395</v>
      </c>
      <c r="E468" t="s">
        <v>1395</v>
      </c>
      <c r="F468" s="14" t="s">
        <v>1395</v>
      </c>
      <c r="G468" s="14" t="s">
        <v>1395</v>
      </c>
      <c r="H468" s="18" t="s">
        <v>1395</v>
      </c>
      <c r="I468" s="18" t="s">
        <v>1395</v>
      </c>
      <c r="J468" s="14" t="s">
        <v>1395</v>
      </c>
      <c r="K468" s="17" t="s">
        <v>1395</v>
      </c>
      <c r="Z468" s="15" t="s">
        <v>1188</v>
      </c>
      <c r="AB468">
        <f t="shared" si="48"/>
        <v>24</v>
      </c>
      <c r="AC468">
        <f t="shared" si="49"/>
        <v>18</v>
      </c>
      <c r="AF468" s="4" t="s">
        <v>1124</v>
      </c>
      <c r="AG468" s="5"/>
      <c r="AH468" s="4" t="s">
        <v>1118</v>
      </c>
    </row>
    <row r="469" spans="1:34" x14ac:dyDescent="0.2">
      <c r="A469" s="12">
        <v>44551</v>
      </c>
      <c r="B469" t="str">
        <f t="shared" si="46"/>
        <v>{'city': 'Minneapolis', 'state': 'Minnesota ', 'abbreviation': 'MIN', 'teamName': 'Minnesota Timberwolves'}</v>
      </c>
      <c r="C469" t="str">
        <f t="shared" si="47"/>
        <v>{'city': 'Dallas', 'state': 'Texas', 'abbreviation': 'DAL', 'teamName': 'Dallas Mavericks'}</v>
      </c>
      <c r="D469" t="s">
        <v>1395</v>
      </c>
      <c r="E469" t="s">
        <v>1395</v>
      </c>
      <c r="F469" s="14" t="s">
        <v>1395</v>
      </c>
      <c r="G469" s="14" t="s">
        <v>1395</v>
      </c>
      <c r="H469" s="18" t="s">
        <v>1395</v>
      </c>
      <c r="I469" s="18" t="s">
        <v>1395</v>
      </c>
      <c r="J469" s="14" t="s">
        <v>1395</v>
      </c>
      <c r="K469" s="17" t="s">
        <v>1395</v>
      </c>
      <c r="Z469" s="15" t="s">
        <v>1188</v>
      </c>
      <c r="AB469">
        <f t="shared" si="48"/>
        <v>17</v>
      </c>
      <c r="AC469">
        <f t="shared" si="49"/>
        <v>7</v>
      </c>
      <c r="AF469" s="4" t="s">
        <v>1115</v>
      </c>
      <c r="AG469" s="5"/>
      <c r="AH469" s="4" t="s">
        <v>1113</v>
      </c>
    </row>
    <row r="470" spans="1:34" x14ac:dyDescent="0.2">
      <c r="A470" s="12">
        <v>44551</v>
      </c>
      <c r="B470" t="str">
        <f t="shared" si="46"/>
        <v>{'city': 'Phoenix', 'state': 'Arizona', 'abbreviation': 'PHX', 'teamName': 'Phoenix Suns'}</v>
      </c>
      <c r="C470" t="str">
        <f t="shared" si="47"/>
        <v>{'city': 'Los Angeles', 'state': 'California', 'abbreviation': 'LAL', 'teamName': 'Los Angeles Lakers'}</v>
      </c>
      <c r="D470" t="s">
        <v>1395</v>
      </c>
      <c r="E470" t="s">
        <v>1395</v>
      </c>
      <c r="F470" s="14" t="s">
        <v>1395</v>
      </c>
      <c r="G470" s="14" t="s">
        <v>1395</v>
      </c>
      <c r="H470" s="18" t="s">
        <v>1395</v>
      </c>
      <c r="I470" s="18" t="s">
        <v>1395</v>
      </c>
      <c r="J470" s="14" t="s">
        <v>1395</v>
      </c>
      <c r="K470" s="17" t="s">
        <v>1395</v>
      </c>
      <c r="Z470" s="15" t="s">
        <v>1188</v>
      </c>
      <c r="AB470">
        <f t="shared" si="48"/>
        <v>23</v>
      </c>
      <c r="AC470">
        <f t="shared" si="49"/>
        <v>13</v>
      </c>
      <c r="AF470" s="4" t="s">
        <v>1125</v>
      </c>
      <c r="AG470" s="5"/>
      <c r="AH470" s="4" t="s">
        <v>1101</v>
      </c>
    </row>
    <row r="471" spans="1:34" x14ac:dyDescent="0.2">
      <c r="A471" s="12">
        <v>44552</v>
      </c>
      <c r="B471" t="str">
        <f t="shared" si="46"/>
        <v>{'city': 'Orlando', 'state': 'Florida', 'abbreviation': 'ORL', 'teamName': 'Orlando Magic'}</v>
      </c>
      <c r="C471" t="str">
        <f t="shared" si="47"/>
        <v>{'city': 'Atlanta', 'state': 'Georgia', 'abbreviation': 'ATL', 'teamName': 'Atlanta Hawks'}</v>
      </c>
      <c r="D471" t="s">
        <v>1395</v>
      </c>
      <c r="E471" t="s">
        <v>1395</v>
      </c>
      <c r="F471" s="14" t="s">
        <v>1395</v>
      </c>
      <c r="G471" s="14" t="s">
        <v>1395</v>
      </c>
      <c r="H471" s="18" t="s">
        <v>1395</v>
      </c>
      <c r="I471" s="18" t="s">
        <v>1395</v>
      </c>
      <c r="J471" s="14" t="s">
        <v>1395</v>
      </c>
      <c r="K471" s="17" t="s">
        <v>1395</v>
      </c>
      <c r="Z471" s="15" t="s">
        <v>1189</v>
      </c>
      <c r="AB471">
        <f t="shared" si="48"/>
        <v>21</v>
      </c>
      <c r="AC471">
        <f t="shared" si="49"/>
        <v>1</v>
      </c>
      <c r="AF471" s="4" t="s">
        <v>1119</v>
      </c>
      <c r="AG471" s="5"/>
      <c r="AH471" s="4" t="s">
        <v>1099</v>
      </c>
    </row>
    <row r="472" spans="1:34" x14ac:dyDescent="0.2">
      <c r="A472" s="12">
        <v>44552</v>
      </c>
      <c r="B472" t="str">
        <f t="shared" si="46"/>
        <v>{'city': 'Cleveland', 'state': 'Ohio', 'abbreviation': 'CLE', 'teamName': 'Cleveland Cavaliers'}</v>
      </c>
      <c r="C472" t="str">
        <f t="shared" si="47"/>
        <v>{'city': 'Boston', 'state': 'Massachusetts', 'abbreviation': 'BOS', 'teamName': 'Boston Celtics'}</v>
      </c>
      <c r="D472" t="s">
        <v>1395</v>
      </c>
      <c r="E472" t="s">
        <v>1395</v>
      </c>
      <c r="F472" s="14" t="s">
        <v>1395</v>
      </c>
      <c r="G472" s="14" t="s">
        <v>1395</v>
      </c>
      <c r="H472" s="18" t="s">
        <v>1395</v>
      </c>
      <c r="I472" s="18" t="s">
        <v>1395</v>
      </c>
      <c r="J472" s="14" t="s">
        <v>1395</v>
      </c>
      <c r="K472" s="17" t="s">
        <v>1395</v>
      </c>
      <c r="Z472" s="15" t="s">
        <v>1189</v>
      </c>
      <c r="AB472">
        <f t="shared" si="48"/>
        <v>6</v>
      </c>
      <c r="AC472">
        <f t="shared" si="49"/>
        <v>2</v>
      </c>
      <c r="AF472" s="4" t="s">
        <v>1111</v>
      </c>
      <c r="AG472" s="5"/>
      <c r="AH472" s="4" t="s">
        <v>1102</v>
      </c>
    </row>
    <row r="473" spans="1:34" x14ac:dyDescent="0.2">
      <c r="A473" s="12">
        <v>44552</v>
      </c>
      <c r="B473" t="str">
        <f t="shared" si="46"/>
        <v>{'city': 'Toronto', 'state': 'Ontario', 'abbreviation': 'TOR', 'teamName': 'Toronto Raptors'}</v>
      </c>
      <c r="C473" t="str">
        <f t="shared" si="47"/>
        <v>{'city': 'Chicago', 'state': 'Illinois', 'abbreviation': 'CHI', 'teamName': 'Chicago Bulls'}</v>
      </c>
      <c r="D473" t="s">
        <v>1395</v>
      </c>
      <c r="E473" t="s">
        <v>1395</v>
      </c>
      <c r="F473" s="14" t="s">
        <v>1395</v>
      </c>
      <c r="G473" s="14" t="s">
        <v>1395</v>
      </c>
      <c r="H473" s="18" t="s">
        <v>1395</v>
      </c>
      <c r="I473" s="18" t="s">
        <v>1395</v>
      </c>
      <c r="J473" s="14" t="s">
        <v>1395</v>
      </c>
      <c r="K473" s="17" t="s">
        <v>1395</v>
      </c>
      <c r="Z473" s="15" t="s">
        <v>1189</v>
      </c>
      <c r="AB473">
        <f t="shared" si="48"/>
        <v>27</v>
      </c>
      <c r="AC473">
        <f t="shared" si="49"/>
        <v>5</v>
      </c>
      <c r="AF473" s="4" t="s">
        <v>1110</v>
      </c>
      <c r="AG473" s="5"/>
      <c r="AH473" s="4" t="s">
        <v>1106</v>
      </c>
    </row>
    <row r="474" spans="1:34" x14ac:dyDescent="0.2">
      <c r="A474" s="12">
        <v>44552</v>
      </c>
      <c r="B474" t="str">
        <f t="shared" si="46"/>
        <v>{'city': 'Houston', 'state': 'Texas', 'abbreviation': 'HOU', 'teamName': 'Houston Rockets'}</v>
      </c>
      <c r="C474" t="str">
        <f t="shared" si="47"/>
        <v>{'city': 'Milwaukee', 'state': 'Wisconsin', 'abbreviation': 'MIL', 'teamName': 'Milwaukee Bucks'}</v>
      </c>
      <c r="D474" t="s">
        <v>1395</v>
      </c>
      <c r="E474" t="s">
        <v>1395</v>
      </c>
      <c r="F474" s="14" t="s">
        <v>1395</v>
      </c>
      <c r="G474" s="14" t="s">
        <v>1395</v>
      </c>
      <c r="H474" s="18" t="s">
        <v>1395</v>
      </c>
      <c r="I474" s="18" t="s">
        <v>1395</v>
      </c>
      <c r="J474" s="14" t="s">
        <v>1395</v>
      </c>
      <c r="K474" s="17" t="s">
        <v>1395</v>
      </c>
      <c r="Z474" s="15" t="s">
        <v>1189</v>
      </c>
      <c r="AB474">
        <f t="shared" si="48"/>
        <v>11</v>
      </c>
      <c r="AC474">
        <f t="shared" si="49"/>
        <v>16</v>
      </c>
      <c r="AF474" s="4" t="s">
        <v>1114</v>
      </c>
      <c r="AG474" s="5"/>
      <c r="AH474" s="4" t="s">
        <v>1098</v>
      </c>
    </row>
    <row r="475" spans="1:34" x14ac:dyDescent="0.2">
      <c r="A475" s="12">
        <v>44552</v>
      </c>
      <c r="B475" t="str">
        <f t="shared" si="46"/>
        <v>{'city': 'Denver', 'state': 'Colorado', 'abbreviation': 'DEN', 'teamName': 'Denver Nuggets'}</v>
      </c>
      <c r="C475" t="str">
        <f t="shared" si="47"/>
        <v>{'city': 'Oklahoma City', 'state': 'Oklahoma', 'abbreviation': 'OKC', 'teamName': 'Oklahoma City Thunder'}</v>
      </c>
      <c r="D475" t="s">
        <v>1395</v>
      </c>
      <c r="E475" t="s">
        <v>1395</v>
      </c>
      <c r="F475" s="14" t="s">
        <v>1395</v>
      </c>
      <c r="G475" s="14" t="s">
        <v>1395</v>
      </c>
      <c r="H475" s="18" t="s">
        <v>1395</v>
      </c>
      <c r="I475" s="18" t="s">
        <v>1395</v>
      </c>
      <c r="J475" s="14" t="s">
        <v>1395</v>
      </c>
      <c r="K475" s="17" t="s">
        <v>1395</v>
      </c>
      <c r="Z475" s="15" t="s">
        <v>1189</v>
      </c>
      <c r="AB475">
        <f t="shared" si="48"/>
        <v>8</v>
      </c>
      <c r="AC475">
        <f t="shared" si="49"/>
        <v>20</v>
      </c>
      <c r="AF475" s="4" t="s">
        <v>1116</v>
      </c>
      <c r="AG475" s="5"/>
      <c r="AH475" s="4" t="s">
        <v>1121</v>
      </c>
    </row>
    <row r="476" spans="1:34" x14ac:dyDescent="0.2">
      <c r="A476" s="12">
        <v>44552</v>
      </c>
      <c r="B476" t="str">
        <f t="shared" si="46"/>
        <v>{'city': 'Los Angeles', 'state': 'California', 'abbreviation': 'LAC', 'teamName': 'Los Angeles Clippers'}</v>
      </c>
      <c r="C476" t="str">
        <f t="shared" si="47"/>
        <v>{'city': 'Sacramento', 'state': 'California', 'abbreviation': 'SAC', 'teamName': 'Sacramento Kings'}</v>
      </c>
      <c r="D476" t="s">
        <v>1395</v>
      </c>
      <c r="E476" t="s">
        <v>1395</v>
      </c>
      <c r="F476" s="14" t="s">
        <v>1395</v>
      </c>
      <c r="G476" s="14" t="s">
        <v>1395</v>
      </c>
      <c r="H476" s="18" t="s">
        <v>1395</v>
      </c>
      <c r="I476" s="18" t="s">
        <v>1395</v>
      </c>
      <c r="J476" s="14" t="s">
        <v>1395</v>
      </c>
      <c r="K476" s="17" t="s">
        <v>1395</v>
      </c>
      <c r="Z476" s="15" t="s">
        <v>1189</v>
      </c>
      <c r="AB476">
        <f t="shared" si="48"/>
        <v>30</v>
      </c>
      <c r="AC476">
        <f t="shared" si="49"/>
        <v>25</v>
      </c>
      <c r="AF476" s="4" t="s">
        <v>1126</v>
      </c>
      <c r="AG476" s="5"/>
      <c r="AH476" s="4" t="s">
        <v>1123</v>
      </c>
    </row>
    <row r="477" spans="1:34" x14ac:dyDescent="0.2">
      <c r="A477" s="12">
        <v>44553</v>
      </c>
      <c r="B477" t="str">
        <f t="shared" si="46"/>
        <v>{'city': 'Houston', 'state': 'Texas', 'abbreviation': 'HOU', 'teamName': 'Houston Rockets'}</v>
      </c>
      <c r="C477" t="str">
        <f t="shared" si="47"/>
        <v>{'city': 'Indiana', 'state': 'Indianapolis', 'abbreviation': 'IND', 'teamName': 'Indiana Pacers'}</v>
      </c>
      <c r="D477" t="s">
        <v>1395</v>
      </c>
      <c r="E477" t="s">
        <v>1395</v>
      </c>
      <c r="F477" s="14" t="s">
        <v>1395</v>
      </c>
      <c r="G477" s="14" t="s">
        <v>1395</v>
      </c>
      <c r="H477" s="18" t="s">
        <v>1395</v>
      </c>
      <c r="I477" s="18" t="s">
        <v>1395</v>
      </c>
      <c r="J477" s="14" t="s">
        <v>1395</v>
      </c>
      <c r="K477" s="17" t="s">
        <v>1395</v>
      </c>
      <c r="Z477" s="15" t="s">
        <v>1190</v>
      </c>
      <c r="AB477">
        <f t="shared" si="48"/>
        <v>11</v>
      </c>
      <c r="AC477">
        <f t="shared" si="49"/>
        <v>12</v>
      </c>
      <c r="AF477" s="4" t="s">
        <v>1114</v>
      </c>
      <c r="AG477" s="5"/>
      <c r="AH477" s="4" t="s">
        <v>1104</v>
      </c>
    </row>
    <row r="478" spans="1:34" x14ac:dyDescent="0.2">
      <c r="A478" s="12">
        <v>44553</v>
      </c>
      <c r="B478" t="str">
        <f t="shared" si="46"/>
        <v>{'city': 'New Orleans', 'state': 'Louisiana', 'abbreviation': 'NOP', 'teamName': 'New Orleans Pelicans'}</v>
      </c>
      <c r="C478" t="str">
        <f t="shared" si="47"/>
        <v>{'city': 'Orlando', 'state': 'Florida', 'abbreviation': 'ORL', 'teamName': 'Orlando Magic'}</v>
      </c>
      <c r="D478" t="s">
        <v>1395</v>
      </c>
      <c r="E478" t="s">
        <v>1395</v>
      </c>
      <c r="F478" s="14" t="s">
        <v>1395</v>
      </c>
      <c r="G478" s="14" t="s">
        <v>1395</v>
      </c>
      <c r="H478" s="18" t="s">
        <v>1395</v>
      </c>
      <c r="I478" s="18" t="s">
        <v>1395</v>
      </c>
      <c r="J478" s="14" t="s">
        <v>1395</v>
      </c>
      <c r="K478" s="17" t="s">
        <v>1395</v>
      </c>
      <c r="Z478" s="15" t="s">
        <v>1190</v>
      </c>
      <c r="AB478">
        <f t="shared" si="48"/>
        <v>18</v>
      </c>
      <c r="AC478">
        <f t="shared" si="49"/>
        <v>21</v>
      </c>
      <c r="AF478" s="4" t="s">
        <v>1118</v>
      </c>
      <c r="AG478" s="5"/>
      <c r="AH478" s="4" t="s">
        <v>1119</v>
      </c>
    </row>
    <row r="479" spans="1:34" x14ac:dyDescent="0.2">
      <c r="A479" s="12">
        <v>44553</v>
      </c>
      <c r="B479" t="str">
        <f t="shared" si="46"/>
        <v>{'city': 'Atlanta', 'state': 'Georgia', 'abbreviation': 'ATL', 'teamName': 'Atlanta Hawks'}</v>
      </c>
      <c r="C479" t="str">
        <f t="shared" si="47"/>
        <v>{'city': 'Philadelphia', 'state': 'Pennsylvania', 'abbreviation': 'PHI', 'teamName': 'Philadelphia 76ers'}</v>
      </c>
      <c r="D479" t="s">
        <v>1395</v>
      </c>
      <c r="E479" t="s">
        <v>1395</v>
      </c>
      <c r="F479" s="14" t="s">
        <v>1395</v>
      </c>
      <c r="G479" s="14" t="s">
        <v>1395</v>
      </c>
      <c r="H479" s="18" t="s">
        <v>1395</v>
      </c>
      <c r="I479" s="18" t="s">
        <v>1395</v>
      </c>
      <c r="J479" s="14" t="s">
        <v>1395</v>
      </c>
      <c r="K479" s="17" t="s">
        <v>1395</v>
      </c>
      <c r="Z479" s="15" t="s">
        <v>1190</v>
      </c>
      <c r="AB479">
        <f t="shared" si="48"/>
        <v>1</v>
      </c>
      <c r="AC479">
        <f t="shared" si="49"/>
        <v>22</v>
      </c>
      <c r="AF479" s="4" t="s">
        <v>1099</v>
      </c>
      <c r="AG479" s="5"/>
      <c r="AH479" s="4" t="s">
        <v>1117</v>
      </c>
    </row>
    <row r="480" spans="1:34" x14ac:dyDescent="0.2">
      <c r="A480" s="12">
        <v>44553</v>
      </c>
      <c r="B480" t="str">
        <f t="shared" si="46"/>
        <v>{'city': 'Detroit', 'state': 'Michigan', 'abbreviation': 'DET', 'teamName': 'Detroit Pistons'}</v>
      </c>
      <c r="C480" t="str">
        <f t="shared" si="47"/>
        <v>{'city': 'Miami', 'state': 'Florida', 'abbreviation': 'MIA', 'teamName': 'Miami Heat'}</v>
      </c>
      <c r="D480" t="s">
        <v>1395</v>
      </c>
      <c r="E480" t="s">
        <v>1395</v>
      </c>
      <c r="F480" s="14" t="s">
        <v>1395</v>
      </c>
      <c r="G480" s="14" t="s">
        <v>1395</v>
      </c>
      <c r="H480" s="18" t="s">
        <v>1395</v>
      </c>
      <c r="I480" s="18" t="s">
        <v>1395</v>
      </c>
      <c r="J480" s="14" t="s">
        <v>1395</v>
      </c>
      <c r="K480" s="17" t="s">
        <v>1395</v>
      </c>
      <c r="Z480" s="15" t="s">
        <v>1190</v>
      </c>
      <c r="AB480">
        <f t="shared" si="48"/>
        <v>9</v>
      </c>
      <c r="AC480">
        <f t="shared" si="49"/>
        <v>15</v>
      </c>
      <c r="AF480" s="4" t="s">
        <v>1107</v>
      </c>
      <c r="AG480" s="5"/>
      <c r="AH480" s="4" t="s">
        <v>1128</v>
      </c>
    </row>
    <row r="481" spans="1:34" x14ac:dyDescent="0.2">
      <c r="A481" s="12">
        <v>44553</v>
      </c>
      <c r="B481" t="str">
        <f t="shared" si="46"/>
        <v>{'city': 'Washington', 'state': 'Washington D.C.', 'abbreviation': 'WAS', 'teamName': 'Washington Wizards'}</v>
      </c>
      <c r="C481" t="str">
        <f t="shared" si="47"/>
        <v>{'city': 'New York', 'state': 'New York', 'abbreviation': 'NYK', 'teamName': 'New York Knicks'}</v>
      </c>
      <c r="D481" t="s">
        <v>1395</v>
      </c>
      <c r="E481" t="s">
        <v>1395</v>
      </c>
      <c r="F481" s="14" t="s">
        <v>1395</v>
      </c>
      <c r="G481" s="14" t="s">
        <v>1395</v>
      </c>
      <c r="H481" s="18" t="s">
        <v>1395</v>
      </c>
      <c r="I481" s="18" t="s">
        <v>1395</v>
      </c>
      <c r="J481" s="14" t="s">
        <v>1395</v>
      </c>
      <c r="K481" s="17" t="s">
        <v>1395</v>
      </c>
      <c r="Z481" s="15" t="s">
        <v>1190</v>
      </c>
      <c r="AB481">
        <f t="shared" si="48"/>
        <v>29</v>
      </c>
      <c r="AC481">
        <f t="shared" si="49"/>
        <v>19</v>
      </c>
      <c r="AF481" s="4" t="s">
        <v>1109</v>
      </c>
      <c r="AG481" s="5"/>
      <c r="AH481" s="4" t="s">
        <v>1108</v>
      </c>
    </row>
    <row r="482" spans="1:34" x14ac:dyDescent="0.2">
      <c r="A482" s="12">
        <v>44553</v>
      </c>
      <c r="B482" t="str">
        <f t="shared" si="46"/>
        <v>{'city': 'Milwaukee', 'state': 'Wisconsin', 'abbreviation': 'MIL', 'teamName': 'Milwaukee Bucks'}</v>
      </c>
      <c r="C482" t="str">
        <f t="shared" si="47"/>
        <v>{'city': 'Dallas', 'state': 'Texas', 'abbreviation': 'DAL', 'teamName': 'Dallas Mavericks'}</v>
      </c>
      <c r="D482" t="s">
        <v>1395</v>
      </c>
      <c r="E482" t="s">
        <v>1395</v>
      </c>
      <c r="F482" s="14" t="s">
        <v>1395</v>
      </c>
      <c r="G482" s="14" t="s">
        <v>1395</v>
      </c>
      <c r="H482" s="18" t="s">
        <v>1395</v>
      </c>
      <c r="I482" s="18" t="s">
        <v>1395</v>
      </c>
      <c r="J482" s="14" t="s">
        <v>1395</v>
      </c>
      <c r="K482" s="17" t="s">
        <v>1395</v>
      </c>
      <c r="Z482" s="15" t="s">
        <v>1190</v>
      </c>
      <c r="AB482">
        <f t="shared" si="48"/>
        <v>16</v>
      </c>
      <c r="AC482">
        <f t="shared" si="49"/>
        <v>7</v>
      </c>
      <c r="AF482" s="4" t="s">
        <v>1098</v>
      </c>
      <c r="AG482" s="5"/>
      <c r="AH482" s="4" t="s">
        <v>1113</v>
      </c>
    </row>
    <row r="483" spans="1:34" x14ac:dyDescent="0.2">
      <c r="A483" s="12">
        <v>44553</v>
      </c>
      <c r="B483" t="str">
        <f t="shared" si="46"/>
        <v>{'city': 'Charlotte', 'state': 'North Carolina', 'abbreviation': 'CHA', 'teamName': 'Charlotte Hornets'}</v>
      </c>
      <c r="C483" t="str">
        <f t="shared" si="47"/>
        <v>{'city': 'Denver', 'state': 'Colorado', 'abbreviation': 'DEN', 'teamName': 'Denver Nuggets'}</v>
      </c>
      <c r="D483" t="s">
        <v>1395</v>
      </c>
      <c r="E483" t="s">
        <v>1395</v>
      </c>
      <c r="F483" s="14" t="s">
        <v>1395</v>
      </c>
      <c r="G483" s="14" t="s">
        <v>1395</v>
      </c>
      <c r="H483" s="18" t="s">
        <v>1395</v>
      </c>
      <c r="I483" s="18" t="s">
        <v>1395</v>
      </c>
      <c r="J483" s="14" t="s">
        <v>1395</v>
      </c>
      <c r="K483" s="17" t="s">
        <v>1395</v>
      </c>
      <c r="Z483" s="15" t="s">
        <v>1190</v>
      </c>
      <c r="AB483">
        <f t="shared" si="48"/>
        <v>4</v>
      </c>
      <c r="AC483">
        <f t="shared" si="49"/>
        <v>8</v>
      </c>
      <c r="AF483" s="4" t="s">
        <v>1105</v>
      </c>
      <c r="AG483" s="5"/>
      <c r="AH483" s="4" t="s">
        <v>1116</v>
      </c>
    </row>
    <row r="484" spans="1:34" x14ac:dyDescent="0.2">
      <c r="A484" s="12">
        <v>44553</v>
      </c>
      <c r="B484" t="str">
        <f t="shared" si="46"/>
        <v>{'city': 'Oklahoma City', 'state': 'Oklahoma', 'abbreviation': 'OKC', 'teamName': 'Oklahoma City Thunder'}</v>
      </c>
      <c r="C484" t="str">
        <f t="shared" si="47"/>
        <v>{'city': 'Phoenix', 'state': 'Arizona', 'abbreviation': 'PHX', 'teamName': 'Phoenix Suns'}</v>
      </c>
      <c r="D484" t="s">
        <v>1395</v>
      </c>
      <c r="E484" t="s">
        <v>1395</v>
      </c>
      <c r="F484" s="14" t="s">
        <v>1395</v>
      </c>
      <c r="G484" s="14" t="s">
        <v>1395</v>
      </c>
      <c r="H484" s="18" t="s">
        <v>1395</v>
      </c>
      <c r="I484" s="18" t="s">
        <v>1395</v>
      </c>
      <c r="J484" s="14" t="s">
        <v>1395</v>
      </c>
      <c r="K484" s="17" t="s">
        <v>1395</v>
      </c>
      <c r="Z484" s="15" t="s">
        <v>1190</v>
      </c>
      <c r="AB484">
        <f t="shared" si="48"/>
        <v>20</v>
      </c>
      <c r="AC484">
        <f t="shared" si="49"/>
        <v>23</v>
      </c>
      <c r="AF484" s="4" t="s">
        <v>1121</v>
      </c>
      <c r="AG484" s="5"/>
      <c r="AH484" s="4" t="s">
        <v>1125</v>
      </c>
    </row>
    <row r="485" spans="1:34" x14ac:dyDescent="0.2">
      <c r="A485" s="12">
        <v>44553</v>
      </c>
      <c r="B485" t="str">
        <f t="shared" si="46"/>
        <v>{'city': 'Minneapolis', 'state': 'Minnesota ', 'abbreviation': 'MIN', 'teamName': 'Minnesota Timberwolves'}</v>
      </c>
      <c r="C485" t="str">
        <f t="shared" si="47"/>
        <v>{'city': 'Salt Lake City', 'state': 'Utah', 'abbreviation': 'UTA', 'teamName': 'Utah Jazz'}</v>
      </c>
      <c r="D485" t="s">
        <v>1395</v>
      </c>
      <c r="E485" t="s">
        <v>1395</v>
      </c>
      <c r="F485" s="14" t="s">
        <v>1395</v>
      </c>
      <c r="G485" s="14" t="s">
        <v>1395</v>
      </c>
      <c r="H485" s="18" t="s">
        <v>1395</v>
      </c>
      <c r="I485" s="18" t="s">
        <v>1395</v>
      </c>
      <c r="J485" s="14" t="s">
        <v>1395</v>
      </c>
      <c r="K485" s="17" t="s">
        <v>1395</v>
      </c>
      <c r="Z485" s="15" t="s">
        <v>1190</v>
      </c>
      <c r="AB485">
        <f t="shared" si="48"/>
        <v>17</v>
      </c>
      <c r="AC485">
        <f t="shared" si="49"/>
        <v>28</v>
      </c>
      <c r="AF485" s="4" t="s">
        <v>1115</v>
      </c>
      <c r="AG485" s="5"/>
      <c r="AH485" s="4" t="s">
        <v>1122</v>
      </c>
    </row>
    <row r="486" spans="1:34" x14ac:dyDescent="0.2">
      <c r="A486" s="12">
        <v>44553</v>
      </c>
      <c r="B486" t="str">
        <f t="shared" si="46"/>
        <v>{'city': 'Memphis', 'state': 'Tennessee', 'abbreviation': 'MEM', 'teamName': 'Memphis Grizzlies'}</v>
      </c>
      <c r="C486" t="str">
        <f t="shared" si="47"/>
        <v>{'city': 'San Francisco', 'state': 'California', 'abbreviation': 'GSW', 'teamName': 'Golden State Warriors'}</v>
      </c>
      <c r="D486" t="s">
        <v>1395</v>
      </c>
      <c r="E486" t="s">
        <v>1395</v>
      </c>
      <c r="F486" s="14" t="s">
        <v>1395</v>
      </c>
      <c r="G486" s="14" t="s">
        <v>1395</v>
      </c>
      <c r="H486" s="18" t="s">
        <v>1395</v>
      </c>
      <c r="I486" s="18" t="s">
        <v>1395</v>
      </c>
      <c r="J486" s="14" t="s">
        <v>1395</v>
      </c>
      <c r="K486" s="17" t="s">
        <v>1395</v>
      </c>
      <c r="Z486" s="15" t="s">
        <v>1190</v>
      </c>
      <c r="AB486">
        <f t="shared" si="48"/>
        <v>14</v>
      </c>
      <c r="AC486">
        <f t="shared" si="49"/>
        <v>10</v>
      </c>
      <c r="AF486" s="4" t="s">
        <v>1112</v>
      </c>
      <c r="AG486" s="5"/>
      <c r="AH486" s="4" t="s">
        <v>1100</v>
      </c>
    </row>
    <row r="487" spans="1:34" x14ac:dyDescent="0.2">
      <c r="A487" s="12">
        <v>44553</v>
      </c>
      <c r="B487" t="str">
        <f t="shared" si="46"/>
        <v>{'city': 'Brooklyn', 'state': 'New York', 'abbreviation': 'BKN', 'teamName': 'Brooklyn Nets'}</v>
      </c>
      <c r="C487" t="str">
        <f t="shared" si="47"/>
        <v>{'city': 'Portland', 'state': 'Oregon', 'abbreviation': 'POR', 'teamName': 'Portland Trail Blazers'}</v>
      </c>
      <c r="D487" t="s">
        <v>1395</v>
      </c>
      <c r="E487" t="s">
        <v>1395</v>
      </c>
      <c r="F487" s="14" t="s">
        <v>1395</v>
      </c>
      <c r="G487" s="14" t="s">
        <v>1395</v>
      </c>
      <c r="H487" s="18" t="s">
        <v>1395</v>
      </c>
      <c r="I487" s="18" t="s">
        <v>1395</v>
      </c>
      <c r="J487" s="14" t="s">
        <v>1395</v>
      </c>
      <c r="K487" s="17" t="s">
        <v>1395</v>
      </c>
      <c r="Z487" s="15" t="s">
        <v>1190</v>
      </c>
      <c r="AB487">
        <f t="shared" si="48"/>
        <v>3</v>
      </c>
      <c r="AC487">
        <f t="shared" si="49"/>
        <v>24</v>
      </c>
      <c r="AF487" s="4" t="s">
        <v>1097</v>
      </c>
      <c r="AG487" s="5"/>
      <c r="AH487" s="4" t="s">
        <v>1124</v>
      </c>
    </row>
    <row r="488" spans="1:34" x14ac:dyDescent="0.2">
      <c r="A488" s="12">
        <v>44553</v>
      </c>
      <c r="B488" t="str">
        <f t="shared" si="46"/>
        <v>{'city': 'San Antonio', 'state': 'Texas', 'abbreviation': 'SAS', 'teamName': 'San Antonio Spurs'}</v>
      </c>
      <c r="C488" t="str">
        <f t="shared" si="47"/>
        <v>{'city': 'Los Angeles', 'state': 'California', 'abbreviation': 'LAL', 'teamName': 'Los Angeles Lakers'}</v>
      </c>
      <c r="D488" t="s">
        <v>1395</v>
      </c>
      <c r="E488" t="s">
        <v>1395</v>
      </c>
      <c r="F488" s="14" t="s">
        <v>1395</v>
      </c>
      <c r="G488" s="14" t="s">
        <v>1395</v>
      </c>
      <c r="H488" s="18" t="s">
        <v>1395</v>
      </c>
      <c r="I488" s="18" t="s">
        <v>1395</v>
      </c>
      <c r="J488" s="14" t="s">
        <v>1395</v>
      </c>
      <c r="K488" s="17" t="s">
        <v>1395</v>
      </c>
      <c r="Z488" s="15" t="s">
        <v>1190</v>
      </c>
      <c r="AB488">
        <f t="shared" si="48"/>
        <v>26</v>
      </c>
      <c r="AC488">
        <f t="shared" si="49"/>
        <v>13</v>
      </c>
      <c r="AF488" s="4" t="s">
        <v>1120</v>
      </c>
      <c r="AG488" s="5"/>
      <c r="AH488" s="4" t="s">
        <v>1101</v>
      </c>
    </row>
    <row r="489" spans="1:34" x14ac:dyDescent="0.2">
      <c r="A489" s="12">
        <v>44555</v>
      </c>
      <c r="B489" t="str">
        <f t="shared" si="46"/>
        <v>{'city': 'Atlanta', 'state': 'Georgia', 'abbreviation': 'ATL', 'teamName': 'Atlanta Hawks'}</v>
      </c>
      <c r="C489" t="str">
        <f t="shared" si="47"/>
        <v>{'city': 'New York', 'state': 'New York', 'abbreviation': 'NYK', 'teamName': 'New York Knicks'}</v>
      </c>
      <c r="D489" t="s">
        <v>1395</v>
      </c>
      <c r="E489" t="s">
        <v>1395</v>
      </c>
      <c r="F489" s="14" t="s">
        <v>1395</v>
      </c>
      <c r="G489" s="14" t="s">
        <v>1395</v>
      </c>
      <c r="H489" s="18" t="s">
        <v>1395</v>
      </c>
      <c r="I489" s="18" t="s">
        <v>1395</v>
      </c>
      <c r="J489" s="14" t="s">
        <v>1395</v>
      </c>
      <c r="K489" s="17" t="s">
        <v>1395</v>
      </c>
      <c r="Z489" s="15" t="s">
        <v>1191</v>
      </c>
      <c r="AB489">
        <f t="shared" si="48"/>
        <v>1</v>
      </c>
      <c r="AC489">
        <f t="shared" si="49"/>
        <v>19</v>
      </c>
      <c r="AF489" s="4" t="s">
        <v>1099</v>
      </c>
      <c r="AG489" s="5"/>
      <c r="AH489" s="4" t="s">
        <v>1108</v>
      </c>
    </row>
    <row r="490" spans="1:34" x14ac:dyDescent="0.2">
      <c r="A490" s="12">
        <v>44555</v>
      </c>
      <c r="B490" t="str">
        <f t="shared" si="46"/>
        <v>{'city': 'Boston', 'state': 'Massachusetts', 'abbreviation': 'BOS', 'teamName': 'Boston Celtics'}</v>
      </c>
      <c r="C490" t="str">
        <f t="shared" si="47"/>
        <v>{'city': 'Milwaukee', 'state': 'Wisconsin', 'abbreviation': 'MIL', 'teamName': 'Milwaukee Bucks'}</v>
      </c>
      <c r="D490" t="s">
        <v>1395</v>
      </c>
      <c r="E490" t="s">
        <v>1395</v>
      </c>
      <c r="F490" s="14" t="s">
        <v>1395</v>
      </c>
      <c r="G490" s="14" t="s">
        <v>1395</v>
      </c>
      <c r="H490" s="18" t="s">
        <v>1395</v>
      </c>
      <c r="I490" s="18" t="s">
        <v>1395</v>
      </c>
      <c r="J490" s="14" t="s">
        <v>1395</v>
      </c>
      <c r="K490" s="17" t="s">
        <v>1395</v>
      </c>
      <c r="Z490" s="15" t="s">
        <v>1191</v>
      </c>
      <c r="AB490">
        <f t="shared" si="48"/>
        <v>2</v>
      </c>
      <c r="AC490">
        <f t="shared" si="49"/>
        <v>16</v>
      </c>
      <c r="AF490" s="4" t="s">
        <v>1102</v>
      </c>
      <c r="AG490" s="5"/>
      <c r="AH490" s="4" t="s">
        <v>1098</v>
      </c>
    </row>
    <row r="491" spans="1:34" x14ac:dyDescent="0.2">
      <c r="A491" s="12">
        <v>44555</v>
      </c>
      <c r="B491" t="str">
        <f t="shared" si="46"/>
        <v>{'city': 'San Francisco', 'state': 'California', 'abbreviation': 'GSW', 'teamName': 'Golden State Warriors'}</v>
      </c>
      <c r="C491" t="str">
        <f t="shared" si="47"/>
        <v>{'city': 'Phoenix', 'state': 'Arizona', 'abbreviation': 'PHX', 'teamName': 'Phoenix Suns'}</v>
      </c>
      <c r="D491" t="s">
        <v>1395</v>
      </c>
      <c r="E491" t="s">
        <v>1395</v>
      </c>
      <c r="F491" s="14" t="s">
        <v>1395</v>
      </c>
      <c r="G491" s="14" t="s">
        <v>1395</v>
      </c>
      <c r="H491" s="18" t="s">
        <v>1395</v>
      </c>
      <c r="I491" s="18" t="s">
        <v>1395</v>
      </c>
      <c r="J491" s="14" t="s">
        <v>1395</v>
      </c>
      <c r="K491" s="17" t="s">
        <v>1395</v>
      </c>
      <c r="Z491" s="15" t="s">
        <v>1191</v>
      </c>
      <c r="AB491">
        <f t="shared" si="48"/>
        <v>10</v>
      </c>
      <c r="AC491">
        <f t="shared" si="49"/>
        <v>23</v>
      </c>
      <c r="AF491" s="4" t="s">
        <v>1100</v>
      </c>
      <c r="AG491" s="5"/>
      <c r="AH491" s="4" t="s">
        <v>1125</v>
      </c>
    </row>
    <row r="492" spans="1:34" x14ac:dyDescent="0.2">
      <c r="A492" s="12">
        <v>44555</v>
      </c>
      <c r="B492" t="str">
        <f t="shared" si="46"/>
        <v>{'city': 'Brooklyn', 'state': 'New York', 'abbreviation': 'BKN', 'teamName': 'Brooklyn Nets'}</v>
      </c>
      <c r="C492" t="str">
        <f t="shared" si="47"/>
        <v>{'city': 'Los Angeles', 'state': 'California', 'abbreviation': 'LAL', 'teamName': 'Los Angeles Lakers'}</v>
      </c>
      <c r="D492" t="s">
        <v>1395</v>
      </c>
      <c r="E492" t="s">
        <v>1395</v>
      </c>
      <c r="F492" s="14" t="s">
        <v>1395</v>
      </c>
      <c r="G492" s="14" t="s">
        <v>1395</v>
      </c>
      <c r="H492" s="18" t="s">
        <v>1395</v>
      </c>
      <c r="I492" s="18" t="s">
        <v>1395</v>
      </c>
      <c r="J492" s="14" t="s">
        <v>1395</v>
      </c>
      <c r="K492" s="17" t="s">
        <v>1395</v>
      </c>
      <c r="Z492" s="15" t="s">
        <v>1191</v>
      </c>
      <c r="AB492">
        <f t="shared" si="48"/>
        <v>3</v>
      </c>
      <c r="AC492">
        <f t="shared" si="49"/>
        <v>13</v>
      </c>
      <c r="AF492" s="4" t="s">
        <v>1097</v>
      </c>
      <c r="AG492" s="5"/>
      <c r="AH492" s="4" t="s">
        <v>1101</v>
      </c>
    </row>
    <row r="493" spans="1:34" x14ac:dyDescent="0.2">
      <c r="A493" s="12">
        <v>44555</v>
      </c>
      <c r="B493" t="str">
        <f t="shared" si="46"/>
        <v>{'city': 'Dallas', 'state': 'Texas', 'abbreviation': 'DAL', 'teamName': 'Dallas Mavericks'}</v>
      </c>
      <c r="C493" t="str">
        <f t="shared" si="47"/>
        <v>{'city': 'Salt Lake City', 'state': 'Utah', 'abbreviation': 'UTA', 'teamName': 'Utah Jazz'}</v>
      </c>
      <c r="D493" t="s">
        <v>1395</v>
      </c>
      <c r="E493" t="s">
        <v>1395</v>
      </c>
      <c r="F493" s="14" t="s">
        <v>1395</v>
      </c>
      <c r="G493" s="14" t="s">
        <v>1395</v>
      </c>
      <c r="H493" s="18" t="s">
        <v>1395</v>
      </c>
      <c r="I493" s="18" t="s">
        <v>1395</v>
      </c>
      <c r="J493" s="14" t="s">
        <v>1395</v>
      </c>
      <c r="K493" s="17" t="s">
        <v>1395</v>
      </c>
      <c r="Z493" s="15" t="s">
        <v>1191</v>
      </c>
      <c r="AB493">
        <f t="shared" si="48"/>
        <v>7</v>
      </c>
      <c r="AC493">
        <f t="shared" si="49"/>
        <v>28</v>
      </c>
      <c r="AF493" s="4" t="s">
        <v>1113</v>
      </c>
      <c r="AG493" s="5"/>
      <c r="AH493" s="4" t="s">
        <v>1122</v>
      </c>
    </row>
    <row r="494" spans="1:34" x14ac:dyDescent="0.2">
      <c r="A494" s="12">
        <v>44556</v>
      </c>
      <c r="B494" t="str">
        <f t="shared" si="46"/>
        <v>{'city': 'Orlando', 'state': 'Florida', 'abbreviation': 'ORL', 'teamName': 'Orlando Magic'}</v>
      </c>
      <c r="C494" t="str">
        <f t="shared" si="47"/>
        <v>{'city': 'Miami', 'state': 'Florida', 'abbreviation': 'MIA', 'teamName': 'Miami Heat'}</v>
      </c>
      <c r="D494" t="s">
        <v>1395</v>
      </c>
      <c r="E494" t="s">
        <v>1395</v>
      </c>
      <c r="F494" s="14" t="s">
        <v>1395</v>
      </c>
      <c r="G494" s="14" t="s">
        <v>1395</v>
      </c>
      <c r="H494" s="18" t="s">
        <v>1395</v>
      </c>
      <c r="I494" s="18" t="s">
        <v>1395</v>
      </c>
      <c r="J494" s="14" t="s">
        <v>1395</v>
      </c>
      <c r="K494" s="17" t="s">
        <v>1395</v>
      </c>
      <c r="Z494" s="15" t="s">
        <v>1192</v>
      </c>
      <c r="AB494">
        <f t="shared" si="48"/>
        <v>21</v>
      </c>
      <c r="AC494">
        <f t="shared" si="49"/>
        <v>15</v>
      </c>
      <c r="AF494" s="4" t="s">
        <v>1119</v>
      </c>
      <c r="AG494" s="5"/>
      <c r="AH494" s="4" t="s">
        <v>1128</v>
      </c>
    </row>
    <row r="495" spans="1:34" x14ac:dyDescent="0.2">
      <c r="A495" s="12">
        <v>44556</v>
      </c>
      <c r="B495" t="str">
        <f t="shared" si="46"/>
        <v>{'city': 'Toronto', 'state': 'Ontario', 'abbreviation': 'TOR', 'teamName': 'Toronto Raptors'}</v>
      </c>
      <c r="C495" t="str">
        <f t="shared" si="47"/>
        <v>{'city': 'Cleveland', 'state': 'Ohio', 'abbreviation': 'CLE', 'teamName': 'Cleveland Cavaliers'}</v>
      </c>
      <c r="D495" t="s">
        <v>1395</v>
      </c>
      <c r="E495" t="s">
        <v>1395</v>
      </c>
      <c r="F495" s="14" t="s">
        <v>1395</v>
      </c>
      <c r="G495" s="14" t="s">
        <v>1395</v>
      </c>
      <c r="H495" s="18" t="s">
        <v>1395</v>
      </c>
      <c r="I495" s="18" t="s">
        <v>1395</v>
      </c>
      <c r="J495" s="14" t="s">
        <v>1395</v>
      </c>
      <c r="K495" s="17" t="s">
        <v>1395</v>
      </c>
      <c r="Z495" s="15" t="s">
        <v>1192</v>
      </c>
      <c r="AB495">
        <f t="shared" si="48"/>
        <v>27</v>
      </c>
      <c r="AC495">
        <f t="shared" si="49"/>
        <v>6</v>
      </c>
      <c r="AF495" s="4" t="s">
        <v>1110</v>
      </c>
      <c r="AG495" s="5"/>
      <c r="AH495" s="4" t="s">
        <v>1111</v>
      </c>
    </row>
    <row r="496" spans="1:34" x14ac:dyDescent="0.2">
      <c r="A496" s="12">
        <v>44556</v>
      </c>
      <c r="B496" t="str">
        <f t="shared" si="46"/>
        <v>{'city': 'Memphis', 'state': 'Tennessee', 'abbreviation': 'MEM', 'teamName': 'Memphis Grizzlies'}</v>
      </c>
      <c r="C496" t="str">
        <f t="shared" si="47"/>
        <v>{'city': 'Sacramento', 'state': 'California', 'abbreviation': 'SAC', 'teamName': 'Sacramento Kings'}</v>
      </c>
      <c r="D496" t="s">
        <v>1395</v>
      </c>
      <c r="E496" t="s">
        <v>1395</v>
      </c>
      <c r="F496" s="14" t="s">
        <v>1395</v>
      </c>
      <c r="G496" s="14" t="s">
        <v>1395</v>
      </c>
      <c r="H496" s="18" t="s">
        <v>1395</v>
      </c>
      <c r="I496" s="18" t="s">
        <v>1395</v>
      </c>
      <c r="J496" s="14" t="s">
        <v>1395</v>
      </c>
      <c r="K496" s="17" t="s">
        <v>1395</v>
      </c>
      <c r="Z496" s="15" t="s">
        <v>1192</v>
      </c>
      <c r="AB496">
        <f t="shared" si="48"/>
        <v>14</v>
      </c>
      <c r="AC496">
        <f t="shared" si="49"/>
        <v>25</v>
      </c>
      <c r="AF496" s="4" t="s">
        <v>1112</v>
      </c>
      <c r="AG496" s="5"/>
      <c r="AH496" s="4" t="s">
        <v>1123</v>
      </c>
    </row>
    <row r="497" spans="1:34" x14ac:dyDescent="0.2">
      <c r="A497" s="12">
        <v>44556</v>
      </c>
      <c r="B497" t="str">
        <f t="shared" si="46"/>
        <v>{'city': 'Philadelphia', 'state': 'Pennsylvania', 'abbreviation': 'PHI', 'teamName': 'Philadelphia 76ers'}</v>
      </c>
      <c r="C497" t="str">
        <f t="shared" si="47"/>
        <v>{'city': 'Washington', 'state': 'Washington D.C.', 'abbreviation': 'WAS', 'teamName': 'Washington Wizards'}</v>
      </c>
      <c r="D497" t="s">
        <v>1395</v>
      </c>
      <c r="E497" t="s">
        <v>1395</v>
      </c>
      <c r="F497" s="14" t="s">
        <v>1395</v>
      </c>
      <c r="G497" s="14" t="s">
        <v>1395</v>
      </c>
      <c r="H497" s="18" t="s">
        <v>1395</v>
      </c>
      <c r="I497" s="18" t="s">
        <v>1395</v>
      </c>
      <c r="J497" s="14" t="s">
        <v>1395</v>
      </c>
      <c r="K497" s="17" t="s">
        <v>1395</v>
      </c>
      <c r="Z497" s="15" t="s">
        <v>1192</v>
      </c>
      <c r="AB497">
        <f t="shared" si="48"/>
        <v>22</v>
      </c>
      <c r="AC497">
        <f t="shared" si="49"/>
        <v>29</v>
      </c>
      <c r="AF497" s="4" t="s">
        <v>1117</v>
      </c>
      <c r="AG497" s="5"/>
      <c r="AH497" s="4" t="s">
        <v>1109</v>
      </c>
    </row>
    <row r="498" spans="1:34" x14ac:dyDescent="0.2">
      <c r="A498" s="12">
        <v>44556</v>
      </c>
      <c r="B498" t="str">
        <f t="shared" si="46"/>
        <v>{'city': 'New Orleans', 'state': 'Louisiana', 'abbreviation': 'NOP', 'teamName': 'New Orleans Pelicans'}</v>
      </c>
      <c r="C498" t="str">
        <f t="shared" si="47"/>
        <v>{'city': 'Oklahoma City', 'state': 'Oklahoma', 'abbreviation': 'OKC', 'teamName': 'Oklahoma City Thunder'}</v>
      </c>
      <c r="D498" t="s">
        <v>1395</v>
      </c>
      <c r="E498" t="s">
        <v>1395</v>
      </c>
      <c r="F498" s="14" t="s">
        <v>1395</v>
      </c>
      <c r="G498" s="14" t="s">
        <v>1395</v>
      </c>
      <c r="H498" s="18" t="s">
        <v>1395</v>
      </c>
      <c r="I498" s="18" t="s">
        <v>1395</v>
      </c>
      <c r="J498" s="14" t="s">
        <v>1395</v>
      </c>
      <c r="K498" s="17" t="s">
        <v>1395</v>
      </c>
      <c r="Z498" s="15" t="s">
        <v>1192</v>
      </c>
      <c r="AB498">
        <f t="shared" si="48"/>
        <v>18</v>
      </c>
      <c r="AC498">
        <f t="shared" si="49"/>
        <v>20</v>
      </c>
      <c r="AF498" s="4" t="s">
        <v>1118</v>
      </c>
      <c r="AG498" s="5"/>
      <c r="AH498" s="4" t="s">
        <v>1121</v>
      </c>
    </row>
    <row r="499" spans="1:34" x14ac:dyDescent="0.2">
      <c r="A499" s="12">
        <v>44556</v>
      </c>
      <c r="B499" t="str">
        <f t="shared" si="46"/>
        <v>{'city': 'Detroit', 'state': 'Michigan', 'abbreviation': 'DET', 'teamName': 'Detroit Pistons'}</v>
      </c>
      <c r="C499" t="str">
        <f t="shared" si="47"/>
        <v>{'city': 'San Antonio', 'state': 'Texas', 'abbreviation': 'SAS', 'teamName': 'San Antonio Spurs'}</v>
      </c>
      <c r="D499" t="s">
        <v>1395</v>
      </c>
      <c r="E499" t="s">
        <v>1395</v>
      </c>
      <c r="F499" s="14" t="s">
        <v>1395</v>
      </c>
      <c r="G499" s="14" t="s">
        <v>1395</v>
      </c>
      <c r="H499" s="18" t="s">
        <v>1395</v>
      </c>
      <c r="I499" s="18" t="s">
        <v>1395</v>
      </c>
      <c r="J499" s="14" t="s">
        <v>1395</v>
      </c>
      <c r="K499" s="17" t="s">
        <v>1395</v>
      </c>
      <c r="Z499" s="15" t="s">
        <v>1192</v>
      </c>
      <c r="AB499">
        <f t="shared" si="48"/>
        <v>9</v>
      </c>
      <c r="AC499">
        <f t="shared" si="49"/>
        <v>26</v>
      </c>
      <c r="AF499" s="4" t="s">
        <v>1107</v>
      </c>
      <c r="AG499" s="5"/>
      <c r="AH499" s="4" t="s">
        <v>1120</v>
      </c>
    </row>
    <row r="500" spans="1:34" x14ac:dyDescent="0.2">
      <c r="A500" s="12">
        <v>44556</v>
      </c>
      <c r="B500" t="str">
        <f t="shared" si="46"/>
        <v>{'city': 'Indiana', 'state': 'Indianapolis', 'abbreviation': 'IND', 'teamName': 'Indiana Pacers'}</v>
      </c>
      <c r="C500" t="str">
        <f t="shared" si="47"/>
        <v>{'city': 'Chicago', 'state': 'Illinois', 'abbreviation': 'CHI', 'teamName': 'Chicago Bulls'}</v>
      </c>
      <c r="D500" t="s">
        <v>1395</v>
      </c>
      <c r="E500" t="s">
        <v>1395</v>
      </c>
      <c r="F500" s="14" t="s">
        <v>1395</v>
      </c>
      <c r="G500" s="14" t="s">
        <v>1395</v>
      </c>
      <c r="H500" s="18" t="s">
        <v>1395</v>
      </c>
      <c r="I500" s="18" t="s">
        <v>1395</v>
      </c>
      <c r="J500" s="14" t="s">
        <v>1395</v>
      </c>
      <c r="K500" s="17" t="s">
        <v>1395</v>
      </c>
      <c r="Z500" s="15" t="s">
        <v>1192</v>
      </c>
      <c r="AB500">
        <f t="shared" si="48"/>
        <v>12</v>
      </c>
      <c r="AC500">
        <f t="shared" si="49"/>
        <v>5</v>
      </c>
      <c r="AF500" s="4" t="s">
        <v>1104</v>
      </c>
      <c r="AG500" s="5"/>
      <c r="AH500" s="4" t="s">
        <v>1106</v>
      </c>
    </row>
    <row r="501" spans="1:34" x14ac:dyDescent="0.2">
      <c r="A501" s="12">
        <v>44556</v>
      </c>
      <c r="B501" t="str">
        <f t="shared" si="46"/>
        <v>{'city': 'Denver', 'state': 'Colorado', 'abbreviation': 'DEN', 'teamName': 'Denver Nuggets'}</v>
      </c>
      <c r="C501" t="str">
        <f t="shared" si="47"/>
        <v>{'city': 'Los Angeles', 'state': 'California', 'abbreviation': 'LAC', 'teamName': 'Los Angeles Clippers'}</v>
      </c>
      <c r="D501" t="s">
        <v>1395</v>
      </c>
      <c r="E501" t="s">
        <v>1395</v>
      </c>
      <c r="F501" s="14" t="s">
        <v>1395</v>
      </c>
      <c r="G501" s="14" t="s">
        <v>1395</v>
      </c>
      <c r="H501" s="18" t="s">
        <v>1395</v>
      </c>
      <c r="I501" s="18" t="s">
        <v>1395</v>
      </c>
      <c r="J501" s="14" t="s">
        <v>1395</v>
      </c>
      <c r="K501" s="17" t="s">
        <v>1395</v>
      </c>
      <c r="Z501" s="15" t="s">
        <v>1192</v>
      </c>
      <c r="AB501">
        <f t="shared" si="48"/>
        <v>8</v>
      </c>
      <c r="AC501">
        <f t="shared" si="49"/>
        <v>30</v>
      </c>
      <c r="AF501" s="4" t="s">
        <v>1116</v>
      </c>
      <c r="AG501" s="5"/>
      <c r="AH501" s="4" t="s">
        <v>1126</v>
      </c>
    </row>
    <row r="502" spans="1:34" x14ac:dyDescent="0.2">
      <c r="A502" s="12">
        <v>44557</v>
      </c>
      <c r="B502" t="str">
        <f t="shared" si="46"/>
        <v>{'city': 'Houston', 'state': 'Texas', 'abbreviation': 'HOU', 'teamName': 'Houston Rockets'}</v>
      </c>
      <c r="C502" t="str">
        <f t="shared" si="47"/>
        <v>{'city': 'Charlotte', 'state': 'North Carolina', 'abbreviation': 'CHA', 'teamName': 'Charlotte Hornets'}</v>
      </c>
      <c r="D502" t="s">
        <v>1395</v>
      </c>
      <c r="E502" t="s">
        <v>1395</v>
      </c>
      <c r="F502" s="14" t="s">
        <v>1395</v>
      </c>
      <c r="G502" s="14" t="s">
        <v>1395</v>
      </c>
      <c r="H502" s="18" t="s">
        <v>1395</v>
      </c>
      <c r="I502" s="18" t="s">
        <v>1395</v>
      </c>
      <c r="J502" s="14" t="s">
        <v>1395</v>
      </c>
      <c r="K502" s="17" t="s">
        <v>1395</v>
      </c>
      <c r="Z502" s="15" t="s">
        <v>1193</v>
      </c>
      <c r="AB502">
        <f t="shared" si="48"/>
        <v>11</v>
      </c>
      <c r="AC502">
        <f t="shared" si="49"/>
        <v>4</v>
      </c>
      <c r="AF502" s="4" t="s">
        <v>1114</v>
      </c>
      <c r="AG502" s="5"/>
      <c r="AH502" s="4" t="s">
        <v>1105</v>
      </c>
    </row>
    <row r="503" spans="1:34" x14ac:dyDescent="0.2">
      <c r="A503" s="12">
        <v>44557</v>
      </c>
      <c r="B503" t="str">
        <f t="shared" si="46"/>
        <v>{'city': 'Chicago', 'state': 'Illinois', 'abbreviation': 'CHI', 'teamName': 'Chicago Bulls'}</v>
      </c>
      <c r="C503" t="str">
        <f t="shared" si="47"/>
        <v>{'city': 'Atlanta', 'state': 'Georgia', 'abbreviation': 'ATL', 'teamName': 'Atlanta Hawks'}</v>
      </c>
      <c r="D503" t="s">
        <v>1395</v>
      </c>
      <c r="E503" t="s">
        <v>1395</v>
      </c>
      <c r="F503" s="14" t="s">
        <v>1395</v>
      </c>
      <c r="G503" s="14" t="s">
        <v>1395</v>
      </c>
      <c r="H503" s="18" t="s">
        <v>1395</v>
      </c>
      <c r="I503" s="18" t="s">
        <v>1395</v>
      </c>
      <c r="J503" s="14" t="s">
        <v>1395</v>
      </c>
      <c r="K503" s="17" t="s">
        <v>1395</v>
      </c>
      <c r="Z503" s="15" t="s">
        <v>1193</v>
      </c>
      <c r="AB503">
        <f t="shared" si="48"/>
        <v>5</v>
      </c>
      <c r="AC503">
        <f t="shared" si="49"/>
        <v>1</v>
      </c>
      <c r="AF503" s="4" t="s">
        <v>1106</v>
      </c>
      <c r="AG503" s="5"/>
      <c r="AH503" s="4" t="s">
        <v>1099</v>
      </c>
    </row>
    <row r="504" spans="1:34" x14ac:dyDescent="0.2">
      <c r="A504" s="12">
        <v>44557</v>
      </c>
      <c r="B504" t="str">
        <f t="shared" si="46"/>
        <v>{'city': 'Boston', 'state': 'Massachusetts', 'abbreviation': 'BOS', 'teamName': 'Boston Celtics'}</v>
      </c>
      <c r="C504" t="str">
        <f t="shared" si="47"/>
        <v>{'city': 'Minneapolis', 'state': 'Minnesota ', 'abbreviation': 'MIN', 'teamName': 'Minnesota Timberwolves'}</v>
      </c>
      <c r="D504" t="s">
        <v>1395</v>
      </c>
      <c r="E504" t="s">
        <v>1395</v>
      </c>
      <c r="F504" s="14" t="s">
        <v>1395</v>
      </c>
      <c r="G504" s="14" t="s">
        <v>1395</v>
      </c>
      <c r="H504" s="18" t="s">
        <v>1395</v>
      </c>
      <c r="I504" s="18" t="s">
        <v>1395</v>
      </c>
      <c r="J504" s="14" t="s">
        <v>1395</v>
      </c>
      <c r="K504" s="17" t="s">
        <v>1395</v>
      </c>
      <c r="Z504" s="15" t="s">
        <v>1193</v>
      </c>
      <c r="AB504">
        <f t="shared" si="48"/>
        <v>2</v>
      </c>
      <c r="AC504">
        <f t="shared" si="49"/>
        <v>17</v>
      </c>
      <c r="AF504" s="4" t="s">
        <v>1102</v>
      </c>
      <c r="AG504" s="5"/>
      <c r="AH504" s="4" t="s">
        <v>1115</v>
      </c>
    </row>
    <row r="505" spans="1:34" x14ac:dyDescent="0.2">
      <c r="A505" s="12">
        <v>44557</v>
      </c>
      <c r="B505" t="str">
        <f t="shared" si="46"/>
        <v>{'city': 'Salt Lake City', 'state': 'Utah', 'abbreviation': 'UTA', 'teamName': 'Utah Jazz'}</v>
      </c>
      <c r="C505" t="str">
        <f t="shared" si="47"/>
        <v>{'city': 'San Antonio', 'state': 'Texas', 'abbreviation': 'SAS', 'teamName': 'San Antonio Spurs'}</v>
      </c>
      <c r="D505" t="s">
        <v>1395</v>
      </c>
      <c r="E505" t="s">
        <v>1395</v>
      </c>
      <c r="F505" s="14" t="s">
        <v>1395</v>
      </c>
      <c r="G505" s="14" t="s">
        <v>1395</v>
      </c>
      <c r="H505" s="18" t="s">
        <v>1395</v>
      </c>
      <c r="I505" s="18" t="s">
        <v>1395</v>
      </c>
      <c r="J505" s="14" t="s">
        <v>1395</v>
      </c>
      <c r="K505" s="17" t="s">
        <v>1395</v>
      </c>
      <c r="Z505" s="15" t="s">
        <v>1193</v>
      </c>
      <c r="AB505">
        <f t="shared" si="48"/>
        <v>28</v>
      </c>
      <c r="AC505">
        <f t="shared" si="49"/>
        <v>26</v>
      </c>
      <c r="AF505" s="4" t="s">
        <v>1122</v>
      </c>
      <c r="AG505" s="5"/>
      <c r="AH505" s="4" t="s">
        <v>1120</v>
      </c>
    </row>
    <row r="506" spans="1:34" x14ac:dyDescent="0.2">
      <c r="A506" s="12">
        <v>44557</v>
      </c>
      <c r="B506" t="str">
        <f t="shared" si="46"/>
        <v>{'city': 'Memphis', 'state': 'Tennessee', 'abbreviation': 'MEM', 'teamName': 'Memphis Grizzlies'}</v>
      </c>
      <c r="C506" t="str">
        <f t="shared" si="47"/>
        <v>{'city': 'Phoenix', 'state': 'Arizona', 'abbreviation': 'PHX', 'teamName': 'Phoenix Suns'}</v>
      </c>
      <c r="D506" t="s">
        <v>1395</v>
      </c>
      <c r="E506" t="s">
        <v>1395</v>
      </c>
      <c r="F506" s="14" t="s">
        <v>1395</v>
      </c>
      <c r="G506" s="14" t="s">
        <v>1395</v>
      </c>
      <c r="H506" s="18" t="s">
        <v>1395</v>
      </c>
      <c r="I506" s="18" t="s">
        <v>1395</v>
      </c>
      <c r="J506" s="14" t="s">
        <v>1395</v>
      </c>
      <c r="K506" s="17" t="s">
        <v>1395</v>
      </c>
      <c r="Z506" s="15" t="s">
        <v>1193</v>
      </c>
      <c r="AB506">
        <f t="shared" si="48"/>
        <v>14</v>
      </c>
      <c r="AC506">
        <f t="shared" si="49"/>
        <v>23</v>
      </c>
      <c r="AF506" s="4" t="s">
        <v>1112</v>
      </c>
      <c r="AG506" s="5"/>
      <c r="AH506" s="4" t="s">
        <v>1125</v>
      </c>
    </row>
    <row r="507" spans="1:34" x14ac:dyDescent="0.2">
      <c r="A507" s="12">
        <v>44557</v>
      </c>
      <c r="B507" t="str">
        <f t="shared" si="46"/>
        <v>{'city': 'Dallas', 'state': 'Texas', 'abbreviation': 'DAL', 'teamName': 'Dallas Mavericks'}</v>
      </c>
      <c r="C507" t="str">
        <f t="shared" si="47"/>
        <v>{'city': 'Portland', 'state': 'Oregon', 'abbreviation': 'POR', 'teamName': 'Portland Trail Blazers'}</v>
      </c>
      <c r="D507" t="s">
        <v>1395</v>
      </c>
      <c r="E507" t="s">
        <v>1395</v>
      </c>
      <c r="F507" s="14" t="s">
        <v>1395</v>
      </c>
      <c r="G507" s="14" t="s">
        <v>1395</v>
      </c>
      <c r="H507" s="18" t="s">
        <v>1395</v>
      </c>
      <c r="I507" s="18" t="s">
        <v>1395</v>
      </c>
      <c r="J507" s="14" t="s">
        <v>1395</v>
      </c>
      <c r="K507" s="17" t="s">
        <v>1395</v>
      </c>
      <c r="Z507" s="15" t="s">
        <v>1193</v>
      </c>
      <c r="AB507">
        <f t="shared" si="48"/>
        <v>7</v>
      </c>
      <c r="AC507">
        <f t="shared" si="49"/>
        <v>24</v>
      </c>
      <c r="AF507" s="4" t="s">
        <v>1113</v>
      </c>
      <c r="AG507" s="5"/>
      <c r="AH507" s="4" t="s">
        <v>1124</v>
      </c>
    </row>
    <row r="508" spans="1:34" x14ac:dyDescent="0.2">
      <c r="A508" s="12">
        <v>44557</v>
      </c>
      <c r="B508" t="str">
        <f t="shared" si="46"/>
        <v>{'city': 'Brooklyn', 'state': 'New York', 'abbreviation': 'BKN', 'teamName': 'Brooklyn Nets'}</v>
      </c>
      <c r="C508" t="str">
        <f t="shared" si="47"/>
        <v>{'city': 'Los Angeles', 'state': 'California', 'abbreviation': 'LAC', 'teamName': 'Los Angeles Clippers'}</v>
      </c>
      <c r="D508" t="s">
        <v>1395</v>
      </c>
      <c r="E508" t="s">
        <v>1395</v>
      </c>
      <c r="F508" s="14" t="s">
        <v>1395</v>
      </c>
      <c r="G508" s="14" t="s">
        <v>1395</v>
      </c>
      <c r="H508" s="18" t="s">
        <v>1395</v>
      </c>
      <c r="I508" s="18" t="s">
        <v>1395</v>
      </c>
      <c r="J508" s="14" t="s">
        <v>1395</v>
      </c>
      <c r="K508" s="17" t="s">
        <v>1395</v>
      </c>
      <c r="Z508" s="15" t="s">
        <v>1193</v>
      </c>
      <c r="AB508">
        <f t="shared" si="48"/>
        <v>3</v>
      </c>
      <c r="AC508">
        <f t="shared" si="49"/>
        <v>30</v>
      </c>
      <c r="AF508" s="4" t="s">
        <v>1097</v>
      </c>
      <c r="AG508" s="5"/>
      <c r="AH508" s="4" t="s">
        <v>1126</v>
      </c>
    </row>
    <row r="509" spans="1:34" x14ac:dyDescent="0.2">
      <c r="A509" s="12">
        <v>44558</v>
      </c>
      <c r="B509" t="str">
        <f t="shared" si="46"/>
        <v>{'city': 'Milwaukee', 'state': 'Wisconsin', 'abbreviation': 'MIL', 'teamName': 'Milwaukee Bucks'}</v>
      </c>
      <c r="C509" t="str">
        <f t="shared" si="47"/>
        <v>{'city': 'Orlando', 'state': 'Florida', 'abbreviation': 'ORL', 'teamName': 'Orlando Magic'}</v>
      </c>
      <c r="D509" t="s">
        <v>1395</v>
      </c>
      <c r="E509" t="s">
        <v>1395</v>
      </c>
      <c r="F509" s="14" t="s">
        <v>1395</v>
      </c>
      <c r="G509" s="14" t="s">
        <v>1395</v>
      </c>
      <c r="H509" s="18" t="s">
        <v>1395</v>
      </c>
      <c r="I509" s="18" t="s">
        <v>1395</v>
      </c>
      <c r="J509" s="14" t="s">
        <v>1395</v>
      </c>
      <c r="K509" s="17" t="s">
        <v>1395</v>
      </c>
      <c r="Z509" s="15" t="s">
        <v>1194</v>
      </c>
      <c r="AB509">
        <f t="shared" si="48"/>
        <v>16</v>
      </c>
      <c r="AC509">
        <f t="shared" si="49"/>
        <v>21</v>
      </c>
      <c r="AF509" s="4" t="s">
        <v>1098</v>
      </c>
      <c r="AG509" s="5"/>
      <c r="AH509" s="4" t="s">
        <v>1119</v>
      </c>
    </row>
    <row r="510" spans="1:34" x14ac:dyDescent="0.2">
      <c r="A510" s="12">
        <v>44558</v>
      </c>
      <c r="B510" t="str">
        <f t="shared" si="46"/>
        <v>{'city': 'Washington', 'state': 'Washington D.C.', 'abbreviation': 'WAS', 'teamName': 'Washington Wizards'}</v>
      </c>
      <c r="C510" t="str">
        <f t="shared" si="47"/>
        <v>{'city': 'Miami', 'state': 'Florida', 'abbreviation': 'MIA', 'teamName': 'Miami Heat'}</v>
      </c>
      <c r="D510" t="s">
        <v>1395</v>
      </c>
      <c r="E510" t="s">
        <v>1395</v>
      </c>
      <c r="F510" s="14" t="s">
        <v>1395</v>
      </c>
      <c r="G510" s="14" t="s">
        <v>1395</v>
      </c>
      <c r="H510" s="18" t="s">
        <v>1395</v>
      </c>
      <c r="I510" s="18" t="s">
        <v>1395</v>
      </c>
      <c r="J510" s="14" t="s">
        <v>1395</v>
      </c>
      <c r="K510" s="17" t="s">
        <v>1395</v>
      </c>
      <c r="Z510" s="15" t="s">
        <v>1194</v>
      </c>
      <c r="AB510">
        <f t="shared" si="48"/>
        <v>29</v>
      </c>
      <c r="AC510">
        <f t="shared" si="49"/>
        <v>15</v>
      </c>
      <c r="AF510" s="4" t="s">
        <v>1109</v>
      </c>
      <c r="AG510" s="5"/>
      <c r="AH510" s="4" t="s">
        <v>1128</v>
      </c>
    </row>
    <row r="511" spans="1:34" x14ac:dyDescent="0.2">
      <c r="A511" s="12">
        <v>44558</v>
      </c>
      <c r="B511" t="str">
        <f t="shared" si="46"/>
        <v>{'city': 'Philadelphia', 'state': 'Pennsylvania', 'abbreviation': 'PHI', 'teamName': 'Philadelphia 76ers'}</v>
      </c>
      <c r="C511" t="str">
        <f t="shared" si="47"/>
        <v>{'city': 'Toronto', 'state': 'Ontario', 'abbreviation': 'TOR', 'teamName': 'Toronto Raptors'}</v>
      </c>
      <c r="D511" t="s">
        <v>1395</v>
      </c>
      <c r="E511" t="s">
        <v>1395</v>
      </c>
      <c r="F511" s="14" t="s">
        <v>1395</v>
      </c>
      <c r="G511" s="14" t="s">
        <v>1395</v>
      </c>
      <c r="H511" s="18" t="s">
        <v>1395</v>
      </c>
      <c r="I511" s="18" t="s">
        <v>1395</v>
      </c>
      <c r="J511" s="14" t="s">
        <v>1395</v>
      </c>
      <c r="K511" s="17" t="s">
        <v>1395</v>
      </c>
      <c r="Z511" s="15" t="s">
        <v>1194</v>
      </c>
      <c r="AB511">
        <f t="shared" si="48"/>
        <v>22</v>
      </c>
      <c r="AC511">
        <f t="shared" si="49"/>
        <v>27</v>
      </c>
      <c r="AF511" s="4" t="s">
        <v>1117</v>
      </c>
      <c r="AG511" s="5"/>
      <c r="AH511" s="4" t="s">
        <v>1110</v>
      </c>
    </row>
    <row r="512" spans="1:34" x14ac:dyDescent="0.2">
      <c r="A512" s="12">
        <v>44558</v>
      </c>
      <c r="B512" t="str">
        <f t="shared" si="46"/>
        <v>{'city': 'Los Angeles', 'state': 'California', 'abbreviation': 'LAL', 'teamName': 'Los Angeles Lakers'}</v>
      </c>
      <c r="C512" t="str">
        <f t="shared" si="47"/>
        <v>{'city': 'Houston', 'state': 'Texas', 'abbreviation': 'HOU', 'teamName': 'Houston Rockets'}</v>
      </c>
      <c r="D512" t="s">
        <v>1395</v>
      </c>
      <c r="E512" t="s">
        <v>1395</v>
      </c>
      <c r="F512" s="14" t="s">
        <v>1395</v>
      </c>
      <c r="G512" s="14" t="s">
        <v>1395</v>
      </c>
      <c r="H512" s="18" t="s">
        <v>1395</v>
      </c>
      <c r="I512" s="18" t="s">
        <v>1395</v>
      </c>
      <c r="J512" s="14" t="s">
        <v>1395</v>
      </c>
      <c r="K512" s="17" t="s">
        <v>1395</v>
      </c>
      <c r="Z512" s="15" t="s">
        <v>1194</v>
      </c>
      <c r="AB512">
        <f t="shared" si="48"/>
        <v>13</v>
      </c>
      <c r="AC512">
        <f t="shared" si="49"/>
        <v>11</v>
      </c>
      <c r="AF512" s="4" t="s">
        <v>1101</v>
      </c>
      <c r="AG512" s="5"/>
      <c r="AH512" s="4" t="s">
        <v>1114</v>
      </c>
    </row>
    <row r="513" spans="1:34" x14ac:dyDescent="0.2">
      <c r="A513" s="12">
        <v>44558</v>
      </c>
      <c r="B513" t="str">
        <f t="shared" si="46"/>
        <v>{'city': 'New York', 'state': 'New York', 'abbreviation': 'NYK', 'teamName': 'New York Knicks'}</v>
      </c>
      <c r="C513" t="str">
        <f t="shared" si="47"/>
        <v>{'city': 'Minneapolis', 'state': 'Minnesota ', 'abbreviation': 'MIN', 'teamName': 'Minnesota Timberwolves'}</v>
      </c>
      <c r="D513" t="s">
        <v>1395</v>
      </c>
      <c r="E513" t="s">
        <v>1395</v>
      </c>
      <c r="F513" s="14" t="s">
        <v>1395</v>
      </c>
      <c r="G513" s="14" t="s">
        <v>1395</v>
      </c>
      <c r="H513" s="18" t="s">
        <v>1395</v>
      </c>
      <c r="I513" s="18" t="s">
        <v>1395</v>
      </c>
      <c r="J513" s="14" t="s">
        <v>1395</v>
      </c>
      <c r="K513" s="17" t="s">
        <v>1395</v>
      </c>
      <c r="Z513" s="15" t="s">
        <v>1194</v>
      </c>
      <c r="AB513">
        <f t="shared" si="48"/>
        <v>19</v>
      </c>
      <c r="AC513">
        <f t="shared" si="49"/>
        <v>17</v>
      </c>
      <c r="AF513" s="4" t="s">
        <v>1108</v>
      </c>
      <c r="AG513" s="5"/>
      <c r="AH513" s="4" t="s">
        <v>1115</v>
      </c>
    </row>
    <row r="514" spans="1:34" x14ac:dyDescent="0.2">
      <c r="A514" s="12">
        <v>44558</v>
      </c>
      <c r="B514" t="str">
        <f t="shared" ref="B514:B577" si="50">"{'city': '"&amp;VLOOKUP(AB514,$O:$S,4,FALSE)&amp;"', 'state': '"&amp;VLOOKUP(AB514,$O:$S,3,FALSE)&amp;"', 'abbreviation': '"&amp;VLOOKUP(AB514,$O:$S,2,FALSE)&amp;"', 'teamName': '"&amp;VLOOKUP(AB514,$O:$S,5,FALSE)&amp;"'}"</f>
        <v>{'city': 'Cleveland', 'state': 'Ohio', 'abbreviation': 'CLE', 'teamName': 'Cleveland Cavaliers'}</v>
      </c>
      <c r="C514" t="str">
        <f t="shared" ref="C514:C577" si="51">"{'city': '"&amp;VLOOKUP(AC514,$O:$S,4,FALSE)&amp;"', 'state': '"&amp;VLOOKUP(AC514,$O:$S,3,FALSE)&amp;"', 'abbreviation': '"&amp;VLOOKUP(AC514,$O:$S,2,FALSE)&amp;"', 'teamName': '"&amp;VLOOKUP(AC514,$O:$S,5,FALSE)&amp;"'}"</f>
        <v>{'city': 'New Orleans', 'state': 'Louisiana', 'abbreviation': 'NOP', 'teamName': 'New Orleans Pelicans'}</v>
      </c>
      <c r="D514" t="s">
        <v>1395</v>
      </c>
      <c r="E514" t="s">
        <v>1395</v>
      </c>
      <c r="F514" s="14" t="s">
        <v>1395</v>
      </c>
      <c r="G514" s="14" t="s">
        <v>1395</v>
      </c>
      <c r="H514" s="18" t="s">
        <v>1395</v>
      </c>
      <c r="I514" s="18" t="s">
        <v>1395</v>
      </c>
      <c r="J514" s="14" t="s">
        <v>1395</v>
      </c>
      <c r="K514" s="17" t="s">
        <v>1395</v>
      </c>
      <c r="Z514" s="15" t="s">
        <v>1194</v>
      </c>
      <c r="AB514">
        <f t="shared" ref="AB514:AB577" si="52">VLOOKUP(AF514,V:W,2,FALSE)</f>
        <v>6</v>
      </c>
      <c r="AC514">
        <f t="shared" ref="AC514:AC577" si="53">VLOOKUP(AH514,V:W,2,FALSE)</f>
        <v>18</v>
      </c>
      <c r="AF514" s="4" t="s">
        <v>1111</v>
      </c>
      <c r="AG514" s="5"/>
      <c r="AH514" s="4" t="s">
        <v>1118</v>
      </c>
    </row>
    <row r="515" spans="1:34" x14ac:dyDescent="0.2">
      <c r="A515" s="12">
        <v>44558</v>
      </c>
      <c r="B515" t="str">
        <f t="shared" si="50"/>
        <v>{'city': 'Denver', 'state': 'Colorado', 'abbreviation': 'DEN', 'teamName': 'Denver Nuggets'}</v>
      </c>
      <c r="C515" t="str">
        <f t="shared" si="51"/>
        <v>{'city': 'San Francisco', 'state': 'California', 'abbreviation': 'GSW', 'teamName': 'Golden State Warriors'}</v>
      </c>
      <c r="D515" t="s">
        <v>1395</v>
      </c>
      <c r="E515" t="s">
        <v>1395</v>
      </c>
      <c r="F515" s="14" t="s">
        <v>1395</v>
      </c>
      <c r="G515" s="14" t="s">
        <v>1395</v>
      </c>
      <c r="H515" s="18" t="s">
        <v>1395</v>
      </c>
      <c r="I515" s="18" t="s">
        <v>1395</v>
      </c>
      <c r="J515" s="14" t="s">
        <v>1395</v>
      </c>
      <c r="K515" s="17" t="s">
        <v>1395</v>
      </c>
      <c r="Z515" s="15" t="s">
        <v>1194</v>
      </c>
      <c r="AB515">
        <f t="shared" si="52"/>
        <v>8</v>
      </c>
      <c r="AC515">
        <f t="shared" si="53"/>
        <v>10</v>
      </c>
      <c r="AF515" s="4" t="s">
        <v>1116</v>
      </c>
      <c r="AG515" s="5"/>
      <c r="AH515" s="4" t="s">
        <v>1100</v>
      </c>
    </row>
    <row r="516" spans="1:34" x14ac:dyDescent="0.2">
      <c r="A516" s="12">
        <v>44558</v>
      </c>
      <c r="B516" t="str">
        <f t="shared" si="50"/>
        <v>{'city': 'Oklahoma City', 'state': 'Oklahoma', 'abbreviation': 'OKC', 'teamName': 'Oklahoma City Thunder'}</v>
      </c>
      <c r="C516" t="str">
        <f t="shared" si="51"/>
        <v>{'city': 'Sacramento', 'state': 'California', 'abbreviation': 'SAC', 'teamName': 'Sacramento Kings'}</v>
      </c>
      <c r="D516" t="s">
        <v>1395</v>
      </c>
      <c r="E516" t="s">
        <v>1395</v>
      </c>
      <c r="F516" s="14" t="s">
        <v>1395</v>
      </c>
      <c r="G516" s="14" t="s">
        <v>1395</v>
      </c>
      <c r="H516" s="18" t="s">
        <v>1395</v>
      </c>
      <c r="I516" s="18" t="s">
        <v>1395</v>
      </c>
      <c r="J516" s="14" t="s">
        <v>1395</v>
      </c>
      <c r="K516" s="17" t="s">
        <v>1395</v>
      </c>
      <c r="Z516" s="15" t="s">
        <v>1194</v>
      </c>
      <c r="AB516">
        <f t="shared" si="52"/>
        <v>20</v>
      </c>
      <c r="AC516">
        <f t="shared" si="53"/>
        <v>25</v>
      </c>
      <c r="AF516" s="4" t="s">
        <v>1121</v>
      </c>
      <c r="AG516" s="5"/>
      <c r="AH516" s="4" t="s">
        <v>1123</v>
      </c>
    </row>
    <row r="517" spans="1:34" x14ac:dyDescent="0.2">
      <c r="A517" s="12">
        <v>44559</v>
      </c>
      <c r="B517" t="str">
        <f t="shared" si="50"/>
        <v>{'city': 'New York', 'state': 'New York', 'abbreviation': 'NYK', 'teamName': 'New York Knicks'}</v>
      </c>
      <c r="C517" t="str">
        <f t="shared" si="51"/>
        <v>{'city': 'Detroit', 'state': 'Michigan', 'abbreviation': 'DET', 'teamName': 'Detroit Pistons'}</v>
      </c>
      <c r="D517" t="s">
        <v>1395</v>
      </c>
      <c r="E517" t="s">
        <v>1395</v>
      </c>
      <c r="F517" s="14" t="s">
        <v>1395</v>
      </c>
      <c r="G517" s="14" t="s">
        <v>1395</v>
      </c>
      <c r="H517" s="18" t="s">
        <v>1395</v>
      </c>
      <c r="I517" s="18" t="s">
        <v>1395</v>
      </c>
      <c r="J517" s="14" t="s">
        <v>1395</v>
      </c>
      <c r="K517" s="17" t="s">
        <v>1395</v>
      </c>
      <c r="Z517" s="15" t="s">
        <v>1195</v>
      </c>
      <c r="AB517">
        <f t="shared" si="52"/>
        <v>19</v>
      </c>
      <c r="AC517">
        <f t="shared" si="53"/>
        <v>9</v>
      </c>
      <c r="AF517" s="4" t="s">
        <v>1108</v>
      </c>
      <c r="AG517" s="5"/>
      <c r="AH517" s="4" t="s">
        <v>1107</v>
      </c>
    </row>
    <row r="518" spans="1:34" x14ac:dyDescent="0.2">
      <c r="A518" s="12">
        <v>44559</v>
      </c>
      <c r="B518" t="str">
        <f t="shared" si="50"/>
        <v>{'city': 'Charlotte', 'state': 'North Carolina', 'abbreviation': 'CHA', 'teamName': 'Charlotte Hornets'}</v>
      </c>
      <c r="C518" t="str">
        <f t="shared" si="51"/>
        <v>{'city': 'Indiana', 'state': 'Indianapolis', 'abbreviation': 'IND', 'teamName': 'Indiana Pacers'}</v>
      </c>
      <c r="D518" t="s">
        <v>1395</v>
      </c>
      <c r="E518" t="s">
        <v>1395</v>
      </c>
      <c r="F518" s="14" t="s">
        <v>1395</v>
      </c>
      <c r="G518" s="14" t="s">
        <v>1395</v>
      </c>
      <c r="H518" s="18" t="s">
        <v>1395</v>
      </c>
      <c r="I518" s="18" t="s">
        <v>1395</v>
      </c>
      <c r="J518" s="14" t="s">
        <v>1395</v>
      </c>
      <c r="K518" s="17" t="s">
        <v>1395</v>
      </c>
      <c r="Z518" s="15" t="s">
        <v>1195</v>
      </c>
      <c r="AB518">
        <f t="shared" si="52"/>
        <v>4</v>
      </c>
      <c r="AC518">
        <f t="shared" si="53"/>
        <v>12</v>
      </c>
      <c r="AF518" s="4" t="s">
        <v>1105</v>
      </c>
      <c r="AG518" s="5"/>
      <c r="AH518" s="4" t="s">
        <v>1104</v>
      </c>
    </row>
    <row r="519" spans="1:34" x14ac:dyDescent="0.2">
      <c r="A519" s="12">
        <v>44559</v>
      </c>
      <c r="B519" t="str">
        <f t="shared" si="50"/>
        <v>{'city': 'Los Angeles', 'state': 'California', 'abbreviation': 'LAC', 'teamName': 'Los Angeles Clippers'}</v>
      </c>
      <c r="C519" t="str">
        <f t="shared" si="51"/>
        <v>{'city': 'Boston', 'state': 'Massachusetts', 'abbreviation': 'BOS', 'teamName': 'Boston Celtics'}</v>
      </c>
      <c r="D519" t="s">
        <v>1395</v>
      </c>
      <c r="E519" t="s">
        <v>1395</v>
      </c>
      <c r="F519" s="14" t="s">
        <v>1395</v>
      </c>
      <c r="G519" s="14" t="s">
        <v>1395</v>
      </c>
      <c r="H519" s="18" t="s">
        <v>1395</v>
      </c>
      <c r="I519" s="18" t="s">
        <v>1395</v>
      </c>
      <c r="J519" s="14" t="s">
        <v>1395</v>
      </c>
      <c r="K519" s="17" t="s">
        <v>1395</v>
      </c>
      <c r="Z519" s="15" t="s">
        <v>1195</v>
      </c>
      <c r="AB519">
        <f t="shared" si="52"/>
        <v>30</v>
      </c>
      <c r="AC519">
        <f t="shared" si="53"/>
        <v>2</v>
      </c>
      <c r="AF519" s="4" t="s">
        <v>1126</v>
      </c>
      <c r="AG519" s="5"/>
      <c r="AH519" s="4" t="s">
        <v>1102</v>
      </c>
    </row>
    <row r="520" spans="1:34" x14ac:dyDescent="0.2">
      <c r="A520" s="12">
        <v>44559</v>
      </c>
      <c r="B520" t="str">
        <f t="shared" si="50"/>
        <v>{'city': 'Atlanta', 'state': 'Georgia', 'abbreviation': 'ATL', 'teamName': 'Atlanta Hawks'}</v>
      </c>
      <c r="C520" t="str">
        <f t="shared" si="51"/>
        <v>{'city': 'Chicago', 'state': 'Illinois', 'abbreviation': 'CHI', 'teamName': 'Chicago Bulls'}</v>
      </c>
      <c r="D520" t="s">
        <v>1395</v>
      </c>
      <c r="E520" t="s">
        <v>1395</v>
      </c>
      <c r="F520" s="14" t="s">
        <v>1395</v>
      </c>
      <c r="G520" s="14" t="s">
        <v>1395</v>
      </c>
      <c r="H520" s="18" t="s">
        <v>1395</v>
      </c>
      <c r="I520" s="18" t="s">
        <v>1395</v>
      </c>
      <c r="J520" s="14" t="s">
        <v>1395</v>
      </c>
      <c r="K520" s="17" t="s">
        <v>1395</v>
      </c>
      <c r="Z520" s="15" t="s">
        <v>1195</v>
      </c>
      <c r="AB520">
        <f t="shared" si="52"/>
        <v>1</v>
      </c>
      <c r="AC520">
        <f t="shared" si="53"/>
        <v>5</v>
      </c>
      <c r="AF520" s="4" t="s">
        <v>1099</v>
      </c>
      <c r="AG520" s="5"/>
      <c r="AH520" s="4" t="s">
        <v>1106</v>
      </c>
    </row>
    <row r="521" spans="1:34" x14ac:dyDescent="0.2">
      <c r="A521" s="12">
        <v>44559</v>
      </c>
      <c r="B521" t="str">
        <f t="shared" si="50"/>
        <v>{'city': 'Los Angeles', 'state': 'California', 'abbreviation': 'LAL', 'teamName': 'Los Angeles Lakers'}</v>
      </c>
      <c r="C521" t="str">
        <f t="shared" si="51"/>
        <v>{'city': 'Memphis', 'state': 'Tennessee', 'abbreviation': 'MEM', 'teamName': 'Memphis Grizzlies'}</v>
      </c>
      <c r="D521" t="s">
        <v>1395</v>
      </c>
      <c r="E521" t="s">
        <v>1395</v>
      </c>
      <c r="F521" s="14" t="s">
        <v>1395</v>
      </c>
      <c r="G521" s="14" t="s">
        <v>1395</v>
      </c>
      <c r="H521" s="18" t="s">
        <v>1395</v>
      </c>
      <c r="I521" s="18" t="s">
        <v>1395</v>
      </c>
      <c r="J521" s="14" t="s">
        <v>1395</v>
      </c>
      <c r="K521" s="17" t="s">
        <v>1395</v>
      </c>
      <c r="Z521" s="15" t="s">
        <v>1195</v>
      </c>
      <c r="AB521">
        <f t="shared" si="52"/>
        <v>13</v>
      </c>
      <c r="AC521">
        <f t="shared" si="53"/>
        <v>14</v>
      </c>
      <c r="AF521" s="4" t="s">
        <v>1101</v>
      </c>
      <c r="AG521" s="5"/>
      <c r="AH521" s="4" t="s">
        <v>1112</v>
      </c>
    </row>
    <row r="522" spans="1:34" x14ac:dyDescent="0.2">
      <c r="A522" s="12">
        <v>44559</v>
      </c>
      <c r="B522" t="str">
        <f t="shared" si="50"/>
        <v>{'city': 'Miami', 'state': 'Florida', 'abbreviation': 'MIA', 'teamName': 'Miami Heat'}</v>
      </c>
      <c r="C522" t="str">
        <f t="shared" si="51"/>
        <v>{'city': 'San Antonio', 'state': 'Texas', 'abbreviation': 'SAS', 'teamName': 'San Antonio Spurs'}</v>
      </c>
      <c r="D522" t="s">
        <v>1395</v>
      </c>
      <c r="E522" t="s">
        <v>1395</v>
      </c>
      <c r="F522" s="14" t="s">
        <v>1395</v>
      </c>
      <c r="G522" s="14" t="s">
        <v>1395</v>
      </c>
      <c r="H522" s="18" t="s">
        <v>1395</v>
      </c>
      <c r="I522" s="18" t="s">
        <v>1395</v>
      </c>
      <c r="J522" s="14" t="s">
        <v>1395</v>
      </c>
      <c r="K522" s="17" t="s">
        <v>1395</v>
      </c>
      <c r="Z522" s="15" t="s">
        <v>1195</v>
      </c>
      <c r="AB522">
        <f t="shared" si="52"/>
        <v>15</v>
      </c>
      <c r="AC522">
        <f t="shared" si="53"/>
        <v>26</v>
      </c>
      <c r="AF522" s="4" t="s">
        <v>1128</v>
      </c>
      <c r="AG522" s="5"/>
      <c r="AH522" s="4" t="s">
        <v>1120</v>
      </c>
    </row>
    <row r="523" spans="1:34" x14ac:dyDescent="0.2">
      <c r="A523" s="12">
        <v>44559</v>
      </c>
      <c r="B523" t="str">
        <f t="shared" si="50"/>
        <v>{'city': 'Oklahoma City', 'state': 'Oklahoma', 'abbreviation': 'OKC', 'teamName': 'Oklahoma City Thunder'}</v>
      </c>
      <c r="C523" t="str">
        <f t="shared" si="51"/>
        <v>{'city': 'Phoenix', 'state': 'Arizona', 'abbreviation': 'PHX', 'teamName': 'Phoenix Suns'}</v>
      </c>
      <c r="D523" t="s">
        <v>1395</v>
      </c>
      <c r="E523" t="s">
        <v>1395</v>
      </c>
      <c r="F523" s="14" t="s">
        <v>1395</v>
      </c>
      <c r="G523" s="14" t="s">
        <v>1395</v>
      </c>
      <c r="H523" s="18" t="s">
        <v>1395</v>
      </c>
      <c r="I523" s="18" t="s">
        <v>1395</v>
      </c>
      <c r="J523" s="14" t="s">
        <v>1395</v>
      </c>
      <c r="K523" s="17" t="s">
        <v>1395</v>
      </c>
      <c r="Z523" s="15" t="s">
        <v>1195</v>
      </c>
      <c r="AB523">
        <f t="shared" si="52"/>
        <v>20</v>
      </c>
      <c r="AC523">
        <f t="shared" si="53"/>
        <v>23</v>
      </c>
      <c r="AF523" s="4" t="s">
        <v>1121</v>
      </c>
      <c r="AG523" s="5"/>
      <c r="AH523" s="4" t="s">
        <v>1125</v>
      </c>
    </row>
    <row r="524" spans="1:34" x14ac:dyDescent="0.2">
      <c r="A524" s="12">
        <v>44559</v>
      </c>
      <c r="B524" t="str">
        <f t="shared" si="50"/>
        <v>{'city': 'Salt Lake City', 'state': 'Utah', 'abbreviation': 'UTA', 'teamName': 'Utah Jazz'}</v>
      </c>
      <c r="C524" t="str">
        <f t="shared" si="51"/>
        <v>{'city': 'Portland', 'state': 'Oregon', 'abbreviation': 'POR', 'teamName': 'Portland Trail Blazers'}</v>
      </c>
      <c r="D524" t="s">
        <v>1395</v>
      </c>
      <c r="E524" t="s">
        <v>1395</v>
      </c>
      <c r="F524" s="14" t="s">
        <v>1395</v>
      </c>
      <c r="G524" s="14" t="s">
        <v>1395</v>
      </c>
      <c r="H524" s="18" t="s">
        <v>1395</v>
      </c>
      <c r="I524" s="18" t="s">
        <v>1395</v>
      </c>
      <c r="J524" s="14" t="s">
        <v>1395</v>
      </c>
      <c r="K524" s="17" t="s">
        <v>1395</v>
      </c>
      <c r="Z524" s="15" t="s">
        <v>1195</v>
      </c>
      <c r="AB524">
        <f t="shared" si="52"/>
        <v>28</v>
      </c>
      <c r="AC524">
        <f t="shared" si="53"/>
        <v>24</v>
      </c>
      <c r="AF524" s="4" t="s">
        <v>1122</v>
      </c>
      <c r="AG524" s="5"/>
      <c r="AH524" s="4" t="s">
        <v>1124</v>
      </c>
    </row>
    <row r="525" spans="1:34" x14ac:dyDescent="0.2">
      <c r="A525" s="12">
        <v>44559</v>
      </c>
      <c r="B525" t="str">
        <f t="shared" si="50"/>
        <v>{'city': 'Dallas', 'state': 'Texas', 'abbreviation': 'DAL', 'teamName': 'Dallas Mavericks'}</v>
      </c>
      <c r="C525" t="str">
        <f t="shared" si="51"/>
        <v>{'city': 'Sacramento', 'state': 'California', 'abbreviation': 'SAC', 'teamName': 'Sacramento Kings'}</v>
      </c>
      <c r="D525" t="s">
        <v>1395</v>
      </c>
      <c r="E525" t="s">
        <v>1395</v>
      </c>
      <c r="F525" s="14" t="s">
        <v>1395</v>
      </c>
      <c r="G525" s="14" t="s">
        <v>1395</v>
      </c>
      <c r="H525" s="18" t="s">
        <v>1395</v>
      </c>
      <c r="I525" s="18" t="s">
        <v>1395</v>
      </c>
      <c r="J525" s="14" t="s">
        <v>1395</v>
      </c>
      <c r="K525" s="17" t="s">
        <v>1395</v>
      </c>
      <c r="Z525" s="15" t="s">
        <v>1195</v>
      </c>
      <c r="AB525">
        <f t="shared" si="52"/>
        <v>7</v>
      </c>
      <c r="AC525">
        <f t="shared" si="53"/>
        <v>25</v>
      </c>
      <c r="AF525" s="4" t="s">
        <v>1113</v>
      </c>
      <c r="AG525" s="5"/>
      <c r="AH525" s="4" t="s">
        <v>1123</v>
      </c>
    </row>
    <row r="526" spans="1:34" x14ac:dyDescent="0.2">
      <c r="A526" s="12">
        <v>44560</v>
      </c>
      <c r="B526" t="str">
        <f t="shared" si="50"/>
        <v>{'city': 'Philadelphia', 'state': 'Pennsylvania', 'abbreviation': 'PHI', 'teamName': 'Philadelphia 76ers'}</v>
      </c>
      <c r="C526" t="str">
        <f t="shared" si="51"/>
        <v>{'city': 'Brooklyn', 'state': 'New York', 'abbreviation': 'BKN', 'teamName': 'Brooklyn Nets'}</v>
      </c>
      <c r="D526" t="s">
        <v>1395</v>
      </c>
      <c r="E526" t="s">
        <v>1395</v>
      </c>
      <c r="F526" s="14" t="s">
        <v>1395</v>
      </c>
      <c r="G526" s="14" t="s">
        <v>1395</v>
      </c>
      <c r="H526" s="18" t="s">
        <v>1395</v>
      </c>
      <c r="I526" s="18" t="s">
        <v>1395</v>
      </c>
      <c r="J526" s="14" t="s">
        <v>1395</v>
      </c>
      <c r="K526" s="17" t="s">
        <v>1395</v>
      </c>
      <c r="Z526" s="15" t="s">
        <v>1196</v>
      </c>
      <c r="AB526">
        <f t="shared" si="52"/>
        <v>22</v>
      </c>
      <c r="AC526">
        <f t="shared" si="53"/>
        <v>3</v>
      </c>
      <c r="AF526" s="4" t="s">
        <v>1117</v>
      </c>
      <c r="AG526" s="5"/>
      <c r="AH526" s="4" t="s">
        <v>1097</v>
      </c>
    </row>
    <row r="527" spans="1:34" x14ac:dyDescent="0.2">
      <c r="A527" s="12">
        <v>44560</v>
      </c>
      <c r="B527" t="str">
        <f t="shared" si="50"/>
        <v>{'city': 'Milwaukee', 'state': 'Wisconsin', 'abbreviation': 'MIL', 'teamName': 'Milwaukee Bucks'}</v>
      </c>
      <c r="C527" t="str">
        <f t="shared" si="51"/>
        <v>{'city': 'Orlando', 'state': 'Florida', 'abbreviation': 'ORL', 'teamName': 'Orlando Magic'}</v>
      </c>
      <c r="D527" t="s">
        <v>1395</v>
      </c>
      <c r="E527" t="s">
        <v>1395</v>
      </c>
      <c r="F527" s="14" t="s">
        <v>1395</v>
      </c>
      <c r="G527" s="14" t="s">
        <v>1395</v>
      </c>
      <c r="H527" s="18" t="s">
        <v>1395</v>
      </c>
      <c r="I527" s="18" t="s">
        <v>1395</v>
      </c>
      <c r="J527" s="14" t="s">
        <v>1395</v>
      </c>
      <c r="K527" s="17" t="s">
        <v>1395</v>
      </c>
      <c r="Z527" s="15" t="s">
        <v>1196</v>
      </c>
      <c r="AB527">
        <f t="shared" si="52"/>
        <v>16</v>
      </c>
      <c r="AC527">
        <f t="shared" si="53"/>
        <v>21</v>
      </c>
      <c r="AF527" s="4" t="s">
        <v>1098</v>
      </c>
      <c r="AG527" s="5"/>
      <c r="AH527" s="4" t="s">
        <v>1119</v>
      </c>
    </row>
    <row r="528" spans="1:34" x14ac:dyDescent="0.2">
      <c r="A528" s="12">
        <v>44560</v>
      </c>
      <c r="B528" t="str">
        <f t="shared" si="50"/>
        <v>{'city': 'Cleveland', 'state': 'Ohio', 'abbreviation': 'CLE', 'teamName': 'Cleveland Cavaliers'}</v>
      </c>
      <c r="C528" t="str">
        <f t="shared" si="51"/>
        <v>{'city': 'Washington', 'state': 'Washington D.C.', 'abbreviation': 'WAS', 'teamName': 'Washington Wizards'}</v>
      </c>
      <c r="D528" t="s">
        <v>1395</v>
      </c>
      <c r="E528" t="s">
        <v>1395</v>
      </c>
      <c r="F528" s="14" t="s">
        <v>1395</v>
      </c>
      <c r="G528" s="14" t="s">
        <v>1395</v>
      </c>
      <c r="H528" s="18" t="s">
        <v>1395</v>
      </c>
      <c r="I528" s="18" t="s">
        <v>1395</v>
      </c>
      <c r="J528" s="14" t="s">
        <v>1395</v>
      </c>
      <c r="K528" s="17" t="s">
        <v>1395</v>
      </c>
      <c r="Z528" s="15" t="s">
        <v>1196</v>
      </c>
      <c r="AB528">
        <f t="shared" si="52"/>
        <v>6</v>
      </c>
      <c r="AC528">
        <f t="shared" si="53"/>
        <v>29</v>
      </c>
      <c r="AF528" s="4" t="s">
        <v>1111</v>
      </c>
      <c r="AG528" s="5"/>
      <c r="AH528" s="4" t="s">
        <v>1109</v>
      </c>
    </row>
    <row r="529" spans="1:34" x14ac:dyDescent="0.2">
      <c r="A529" s="12">
        <v>44560</v>
      </c>
      <c r="B529" t="str">
        <f t="shared" si="50"/>
        <v>{'city': 'San Francisco', 'state': 'California', 'abbreviation': 'GSW', 'teamName': 'Golden State Warriors'}</v>
      </c>
      <c r="C529" t="str">
        <f t="shared" si="51"/>
        <v>{'city': 'Denver', 'state': 'Colorado', 'abbreviation': 'DEN', 'teamName': 'Denver Nuggets'}</v>
      </c>
      <c r="D529" t="s">
        <v>1395</v>
      </c>
      <c r="E529" t="s">
        <v>1395</v>
      </c>
      <c r="F529" s="14" t="s">
        <v>1395</v>
      </c>
      <c r="G529" s="14" t="s">
        <v>1395</v>
      </c>
      <c r="H529" s="18" t="s">
        <v>1395</v>
      </c>
      <c r="I529" s="18" t="s">
        <v>1395</v>
      </c>
      <c r="J529" s="14" t="s">
        <v>1395</v>
      </c>
      <c r="K529" s="17" t="s">
        <v>1395</v>
      </c>
      <c r="Z529" s="15" t="s">
        <v>1196</v>
      </c>
      <c r="AB529">
        <f t="shared" si="52"/>
        <v>10</v>
      </c>
      <c r="AC529">
        <f t="shared" si="53"/>
        <v>8</v>
      </c>
      <c r="AF529" s="4" t="s">
        <v>1100</v>
      </c>
      <c r="AG529" s="5"/>
      <c r="AH529" s="4" t="s">
        <v>1116</v>
      </c>
    </row>
    <row r="530" spans="1:34" x14ac:dyDescent="0.2">
      <c r="A530" s="12">
        <v>44561</v>
      </c>
      <c r="B530" t="str">
        <f t="shared" si="50"/>
        <v>{'city': 'Phoenix', 'state': 'Arizona', 'abbreviation': 'PHX', 'teamName': 'Phoenix Suns'}</v>
      </c>
      <c r="C530" t="str">
        <f t="shared" si="51"/>
        <v>{'city': 'Boston', 'state': 'Massachusetts', 'abbreviation': 'BOS', 'teamName': 'Boston Celtics'}</v>
      </c>
      <c r="D530" t="s">
        <v>1395</v>
      </c>
      <c r="E530" t="s">
        <v>1395</v>
      </c>
      <c r="F530" s="14" t="s">
        <v>1395</v>
      </c>
      <c r="G530" s="14" t="s">
        <v>1395</v>
      </c>
      <c r="H530" s="18" t="s">
        <v>1395</v>
      </c>
      <c r="I530" s="18" t="s">
        <v>1395</v>
      </c>
      <c r="J530" s="14" t="s">
        <v>1395</v>
      </c>
      <c r="K530" s="17" t="s">
        <v>1395</v>
      </c>
      <c r="Z530" s="15" t="s">
        <v>1197</v>
      </c>
      <c r="AB530">
        <f t="shared" si="52"/>
        <v>23</v>
      </c>
      <c r="AC530">
        <f t="shared" si="53"/>
        <v>2</v>
      </c>
      <c r="AF530" s="4" t="s">
        <v>1125</v>
      </c>
      <c r="AG530" s="5"/>
      <c r="AH530" s="4" t="s">
        <v>1102</v>
      </c>
    </row>
    <row r="531" spans="1:34" x14ac:dyDescent="0.2">
      <c r="A531" s="12">
        <v>44561</v>
      </c>
      <c r="B531" t="str">
        <f t="shared" si="50"/>
        <v>{'city': 'Chicago', 'state': 'Illinois', 'abbreviation': 'CHI', 'teamName': 'Chicago Bulls'}</v>
      </c>
      <c r="C531" t="str">
        <f t="shared" si="51"/>
        <v>{'city': 'Indiana', 'state': 'Indianapolis', 'abbreviation': 'IND', 'teamName': 'Indiana Pacers'}</v>
      </c>
      <c r="D531" t="s">
        <v>1395</v>
      </c>
      <c r="E531" t="s">
        <v>1395</v>
      </c>
      <c r="F531" s="14" t="s">
        <v>1395</v>
      </c>
      <c r="G531" s="14" t="s">
        <v>1395</v>
      </c>
      <c r="H531" s="18" t="s">
        <v>1395</v>
      </c>
      <c r="I531" s="18" t="s">
        <v>1395</v>
      </c>
      <c r="J531" s="14" t="s">
        <v>1395</v>
      </c>
      <c r="K531" s="17" t="s">
        <v>1395</v>
      </c>
      <c r="Z531" s="15" t="s">
        <v>1197</v>
      </c>
      <c r="AB531">
        <f t="shared" si="52"/>
        <v>5</v>
      </c>
      <c r="AC531">
        <f t="shared" si="53"/>
        <v>12</v>
      </c>
      <c r="AF531" s="4" t="s">
        <v>1106</v>
      </c>
      <c r="AG531" s="5"/>
      <c r="AH531" s="4" t="s">
        <v>1104</v>
      </c>
    </row>
    <row r="532" spans="1:34" x14ac:dyDescent="0.2">
      <c r="A532" s="12">
        <v>44561</v>
      </c>
      <c r="B532" t="str">
        <f t="shared" si="50"/>
        <v>{'city': 'Dallas', 'state': 'Texas', 'abbreviation': 'DAL', 'teamName': 'Dallas Mavericks'}</v>
      </c>
      <c r="C532" t="str">
        <f t="shared" si="51"/>
        <v>{'city': 'Sacramento', 'state': 'California', 'abbreviation': 'SAC', 'teamName': 'Sacramento Kings'}</v>
      </c>
      <c r="D532" t="s">
        <v>1395</v>
      </c>
      <c r="E532" t="s">
        <v>1395</v>
      </c>
      <c r="F532" s="14" t="s">
        <v>1395</v>
      </c>
      <c r="G532" s="14" t="s">
        <v>1395</v>
      </c>
      <c r="H532" s="18" t="s">
        <v>1395</v>
      </c>
      <c r="I532" s="18" t="s">
        <v>1395</v>
      </c>
      <c r="J532" s="14" t="s">
        <v>1395</v>
      </c>
      <c r="K532" s="17" t="s">
        <v>1395</v>
      </c>
      <c r="Z532" s="15" t="s">
        <v>1197</v>
      </c>
      <c r="AB532">
        <f t="shared" si="52"/>
        <v>7</v>
      </c>
      <c r="AC532">
        <f t="shared" si="53"/>
        <v>25</v>
      </c>
      <c r="AF532" s="4" t="s">
        <v>1113</v>
      </c>
      <c r="AG532" s="5"/>
      <c r="AH532" s="4" t="s">
        <v>1123</v>
      </c>
    </row>
    <row r="533" spans="1:34" x14ac:dyDescent="0.2">
      <c r="A533" s="12">
        <v>44561</v>
      </c>
      <c r="B533" t="str">
        <f t="shared" si="50"/>
        <v>{'city': 'Miami', 'state': 'Florida', 'abbreviation': 'MIA', 'teamName': 'Miami Heat'}</v>
      </c>
      <c r="C533" t="str">
        <f t="shared" si="51"/>
        <v>{'city': 'Houston', 'state': 'Texas', 'abbreviation': 'HOU', 'teamName': 'Houston Rockets'}</v>
      </c>
      <c r="D533" t="s">
        <v>1395</v>
      </c>
      <c r="E533" t="s">
        <v>1395</v>
      </c>
      <c r="F533" s="14" t="s">
        <v>1395</v>
      </c>
      <c r="G533" s="14" t="s">
        <v>1395</v>
      </c>
      <c r="H533" s="18" t="s">
        <v>1395</v>
      </c>
      <c r="I533" s="18" t="s">
        <v>1395</v>
      </c>
      <c r="J533" s="14" t="s">
        <v>1395</v>
      </c>
      <c r="K533" s="17" t="s">
        <v>1395</v>
      </c>
      <c r="Z533" s="15" t="s">
        <v>1197</v>
      </c>
      <c r="AB533">
        <f t="shared" si="52"/>
        <v>15</v>
      </c>
      <c r="AC533">
        <f t="shared" si="53"/>
        <v>11</v>
      </c>
      <c r="AF533" s="4" t="s">
        <v>1128</v>
      </c>
      <c r="AG533" s="5"/>
      <c r="AH533" s="4" t="s">
        <v>1114</v>
      </c>
    </row>
    <row r="534" spans="1:34" x14ac:dyDescent="0.2">
      <c r="A534" s="12">
        <v>44561</v>
      </c>
      <c r="B534" t="str">
        <f t="shared" si="50"/>
        <v>{'city': 'Atlanta', 'state': 'Georgia', 'abbreviation': 'ATL', 'teamName': 'Atlanta Hawks'}</v>
      </c>
      <c r="C534" t="str">
        <f t="shared" si="51"/>
        <v>{'city': 'Cleveland', 'state': 'Ohio', 'abbreviation': 'CLE', 'teamName': 'Cleveland Cavaliers'}</v>
      </c>
      <c r="D534" t="s">
        <v>1395</v>
      </c>
      <c r="E534" t="s">
        <v>1395</v>
      </c>
      <c r="F534" s="14" t="s">
        <v>1395</v>
      </c>
      <c r="G534" s="14" t="s">
        <v>1395</v>
      </c>
      <c r="H534" s="18" t="s">
        <v>1395</v>
      </c>
      <c r="I534" s="18" t="s">
        <v>1395</v>
      </c>
      <c r="J534" s="14" t="s">
        <v>1395</v>
      </c>
      <c r="K534" s="17" t="s">
        <v>1395</v>
      </c>
      <c r="Z534" s="15" t="s">
        <v>1197</v>
      </c>
      <c r="AB534">
        <f t="shared" si="52"/>
        <v>1</v>
      </c>
      <c r="AC534">
        <f t="shared" si="53"/>
        <v>6</v>
      </c>
      <c r="AF534" s="4" t="s">
        <v>1099</v>
      </c>
      <c r="AG534" s="5"/>
      <c r="AH534" s="4" t="s">
        <v>1111</v>
      </c>
    </row>
    <row r="535" spans="1:34" x14ac:dyDescent="0.2">
      <c r="A535" s="12">
        <v>44561</v>
      </c>
      <c r="B535" t="str">
        <f t="shared" si="50"/>
        <v>{'city': 'Los Angeles', 'state': 'California', 'abbreviation': 'LAC', 'teamName': 'Los Angeles Clippers'}</v>
      </c>
      <c r="C535" t="str">
        <f t="shared" si="51"/>
        <v>{'city': 'Toronto', 'state': 'Ontario', 'abbreviation': 'TOR', 'teamName': 'Toronto Raptors'}</v>
      </c>
      <c r="D535" t="s">
        <v>1395</v>
      </c>
      <c r="E535" t="s">
        <v>1395</v>
      </c>
      <c r="F535" s="14" t="s">
        <v>1395</v>
      </c>
      <c r="G535" s="14" t="s">
        <v>1395</v>
      </c>
      <c r="H535" s="18" t="s">
        <v>1395</v>
      </c>
      <c r="I535" s="18" t="s">
        <v>1395</v>
      </c>
      <c r="J535" s="14" t="s">
        <v>1395</v>
      </c>
      <c r="K535" s="17" t="s">
        <v>1395</v>
      </c>
      <c r="Z535" s="15" t="s">
        <v>1197</v>
      </c>
      <c r="AB535">
        <f t="shared" si="52"/>
        <v>30</v>
      </c>
      <c r="AC535">
        <f t="shared" si="53"/>
        <v>27</v>
      </c>
      <c r="AF535" s="4" t="s">
        <v>1126</v>
      </c>
      <c r="AG535" s="5"/>
      <c r="AH535" s="4" t="s">
        <v>1110</v>
      </c>
    </row>
    <row r="536" spans="1:34" x14ac:dyDescent="0.2">
      <c r="A536" s="12">
        <v>44561</v>
      </c>
      <c r="B536" t="str">
        <f t="shared" si="50"/>
        <v>{'city': 'San Antonio', 'state': 'Texas', 'abbreviation': 'SAS', 'teamName': 'San Antonio Spurs'}</v>
      </c>
      <c r="C536" t="str">
        <f t="shared" si="51"/>
        <v>{'city': 'Memphis', 'state': 'Tennessee', 'abbreviation': 'MEM', 'teamName': 'Memphis Grizzlies'}</v>
      </c>
      <c r="D536" t="s">
        <v>1395</v>
      </c>
      <c r="E536" t="s">
        <v>1395</v>
      </c>
      <c r="F536" s="14" t="s">
        <v>1395</v>
      </c>
      <c r="G536" s="14" t="s">
        <v>1395</v>
      </c>
      <c r="H536" s="18" t="s">
        <v>1395</v>
      </c>
      <c r="I536" s="18" t="s">
        <v>1395</v>
      </c>
      <c r="J536" s="14" t="s">
        <v>1395</v>
      </c>
      <c r="K536" s="17" t="s">
        <v>1395</v>
      </c>
      <c r="Z536" s="15" t="s">
        <v>1197</v>
      </c>
      <c r="AB536">
        <f t="shared" si="52"/>
        <v>26</v>
      </c>
      <c r="AC536">
        <f t="shared" si="53"/>
        <v>14</v>
      </c>
      <c r="AF536" s="4" t="s">
        <v>1120</v>
      </c>
      <c r="AG536" s="5"/>
      <c r="AH536" s="4" t="s">
        <v>1112</v>
      </c>
    </row>
    <row r="537" spans="1:34" x14ac:dyDescent="0.2">
      <c r="A537" s="12">
        <v>44561</v>
      </c>
      <c r="B537" t="str">
        <f t="shared" si="50"/>
        <v>{'city': 'New York', 'state': 'New York', 'abbreviation': 'NYK', 'teamName': 'New York Knicks'}</v>
      </c>
      <c r="C537" t="str">
        <f t="shared" si="51"/>
        <v>{'city': 'Oklahoma City', 'state': 'Oklahoma', 'abbreviation': 'OKC', 'teamName': 'Oklahoma City Thunder'}</v>
      </c>
      <c r="D537" t="s">
        <v>1395</v>
      </c>
      <c r="E537" t="s">
        <v>1395</v>
      </c>
      <c r="F537" s="14" t="s">
        <v>1395</v>
      </c>
      <c r="G537" s="14" t="s">
        <v>1395</v>
      </c>
      <c r="H537" s="18" t="s">
        <v>1395</v>
      </c>
      <c r="I537" s="18" t="s">
        <v>1395</v>
      </c>
      <c r="J537" s="14" t="s">
        <v>1395</v>
      </c>
      <c r="K537" s="17" t="s">
        <v>1395</v>
      </c>
      <c r="Z537" s="15" t="s">
        <v>1197</v>
      </c>
      <c r="AB537">
        <f t="shared" si="52"/>
        <v>19</v>
      </c>
      <c r="AC537">
        <f t="shared" si="53"/>
        <v>20</v>
      </c>
      <c r="AF537" s="4" t="s">
        <v>1108</v>
      </c>
      <c r="AG537" s="5"/>
      <c r="AH537" s="4" t="s">
        <v>1121</v>
      </c>
    </row>
    <row r="538" spans="1:34" x14ac:dyDescent="0.2">
      <c r="A538" s="12">
        <v>44561</v>
      </c>
      <c r="B538" t="str">
        <f t="shared" si="50"/>
        <v>{'city': 'Minneapolis', 'state': 'Minnesota ', 'abbreviation': 'MIN', 'teamName': 'Minnesota Timberwolves'}</v>
      </c>
      <c r="C538" t="str">
        <f t="shared" si="51"/>
        <v>{'city': 'Salt Lake City', 'state': 'Utah', 'abbreviation': 'UTA', 'teamName': 'Utah Jazz'}</v>
      </c>
      <c r="D538" t="s">
        <v>1395</v>
      </c>
      <c r="E538" t="s">
        <v>1395</v>
      </c>
      <c r="F538" s="14" t="s">
        <v>1395</v>
      </c>
      <c r="G538" s="14" t="s">
        <v>1395</v>
      </c>
      <c r="H538" s="18" t="s">
        <v>1395</v>
      </c>
      <c r="I538" s="18" t="s">
        <v>1395</v>
      </c>
      <c r="J538" s="14" t="s">
        <v>1395</v>
      </c>
      <c r="K538" s="17" t="s">
        <v>1395</v>
      </c>
      <c r="Z538" s="15" t="s">
        <v>1197</v>
      </c>
      <c r="AB538">
        <f t="shared" si="52"/>
        <v>17</v>
      </c>
      <c r="AC538">
        <f t="shared" si="53"/>
        <v>28</v>
      </c>
      <c r="AF538" s="4" t="s">
        <v>1115</v>
      </c>
      <c r="AG538" s="5"/>
      <c r="AH538" s="4" t="s">
        <v>1122</v>
      </c>
    </row>
    <row r="539" spans="1:34" x14ac:dyDescent="0.2">
      <c r="A539" s="12">
        <v>44561</v>
      </c>
      <c r="B539" t="str">
        <f t="shared" si="50"/>
        <v>{'city': 'Portland', 'state': 'Oregon', 'abbreviation': 'POR', 'teamName': 'Portland Trail Blazers'}</v>
      </c>
      <c r="C539" t="str">
        <f t="shared" si="51"/>
        <v>{'city': 'Los Angeles', 'state': 'California', 'abbreviation': 'LAL', 'teamName': 'Los Angeles Lakers'}</v>
      </c>
      <c r="D539" t="s">
        <v>1395</v>
      </c>
      <c r="E539" t="s">
        <v>1395</v>
      </c>
      <c r="F539" s="14" t="s">
        <v>1395</v>
      </c>
      <c r="G539" s="14" t="s">
        <v>1395</v>
      </c>
      <c r="H539" s="18" t="s">
        <v>1395</v>
      </c>
      <c r="I539" s="18" t="s">
        <v>1395</v>
      </c>
      <c r="J539" s="14" t="s">
        <v>1395</v>
      </c>
      <c r="K539" s="17" t="s">
        <v>1395</v>
      </c>
      <c r="Z539" s="15" t="s">
        <v>1197</v>
      </c>
      <c r="AB539">
        <f t="shared" si="52"/>
        <v>24</v>
      </c>
      <c r="AC539">
        <f t="shared" si="53"/>
        <v>13</v>
      </c>
      <c r="AF539" s="4" t="s">
        <v>1124</v>
      </c>
      <c r="AG539" s="5"/>
      <c r="AH539" s="4" t="s">
        <v>1101</v>
      </c>
    </row>
    <row r="540" spans="1:34" x14ac:dyDescent="0.2">
      <c r="A540" s="12">
        <v>44562</v>
      </c>
      <c r="B540" t="str">
        <f t="shared" si="50"/>
        <v>{'city': 'New Orleans', 'state': 'Louisiana', 'abbreviation': 'NOP', 'teamName': 'New Orleans Pelicans'}</v>
      </c>
      <c r="C540" t="str">
        <f t="shared" si="51"/>
        <v>{'city': 'Milwaukee', 'state': 'Wisconsin', 'abbreviation': 'MIL', 'teamName': 'Milwaukee Bucks'}</v>
      </c>
      <c r="D540" t="s">
        <v>1395</v>
      </c>
      <c r="E540" t="s">
        <v>1395</v>
      </c>
      <c r="F540" s="14" t="s">
        <v>1395</v>
      </c>
      <c r="G540" s="14" t="s">
        <v>1395</v>
      </c>
      <c r="H540" s="18" t="s">
        <v>1395</v>
      </c>
      <c r="I540" s="18" t="s">
        <v>1395</v>
      </c>
      <c r="J540" s="14" t="s">
        <v>1395</v>
      </c>
      <c r="K540" s="17" t="s">
        <v>1395</v>
      </c>
      <c r="Z540" s="15" t="s">
        <v>1198</v>
      </c>
      <c r="AB540">
        <f t="shared" si="52"/>
        <v>18</v>
      </c>
      <c r="AC540">
        <f t="shared" si="53"/>
        <v>16</v>
      </c>
      <c r="AF540" s="4" t="s">
        <v>1118</v>
      </c>
      <c r="AG540" s="5"/>
      <c r="AH540" s="4" t="s">
        <v>1098</v>
      </c>
    </row>
    <row r="541" spans="1:34" x14ac:dyDescent="0.2">
      <c r="A541" s="12">
        <v>44562</v>
      </c>
      <c r="B541" t="str">
        <f t="shared" si="50"/>
        <v>{'city': 'San Antonio', 'state': 'Texas', 'abbreviation': 'SAS', 'teamName': 'San Antonio Spurs'}</v>
      </c>
      <c r="C541" t="str">
        <f t="shared" si="51"/>
        <v>{'city': 'Detroit', 'state': 'Michigan', 'abbreviation': 'DET', 'teamName': 'Detroit Pistons'}</v>
      </c>
      <c r="D541" t="s">
        <v>1395</v>
      </c>
      <c r="E541" t="s">
        <v>1395</v>
      </c>
      <c r="F541" s="14" t="s">
        <v>1395</v>
      </c>
      <c r="G541" s="14" t="s">
        <v>1395</v>
      </c>
      <c r="H541" s="18" t="s">
        <v>1395</v>
      </c>
      <c r="I541" s="18" t="s">
        <v>1395</v>
      </c>
      <c r="J541" s="14" t="s">
        <v>1395</v>
      </c>
      <c r="K541" s="17" t="s">
        <v>1395</v>
      </c>
      <c r="Z541" s="15" t="s">
        <v>1198</v>
      </c>
      <c r="AB541">
        <f t="shared" si="52"/>
        <v>26</v>
      </c>
      <c r="AC541">
        <f t="shared" si="53"/>
        <v>9</v>
      </c>
      <c r="AF541" s="4" t="s">
        <v>1120</v>
      </c>
      <c r="AG541" s="5"/>
      <c r="AH541" s="4" t="s">
        <v>1107</v>
      </c>
    </row>
    <row r="542" spans="1:34" x14ac:dyDescent="0.2">
      <c r="A542" s="12">
        <v>44562</v>
      </c>
      <c r="B542" t="str">
        <f t="shared" si="50"/>
        <v>{'city': 'Chicago', 'state': 'Illinois', 'abbreviation': 'CHI', 'teamName': 'Chicago Bulls'}</v>
      </c>
      <c r="C542" t="str">
        <f t="shared" si="51"/>
        <v>{'city': 'Washington', 'state': 'Washington D.C.', 'abbreviation': 'WAS', 'teamName': 'Washington Wizards'}</v>
      </c>
      <c r="D542" t="s">
        <v>1395</v>
      </c>
      <c r="E542" t="s">
        <v>1395</v>
      </c>
      <c r="F542" s="14" t="s">
        <v>1395</v>
      </c>
      <c r="G542" s="14" t="s">
        <v>1395</v>
      </c>
      <c r="H542" s="18" t="s">
        <v>1395</v>
      </c>
      <c r="I542" s="18" t="s">
        <v>1395</v>
      </c>
      <c r="J542" s="14" t="s">
        <v>1395</v>
      </c>
      <c r="K542" s="17" t="s">
        <v>1395</v>
      </c>
      <c r="Z542" s="15" t="s">
        <v>1198</v>
      </c>
      <c r="AB542">
        <f t="shared" si="52"/>
        <v>5</v>
      </c>
      <c r="AC542">
        <f t="shared" si="53"/>
        <v>29</v>
      </c>
      <c r="AF542" s="4" t="s">
        <v>1106</v>
      </c>
      <c r="AG542" s="5"/>
      <c r="AH542" s="4" t="s">
        <v>1109</v>
      </c>
    </row>
    <row r="543" spans="1:34" x14ac:dyDescent="0.2">
      <c r="A543" s="12">
        <v>44562</v>
      </c>
      <c r="B543" t="str">
        <f t="shared" si="50"/>
        <v>{'city': 'Los Angeles', 'state': 'California', 'abbreviation': 'LAC', 'teamName': 'Los Angeles Clippers'}</v>
      </c>
      <c r="C543" t="str">
        <f t="shared" si="51"/>
        <v>{'city': 'Brooklyn', 'state': 'New York', 'abbreviation': 'BKN', 'teamName': 'Brooklyn Nets'}</v>
      </c>
      <c r="D543" t="s">
        <v>1395</v>
      </c>
      <c r="E543" t="s">
        <v>1395</v>
      </c>
      <c r="F543" s="14" t="s">
        <v>1395</v>
      </c>
      <c r="G543" s="14" t="s">
        <v>1395</v>
      </c>
      <c r="H543" s="18" t="s">
        <v>1395</v>
      </c>
      <c r="I543" s="18" t="s">
        <v>1395</v>
      </c>
      <c r="J543" s="14" t="s">
        <v>1395</v>
      </c>
      <c r="K543" s="17" t="s">
        <v>1395</v>
      </c>
      <c r="Z543" s="15" t="s">
        <v>1198</v>
      </c>
      <c r="AB543">
        <f t="shared" si="52"/>
        <v>30</v>
      </c>
      <c r="AC543">
        <f t="shared" si="53"/>
        <v>3</v>
      </c>
      <c r="AF543" s="4" t="s">
        <v>1126</v>
      </c>
      <c r="AG543" s="5"/>
      <c r="AH543" s="4" t="s">
        <v>1097</v>
      </c>
    </row>
    <row r="544" spans="1:34" x14ac:dyDescent="0.2">
      <c r="A544" s="12">
        <v>44562</v>
      </c>
      <c r="B544" t="str">
        <f t="shared" si="50"/>
        <v>{'city': 'Denver', 'state': 'Colorado', 'abbreviation': 'DEN', 'teamName': 'Denver Nuggets'}</v>
      </c>
      <c r="C544" t="str">
        <f t="shared" si="51"/>
        <v>{'city': 'Houston', 'state': 'Texas', 'abbreviation': 'HOU', 'teamName': 'Houston Rockets'}</v>
      </c>
      <c r="D544" t="s">
        <v>1395</v>
      </c>
      <c r="E544" t="s">
        <v>1395</v>
      </c>
      <c r="F544" s="14" t="s">
        <v>1395</v>
      </c>
      <c r="G544" s="14" t="s">
        <v>1395</v>
      </c>
      <c r="H544" s="18" t="s">
        <v>1395</v>
      </c>
      <c r="I544" s="18" t="s">
        <v>1395</v>
      </c>
      <c r="J544" s="14" t="s">
        <v>1395</v>
      </c>
      <c r="K544" s="17" t="s">
        <v>1395</v>
      </c>
      <c r="Z544" s="15" t="s">
        <v>1198</v>
      </c>
      <c r="AB544">
        <f t="shared" si="52"/>
        <v>8</v>
      </c>
      <c r="AC544">
        <f t="shared" si="53"/>
        <v>11</v>
      </c>
      <c r="AF544" s="4" t="s">
        <v>1116</v>
      </c>
      <c r="AG544" s="5"/>
      <c r="AH544" s="4" t="s">
        <v>1114</v>
      </c>
    </row>
    <row r="545" spans="1:34" x14ac:dyDescent="0.2">
      <c r="A545" s="12">
        <v>44562</v>
      </c>
      <c r="B545" t="str">
        <f t="shared" si="50"/>
        <v>{'city': 'San Francisco', 'state': 'California', 'abbreviation': 'GSW', 'teamName': 'Golden State Warriors'}</v>
      </c>
      <c r="C545" t="str">
        <f t="shared" si="51"/>
        <v>{'city': 'Salt Lake City', 'state': 'Utah', 'abbreviation': 'UTA', 'teamName': 'Utah Jazz'}</v>
      </c>
      <c r="D545" t="s">
        <v>1395</v>
      </c>
      <c r="E545" t="s">
        <v>1395</v>
      </c>
      <c r="F545" s="14" t="s">
        <v>1395</v>
      </c>
      <c r="G545" s="14" t="s">
        <v>1395</v>
      </c>
      <c r="H545" s="18" t="s">
        <v>1395</v>
      </c>
      <c r="I545" s="18" t="s">
        <v>1395</v>
      </c>
      <c r="J545" s="14" t="s">
        <v>1395</v>
      </c>
      <c r="K545" s="17" t="s">
        <v>1395</v>
      </c>
      <c r="Z545" s="15" t="s">
        <v>1198</v>
      </c>
      <c r="AB545">
        <f t="shared" si="52"/>
        <v>10</v>
      </c>
      <c r="AC545">
        <f t="shared" si="53"/>
        <v>28</v>
      </c>
      <c r="AF545" s="4" t="s">
        <v>1100</v>
      </c>
      <c r="AG545" s="5"/>
      <c r="AH545" s="4" t="s">
        <v>1122</v>
      </c>
    </row>
    <row r="546" spans="1:34" x14ac:dyDescent="0.2">
      <c r="A546" s="12">
        <v>44563</v>
      </c>
      <c r="B546" t="str">
        <f t="shared" si="50"/>
        <v>{'city': 'New York', 'state': 'New York', 'abbreviation': 'NYK', 'teamName': 'New York Knicks'}</v>
      </c>
      <c r="C546" t="str">
        <f t="shared" si="51"/>
        <v>{'city': 'Toronto', 'state': 'Ontario', 'abbreviation': 'TOR', 'teamName': 'Toronto Raptors'}</v>
      </c>
      <c r="D546" t="s">
        <v>1395</v>
      </c>
      <c r="E546" t="s">
        <v>1395</v>
      </c>
      <c r="F546" s="14" t="s">
        <v>1395</v>
      </c>
      <c r="G546" s="14" t="s">
        <v>1395</v>
      </c>
      <c r="H546" s="18" t="s">
        <v>1395</v>
      </c>
      <c r="I546" s="18" t="s">
        <v>1395</v>
      </c>
      <c r="J546" s="14" t="s">
        <v>1395</v>
      </c>
      <c r="K546" s="17" t="s">
        <v>1395</v>
      </c>
      <c r="Z546" s="15" t="s">
        <v>1199</v>
      </c>
      <c r="AB546">
        <f t="shared" si="52"/>
        <v>19</v>
      </c>
      <c r="AC546">
        <f t="shared" si="53"/>
        <v>27</v>
      </c>
      <c r="AF546" s="4" t="s">
        <v>1108</v>
      </c>
      <c r="AG546" s="5"/>
      <c r="AH546" s="4" t="s">
        <v>1110</v>
      </c>
    </row>
    <row r="547" spans="1:34" x14ac:dyDescent="0.2">
      <c r="A547" s="12">
        <v>44563</v>
      </c>
      <c r="B547" t="str">
        <f t="shared" si="50"/>
        <v>{'city': 'Orlando', 'state': 'Florida', 'abbreviation': 'ORL', 'teamName': 'Orlando Magic'}</v>
      </c>
      <c r="C547" t="str">
        <f t="shared" si="51"/>
        <v>{'city': 'Boston', 'state': 'Massachusetts', 'abbreviation': 'BOS', 'teamName': 'Boston Celtics'}</v>
      </c>
      <c r="D547" t="s">
        <v>1395</v>
      </c>
      <c r="E547" t="s">
        <v>1395</v>
      </c>
      <c r="F547" s="14" t="s">
        <v>1395</v>
      </c>
      <c r="G547" s="14" t="s">
        <v>1395</v>
      </c>
      <c r="H547" s="18" t="s">
        <v>1395</v>
      </c>
      <c r="I547" s="18" t="s">
        <v>1395</v>
      </c>
      <c r="J547" s="14" t="s">
        <v>1395</v>
      </c>
      <c r="K547" s="17" t="s">
        <v>1395</v>
      </c>
      <c r="Z547" s="15" t="s">
        <v>1199</v>
      </c>
      <c r="AB547">
        <f t="shared" si="52"/>
        <v>21</v>
      </c>
      <c r="AC547">
        <f t="shared" si="53"/>
        <v>2</v>
      </c>
      <c r="AF547" s="4" t="s">
        <v>1119</v>
      </c>
      <c r="AG547" s="5"/>
      <c r="AH547" s="4" t="s">
        <v>1102</v>
      </c>
    </row>
    <row r="548" spans="1:34" x14ac:dyDescent="0.2">
      <c r="A548" s="12">
        <v>44563</v>
      </c>
      <c r="B548" t="str">
        <f t="shared" si="50"/>
        <v>{'city': 'Indiana', 'state': 'Indianapolis', 'abbreviation': 'IND', 'teamName': 'Indiana Pacers'}</v>
      </c>
      <c r="C548" t="str">
        <f t="shared" si="51"/>
        <v>{'city': 'Cleveland', 'state': 'Ohio', 'abbreviation': 'CLE', 'teamName': 'Cleveland Cavaliers'}</v>
      </c>
      <c r="D548" t="s">
        <v>1395</v>
      </c>
      <c r="E548" t="s">
        <v>1395</v>
      </c>
      <c r="F548" s="14" t="s">
        <v>1395</v>
      </c>
      <c r="G548" s="14" t="s">
        <v>1395</v>
      </c>
      <c r="H548" s="18" t="s">
        <v>1395</v>
      </c>
      <c r="I548" s="18" t="s">
        <v>1395</v>
      </c>
      <c r="J548" s="14" t="s">
        <v>1395</v>
      </c>
      <c r="K548" s="17" t="s">
        <v>1395</v>
      </c>
      <c r="Z548" s="15" t="s">
        <v>1199</v>
      </c>
      <c r="AB548">
        <f t="shared" si="52"/>
        <v>12</v>
      </c>
      <c r="AC548">
        <f t="shared" si="53"/>
        <v>6</v>
      </c>
      <c r="AF548" s="4" t="s">
        <v>1104</v>
      </c>
      <c r="AG548" s="5"/>
      <c r="AH548" s="4" t="s">
        <v>1111</v>
      </c>
    </row>
    <row r="549" spans="1:34" x14ac:dyDescent="0.2">
      <c r="A549" s="12">
        <v>44563</v>
      </c>
      <c r="B549" t="str">
        <f t="shared" si="50"/>
        <v>{'city': 'Miami', 'state': 'Florida', 'abbreviation': 'MIA', 'teamName': 'Miami Heat'}</v>
      </c>
      <c r="C549" t="str">
        <f t="shared" si="51"/>
        <v>{'city': 'Sacramento', 'state': 'California', 'abbreviation': 'SAC', 'teamName': 'Sacramento Kings'}</v>
      </c>
      <c r="D549" t="s">
        <v>1395</v>
      </c>
      <c r="E549" t="s">
        <v>1395</v>
      </c>
      <c r="F549" s="14" t="s">
        <v>1395</v>
      </c>
      <c r="G549" s="14" t="s">
        <v>1395</v>
      </c>
      <c r="H549" s="18" t="s">
        <v>1395</v>
      </c>
      <c r="I549" s="18" t="s">
        <v>1395</v>
      </c>
      <c r="J549" s="14" t="s">
        <v>1395</v>
      </c>
      <c r="K549" s="17" t="s">
        <v>1395</v>
      </c>
      <c r="Z549" s="15" t="s">
        <v>1199</v>
      </c>
      <c r="AB549">
        <f t="shared" si="52"/>
        <v>15</v>
      </c>
      <c r="AC549">
        <f t="shared" si="53"/>
        <v>25</v>
      </c>
      <c r="AF549" s="4" t="s">
        <v>1128</v>
      </c>
      <c r="AG549" s="5"/>
      <c r="AH549" s="4" t="s">
        <v>1123</v>
      </c>
    </row>
    <row r="550" spans="1:34" x14ac:dyDescent="0.2">
      <c r="A550" s="12">
        <v>44563</v>
      </c>
      <c r="B550" t="str">
        <f t="shared" si="50"/>
        <v>{'city': 'Phoenix', 'state': 'Arizona', 'abbreviation': 'PHX', 'teamName': 'Phoenix Suns'}</v>
      </c>
      <c r="C550" t="str">
        <f t="shared" si="51"/>
        <v>{'city': 'Charlotte', 'state': 'North Carolina', 'abbreviation': 'CHA', 'teamName': 'Charlotte Hornets'}</v>
      </c>
      <c r="D550" t="s">
        <v>1395</v>
      </c>
      <c r="E550" t="s">
        <v>1395</v>
      </c>
      <c r="F550" s="14" t="s">
        <v>1395</v>
      </c>
      <c r="G550" s="14" t="s">
        <v>1395</v>
      </c>
      <c r="H550" s="18" t="s">
        <v>1395</v>
      </c>
      <c r="I550" s="18" t="s">
        <v>1395</v>
      </c>
      <c r="J550" s="14" t="s">
        <v>1395</v>
      </c>
      <c r="K550" s="17" t="s">
        <v>1395</v>
      </c>
      <c r="Z550" s="15" t="s">
        <v>1199</v>
      </c>
      <c r="AB550">
        <f t="shared" si="52"/>
        <v>23</v>
      </c>
      <c r="AC550">
        <f t="shared" si="53"/>
        <v>4</v>
      </c>
      <c r="AF550" s="4" t="s">
        <v>1125</v>
      </c>
      <c r="AG550" s="5"/>
      <c r="AH550" s="4" t="s">
        <v>1105</v>
      </c>
    </row>
    <row r="551" spans="1:34" x14ac:dyDescent="0.2">
      <c r="A551" s="12">
        <v>44563</v>
      </c>
      <c r="B551" t="str">
        <f t="shared" si="50"/>
        <v>{'city': 'Dallas', 'state': 'Texas', 'abbreviation': 'DAL', 'teamName': 'Dallas Mavericks'}</v>
      </c>
      <c r="C551" t="str">
        <f t="shared" si="51"/>
        <v>{'city': 'Oklahoma City', 'state': 'Oklahoma', 'abbreviation': 'OKC', 'teamName': 'Oklahoma City Thunder'}</v>
      </c>
      <c r="D551" t="s">
        <v>1395</v>
      </c>
      <c r="E551" t="s">
        <v>1395</v>
      </c>
      <c r="F551" s="14" t="s">
        <v>1395</v>
      </c>
      <c r="G551" s="14" t="s">
        <v>1395</v>
      </c>
      <c r="H551" s="18" t="s">
        <v>1395</v>
      </c>
      <c r="I551" s="18" t="s">
        <v>1395</v>
      </c>
      <c r="J551" s="14" t="s">
        <v>1395</v>
      </c>
      <c r="K551" s="17" t="s">
        <v>1395</v>
      </c>
      <c r="Z551" s="15" t="s">
        <v>1199</v>
      </c>
      <c r="AB551">
        <f t="shared" si="52"/>
        <v>7</v>
      </c>
      <c r="AC551">
        <f t="shared" si="53"/>
        <v>20</v>
      </c>
      <c r="AF551" s="4" t="s">
        <v>1113</v>
      </c>
      <c r="AG551" s="5"/>
      <c r="AH551" s="4" t="s">
        <v>1121</v>
      </c>
    </row>
    <row r="552" spans="1:34" x14ac:dyDescent="0.2">
      <c r="A552" s="12">
        <v>44563</v>
      </c>
      <c r="B552" t="str">
        <f t="shared" si="50"/>
        <v>{'city': 'Minneapolis', 'state': 'Minnesota ', 'abbreviation': 'MIN', 'teamName': 'Minnesota Timberwolves'}</v>
      </c>
      <c r="C552" t="str">
        <f t="shared" si="51"/>
        <v>{'city': 'Los Angeles', 'state': 'California', 'abbreviation': 'LAL', 'teamName': 'Los Angeles Lakers'}</v>
      </c>
      <c r="D552" t="s">
        <v>1395</v>
      </c>
      <c r="E552" t="s">
        <v>1395</v>
      </c>
      <c r="F552" s="14" t="s">
        <v>1395</v>
      </c>
      <c r="G552" s="14" t="s">
        <v>1395</v>
      </c>
      <c r="H552" s="18" t="s">
        <v>1395</v>
      </c>
      <c r="I552" s="18" t="s">
        <v>1395</v>
      </c>
      <c r="J552" s="14" t="s">
        <v>1395</v>
      </c>
      <c r="K552" s="17" t="s">
        <v>1395</v>
      </c>
      <c r="Z552" s="15" t="s">
        <v>1199</v>
      </c>
      <c r="AB552">
        <f t="shared" si="52"/>
        <v>17</v>
      </c>
      <c r="AC552">
        <f t="shared" si="53"/>
        <v>13</v>
      </c>
      <c r="AF552" s="4" t="s">
        <v>1115</v>
      </c>
      <c r="AG552" s="5"/>
      <c r="AH552" s="4" t="s">
        <v>1101</v>
      </c>
    </row>
    <row r="553" spans="1:34" x14ac:dyDescent="0.2">
      <c r="A553" s="12">
        <v>44564</v>
      </c>
      <c r="B553" t="str">
        <f t="shared" si="50"/>
        <v>{'city': 'Houston', 'state': 'Texas', 'abbreviation': 'HOU', 'teamName': 'Houston Rockets'}</v>
      </c>
      <c r="C553" t="str">
        <f t="shared" si="51"/>
        <v>{'city': 'Philadelphia', 'state': 'Pennsylvania', 'abbreviation': 'PHI', 'teamName': 'Philadelphia 76ers'}</v>
      </c>
      <c r="D553" t="s">
        <v>1395</v>
      </c>
      <c r="E553" t="s">
        <v>1395</v>
      </c>
      <c r="F553" s="14" t="s">
        <v>1395</v>
      </c>
      <c r="G553" s="14" t="s">
        <v>1395</v>
      </c>
      <c r="H553" s="18" t="s">
        <v>1395</v>
      </c>
      <c r="I553" s="18" t="s">
        <v>1395</v>
      </c>
      <c r="J553" s="14" t="s">
        <v>1395</v>
      </c>
      <c r="K553" s="17" t="s">
        <v>1395</v>
      </c>
      <c r="Z553" s="15" t="s">
        <v>1200</v>
      </c>
      <c r="AB553">
        <f t="shared" si="52"/>
        <v>11</v>
      </c>
      <c r="AC553">
        <f t="shared" si="53"/>
        <v>22</v>
      </c>
      <c r="AF553" s="4" t="s">
        <v>1114</v>
      </c>
      <c r="AG553" s="5"/>
      <c r="AH553" s="4" t="s">
        <v>1117</v>
      </c>
    </row>
    <row r="554" spans="1:34" x14ac:dyDescent="0.2">
      <c r="A554" s="12">
        <v>44564</v>
      </c>
      <c r="B554" t="str">
        <f t="shared" si="50"/>
        <v>{'city': 'Charlotte', 'state': 'North Carolina', 'abbreviation': 'CHA', 'teamName': 'Charlotte Hornets'}</v>
      </c>
      <c r="C554" t="str">
        <f t="shared" si="51"/>
        <v>{'city': 'Washington', 'state': 'Washington D.C.', 'abbreviation': 'WAS', 'teamName': 'Washington Wizards'}</v>
      </c>
      <c r="D554" t="s">
        <v>1395</v>
      </c>
      <c r="E554" t="s">
        <v>1395</v>
      </c>
      <c r="F554" s="14" t="s">
        <v>1395</v>
      </c>
      <c r="G554" s="14" t="s">
        <v>1395</v>
      </c>
      <c r="H554" s="18" t="s">
        <v>1395</v>
      </c>
      <c r="I554" s="18" t="s">
        <v>1395</v>
      </c>
      <c r="J554" s="14" t="s">
        <v>1395</v>
      </c>
      <c r="K554" s="17" t="s">
        <v>1395</v>
      </c>
      <c r="Z554" s="15" t="s">
        <v>1200</v>
      </c>
      <c r="AB554">
        <f t="shared" si="52"/>
        <v>4</v>
      </c>
      <c r="AC554">
        <f t="shared" si="53"/>
        <v>29</v>
      </c>
      <c r="AF554" s="4" t="s">
        <v>1105</v>
      </c>
      <c r="AG554" s="5"/>
      <c r="AH554" s="4" t="s">
        <v>1109</v>
      </c>
    </row>
    <row r="555" spans="1:34" x14ac:dyDescent="0.2">
      <c r="A555" s="12">
        <v>44564</v>
      </c>
      <c r="B555" t="str">
        <f t="shared" si="50"/>
        <v>{'city': 'Memphis', 'state': 'Tennessee', 'abbreviation': 'MEM', 'teamName': 'Memphis Grizzlies'}</v>
      </c>
      <c r="C555" t="str">
        <f t="shared" si="51"/>
        <v>{'city': 'Brooklyn', 'state': 'New York', 'abbreviation': 'BKN', 'teamName': 'Brooklyn Nets'}</v>
      </c>
      <c r="D555" t="s">
        <v>1395</v>
      </c>
      <c r="E555" t="s">
        <v>1395</v>
      </c>
      <c r="F555" s="14" t="s">
        <v>1395</v>
      </c>
      <c r="G555" s="14" t="s">
        <v>1395</v>
      </c>
      <c r="H555" s="18" t="s">
        <v>1395</v>
      </c>
      <c r="I555" s="18" t="s">
        <v>1395</v>
      </c>
      <c r="J555" s="14" t="s">
        <v>1395</v>
      </c>
      <c r="K555" s="17" t="s">
        <v>1395</v>
      </c>
      <c r="Z555" s="15" t="s">
        <v>1200</v>
      </c>
      <c r="AB555">
        <f t="shared" si="52"/>
        <v>14</v>
      </c>
      <c r="AC555">
        <f t="shared" si="53"/>
        <v>3</v>
      </c>
      <c r="AF555" s="4" t="s">
        <v>1112</v>
      </c>
      <c r="AG555" s="5"/>
      <c r="AH555" s="4" t="s">
        <v>1097</v>
      </c>
    </row>
    <row r="556" spans="1:34" x14ac:dyDescent="0.2">
      <c r="A556" s="12">
        <v>44564</v>
      </c>
      <c r="B556" t="str">
        <f t="shared" si="50"/>
        <v>{'city': 'Orlando', 'state': 'Florida', 'abbreviation': 'ORL', 'teamName': 'Orlando Magic'}</v>
      </c>
      <c r="C556" t="str">
        <f t="shared" si="51"/>
        <v>{'city': 'Chicago', 'state': 'Illinois', 'abbreviation': 'CHI', 'teamName': 'Chicago Bulls'}</v>
      </c>
      <c r="D556" t="s">
        <v>1395</v>
      </c>
      <c r="E556" t="s">
        <v>1395</v>
      </c>
      <c r="F556" s="14" t="s">
        <v>1395</v>
      </c>
      <c r="G556" s="14" t="s">
        <v>1395</v>
      </c>
      <c r="H556" s="18" t="s">
        <v>1395</v>
      </c>
      <c r="I556" s="18" t="s">
        <v>1395</v>
      </c>
      <c r="J556" s="14" t="s">
        <v>1395</v>
      </c>
      <c r="K556" s="17" t="s">
        <v>1395</v>
      </c>
      <c r="Z556" s="15" t="s">
        <v>1200</v>
      </c>
      <c r="AB556">
        <f t="shared" si="52"/>
        <v>21</v>
      </c>
      <c r="AC556">
        <f t="shared" si="53"/>
        <v>5</v>
      </c>
      <c r="AF556" s="4" t="s">
        <v>1119</v>
      </c>
      <c r="AG556" s="5"/>
      <c r="AH556" s="4" t="s">
        <v>1106</v>
      </c>
    </row>
    <row r="557" spans="1:34" x14ac:dyDescent="0.2">
      <c r="A557" s="12">
        <v>44564</v>
      </c>
      <c r="B557" t="str">
        <f t="shared" si="50"/>
        <v>{'city': 'Detroit', 'state': 'Michigan', 'abbreviation': 'DET', 'teamName': 'Detroit Pistons'}</v>
      </c>
      <c r="C557" t="str">
        <f t="shared" si="51"/>
        <v>{'city': 'Milwaukee', 'state': 'Wisconsin', 'abbreviation': 'MIL', 'teamName': 'Milwaukee Bucks'}</v>
      </c>
      <c r="D557" t="s">
        <v>1395</v>
      </c>
      <c r="E557" t="s">
        <v>1395</v>
      </c>
      <c r="F557" s="14" t="s">
        <v>1395</v>
      </c>
      <c r="G557" s="14" t="s">
        <v>1395</v>
      </c>
      <c r="H557" s="18" t="s">
        <v>1395</v>
      </c>
      <c r="I557" s="18" t="s">
        <v>1395</v>
      </c>
      <c r="J557" s="14" t="s">
        <v>1395</v>
      </c>
      <c r="K557" s="17" t="s">
        <v>1395</v>
      </c>
      <c r="Z557" s="15" t="s">
        <v>1200</v>
      </c>
      <c r="AB557">
        <f t="shared" si="52"/>
        <v>9</v>
      </c>
      <c r="AC557">
        <f t="shared" si="53"/>
        <v>16</v>
      </c>
      <c r="AF557" s="4" t="s">
        <v>1107</v>
      </c>
      <c r="AG557" s="5"/>
      <c r="AH557" s="4" t="s">
        <v>1098</v>
      </c>
    </row>
    <row r="558" spans="1:34" x14ac:dyDescent="0.2">
      <c r="A558" s="12">
        <v>44564</v>
      </c>
      <c r="B558" t="str">
        <f t="shared" si="50"/>
        <v>{'city': 'Salt Lake City', 'state': 'Utah', 'abbreviation': 'UTA', 'teamName': 'Utah Jazz'}</v>
      </c>
      <c r="C558" t="str">
        <f t="shared" si="51"/>
        <v>{'city': 'New Orleans', 'state': 'Louisiana', 'abbreviation': 'NOP', 'teamName': 'New Orleans Pelicans'}</v>
      </c>
      <c r="D558" t="s">
        <v>1395</v>
      </c>
      <c r="E558" t="s">
        <v>1395</v>
      </c>
      <c r="F558" s="14" t="s">
        <v>1395</v>
      </c>
      <c r="G558" s="14" t="s">
        <v>1395</v>
      </c>
      <c r="H558" s="18" t="s">
        <v>1395</v>
      </c>
      <c r="I558" s="18" t="s">
        <v>1395</v>
      </c>
      <c r="J558" s="14" t="s">
        <v>1395</v>
      </c>
      <c r="K558" s="17" t="s">
        <v>1395</v>
      </c>
      <c r="Z558" s="15" t="s">
        <v>1200</v>
      </c>
      <c r="AB558">
        <f t="shared" si="52"/>
        <v>28</v>
      </c>
      <c r="AC558">
        <f t="shared" si="53"/>
        <v>18</v>
      </c>
      <c r="AF558" s="4" t="s">
        <v>1122</v>
      </c>
      <c r="AG558" s="5"/>
      <c r="AH558" s="4" t="s">
        <v>1118</v>
      </c>
    </row>
    <row r="559" spans="1:34" x14ac:dyDescent="0.2">
      <c r="A559" s="12">
        <v>44564</v>
      </c>
      <c r="B559" t="str">
        <f t="shared" si="50"/>
        <v>{'city': 'Denver', 'state': 'Colorado', 'abbreviation': 'DEN', 'teamName': 'Denver Nuggets'}</v>
      </c>
      <c r="C559" t="str">
        <f t="shared" si="51"/>
        <v>{'city': 'Dallas', 'state': 'Texas', 'abbreviation': 'DAL', 'teamName': 'Dallas Mavericks'}</v>
      </c>
      <c r="D559" t="s">
        <v>1395</v>
      </c>
      <c r="E559" t="s">
        <v>1395</v>
      </c>
      <c r="F559" s="14" t="s">
        <v>1395</v>
      </c>
      <c r="G559" s="14" t="s">
        <v>1395</v>
      </c>
      <c r="H559" s="18" t="s">
        <v>1395</v>
      </c>
      <c r="I559" s="18" t="s">
        <v>1395</v>
      </c>
      <c r="J559" s="14" t="s">
        <v>1395</v>
      </c>
      <c r="K559" s="17" t="s">
        <v>1395</v>
      </c>
      <c r="Z559" s="15" t="s">
        <v>1200</v>
      </c>
      <c r="AB559">
        <f t="shared" si="52"/>
        <v>8</v>
      </c>
      <c r="AC559">
        <f t="shared" si="53"/>
        <v>7</v>
      </c>
      <c r="AF559" s="4" t="s">
        <v>1116</v>
      </c>
      <c r="AG559" s="5"/>
      <c r="AH559" s="4" t="s">
        <v>1113</v>
      </c>
    </row>
    <row r="560" spans="1:34" x14ac:dyDescent="0.2">
      <c r="A560" s="12">
        <v>44564</v>
      </c>
      <c r="B560" t="str">
        <f t="shared" si="50"/>
        <v>{'city': 'Miami', 'state': 'Florida', 'abbreviation': 'MIA', 'teamName': 'Miami Heat'}</v>
      </c>
      <c r="C560" t="str">
        <f t="shared" si="51"/>
        <v>{'city': 'San Francisco', 'state': 'California', 'abbreviation': 'GSW', 'teamName': 'Golden State Warriors'}</v>
      </c>
      <c r="D560" t="s">
        <v>1395</v>
      </c>
      <c r="E560" t="s">
        <v>1395</v>
      </c>
      <c r="F560" s="14" t="s">
        <v>1395</v>
      </c>
      <c r="G560" s="14" t="s">
        <v>1395</v>
      </c>
      <c r="H560" s="18" t="s">
        <v>1395</v>
      </c>
      <c r="I560" s="18" t="s">
        <v>1395</v>
      </c>
      <c r="J560" s="14" t="s">
        <v>1395</v>
      </c>
      <c r="K560" s="17" t="s">
        <v>1395</v>
      </c>
      <c r="Z560" s="15" t="s">
        <v>1200</v>
      </c>
      <c r="AB560">
        <f t="shared" si="52"/>
        <v>15</v>
      </c>
      <c r="AC560">
        <f t="shared" si="53"/>
        <v>10</v>
      </c>
      <c r="AF560" s="4" t="s">
        <v>1128</v>
      </c>
      <c r="AG560" s="5"/>
      <c r="AH560" s="4" t="s">
        <v>1100</v>
      </c>
    </row>
    <row r="561" spans="1:34" x14ac:dyDescent="0.2">
      <c r="A561" s="12">
        <v>44564</v>
      </c>
      <c r="B561" t="str">
        <f t="shared" si="50"/>
        <v>{'city': 'Atlanta', 'state': 'Georgia', 'abbreviation': 'ATL', 'teamName': 'Atlanta Hawks'}</v>
      </c>
      <c r="C561" t="str">
        <f t="shared" si="51"/>
        <v>{'city': 'Portland', 'state': 'Oregon', 'abbreviation': 'POR', 'teamName': 'Portland Trail Blazers'}</v>
      </c>
      <c r="D561" t="s">
        <v>1395</v>
      </c>
      <c r="E561" t="s">
        <v>1395</v>
      </c>
      <c r="F561" s="14" t="s">
        <v>1395</v>
      </c>
      <c r="G561" s="14" t="s">
        <v>1395</v>
      </c>
      <c r="H561" s="18" t="s">
        <v>1395</v>
      </c>
      <c r="I561" s="18" t="s">
        <v>1395</v>
      </c>
      <c r="J561" s="14" t="s">
        <v>1395</v>
      </c>
      <c r="K561" s="17" t="s">
        <v>1395</v>
      </c>
      <c r="Z561" s="15" t="s">
        <v>1200</v>
      </c>
      <c r="AB561">
        <f t="shared" si="52"/>
        <v>1</v>
      </c>
      <c r="AC561">
        <f t="shared" si="53"/>
        <v>24</v>
      </c>
      <c r="AF561" s="4" t="s">
        <v>1099</v>
      </c>
      <c r="AG561" s="5"/>
      <c r="AH561" s="4" t="s">
        <v>1124</v>
      </c>
    </row>
    <row r="562" spans="1:34" x14ac:dyDescent="0.2">
      <c r="A562" s="12">
        <v>44564</v>
      </c>
      <c r="B562" t="str">
        <f t="shared" si="50"/>
        <v>{'city': 'Minneapolis', 'state': 'Minnesota ', 'abbreviation': 'MIN', 'teamName': 'Minnesota Timberwolves'}</v>
      </c>
      <c r="C562" t="str">
        <f t="shared" si="51"/>
        <v>{'city': 'Los Angeles', 'state': 'California', 'abbreviation': 'LAC', 'teamName': 'Los Angeles Clippers'}</v>
      </c>
      <c r="D562" t="s">
        <v>1395</v>
      </c>
      <c r="E562" t="s">
        <v>1395</v>
      </c>
      <c r="F562" s="14" t="s">
        <v>1395</v>
      </c>
      <c r="G562" s="14" t="s">
        <v>1395</v>
      </c>
      <c r="H562" s="18" t="s">
        <v>1395</v>
      </c>
      <c r="I562" s="18" t="s">
        <v>1395</v>
      </c>
      <c r="J562" s="14" t="s">
        <v>1395</v>
      </c>
      <c r="K562" s="17" t="s">
        <v>1395</v>
      </c>
      <c r="Z562" s="15" t="s">
        <v>1200</v>
      </c>
      <c r="AB562">
        <f t="shared" si="52"/>
        <v>17</v>
      </c>
      <c r="AC562">
        <f t="shared" si="53"/>
        <v>30</v>
      </c>
      <c r="AF562" s="4" t="s">
        <v>1115</v>
      </c>
      <c r="AG562" s="5"/>
      <c r="AH562" s="4" t="s">
        <v>1126</v>
      </c>
    </row>
    <row r="563" spans="1:34" x14ac:dyDescent="0.2">
      <c r="A563" s="12">
        <v>44565</v>
      </c>
      <c r="B563" t="str">
        <f t="shared" si="50"/>
        <v>{'city': 'Memphis', 'state': 'Tennessee', 'abbreviation': 'MEM', 'teamName': 'Memphis Grizzlies'}</v>
      </c>
      <c r="C563" t="str">
        <f t="shared" si="51"/>
        <v>{'city': 'Cleveland', 'state': 'Ohio', 'abbreviation': 'CLE', 'teamName': 'Cleveland Cavaliers'}</v>
      </c>
      <c r="D563" t="s">
        <v>1395</v>
      </c>
      <c r="E563" t="s">
        <v>1395</v>
      </c>
      <c r="F563" s="14" t="s">
        <v>1395</v>
      </c>
      <c r="G563" s="14" t="s">
        <v>1395</v>
      </c>
      <c r="H563" s="18" t="s">
        <v>1395</v>
      </c>
      <c r="I563" s="18" t="s">
        <v>1395</v>
      </c>
      <c r="J563" s="14" t="s">
        <v>1395</v>
      </c>
      <c r="K563" s="17" t="s">
        <v>1395</v>
      </c>
      <c r="Z563" s="15" t="s">
        <v>1201</v>
      </c>
      <c r="AB563">
        <f t="shared" si="52"/>
        <v>14</v>
      </c>
      <c r="AC563">
        <f t="shared" si="53"/>
        <v>6</v>
      </c>
      <c r="AF563" s="4" t="s">
        <v>1112</v>
      </c>
      <c r="AG563" s="5"/>
      <c r="AH563" s="4" t="s">
        <v>1111</v>
      </c>
    </row>
    <row r="564" spans="1:34" x14ac:dyDescent="0.2">
      <c r="A564" s="12">
        <v>44565</v>
      </c>
      <c r="B564" t="str">
        <f t="shared" si="50"/>
        <v>{'city': 'San Antonio', 'state': 'Texas', 'abbreviation': 'SAS', 'teamName': 'San Antonio Spurs'}</v>
      </c>
      <c r="C564" t="str">
        <f t="shared" si="51"/>
        <v>{'city': 'Toronto', 'state': 'Ontario', 'abbreviation': 'TOR', 'teamName': 'Toronto Raptors'}</v>
      </c>
      <c r="D564" t="s">
        <v>1395</v>
      </c>
      <c r="E564" t="s">
        <v>1395</v>
      </c>
      <c r="F564" s="14" t="s">
        <v>1395</v>
      </c>
      <c r="G564" s="14" t="s">
        <v>1395</v>
      </c>
      <c r="H564" s="18" t="s">
        <v>1395</v>
      </c>
      <c r="I564" s="18" t="s">
        <v>1395</v>
      </c>
      <c r="J564" s="14" t="s">
        <v>1395</v>
      </c>
      <c r="K564" s="17" t="s">
        <v>1395</v>
      </c>
      <c r="Z564" s="15" t="s">
        <v>1201</v>
      </c>
      <c r="AB564">
        <f t="shared" si="52"/>
        <v>26</v>
      </c>
      <c r="AC564">
        <f t="shared" si="53"/>
        <v>27</v>
      </c>
      <c r="AF564" s="4" t="s">
        <v>1120</v>
      </c>
      <c r="AG564" s="5"/>
      <c r="AH564" s="4" t="s">
        <v>1110</v>
      </c>
    </row>
    <row r="565" spans="1:34" x14ac:dyDescent="0.2">
      <c r="A565" s="12">
        <v>44565</v>
      </c>
      <c r="B565" t="str">
        <f t="shared" si="50"/>
        <v>{'city': 'Indiana', 'state': 'Indianapolis', 'abbreviation': 'IND', 'teamName': 'Indiana Pacers'}</v>
      </c>
      <c r="C565" t="str">
        <f t="shared" si="51"/>
        <v>{'city': 'New York', 'state': 'New York', 'abbreviation': 'NYK', 'teamName': 'New York Knicks'}</v>
      </c>
      <c r="D565" t="s">
        <v>1395</v>
      </c>
      <c r="E565" t="s">
        <v>1395</v>
      </c>
      <c r="F565" s="14" t="s">
        <v>1395</v>
      </c>
      <c r="G565" s="14" t="s">
        <v>1395</v>
      </c>
      <c r="H565" s="18" t="s">
        <v>1395</v>
      </c>
      <c r="I565" s="18" t="s">
        <v>1395</v>
      </c>
      <c r="J565" s="14" t="s">
        <v>1395</v>
      </c>
      <c r="K565" s="17" t="s">
        <v>1395</v>
      </c>
      <c r="Z565" s="15" t="s">
        <v>1201</v>
      </c>
      <c r="AB565">
        <f t="shared" si="52"/>
        <v>12</v>
      </c>
      <c r="AC565">
        <f t="shared" si="53"/>
        <v>19</v>
      </c>
      <c r="AF565" s="4" t="s">
        <v>1104</v>
      </c>
      <c r="AG565" s="5"/>
      <c r="AH565" s="4" t="s">
        <v>1108</v>
      </c>
    </row>
    <row r="566" spans="1:34" x14ac:dyDescent="0.2">
      <c r="A566" s="12">
        <v>44565</v>
      </c>
      <c r="B566" t="str">
        <f t="shared" si="50"/>
        <v>{'city': 'Phoenix', 'state': 'Arizona', 'abbreviation': 'PHX', 'teamName': 'Phoenix Suns'}</v>
      </c>
      <c r="C566" t="str">
        <f t="shared" si="51"/>
        <v>{'city': 'New Orleans', 'state': 'Louisiana', 'abbreviation': 'NOP', 'teamName': 'New Orleans Pelicans'}</v>
      </c>
      <c r="D566" t="s">
        <v>1395</v>
      </c>
      <c r="E566" t="s">
        <v>1395</v>
      </c>
      <c r="F566" s="14" t="s">
        <v>1395</v>
      </c>
      <c r="G566" s="14" t="s">
        <v>1395</v>
      </c>
      <c r="H566" s="18" t="s">
        <v>1395</v>
      </c>
      <c r="I566" s="18" t="s">
        <v>1395</v>
      </c>
      <c r="J566" s="14" t="s">
        <v>1395</v>
      </c>
      <c r="K566" s="17" t="s">
        <v>1395</v>
      </c>
      <c r="Z566" s="15" t="s">
        <v>1201</v>
      </c>
      <c r="AB566">
        <f t="shared" si="52"/>
        <v>23</v>
      </c>
      <c r="AC566">
        <f t="shared" si="53"/>
        <v>18</v>
      </c>
      <c r="AF566" s="4" t="s">
        <v>1125</v>
      </c>
      <c r="AG566" s="5"/>
      <c r="AH566" s="4" t="s">
        <v>1118</v>
      </c>
    </row>
    <row r="567" spans="1:34" x14ac:dyDescent="0.2">
      <c r="A567" s="12">
        <v>44565</v>
      </c>
      <c r="B567" t="str">
        <f t="shared" si="50"/>
        <v>{'city': 'Sacramento', 'state': 'California', 'abbreviation': 'SAC', 'teamName': 'Sacramento Kings'}</v>
      </c>
      <c r="C567" t="str">
        <f t="shared" si="51"/>
        <v>{'city': 'Los Angeles', 'state': 'California', 'abbreviation': 'LAL', 'teamName': 'Los Angeles Lakers'}</v>
      </c>
      <c r="D567" t="s">
        <v>1395</v>
      </c>
      <c r="E567" t="s">
        <v>1395</v>
      </c>
      <c r="F567" s="14" t="s">
        <v>1395</v>
      </c>
      <c r="G567" s="14" t="s">
        <v>1395</v>
      </c>
      <c r="H567" s="18" t="s">
        <v>1395</v>
      </c>
      <c r="I567" s="18" t="s">
        <v>1395</v>
      </c>
      <c r="J567" s="14" t="s">
        <v>1395</v>
      </c>
      <c r="K567" s="17" t="s">
        <v>1395</v>
      </c>
      <c r="Z567" s="15" t="s">
        <v>1201</v>
      </c>
      <c r="AB567">
        <f t="shared" si="52"/>
        <v>25</v>
      </c>
      <c r="AC567">
        <f t="shared" si="53"/>
        <v>13</v>
      </c>
      <c r="AF567" s="4" t="s">
        <v>1123</v>
      </c>
      <c r="AG567" s="5"/>
      <c r="AH567" s="4" t="s">
        <v>1101</v>
      </c>
    </row>
    <row r="568" spans="1:34" x14ac:dyDescent="0.2">
      <c r="A568" s="12">
        <v>44566</v>
      </c>
      <c r="B568" t="str">
        <f t="shared" si="50"/>
        <v>{'city': 'Detroit', 'state': 'Michigan', 'abbreviation': 'DET', 'teamName': 'Detroit Pistons'}</v>
      </c>
      <c r="C568" t="str">
        <f t="shared" si="51"/>
        <v>{'city': 'Charlotte', 'state': 'North Carolina', 'abbreviation': 'CHA', 'teamName': 'Charlotte Hornets'}</v>
      </c>
      <c r="D568" t="s">
        <v>1395</v>
      </c>
      <c r="E568" t="s">
        <v>1395</v>
      </c>
      <c r="F568" s="14" t="s">
        <v>1395</v>
      </c>
      <c r="G568" s="14" t="s">
        <v>1395</v>
      </c>
      <c r="H568" s="18" t="s">
        <v>1395</v>
      </c>
      <c r="I568" s="18" t="s">
        <v>1395</v>
      </c>
      <c r="J568" s="14" t="s">
        <v>1395</v>
      </c>
      <c r="K568" s="17" t="s">
        <v>1395</v>
      </c>
      <c r="Z568" s="15" t="s">
        <v>1202</v>
      </c>
      <c r="AB568">
        <f t="shared" si="52"/>
        <v>9</v>
      </c>
      <c r="AC568">
        <f t="shared" si="53"/>
        <v>4</v>
      </c>
      <c r="AF568" s="4" t="s">
        <v>1107</v>
      </c>
      <c r="AG568" s="5"/>
      <c r="AH568" s="4" t="s">
        <v>1105</v>
      </c>
    </row>
    <row r="569" spans="1:34" x14ac:dyDescent="0.2">
      <c r="A569" s="12">
        <v>44566</v>
      </c>
      <c r="B569" t="str">
        <f t="shared" si="50"/>
        <v>{'city': 'Philadelphia', 'state': 'Pennsylvania', 'abbreviation': 'PHI', 'teamName': 'Philadelphia 76ers'}</v>
      </c>
      <c r="C569" t="str">
        <f t="shared" si="51"/>
        <v>{'city': 'Orlando', 'state': 'Florida', 'abbreviation': 'ORL', 'teamName': 'Orlando Magic'}</v>
      </c>
      <c r="D569" t="s">
        <v>1395</v>
      </c>
      <c r="E569" t="s">
        <v>1395</v>
      </c>
      <c r="F569" s="14" t="s">
        <v>1395</v>
      </c>
      <c r="G569" s="14" t="s">
        <v>1395</v>
      </c>
      <c r="H569" s="18" t="s">
        <v>1395</v>
      </c>
      <c r="I569" s="18" t="s">
        <v>1395</v>
      </c>
      <c r="J569" s="14" t="s">
        <v>1395</v>
      </c>
      <c r="K569" s="17" t="s">
        <v>1395</v>
      </c>
      <c r="Z569" s="15" t="s">
        <v>1202</v>
      </c>
      <c r="AB569">
        <f t="shared" si="52"/>
        <v>22</v>
      </c>
      <c r="AC569">
        <f t="shared" si="53"/>
        <v>21</v>
      </c>
      <c r="AF569" s="4" t="s">
        <v>1117</v>
      </c>
      <c r="AG569" s="5"/>
      <c r="AH569" s="4" t="s">
        <v>1119</v>
      </c>
    </row>
    <row r="570" spans="1:34" x14ac:dyDescent="0.2">
      <c r="A570" s="12">
        <v>44566</v>
      </c>
      <c r="B570" t="str">
        <f t="shared" si="50"/>
        <v>{'city': 'Houston', 'state': 'Texas', 'abbreviation': 'HOU', 'teamName': 'Houston Rockets'}</v>
      </c>
      <c r="C570" t="str">
        <f t="shared" si="51"/>
        <v>{'city': 'Washington', 'state': 'Washington D.C.', 'abbreviation': 'WAS', 'teamName': 'Washington Wizards'}</v>
      </c>
      <c r="D570" t="s">
        <v>1395</v>
      </c>
      <c r="E570" t="s">
        <v>1395</v>
      </c>
      <c r="F570" s="14" t="s">
        <v>1395</v>
      </c>
      <c r="G570" s="14" t="s">
        <v>1395</v>
      </c>
      <c r="H570" s="18" t="s">
        <v>1395</v>
      </c>
      <c r="I570" s="18" t="s">
        <v>1395</v>
      </c>
      <c r="J570" s="14" t="s">
        <v>1395</v>
      </c>
      <c r="K570" s="17" t="s">
        <v>1395</v>
      </c>
      <c r="Z570" s="15" t="s">
        <v>1202</v>
      </c>
      <c r="AB570">
        <f t="shared" si="52"/>
        <v>11</v>
      </c>
      <c r="AC570">
        <f t="shared" si="53"/>
        <v>29</v>
      </c>
      <c r="AF570" s="4" t="s">
        <v>1114</v>
      </c>
      <c r="AG570" s="5"/>
      <c r="AH570" s="4" t="s">
        <v>1109</v>
      </c>
    </row>
    <row r="571" spans="1:34" x14ac:dyDescent="0.2">
      <c r="A571" s="12">
        <v>44566</v>
      </c>
      <c r="B571" t="str">
        <f t="shared" si="50"/>
        <v>{'city': 'San Antonio', 'state': 'Texas', 'abbreviation': 'SAS', 'teamName': 'San Antonio Spurs'}</v>
      </c>
      <c r="C571" t="str">
        <f t="shared" si="51"/>
        <v>{'city': 'Boston', 'state': 'Massachusetts', 'abbreviation': 'BOS', 'teamName': 'Boston Celtics'}</v>
      </c>
      <c r="D571" t="s">
        <v>1395</v>
      </c>
      <c r="E571" t="s">
        <v>1395</v>
      </c>
      <c r="F571" s="14" t="s">
        <v>1395</v>
      </c>
      <c r="G571" s="14" t="s">
        <v>1395</v>
      </c>
      <c r="H571" s="18" t="s">
        <v>1395</v>
      </c>
      <c r="I571" s="18" t="s">
        <v>1395</v>
      </c>
      <c r="J571" s="14" t="s">
        <v>1395</v>
      </c>
      <c r="K571" s="17" t="s">
        <v>1395</v>
      </c>
      <c r="Z571" s="15" t="s">
        <v>1202</v>
      </c>
      <c r="AB571">
        <f t="shared" si="52"/>
        <v>26</v>
      </c>
      <c r="AC571">
        <f t="shared" si="53"/>
        <v>2</v>
      </c>
      <c r="AF571" s="4" t="s">
        <v>1120</v>
      </c>
      <c r="AG571" s="5"/>
      <c r="AH571" s="4" t="s">
        <v>1102</v>
      </c>
    </row>
    <row r="572" spans="1:34" x14ac:dyDescent="0.2">
      <c r="A572" s="12">
        <v>44566</v>
      </c>
      <c r="B572" t="str">
        <f t="shared" si="50"/>
        <v>{'city': 'San Francisco', 'state': 'California', 'abbreviation': 'GSW', 'teamName': 'Golden State Warriors'}</v>
      </c>
      <c r="C572" t="str">
        <f t="shared" si="51"/>
        <v>{'city': 'Dallas', 'state': 'Texas', 'abbreviation': 'DAL', 'teamName': 'Dallas Mavericks'}</v>
      </c>
      <c r="D572" t="s">
        <v>1395</v>
      </c>
      <c r="E572" t="s">
        <v>1395</v>
      </c>
      <c r="F572" s="14" t="s">
        <v>1395</v>
      </c>
      <c r="G572" s="14" t="s">
        <v>1395</v>
      </c>
      <c r="H572" s="18" t="s">
        <v>1395</v>
      </c>
      <c r="I572" s="18" t="s">
        <v>1395</v>
      </c>
      <c r="J572" s="14" t="s">
        <v>1395</v>
      </c>
      <c r="K572" s="17" t="s">
        <v>1395</v>
      </c>
      <c r="Z572" s="15" t="s">
        <v>1202</v>
      </c>
      <c r="AB572">
        <f t="shared" si="52"/>
        <v>10</v>
      </c>
      <c r="AC572">
        <f t="shared" si="53"/>
        <v>7</v>
      </c>
      <c r="AF572" s="4" t="s">
        <v>1100</v>
      </c>
      <c r="AG572" s="5"/>
      <c r="AH572" s="4" t="s">
        <v>1113</v>
      </c>
    </row>
    <row r="573" spans="1:34" x14ac:dyDescent="0.2">
      <c r="A573" s="12">
        <v>44566</v>
      </c>
      <c r="B573" t="str">
        <f t="shared" si="50"/>
        <v>{'city': 'Brooklyn', 'state': 'New York', 'abbreviation': 'BKN', 'teamName': 'Brooklyn Nets'}</v>
      </c>
      <c r="C573" t="str">
        <f t="shared" si="51"/>
        <v>{'city': 'Indiana', 'state': 'Indianapolis', 'abbreviation': 'IND', 'teamName': 'Indiana Pacers'}</v>
      </c>
      <c r="D573" t="s">
        <v>1395</v>
      </c>
      <c r="E573" t="s">
        <v>1395</v>
      </c>
      <c r="F573" s="14" t="s">
        <v>1395</v>
      </c>
      <c r="G573" s="14" t="s">
        <v>1395</v>
      </c>
      <c r="H573" s="18" t="s">
        <v>1395</v>
      </c>
      <c r="I573" s="18" t="s">
        <v>1395</v>
      </c>
      <c r="J573" s="14" t="s">
        <v>1395</v>
      </c>
      <c r="K573" s="17" t="s">
        <v>1395</v>
      </c>
      <c r="Z573" s="15" t="s">
        <v>1202</v>
      </c>
      <c r="AB573">
        <f t="shared" si="52"/>
        <v>3</v>
      </c>
      <c r="AC573">
        <f t="shared" si="53"/>
        <v>12</v>
      </c>
      <c r="AF573" s="4" t="s">
        <v>1097</v>
      </c>
      <c r="AG573" s="5"/>
      <c r="AH573" s="4" t="s">
        <v>1104</v>
      </c>
    </row>
    <row r="574" spans="1:34" x14ac:dyDescent="0.2">
      <c r="A574" s="12">
        <v>44566</v>
      </c>
      <c r="B574" t="str">
        <f t="shared" si="50"/>
        <v>{'city': 'Toronto', 'state': 'Ontario', 'abbreviation': 'TOR', 'teamName': 'Toronto Raptors'}</v>
      </c>
      <c r="C574" t="str">
        <f t="shared" si="51"/>
        <v>{'city': 'Milwaukee', 'state': 'Wisconsin', 'abbreviation': 'MIL', 'teamName': 'Milwaukee Bucks'}</v>
      </c>
      <c r="D574" t="s">
        <v>1395</v>
      </c>
      <c r="E574" t="s">
        <v>1395</v>
      </c>
      <c r="F574" s="14" t="s">
        <v>1395</v>
      </c>
      <c r="G574" s="14" t="s">
        <v>1395</v>
      </c>
      <c r="H574" s="18" t="s">
        <v>1395</v>
      </c>
      <c r="I574" s="18" t="s">
        <v>1395</v>
      </c>
      <c r="J574" s="14" t="s">
        <v>1395</v>
      </c>
      <c r="K574" s="17" t="s">
        <v>1395</v>
      </c>
      <c r="Z574" s="15" t="s">
        <v>1202</v>
      </c>
      <c r="AB574">
        <f t="shared" si="52"/>
        <v>27</v>
      </c>
      <c r="AC574">
        <f t="shared" si="53"/>
        <v>16</v>
      </c>
      <c r="AF574" s="4" t="s">
        <v>1110</v>
      </c>
      <c r="AG574" s="5"/>
      <c r="AH574" s="4" t="s">
        <v>1098</v>
      </c>
    </row>
    <row r="575" spans="1:34" x14ac:dyDescent="0.2">
      <c r="A575" s="12">
        <v>44566</v>
      </c>
      <c r="B575" t="str">
        <f t="shared" si="50"/>
        <v>{'city': 'Oklahoma City', 'state': 'Oklahoma', 'abbreviation': 'OKC', 'teamName': 'Oklahoma City Thunder'}</v>
      </c>
      <c r="C575" t="str">
        <f t="shared" si="51"/>
        <v>{'city': 'Minneapolis', 'state': 'Minnesota ', 'abbreviation': 'MIN', 'teamName': 'Minnesota Timberwolves'}</v>
      </c>
      <c r="D575" t="s">
        <v>1395</v>
      </c>
      <c r="E575" t="s">
        <v>1395</v>
      </c>
      <c r="F575" s="14" t="s">
        <v>1395</v>
      </c>
      <c r="G575" s="14" t="s">
        <v>1395</v>
      </c>
      <c r="H575" s="18" t="s">
        <v>1395</v>
      </c>
      <c r="I575" s="18" t="s">
        <v>1395</v>
      </c>
      <c r="J575" s="14" t="s">
        <v>1395</v>
      </c>
      <c r="K575" s="17" t="s">
        <v>1395</v>
      </c>
      <c r="Z575" s="15" t="s">
        <v>1202</v>
      </c>
      <c r="AB575">
        <f t="shared" si="52"/>
        <v>20</v>
      </c>
      <c r="AC575">
        <f t="shared" si="53"/>
        <v>17</v>
      </c>
      <c r="AF575" s="4" t="s">
        <v>1121</v>
      </c>
      <c r="AG575" s="5"/>
      <c r="AH575" s="4" t="s">
        <v>1115</v>
      </c>
    </row>
    <row r="576" spans="1:34" x14ac:dyDescent="0.2">
      <c r="A576" s="12">
        <v>44566</v>
      </c>
      <c r="B576" t="str">
        <f t="shared" si="50"/>
        <v>{'city': 'Salt Lake City', 'state': 'Utah', 'abbreviation': 'UTA', 'teamName': 'Utah Jazz'}</v>
      </c>
      <c r="C576" t="str">
        <f t="shared" si="51"/>
        <v>{'city': 'Denver', 'state': 'Colorado', 'abbreviation': 'DEN', 'teamName': 'Denver Nuggets'}</v>
      </c>
      <c r="D576" t="s">
        <v>1395</v>
      </c>
      <c r="E576" t="s">
        <v>1395</v>
      </c>
      <c r="F576" s="14" t="s">
        <v>1395</v>
      </c>
      <c r="G576" s="14" t="s">
        <v>1395</v>
      </c>
      <c r="H576" s="18" t="s">
        <v>1395</v>
      </c>
      <c r="I576" s="18" t="s">
        <v>1395</v>
      </c>
      <c r="J576" s="14" t="s">
        <v>1395</v>
      </c>
      <c r="K576" s="17" t="s">
        <v>1395</v>
      </c>
      <c r="Z576" s="15" t="s">
        <v>1202</v>
      </c>
      <c r="AB576">
        <f t="shared" si="52"/>
        <v>28</v>
      </c>
      <c r="AC576">
        <f t="shared" si="53"/>
        <v>8</v>
      </c>
      <c r="AF576" s="4" t="s">
        <v>1122</v>
      </c>
      <c r="AG576" s="5"/>
      <c r="AH576" s="4" t="s">
        <v>1116</v>
      </c>
    </row>
    <row r="577" spans="1:34" x14ac:dyDescent="0.2">
      <c r="A577" s="12">
        <v>44566</v>
      </c>
      <c r="B577" t="str">
        <f t="shared" si="50"/>
        <v>{'city': 'Miami', 'state': 'Florida', 'abbreviation': 'MIA', 'teamName': 'Miami Heat'}</v>
      </c>
      <c r="C577" t="str">
        <f t="shared" si="51"/>
        <v>{'city': 'Portland', 'state': 'Oregon', 'abbreviation': 'POR', 'teamName': 'Portland Trail Blazers'}</v>
      </c>
      <c r="D577" t="s">
        <v>1395</v>
      </c>
      <c r="E577" t="s">
        <v>1395</v>
      </c>
      <c r="F577" s="14" t="s">
        <v>1395</v>
      </c>
      <c r="G577" s="14" t="s">
        <v>1395</v>
      </c>
      <c r="H577" s="18" t="s">
        <v>1395</v>
      </c>
      <c r="I577" s="18" t="s">
        <v>1395</v>
      </c>
      <c r="J577" s="14" t="s">
        <v>1395</v>
      </c>
      <c r="K577" s="17" t="s">
        <v>1395</v>
      </c>
      <c r="Z577" s="15" t="s">
        <v>1202</v>
      </c>
      <c r="AB577">
        <f t="shared" si="52"/>
        <v>15</v>
      </c>
      <c r="AC577">
        <f t="shared" si="53"/>
        <v>24</v>
      </c>
      <c r="AF577" s="4" t="s">
        <v>1128</v>
      </c>
      <c r="AG577" s="5"/>
      <c r="AH577" s="4" t="s">
        <v>1124</v>
      </c>
    </row>
    <row r="578" spans="1:34" x14ac:dyDescent="0.2">
      <c r="A578" s="12">
        <v>44566</v>
      </c>
      <c r="B578" t="str">
        <f t="shared" ref="B578:B641" si="54">"{'city': '"&amp;VLOOKUP(AB578,$O:$S,4,FALSE)&amp;"', 'state': '"&amp;VLOOKUP(AB578,$O:$S,3,FALSE)&amp;"', 'abbreviation': '"&amp;VLOOKUP(AB578,$O:$S,2,FALSE)&amp;"', 'teamName': '"&amp;VLOOKUP(AB578,$O:$S,5,FALSE)&amp;"'}"</f>
        <v>{'city': 'Atlanta', 'state': 'Georgia', 'abbreviation': 'ATL', 'teamName': 'Atlanta Hawks'}</v>
      </c>
      <c r="C578" t="str">
        <f t="shared" ref="C578:C641" si="55">"{'city': '"&amp;VLOOKUP(AC578,$O:$S,4,FALSE)&amp;"', 'state': '"&amp;VLOOKUP(AC578,$O:$S,3,FALSE)&amp;"', 'abbreviation': '"&amp;VLOOKUP(AC578,$O:$S,2,FALSE)&amp;"', 'teamName': '"&amp;VLOOKUP(AC578,$O:$S,5,FALSE)&amp;"'}"</f>
        <v>{'city': 'Sacramento', 'state': 'California', 'abbreviation': 'SAC', 'teamName': 'Sacramento Kings'}</v>
      </c>
      <c r="D578" t="s">
        <v>1395</v>
      </c>
      <c r="E578" t="s">
        <v>1395</v>
      </c>
      <c r="F578" s="14" t="s">
        <v>1395</v>
      </c>
      <c r="G578" s="14" t="s">
        <v>1395</v>
      </c>
      <c r="H578" s="18" t="s">
        <v>1395</v>
      </c>
      <c r="I578" s="18" t="s">
        <v>1395</v>
      </c>
      <c r="J578" s="14" t="s">
        <v>1395</v>
      </c>
      <c r="K578" s="17" t="s">
        <v>1395</v>
      </c>
      <c r="Z578" s="15" t="s">
        <v>1202</v>
      </c>
      <c r="AB578">
        <f t="shared" ref="AB578:AB641" si="56">VLOOKUP(AF578,V:W,2,FALSE)</f>
        <v>1</v>
      </c>
      <c r="AC578">
        <f t="shared" ref="AC578:AC641" si="57">VLOOKUP(AH578,V:W,2,FALSE)</f>
        <v>25</v>
      </c>
      <c r="AF578" s="4" t="s">
        <v>1099</v>
      </c>
      <c r="AG578" s="5"/>
      <c r="AH578" s="4" t="s">
        <v>1123</v>
      </c>
    </row>
    <row r="579" spans="1:34" x14ac:dyDescent="0.2">
      <c r="A579" s="12">
        <v>44567</v>
      </c>
      <c r="B579" t="str">
        <f t="shared" si="54"/>
        <v>{'city': 'Boston', 'state': 'Massachusetts', 'abbreviation': 'BOS', 'teamName': 'Boston Celtics'}</v>
      </c>
      <c r="C579" t="str">
        <f t="shared" si="55"/>
        <v>{'city': 'New York', 'state': 'New York', 'abbreviation': 'NYK', 'teamName': 'New York Knicks'}</v>
      </c>
      <c r="D579" t="s">
        <v>1395</v>
      </c>
      <c r="E579" t="s">
        <v>1395</v>
      </c>
      <c r="F579" s="14" t="s">
        <v>1395</v>
      </c>
      <c r="G579" s="14" t="s">
        <v>1395</v>
      </c>
      <c r="H579" s="18" t="s">
        <v>1395</v>
      </c>
      <c r="I579" s="18" t="s">
        <v>1395</v>
      </c>
      <c r="J579" s="14" t="s">
        <v>1395</v>
      </c>
      <c r="K579" s="17" t="s">
        <v>1395</v>
      </c>
      <c r="Z579" s="15" t="s">
        <v>1203</v>
      </c>
      <c r="AB579">
        <f t="shared" si="56"/>
        <v>2</v>
      </c>
      <c r="AC579">
        <f t="shared" si="57"/>
        <v>19</v>
      </c>
      <c r="AF579" s="4" t="s">
        <v>1102</v>
      </c>
      <c r="AG579" s="5"/>
      <c r="AH579" s="4" t="s">
        <v>1108</v>
      </c>
    </row>
    <row r="580" spans="1:34" x14ac:dyDescent="0.2">
      <c r="A580" s="12">
        <v>44567</v>
      </c>
      <c r="B580" t="str">
        <f t="shared" si="54"/>
        <v>{'city': 'Detroit', 'state': 'Michigan', 'abbreviation': 'DET', 'teamName': 'Detroit Pistons'}</v>
      </c>
      <c r="C580" t="str">
        <f t="shared" si="55"/>
        <v>{'city': 'Memphis', 'state': 'Tennessee', 'abbreviation': 'MEM', 'teamName': 'Memphis Grizzlies'}</v>
      </c>
      <c r="D580" t="s">
        <v>1395</v>
      </c>
      <c r="E580" t="s">
        <v>1395</v>
      </c>
      <c r="F580" s="14" t="s">
        <v>1395</v>
      </c>
      <c r="G580" s="14" t="s">
        <v>1395</v>
      </c>
      <c r="H580" s="18" t="s">
        <v>1395</v>
      </c>
      <c r="I580" s="18" t="s">
        <v>1395</v>
      </c>
      <c r="J580" s="14" t="s">
        <v>1395</v>
      </c>
      <c r="K580" s="17" t="s">
        <v>1395</v>
      </c>
      <c r="Z580" s="15" t="s">
        <v>1203</v>
      </c>
      <c r="AB580">
        <f t="shared" si="56"/>
        <v>9</v>
      </c>
      <c r="AC580">
        <f t="shared" si="57"/>
        <v>14</v>
      </c>
      <c r="AF580" s="4" t="s">
        <v>1107</v>
      </c>
      <c r="AG580" s="5"/>
      <c r="AH580" s="4" t="s">
        <v>1112</v>
      </c>
    </row>
    <row r="581" spans="1:34" x14ac:dyDescent="0.2">
      <c r="A581" s="12">
        <v>44567</v>
      </c>
      <c r="B581" t="str">
        <f t="shared" si="54"/>
        <v>{'city': 'San Francisco', 'state': 'California', 'abbreviation': 'GSW', 'teamName': 'Golden State Warriors'}</v>
      </c>
      <c r="C581" t="str">
        <f t="shared" si="55"/>
        <v>{'city': 'New Orleans', 'state': 'Louisiana', 'abbreviation': 'NOP', 'teamName': 'New Orleans Pelicans'}</v>
      </c>
      <c r="D581" t="s">
        <v>1395</v>
      </c>
      <c r="E581" t="s">
        <v>1395</v>
      </c>
      <c r="F581" s="14" t="s">
        <v>1395</v>
      </c>
      <c r="G581" s="14" t="s">
        <v>1395</v>
      </c>
      <c r="H581" s="18" t="s">
        <v>1395</v>
      </c>
      <c r="I581" s="18" t="s">
        <v>1395</v>
      </c>
      <c r="J581" s="14" t="s">
        <v>1395</v>
      </c>
      <c r="K581" s="17" t="s">
        <v>1395</v>
      </c>
      <c r="Z581" s="15" t="s">
        <v>1203</v>
      </c>
      <c r="AB581">
        <f t="shared" si="56"/>
        <v>10</v>
      </c>
      <c r="AC581">
        <f t="shared" si="57"/>
        <v>18</v>
      </c>
      <c r="AF581" s="4" t="s">
        <v>1100</v>
      </c>
      <c r="AG581" s="5"/>
      <c r="AH581" s="4" t="s">
        <v>1118</v>
      </c>
    </row>
    <row r="582" spans="1:34" x14ac:dyDescent="0.2">
      <c r="A582" s="12">
        <v>44567</v>
      </c>
      <c r="B582" t="str">
        <f t="shared" si="54"/>
        <v>{'city': 'Los Angeles', 'state': 'California', 'abbreviation': 'LAC', 'teamName': 'Los Angeles Clippers'}</v>
      </c>
      <c r="C582" t="str">
        <f t="shared" si="55"/>
        <v>{'city': 'Phoenix', 'state': 'Arizona', 'abbreviation': 'PHX', 'teamName': 'Phoenix Suns'}</v>
      </c>
      <c r="D582" t="s">
        <v>1395</v>
      </c>
      <c r="E582" t="s">
        <v>1395</v>
      </c>
      <c r="F582" s="14" t="s">
        <v>1395</v>
      </c>
      <c r="G582" s="14" t="s">
        <v>1395</v>
      </c>
      <c r="H582" s="18" t="s">
        <v>1395</v>
      </c>
      <c r="I582" s="18" t="s">
        <v>1395</v>
      </c>
      <c r="J582" s="14" t="s">
        <v>1395</v>
      </c>
      <c r="K582" s="17" t="s">
        <v>1395</v>
      </c>
      <c r="Z582" s="15" t="s">
        <v>1203</v>
      </c>
      <c r="AB582">
        <f t="shared" si="56"/>
        <v>30</v>
      </c>
      <c r="AC582">
        <f t="shared" si="57"/>
        <v>23</v>
      </c>
      <c r="AF582" s="4" t="s">
        <v>1126</v>
      </c>
      <c r="AG582" s="5"/>
      <c r="AH582" s="4" t="s">
        <v>1125</v>
      </c>
    </row>
    <row r="583" spans="1:34" x14ac:dyDescent="0.2">
      <c r="A583" s="12">
        <v>44568</v>
      </c>
      <c r="B583" t="str">
        <f t="shared" si="54"/>
        <v>{'city': 'San Antonio', 'state': 'Texas', 'abbreviation': 'SAS', 'teamName': 'San Antonio Spurs'}</v>
      </c>
      <c r="C583" t="str">
        <f t="shared" si="55"/>
        <v>{'city': 'Philadelphia', 'state': 'Pennsylvania', 'abbreviation': 'PHI', 'teamName': 'Philadelphia 76ers'}</v>
      </c>
      <c r="D583" t="s">
        <v>1395</v>
      </c>
      <c r="E583" t="s">
        <v>1395</v>
      </c>
      <c r="F583" s="14" t="s">
        <v>1395</v>
      </c>
      <c r="G583" s="14" t="s">
        <v>1395</v>
      </c>
      <c r="H583" s="18" t="s">
        <v>1395</v>
      </c>
      <c r="I583" s="18" t="s">
        <v>1395</v>
      </c>
      <c r="J583" s="14" t="s">
        <v>1395</v>
      </c>
      <c r="K583" s="17" t="s">
        <v>1395</v>
      </c>
      <c r="Z583" s="15" t="s">
        <v>1204</v>
      </c>
      <c r="AB583">
        <f t="shared" si="56"/>
        <v>26</v>
      </c>
      <c r="AC583">
        <f t="shared" si="57"/>
        <v>22</v>
      </c>
      <c r="AF583" s="4" t="s">
        <v>1120</v>
      </c>
      <c r="AG583" s="5"/>
      <c r="AH583" s="4" t="s">
        <v>1117</v>
      </c>
    </row>
    <row r="584" spans="1:34" x14ac:dyDescent="0.2">
      <c r="A584" s="12">
        <v>44568</v>
      </c>
      <c r="B584" t="str">
        <f t="shared" si="54"/>
        <v>{'city': 'Milwaukee', 'state': 'Wisconsin', 'abbreviation': 'MIL', 'teamName': 'Milwaukee Bucks'}</v>
      </c>
      <c r="C584" t="str">
        <f t="shared" si="55"/>
        <v>{'city': 'Brooklyn', 'state': 'New York', 'abbreviation': 'BKN', 'teamName': 'Brooklyn Nets'}</v>
      </c>
      <c r="D584" t="s">
        <v>1395</v>
      </c>
      <c r="E584" t="s">
        <v>1395</v>
      </c>
      <c r="F584" s="14" t="s">
        <v>1395</v>
      </c>
      <c r="G584" s="14" t="s">
        <v>1395</v>
      </c>
      <c r="H584" s="18" t="s">
        <v>1395</v>
      </c>
      <c r="I584" s="18" t="s">
        <v>1395</v>
      </c>
      <c r="J584" s="14" t="s">
        <v>1395</v>
      </c>
      <c r="K584" s="17" t="s">
        <v>1395</v>
      </c>
      <c r="Z584" s="15" t="s">
        <v>1204</v>
      </c>
      <c r="AB584">
        <f t="shared" si="56"/>
        <v>16</v>
      </c>
      <c r="AC584">
        <f t="shared" si="57"/>
        <v>3</v>
      </c>
      <c r="AF584" s="4" t="s">
        <v>1098</v>
      </c>
      <c r="AG584" s="5"/>
      <c r="AH584" s="4" t="s">
        <v>1097</v>
      </c>
    </row>
    <row r="585" spans="1:34" x14ac:dyDescent="0.2">
      <c r="A585" s="12">
        <v>44568</v>
      </c>
      <c r="B585" t="str">
        <f t="shared" si="54"/>
        <v>{'city': 'Salt Lake City', 'state': 'Utah', 'abbreviation': 'UTA', 'teamName': 'Utah Jazz'}</v>
      </c>
      <c r="C585" t="str">
        <f t="shared" si="55"/>
        <v>{'city': 'Toronto', 'state': 'Ontario', 'abbreviation': 'TOR', 'teamName': 'Toronto Raptors'}</v>
      </c>
      <c r="D585" t="s">
        <v>1395</v>
      </c>
      <c r="E585" t="s">
        <v>1395</v>
      </c>
      <c r="F585" s="14" t="s">
        <v>1395</v>
      </c>
      <c r="G585" s="14" t="s">
        <v>1395</v>
      </c>
      <c r="H585" s="18" t="s">
        <v>1395</v>
      </c>
      <c r="I585" s="18" t="s">
        <v>1395</v>
      </c>
      <c r="J585" s="14" t="s">
        <v>1395</v>
      </c>
      <c r="K585" s="17" t="s">
        <v>1395</v>
      </c>
      <c r="Z585" s="15" t="s">
        <v>1204</v>
      </c>
      <c r="AB585">
        <f t="shared" si="56"/>
        <v>28</v>
      </c>
      <c r="AC585">
        <f t="shared" si="57"/>
        <v>27</v>
      </c>
      <c r="AF585" s="4" t="s">
        <v>1122</v>
      </c>
      <c r="AG585" s="5"/>
      <c r="AH585" s="4" t="s">
        <v>1110</v>
      </c>
    </row>
    <row r="586" spans="1:34" x14ac:dyDescent="0.2">
      <c r="A586" s="12">
        <v>44568</v>
      </c>
      <c r="B586" t="str">
        <f t="shared" si="54"/>
        <v>{'city': 'Washington', 'state': 'Washington D.C.', 'abbreviation': 'WAS', 'teamName': 'Washington Wizards'}</v>
      </c>
      <c r="C586" t="str">
        <f t="shared" si="55"/>
        <v>{'city': 'Chicago', 'state': 'Illinois', 'abbreviation': 'CHI', 'teamName': 'Chicago Bulls'}</v>
      </c>
      <c r="D586" t="s">
        <v>1395</v>
      </c>
      <c r="E586" t="s">
        <v>1395</v>
      </c>
      <c r="F586" s="14" t="s">
        <v>1395</v>
      </c>
      <c r="G586" s="14" t="s">
        <v>1395</v>
      </c>
      <c r="H586" s="18" t="s">
        <v>1395</v>
      </c>
      <c r="I586" s="18" t="s">
        <v>1395</v>
      </c>
      <c r="J586" s="14" t="s">
        <v>1395</v>
      </c>
      <c r="K586" s="17" t="s">
        <v>1395</v>
      </c>
      <c r="Z586" s="15" t="s">
        <v>1204</v>
      </c>
      <c r="AB586">
        <f t="shared" si="56"/>
        <v>29</v>
      </c>
      <c r="AC586">
        <f t="shared" si="57"/>
        <v>5</v>
      </c>
      <c r="AF586" s="4" t="s">
        <v>1109</v>
      </c>
      <c r="AG586" s="5"/>
      <c r="AH586" s="4" t="s">
        <v>1106</v>
      </c>
    </row>
    <row r="587" spans="1:34" x14ac:dyDescent="0.2">
      <c r="A587" s="12">
        <v>44568</v>
      </c>
      <c r="B587" t="str">
        <f t="shared" si="54"/>
        <v>{'city': 'Dallas', 'state': 'Texas', 'abbreviation': 'DAL', 'teamName': 'Dallas Mavericks'}</v>
      </c>
      <c r="C587" t="str">
        <f t="shared" si="55"/>
        <v>{'city': 'Houston', 'state': 'Texas', 'abbreviation': 'HOU', 'teamName': 'Houston Rockets'}</v>
      </c>
      <c r="D587" t="s">
        <v>1395</v>
      </c>
      <c r="E587" t="s">
        <v>1395</v>
      </c>
      <c r="F587" s="14" t="s">
        <v>1395</v>
      </c>
      <c r="G587" s="14" t="s">
        <v>1395</v>
      </c>
      <c r="H587" s="18" t="s">
        <v>1395</v>
      </c>
      <c r="I587" s="18" t="s">
        <v>1395</v>
      </c>
      <c r="J587" s="14" t="s">
        <v>1395</v>
      </c>
      <c r="K587" s="17" t="s">
        <v>1395</v>
      </c>
      <c r="Z587" s="15" t="s">
        <v>1204</v>
      </c>
      <c r="AB587">
        <f t="shared" si="56"/>
        <v>7</v>
      </c>
      <c r="AC587">
        <f t="shared" si="57"/>
        <v>11</v>
      </c>
      <c r="AF587" s="4" t="s">
        <v>1113</v>
      </c>
      <c r="AG587" s="5"/>
      <c r="AH587" s="4" t="s">
        <v>1114</v>
      </c>
    </row>
    <row r="588" spans="1:34" x14ac:dyDescent="0.2">
      <c r="A588" s="12">
        <v>44568</v>
      </c>
      <c r="B588" t="str">
        <f t="shared" si="54"/>
        <v>{'city': 'Minneapolis', 'state': 'Minnesota ', 'abbreviation': 'MIN', 'teamName': 'Minnesota Timberwolves'}</v>
      </c>
      <c r="C588" t="str">
        <f t="shared" si="55"/>
        <v>{'city': 'Oklahoma City', 'state': 'Oklahoma', 'abbreviation': 'OKC', 'teamName': 'Oklahoma City Thunder'}</v>
      </c>
      <c r="D588" t="s">
        <v>1395</v>
      </c>
      <c r="E588" t="s">
        <v>1395</v>
      </c>
      <c r="F588" s="14" t="s">
        <v>1395</v>
      </c>
      <c r="G588" s="14" t="s">
        <v>1395</v>
      </c>
      <c r="H588" s="18" t="s">
        <v>1395</v>
      </c>
      <c r="I588" s="18" t="s">
        <v>1395</v>
      </c>
      <c r="J588" s="14" t="s">
        <v>1395</v>
      </c>
      <c r="K588" s="17" t="s">
        <v>1395</v>
      </c>
      <c r="Z588" s="15" t="s">
        <v>1204</v>
      </c>
      <c r="AB588">
        <f t="shared" si="56"/>
        <v>17</v>
      </c>
      <c r="AC588">
        <f t="shared" si="57"/>
        <v>20</v>
      </c>
      <c r="AF588" s="4" t="s">
        <v>1115</v>
      </c>
      <c r="AG588" s="5"/>
      <c r="AH588" s="4" t="s">
        <v>1121</v>
      </c>
    </row>
    <row r="589" spans="1:34" x14ac:dyDescent="0.2">
      <c r="A589" s="12">
        <v>44568</v>
      </c>
      <c r="B589" t="str">
        <f t="shared" si="54"/>
        <v>{'city': 'Sacramento', 'state': 'California', 'abbreviation': 'SAC', 'teamName': 'Sacramento Kings'}</v>
      </c>
      <c r="C589" t="str">
        <f t="shared" si="55"/>
        <v>{'city': 'Denver', 'state': 'Colorado', 'abbreviation': 'DEN', 'teamName': 'Denver Nuggets'}</v>
      </c>
      <c r="D589" t="s">
        <v>1395</v>
      </c>
      <c r="E589" t="s">
        <v>1395</v>
      </c>
      <c r="F589" s="14" t="s">
        <v>1395</v>
      </c>
      <c r="G589" s="14" t="s">
        <v>1395</v>
      </c>
      <c r="H589" s="18" t="s">
        <v>1395</v>
      </c>
      <c r="I589" s="18" t="s">
        <v>1395</v>
      </c>
      <c r="J589" s="14" t="s">
        <v>1395</v>
      </c>
      <c r="K589" s="17" t="s">
        <v>1395</v>
      </c>
      <c r="Z589" s="15" t="s">
        <v>1204</v>
      </c>
      <c r="AB589">
        <f t="shared" si="56"/>
        <v>25</v>
      </c>
      <c r="AC589">
        <f t="shared" si="57"/>
        <v>8</v>
      </c>
      <c r="AF589" s="4" t="s">
        <v>1123</v>
      </c>
      <c r="AG589" s="5"/>
      <c r="AH589" s="4" t="s">
        <v>1116</v>
      </c>
    </row>
    <row r="590" spans="1:34" x14ac:dyDescent="0.2">
      <c r="A590" s="12">
        <v>44568</v>
      </c>
      <c r="B590" t="str">
        <f t="shared" si="54"/>
        <v>{'city': 'Atlanta', 'state': 'Georgia', 'abbreviation': 'ATL', 'teamName': 'Atlanta Hawks'}</v>
      </c>
      <c r="C590" t="str">
        <f t="shared" si="55"/>
        <v>{'city': 'Los Angeles', 'state': 'California', 'abbreviation': 'LAL', 'teamName': 'Los Angeles Lakers'}</v>
      </c>
      <c r="D590" t="s">
        <v>1395</v>
      </c>
      <c r="E590" t="s">
        <v>1395</v>
      </c>
      <c r="F590" s="14" t="s">
        <v>1395</v>
      </c>
      <c r="G590" s="14" t="s">
        <v>1395</v>
      </c>
      <c r="H590" s="18" t="s">
        <v>1395</v>
      </c>
      <c r="I590" s="18" t="s">
        <v>1395</v>
      </c>
      <c r="J590" s="14" t="s">
        <v>1395</v>
      </c>
      <c r="K590" s="17" t="s">
        <v>1395</v>
      </c>
      <c r="Z590" s="15" t="s">
        <v>1204</v>
      </c>
      <c r="AB590">
        <f t="shared" si="56"/>
        <v>1</v>
      </c>
      <c r="AC590">
        <f t="shared" si="57"/>
        <v>13</v>
      </c>
      <c r="AF590" s="4" t="s">
        <v>1099</v>
      </c>
      <c r="AG590" s="5"/>
      <c r="AH590" s="4" t="s">
        <v>1101</v>
      </c>
    </row>
    <row r="591" spans="1:34" x14ac:dyDescent="0.2">
      <c r="A591" s="12">
        <v>44568</v>
      </c>
      <c r="B591" t="str">
        <f t="shared" si="54"/>
        <v>{'city': 'Cleveland', 'state': 'Ohio', 'abbreviation': 'CLE', 'teamName': 'Cleveland Cavaliers'}</v>
      </c>
      <c r="C591" t="str">
        <f t="shared" si="55"/>
        <v>{'city': 'Portland', 'state': 'Oregon', 'abbreviation': 'POR', 'teamName': 'Portland Trail Blazers'}</v>
      </c>
      <c r="D591" t="s">
        <v>1395</v>
      </c>
      <c r="E591" t="s">
        <v>1395</v>
      </c>
      <c r="F591" s="14" t="s">
        <v>1395</v>
      </c>
      <c r="G591" s="14" t="s">
        <v>1395</v>
      </c>
      <c r="H591" s="18" t="s">
        <v>1395</v>
      </c>
      <c r="I591" s="18" t="s">
        <v>1395</v>
      </c>
      <c r="J591" s="14" t="s">
        <v>1395</v>
      </c>
      <c r="K591" s="17" t="s">
        <v>1395</v>
      </c>
      <c r="Z591" s="15" t="s">
        <v>1204</v>
      </c>
      <c r="AB591">
        <f t="shared" si="56"/>
        <v>6</v>
      </c>
      <c r="AC591">
        <f t="shared" si="57"/>
        <v>24</v>
      </c>
      <c r="AF591" s="4" t="s">
        <v>1111</v>
      </c>
      <c r="AG591" s="5"/>
      <c r="AH591" s="4" t="s">
        <v>1124</v>
      </c>
    </row>
    <row r="592" spans="1:34" x14ac:dyDescent="0.2">
      <c r="A592" s="12">
        <v>44569</v>
      </c>
      <c r="B592" t="str">
        <f t="shared" si="54"/>
        <v>{'city': 'Memphis', 'state': 'Tennessee', 'abbreviation': 'MEM', 'teamName': 'Memphis Grizzlies'}</v>
      </c>
      <c r="C592" t="str">
        <f t="shared" si="55"/>
        <v>{'city': 'Los Angeles', 'state': 'California', 'abbreviation': 'LAC', 'teamName': 'Los Angeles Clippers'}</v>
      </c>
      <c r="D592" t="s">
        <v>1395</v>
      </c>
      <c r="E592" t="s">
        <v>1395</v>
      </c>
      <c r="F592" s="14" t="s">
        <v>1395</v>
      </c>
      <c r="G592" s="14" t="s">
        <v>1395</v>
      </c>
      <c r="H592" s="18" t="s">
        <v>1395</v>
      </c>
      <c r="I592" s="18" t="s">
        <v>1395</v>
      </c>
      <c r="J592" s="14" t="s">
        <v>1395</v>
      </c>
      <c r="K592" s="17" t="s">
        <v>1395</v>
      </c>
      <c r="Z592" s="15" t="s">
        <v>1205</v>
      </c>
      <c r="AB592">
        <f t="shared" si="56"/>
        <v>14</v>
      </c>
      <c r="AC592">
        <f t="shared" si="57"/>
        <v>30</v>
      </c>
      <c r="AF592" s="4" t="s">
        <v>1112</v>
      </c>
      <c r="AG592" s="5"/>
      <c r="AH592" s="4" t="s">
        <v>1126</v>
      </c>
    </row>
    <row r="593" spans="1:34" x14ac:dyDescent="0.2">
      <c r="A593" s="12">
        <v>44569</v>
      </c>
      <c r="B593" t="str">
        <f t="shared" si="54"/>
        <v>{'city': 'Milwaukee', 'state': 'Wisconsin', 'abbreviation': 'MIL', 'teamName': 'Milwaukee Bucks'}</v>
      </c>
      <c r="C593" t="str">
        <f t="shared" si="55"/>
        <v>{'city': 'Charlotte', 'state': 'North Carolina', 'abbreviation': 'CHA', 'teamName': 'Charlotte Hornets'}</v>
      </c>
      <c r="D593" t="s">
        <v>1395</v>
      </c>
      <c r="E593" t="s">
        <v>1395</v>
      </c>
      <c r="F593" s="14" t="s">
        <v>1395</v>
      </c>
      <c r="G593" s="14" t="s">
        <v>1395</v>
      </c>
      <c r="H593" s="18" t="s">
        <v>1395</v>
      </c>
      <c r="I593" s="18" t="s">
        <v>1395</v>
      </c>
      <c r="J593" s="14" t="s">
        <v>1395</v>
      </c>
      <c r="K593" s="17" t="s">
        <v>1395</v>
      </c>
      <c r="Z593" s="15" t="s">
        <v>1205</v>
      </c>
      <c r="AB593">
        <f t="shared" si="56"/>
        <v>16</v>
      </c>
      <c r="AC593">
        <f t="shared" si="57"/>
        <v>4</v>
      </c>
      <c r="AF593" s="4" t="s">
        <v>1098</v>
      </c>
      <c r="AG593" s="5"/>
      <c r="AH593" s="4" t="s">
        <v>1105</v>
      </c>
    </row>
    <row r="594" spans="1:34" x14ac:dyDescent="0.2">
      <c r="A594" s="12">
        <v>44569</v>
      </c>
      <c r="B594" t="str">
        <f t="shared" si="54"/>
        <v>{'city': 'Orlando', 'state': 'Florida', 'abbreviation': 'ORL', 'teamName': 'Orlando Magic'}</v>
      </c>
      <c r="C594" t="str">
        <f t="shared" si="55"/>
        <v>{'city': 'Detroit', 'state': 'Michigan', 'abbreviation': 'DET', 'teamName': 'Detroit Pistons'}</v>
      </c>
      <c r="D594" t="s">
        <v>1395</v>
      </c>
      <c r="E594" t="s">
        <v>1395</v>
      </c>
      <c r="F594" s="14" t="s">
        <v>1395</v>
      </c>
      <c r="G594" s="14" t="s">
        <v>1395</v>
      </c>
      <c r="H594" s="18" t="s">
        <v>1395</v>
      </c>
      <c r="I594" s="18" t="s">
        <v>1395</v>
      </c>
      <c r="J594" s="14" t="s">
        <v>1395</v>
      </c>
      <c r="K594" s="17" t="s">
        <v>1395</v>
      </c>
      <c r="Z594" s="15" t="s">
        <v>1205</v>
      </c>
      <c r="AB594">
        <f t="shared" si="56"/>
        <v>21</v>
      </c>
      <c r="AC594">
        <f t="shared" si="57"/>
        <v>9</v>
      </c>
      <c r="AF594" s="4" t="s">
        <v>1119</v>
      </c>
      <c r="AG594" s="5"/>
      <c r="AH594" s="4" t="s">
        <v>1107</v>
      </c>
    </row>
    <row r="595" spans="1:34" x14ac:dyDescent="0.2">
      <c r="A595" s="12">
        <v>44569</v>
      </c>
      <c r="B595" t="str">
        <f t="shared" si="54"/>
        <v>{'city': 'Salt Lake City', 'state': 'Utah', 'abbreviation': 'UTA', 'teamName': 'Utah Jazz'}</v>
      </c>
      <c r="C595" t="str">
        <f t="shared" si="55"/>
        <v>{'city': 'Indiana', 'state': 'Indianapolis', 'abbreviation': 'IND', 'teamName': 'Indiana Pacers'}</v>
      </c>
      <c r="D595" t="s">
        <v>1395</v>
      </c>
      <c r="E595" t="s">
        <v>1395</v>
      </c>
      <c r="F595" s="14" t="s">
        <v>1395</v>
      </c>
      <c r="G595" s="14" t="s">
        <v>1395</v>
      </c>
      <c r="H595" s="18" t="s">
        <v>1395</v>
      </c>
      <c r="I595" s="18" t="s">
        <v>1395</v>
      </c>
      <c r="J595" s="14" t="s">
        <v>1395</v>
      </c>
      <c r="K595" s="17" t="s">
        <v>1395</v>
      </c>
      <c r="Z595" s="15" t="s">
        <v>1205</v>
      </c>
      <c r="AB595">
        <f t="shared" si="56"/>
        <v>28</v>
      </c>
      <c r="AC595">
        <f t="shared" si="57"/>
        <v>12</v>
      </c>
      <c r="AF595" s="4" t="s">
        <v>1122</v>
      </c>
      <c r="AG595" s="5"/>
      <c r="AH595" s="4" t="s">
        <v>1104</v>
      </c>
    </row>
    <row r="596" spans="1:34" x14ac:dyDescent="0.2">
      <c r="A596" s="12">
        <v>44569</v>
      </c>
      <c r="B596" t="str">
        <f t="shared" si="54"/>
        <v>{'city': 'New York', 'state': 'New York', 'abbreviation': 'NYK', 'teamName': 'New York Knicks'}</v>
      </c>
      <c r="C596" t="str">
        <f t="shared" si="55"/>
        <v>{'city': 'Boston', 'state': 'Massachusetts', 'abbreviation': 'BOS', 'teamName': 'Boston Celtics'}</v>
      </c>
      <c r="D596" t="s">
        <v>1395</v>
      </c>
      <c r="E596" t="s">
        <v>1395</v>
      </c>
      <c r="F596" s="14" t="s">
        <v>1395</v>
      </c>
      <c r="G596" s="14" t="s">
        <v>1395</v>
      </c>
      <c r="H596" s="18" t="s">
        <v>1395</v>
      </c>
      <c r="I596" s="18" t="s">
        <v>1395</v>
      </c>
      <c r="J596" s="14" t="s">
        <v>1395</v>
      </c>
      <c r="K596" s="17" t="s">
        <v>1395</v>
      </c>
      <c r="Z596" s="15" t="s">
        <v>1205</v>
      </c>
      <c r="AB596">
        <f t="shared" si="56"/>
        <v>19</v>
      </c>
      <c r="AC596">
        <f t="shared" si="57"/>
        <v>2</v>
      </c>
      <c r="AF596" s="4" t="s">
        <v>1108</v>
      </c>
      <c r="AG596" s="5"/>
      <c r="AH596" s="4" t="s">
        <v>1102</v>
      </c>
    </row>
    <row r="597" spans="1:34" x14ac:dyDescent="0.2">
      <c r="A597" s="12">
        <v>44569</v>
      </c>
      <c r="B597" t="str">
        <f t="shared" si="54"/>
        <v>{'city': 'Miami', 'state': 'Florida', 'abbreviation': 'MIA', 'teamName': 'Miami Heat'}</v>
      </c>
      <c r="C597" t="str">
        <f t="shared" si="55"/>
        <v>{'city': 'Phoenix', 'state': 'Arizona', 'abbreviation': 'PHX', 'teamName': 'Phoenix Suns'}</v>
      </c>
      <c r="D597" t="s">
        <v>1395</v>
      </c>
      <c r="E597" t="s">
        <v>1395</v>
      </c>
      <c r="F597" s="14" t="s">
        <v>1395</v>
      </c>
      <c r="G597" s="14" t="s">
        <v>1395</v>
      </c>
      <c r="H597" s="18" t="s">
        <v>1395</v>
      </c>
      <c r="I597" s="18" t="s">
        <v>1395</v>
      </c>
      <c r="J597" s="14" t="s">
        <v>1395</v>
      </c>
      <c r="K597" s="17" t="s">
        <v>1395</v>
      </c>
      <c r="Z597" s="15" t="s">
        <v>1205</v>
      </c>
      <c r="AB597">
        <f t="shared" si="56"/>
        <v>15</v>
      </c>
      <c r="AC597">
        <f t="shared" si="57"/>
        <v>23</v>
      </c>
      <c r="AF597" s="4" t="s">
        <v>1128</v>
      </c>
      <c r="AG597" s="5"/>
      <c r="AH597" s="4" t="s">
        <v>1125</v>
      </c>
    </row>
    <row r="598" spans="1:34" x14ac:dyDescent="0.2">
      <c r="A598" s="12">
        <v>44570</v>
      </c>
      <c r="B598" t="str">
        <f t="shared" si="54"/>
        <v>{'city': 'Atlanta', 'state': 'Georgia', 'abbreviation': 'ATL', 'teamName': 'Atlanta Hawks'}</v>
      </c>
      <c r="C598" t="str">
        <f t="shared" si="55"/>
        <v>{'city': 'Los Angeles', 'state': 'California', 'abbreviation': 'LAC', 'teamName': 'Los Angeles Clippers'}</v>
      </c>
      <c r="D598" t="s">
        <v>1395</v>
      </c>
      <c r="E598" t="s">
        <v>1395</v>
      </c>
      <c r="F598" s="14" t="s">
        <v>1395</v>
      </c>
      <c r="G598" s="14" t="s">
        <v>1395</v>
      </c>
      <c r="H598" s="18" t="s">
        <v>1395</v>
      </c>
      <c r="I598" s="18" t="s">
        <v>1395</v>
      </c>
      <c r="J598" s="14" t="s">
        <v>1395</v>
      </c>
      <c r="K598" s="17" t="s">
        <v>1395</v>
      </c>
      <c r="Z598" s="15" t="s">
        <v>1206</v>
      </c>
      <c r="AB598">
        <f t="shared" si="56"/>
        <v>1</v>
      </c>
      <c r="AC598">
        <f t="shared" si="57"/>
        <v>30</v>
      </c>
      <c r="AF598" s="4" t="s">
        <v>1099</v>
      </c>
      <c r="AG598" s="5"/>
      <c r="AH598" s="4" t="s">
        <v>1126</v>
      </c>
    </row>
    <row r="599" spans="1:34" x14ac:dyDescent="0.2">
      <c r="A599" s="12">
        <v>44570</v>
      </c>
      <c r="B599" t="str">
        <f t="shared" si="54"/>
        <v>{'city': 'Washington', 'state': 'Washington D.C.', 'abbreviation': 'WAS', 'teamName': 'Washington Wizards'}</v>
      </c>
      <c r="C599" t="str">
        <f t="shared" si="55"/>
        <v>{'city': 'Orlando', 'state': 'Florida', 'abbreviation': 'ORL', 'teamName': 'Orlando Magic'}</v>
      </c>
      <c r="D599" t="s">
        <v>1395</v>
      </c>
      <c r="E599" t="s">
        <v>1395</v>
      </c>
      <c r="F599" s="14" t="s">
        <v>1395</v>
      </c>
      <c r="G599" s="14" t="s">
        <v>1395</v>
      </c>
      <c r="H599" s="18" t="s">
        <v>1395</v>
      </c>
      <c r="I599" s="18" t="s">
        <v>1395</v>
      </c>
      <c r="J599" s="14" t="s">
        <v>1395</v>
      </c>
      <c r="K599" s="17" t="s">
        <v>1395</v>
      </c>
      <c r="Z599" s="15" t="s">
        <v>1206</v>
      </c>
      <c r="AB599">
        <f t="shared" si="56"/>
        <v>29</v>
      </c>
      <c r="AC599">
        <f t="shared" si="57"/>
        <v>21</v>
      </c>
      <c r="AF599" s="4" t="s">
        <v>1109</v>
      </c>
      <c r="AG599" s="5"/>
      <c r="AH599" s="4" t="s">
        <v>1119</v>
      </c>
    </row>
    <row r="600" spans="1:34" x14ac:dyDescent="0.2">
      <c r="A600" s="12">
        <v>44570</v>
      </c>
      <c r="B600" t="str">
        <f t="shared" si="54"/>
        <v>{'city': 'New Orleans', 'state': 'Louisiana', 'abbreviation': 'NOP', 'teamName': 'New Orleans Pelicans'}</v>
      </c>
      <c r="C600" t="str">
        <f t="shared" si="55"/>
        <v>{'city': 'Toronto', 'state': 'Ontario', 'abbreviation': 'TOR', 'teamName': 'Toronto Raptors'}</v>
      </c>
      <c r="D600" t="s">
        <v>1395</v>
      </c>
      <c r="E600" t="s">
        <v>1395</v>
      </c>
      <c r="F600" s="14" t="s">
        <v>1395</v>
      </c>
      <c r="G600" s="14" t="s">
        <v>1395</v>
      </c>
      <c r="H600" s="18" t="s">
        <v>1395</v>
      </c>
      <c r="I600" s="18" t="s">
        <v>1395</v>
      </c>
      <c r="J600" s="14" t="s">
        <v>1395</v>
      </c>
      <c r="K600" s="17" t="s">
        <v>1395</v>
      </c>
      <c r="Z600" s="15" t="s">
        <v>1206</v>
      </c>
      <c r="AB600">
        <f t="shared" si="56"/>
        <v>18</v>
      </c>
      <c r="AC600">
        <f t="shared" si="57"/>
        <v>27</v>
      </c>
      <c r="AF600" s="4" t="s">
        <v>1118</v>
      </c>
      <c r="AG600" s="5"/>
      <c r="AH600" s="4" t="s">
        <v>1110</v>
      </c>
    </row>
    <row r="601" spans="1:34" x14ac:dyDescent="0.2">
      <c r="A601" s="12">
        <v>44570</v>
      </c>
      <c r="B601" t="str">
        <f t="shared" si="54"/>
        <v>{'city': 'Minneapolis', 'state': 'Minnesota ', 'abbreviation': 'MIN', 'teamName': 'Minnesota Timberwolves'}</v>
      </c>
      <c r="C601" t="str">
        <f t="shared" si="55"/>
        <v>{'city': 'Houston', 'state': 'Texas', 'abbreviation': 'HOU', 'teamName': 'Houston Rockets'}</v>
      </c>
      <c r="D601" t="s">
        <v>1395</v>
      </c>
      <c r="E601" t="s">
        <v>1395</v>
      </c>
      <c r="F601" s="14" t="s">
        <v>1395</v>
      </c>
      <c r="G601" s="14" t="s">
        <v>1395</v>
      </c>
      <c r="H601" s="18" t="s">
        <v>1395</v>
      </c>
      <c r="I601" s="18" t="s">
        <v>1395</v>
      </c>
      <c r="J601" s="14" t="s">
        <v>1395</v>
      </c>
      <c r="K601" s="17" t="s">
        <v>1395</v>
      </c>
      <c r="Z601" s="15" t="s">
        <v>1206</v>
      </c>
      <c r="AB601">
        <f t="shared" si="56"/>
        <v>17</v>
      </c>
      <c r="AC601">
        <f t="shared" si="57"/>
        <v>11</v>
      </c>
      <c r="AF601" s="4" t="s">
        <v>1115</v>
      </c>
      <c r="AG601" s="5"/>
      <c r="AH601" s="4" t="s">
        <v>1114</v>
      </c>
    </row>
    <row r="602" spans="1:34" x14ac:dyDescent="0.2">
      <c r="A602" s="12">
        <v>44570</v>
      </c>
      <c r="B602" t="str">
        <f t="shared" si="54"/>
        <v>{'city': 'Denver', 'state': 'Colorado', 'abbreviation': 'DEN', 'teamName': 'Denver Nuggets'}</v>
      </c>
      <c r="C602" t="str">
        <f t="shared" si="55"/>
        <v>{'city': 'Oklahoma City', 'state': 'Oklahoma', 'abbreviation': 'OKC', 'teamName': 'Oklahoma City Thunder'}</v>
      </c>
      <c r="D602" t="s">
        <v>1395</v>
      </c>
      <c r="E602" t="s">
        <v>1395</v>
      </c>
      <c r="F602" s="14" t="s">
        <v>1395</v>
      </c>
      <c r="G602" s="14" t="s">
        <v>1395</v>
      </c>
      <c r="H602" s="18" t="s">
        <v>1395</v>
      </c>
      <c r="I602" s="18" t="s">
        <v>1395</v>
      </c>
      <c r="J602" s="14" t="s">
        <v>1395</v>
      </c>
      <c r="K602" s="17" t="s">
        <v>1395</v>
      </c>
      <c r="Z602" s="15" t="s">
        <v>1206</v>
      </c>
      <c r="AB602">
        <f t="shared" si="56"/>
        <v>8</v>
      </c>
      <c r="AC602">
        <f t="shared" si="57"/>
        <v>20</v>
      </c>
      <c r="AF602" s="4" t="s">
        <v>1116</v>
      </c>
      <c r="AG602" s="5"/>
      <c r="AH602" s="4" t="s">
        <v>1121</v>
      </c>
    </row>
    <row r="603" spans="1:34" x14ac:dyDescent="0.2">
      <c r="A603" s="12">
        <v>44570</v>
      </c>
      <c r="B603" t="str">
        <f t="shared" si="54"/>
        <v>{'city': 'San Antonio', 'state': 'Texas', 'abbreviation': 'SAS', 'teamName': 'San Antonio Spurs'}</v>
      </c>
      <c r="C603" t="str">
        <f t="shared" si="55"/>
        <v>{'city': 'Brooklyn', 'state': 'New York', 'abbreviation': 'BKN', 'teamName': 'Brooklyn Nets'}</v>
      </c>
      <c r="D603" t="s">
        <v>1395</v>
      </c>
      <c r="E603" t="s">
        <v>1395</v>
      </c>
      <c r="F603" s="14" t="s">
        <v>1395</v>
      </c>
      <c r="G603" s="14" t="s">
        <v>1395</v>
      </c>
      <c r="H603" s="18" t="s">
        <v>1395</v>
      </c>
      <c r="I603" s="18" t="s">
        <v>1395</v>
      </c>
      <c r="J603" s="14" t="s">
        <v>1395</v>
      </c>
      <c r="K603" s="17" t="s">
        <v>1395</v>
      </c>
      <c r="Z603" s="15" t="s">
        <v>1206</v>
      </c>
      <c r="AB603">
        <f t="shared" si="56"/>
        <v>26</v>
      </c>
      <c r="AC603">
        <f t="shared" si="57"/>
        <v>3</v>
      </c>
      <c r="AF603" s="4" t="s">
        <v>1120</v>
      </c>
      <c r="AG603" s="5"/>
      <c r="AH603" s="4" t="s">
        <v>1097</v>
      </c>
    </row>
    <row r="604" spans="1:34" x14ac:dyDescent="0.2">
      <c r="A604" s="12">
        <v>44570</v>
      </c>
      <c r="B604" t="str">
        <f t="shared" si="54"/>
        <v>{'city': 'Chicago', 'state': 'Illinois', 'abbreviation': 'CHI', 'teamName': 'Chicago Bulls'}</v>
      </c>
      <c r="C604" t="str">
        <f t="shared" si="55"/>
        <v>{'city': 'Dallas', 'state': 'Texas', 'abbreviation': 'DAL', 'teamName': 'Dallas Mavericks'}</v>
      </c>
      <c r="D604" t="s">
        <v>1395</v>
      </c>
      <c r="E604" t="s">
        <v>1395</v>
      </c>
      <c r="F604" s="14" t="s">
        <v>1395</v>
      </c>
      <c r="G604" s="14" t="s">
        <v>1395</v>
      </c>
      <c r="H604" s="18" t="s">
        <v>1395</v>
      </c>
      <c r="I604" s="18" t="s">
        <v>1395</v>
      </c>
      <c r="J604" s="14" t="s">
        <v>1395</v>
      </c>
      <c r="K604" s="17" t="s">
        <v>1395</v>
      </c>
      <c r="Z604" s="15" t="s">
        <v>1206</v>
      </c>
      <c r="AB604">
        <f t="shared" si="56"/>
        <v>5</v>
      </c>
      <c r="AC604">
        <f t="shared" si="57"/>
        <v>7</v>
      </c>
      <c r="AF604" s="4" t="s">
        <v>1106</v>
      </c>
      <c r="AG604" s="5"/>
      <c r="AH604" s="4" t="s">
        <v>1113</v>
      </c>
    </row>
    <row r="605" spans="1:34" x14ac:dyDescent="0.2">
      <c r="A605" s="12">
        <v>44570</v>
      </c>
      <c r="B605" t="str">
        <f t="shared" si="54"/>
        <v>{'city': 'Cleveland', 'state': 'Ohio', 'abbreviation': 'CLE', 'teamName': 'Cleveland Cavaliers'}</v>
      </c>
      <c r="C605" t="str">
        <f t="shared" si="55"/>
        <v>{'city': 'San Francisco', 'state': 'California', 'abbreviation': 'GSW', 'teamName': 'Golden State Warriors'}</v>
      </c>
      <c r="D605" t="s">
        <v>1395</v>
      </c>
      <c r="E605" t="s">
        <v>1395</v>
      </c>
      <c r="F605" s="14" t="s">
        <v>1395</v>
      </c>
      <c r="G605" s="14" t="s">
        <v>1395</v>
      </c>
      <c r="H605" s="18" t="s">
        <v>1395</v>
      </c>
      <c r="I605" s="18" t="s">
        <v>1395</v>
      </c>
      <c r="J605" s="14" t="s">
        <v>1395</v>
      </c>
      <c r="K605" s="17" t="s">
        <v>1395</v>
      </c>
      <c r="Z605" s="15" t="s">
        <v>1206</v>
      </c>
      <c r="AB605">
        <f t="shared" si="56"/>
        <v>6</v>
      </c>
      <c r="AC605">
        <f t="shared" si="57"/>
        <v>10</v>
      </c>
      <c r="AF605" s="4" t="s">
        <v>1111</v>
      </c>
      <c r="AG605" s="5"/>
      <c r="AH605" s="4" t="s">
        <v>1100</v>
      </c>
    </row>
    <row r="606" spans="1:34" x14ac:dyDescent="0.2">
      <c r="A606" s="12">
        <v>44570</v>
      </c>
      <c r="B606" t="str">
        <f t="shared" si="54"/>
        <v>{'city': 'Sacramento', 'state': 'California', 'abbreviation': 'SAC', 'teamName': 'Sacramento Kings'}</v>
      </c>
      <c r="C606" t="str">
        <f t="shared" si="55"/>
        <v>{'city': 'Portland', 'state': 'Oregon', 'abbreviation': 'POR', 'teamName': 'Portland Trail Blazers'}</v>
      </c>
      <c r="D606" t="s">
        <v>1395</v>
      </c>
      <c r="E606" t="s">
        <v>1395</v>
      </c>
      <c r="F606" s="14" t="s">
        <v>1395</v>
      </c>
      <c r="G606" s="14" t="s">
        <v>1395</v>
      </c>
      <c r="H606" s="18" t="s">
        <v>1395</v>
      </c>
      <c r="I606" s="18" t="s">
        <v>1395</v>
      </c>
      <c r="J606" s="14" t="s">
        <v>1395</v>
      </c>
      <c r="K606" s="17" t="s">
        <v>1395</v>
      </c>
      <c r="Z606" s="15" t="s">
        <v>1206</v>
      </c>
      <c r="AB606">
        <f t="shared" si="56"/>
        <v>25</v>
      </c>
      <c r="AC606">
        <f t="shared" si="57"/>
        <v>24</v>
      </c>
      <c r="AF606" s="4" t="s">
        <v>1123</v>
      </c>
      <c r="AG606" s="5"/>
      <c r="AH606" s="4" t="s">
        <v>1124</v>
      </c>
    </row>
    <row r="607" spans="1:34" x14ac:dyDescent="0.2">
      <c r="A607" s="12">
        <v>44570</v>
      </c>
      <c r="B607" t="str">
        <f t="shared" si="54"/>
        <v>{'city': 'Memphis', 'state': 'Tennessee', 'abbreviation': 'MEM', 'teamName': 'Memphis Grizzlies'}</v>
      </c>
      <c r="C607" t="str">
        <f t="shared" si="55"/>
        <v>{'city': 'Los Angeles', 'state': 'California', 'abbreviation': 'LAL', 'teamName': 'Los Angeles Lakers'}</v>
      </c>
      <c r="D607" t="s">
        <v>1395</v>
      </c>
      <c r="E607" t="s">
        <v>1395</v>
      </c>
      <c r="F607" s="14" t="s">
        <v>1395</v>
      </c>
      <c r="G607" s="14" t="s">
        <v>1395</v>
      </c>
      <c r="H607" s="18" t="s">
        <v>1395</v>
      </c>
      <c r="I607" s="18" t="s">
        <v>1395</v>
      </c>
      <c r="J607" s="14" t="s">
        <v>1395</v>
      </c>
      <c r="K607" s="17" t="s">
        <v>1395</v>
      </c>
      <c r="Z607" s="15" t="s">
        <v>1206</v>
      </c>
      <c r="AB607">
        <f t="shared" si="56"/>
        <v>14</v>
      </c>
      <c r="AC607">
        <f t="shared" si="57"/>
        <v>13</v>
      </c>
      <c r="AF607" s="4" t="s">
        <v>1112</v>
      </c>
      <c r="AG607" s="5"/>
      <c r="AH607" s="4" t="s">
        <v>1101</v>
      </c>
    </row>
    <row r="608" spans="1:34" x14ac:dyDescent="0.2">
      <c r="A608" s="12">
        <v>44571</v>
      </c>
      <c r="B608" t="str">
        <f t="shared" si="54"/>
        <v>{'city': 'Milwaukee', 'state': 'Wisconsin', 'abbreviation': 'MIL', 'teamName': 'Milwaukee Bucks'}</v>
      </c>
      <c r="C608" t="str">
        <f t="shared" si="55"/>
        <v>{'city': 'Charlotte', 'state': 'North Carolina', 'abbreviation': 'CHA', 'teamName': 'Charlotte Hornets'}</v>
      </c>
      <c r="D608" t="s">
        <v>1395</v>
      </c>
      <c r="E608" t="s">
        <v>1395</v>
      </c>
      <c r="F608" s="14" t="s">
        <v>1395</v>
      </c>
      <c r="G608" s="14" t="s">
        <v>1395</v>
      </c>
      <c r="H608" s="18" t="s">
        <v>1395</v>
      </c>
      <c r="I608" s="18" t="s">
        <v>1395</v>
      </c>
      <c r="J608" s="14" t="s">
        <v>1395</v>
      </c>
      <c r="K608" s="17" t="s">
        <v>1395</v>
      </c>
      <c r="Z608" s="15" t="s">
        <v>1207</v>
      </c>
      <c r="AB608">
        <f t="shared" si="56"/>
        <v>16</v>
      </c>
      <c r="AC608">
        <f t="shared" si="57"/>
        <v>4</v>
      </c>
      <c r="AF608" s="4" t="s">
        <v>1098</v>
      </c>
      <c r="AG608" s="5"/>
      <c r="AH608" s="4" t="s">
        <v>1105</v>
      </c>
    </row>
    <row r="609" spans="1:34" x14ac:dyDescent="0.2">
      <c r="A609" s="12">
        <v>44571</v>
      </c>
      <c r="B609" t="str">
        <f t="shared" si="54"/>
        <v>{'city': 'Salt Lake City', 'state': 'Utah', 'abbreviation': 'UTA', 'teamName': 'Utah Jazz'}</v>
      </c>
      <c r="C609" t="str">
        <f t="shared" si="55"/>
        <v>{'city': 'Detroit', 'state': 'Michigan', 'abbreviation': 'DET', 'teamName': 'Detroit Pistons'}</v>
      </c>
      <c r="D609" t="s">
        <v>1395</v>
      </c>
      <c r="E609" t="s">
        <v>1395</v>
      </c>
      <c r="F609" s="14" t="s">
        <v>1395</v>
      </c>
      <c r="G609" s="14" t="s">
        <v>1395</v>
      </c>
      <c r="H609" s="18" t="s">
        <v>1395</v>
      </c>
      <c r="I609" s="18" t="s">
        <v>1395</v>
      </c>
      <c r="J609" s="14" t="s">
        <v>1395</v>
      </c>
      <c r="K609" s="17" t="s">
        <v>1395</v>
      </c>
      <c r="Z609" s="15" t="s">
        <v>1207</v>
      </c>
      <c r="AB609">
        <f t="shared" si="56"/>
        <v>28</v>
      </c>
      <c r="AC609">
        <f t="shared" si="57"/>
        <v>9</v>
      </c>
      <c r="AF609" s="4" t="s">
        <v>1122</v>
      </c>
      <c r="AG609" s="5"/>
      <c r="AH609" s="4" t="s">
        <v>1107</v>
      </c>
    </row>
    <row r="610" spans="1:34" x14ac:dyDescent="0.2">
      <c r="A610" s="12">
        <v>44571</v>
      </c>
      <c r="B610" t="str">
        <f t="shared" si="54"/>
        <v>{'city': 'Indiana', 'state': 'Indianapolis', 'abbreviation': 'IND', 'teamName': 'Indiana Pacers'}</v>
      </c>
      <c r="C610" t="str">
        <f t="shared" si="55"/>
        <v>{'city': 'Boston', 'state': 'Massachusetts', 'abbreviation': 'BOS', 'teamName': 'Boston Celtics'}</v>
      </c>
      <c r="D610" t="s">
        <v>1395</v>
      </c>
      <c r="E610" t="s">
        <v>1395</v>
      </c>
      <c r="F610" s="14" t="s">
        <v>1395</v>
      </c>
      <c r="G610" s="14" t="s">
        <v>1395</v>
      </c>
      <c r="H610" s="18" t="s">
        <v>1395</v>
      </c>
      <c r="I610" s="18" t="s">
        <v>1395</v>
      </c>
      <c r="J610" s="14" t="s">
        <v>1395</v>
      </c>
      <c r="K610" s="17" t="s">
        <v>1395</v>
      </c>
      <c r="Z610" s="15" t="s">
        <v>1207</v>
      </c>
      <c r="AB610">
        <f t="shared" si="56"/>
        <v>12</v>
      </c>
      <c r="AC610">
        <f t="shared" si="57"/>
        <v>2</v>
      </c>
      <c r="AF610" s="4" t="s">
        <v>1104</v>
      </c>
      <c r="AG610" s="5"/>
      <c r="AH610" s="4" t="s">
        <v>1102</v>
      </c>
    </row>
    <row r="611" spans="1:34" x14ac:dyDescent="0.2">
      <c r="A611" s="12">
        <v>44571</v>
      </c>
      <c r="B611" t="str">
        <f t="shared" si="54"/>
        <v>{'city': 'San Antonio', 'state': 'Texas', 'abbreviation': 'SAS', 'teamName': 'San Antonio Spurs'}</v>
      </c>
      <c r="C611" t="str">
        <f t="shared" si="55"/>
        <v>{'city': 'New York', 'state': 'New York', 'abbreviation': 'NYK', 'teamName': 'New York Knicks'}</v>
      </c>
      <c r="D611" t="s">
        <v>1395</v>
      </c>
      <c r="E611" t="s">
        <v>1395</v>
      </c>
      <c r="F611" s="14" t="s">
        <v>1395</v>
      </c>
      <c r="G611" s="14" t="s">
        <v>1395</v>
      </c>
      <c r="H611" s="18" t="s">
        <v>1395</v>
      </c>
      <c r="I611" s="18" t="s">
        <v>1395</v>
      </c>
      <c r="J611" s="14" t="s">
        <v>1395</v>
      </c>
      <c r="K611" s="17" t="s">
        <v>1395</v>
      </c>
      <c r="Z611" s="15" t="s">
        <v>1207</v>
      </c>
      <c r="AB611">
        <f t="shared" si="56"/>
        <v>26</v>
      </c>
      <c r="AC611">
        <f t="shared" si="57"/>
        <v>19</v>
      </c>
      <c r="AF611" s="4" t="s">
        <v>1120</v>
      </c>
      <c r="AG611" s="5"/>
      <c r="AH611" s="4" t="s">
        <v>1108</v>
      </c>
    </row>
    <row r="612" spans="1:34" x14ac:dyDescent="0.2">
      <c r="A612" s="12">
        <v>44571</v>
      </c>
      <c r="B612" t="str">
        <f t="shared" si="54"/>
        <v>{'city': 'Cleveland', 'state': 'Ohio', 'abbreviation': 'CLE', 'teamName': 'Cleveland Cavaliers'}</v>
      </c>
      <c r="C612" t="str">
        <f t="shared" si="55"/>
        <v>{'city': 'Sacramento', 'state': 'California', 'abbreviation': 'SAC', 'teamName': 'Sacramento Kings'}</v>
      </c>
      <c r="D612" t="s">
        <v>1395</v>
      </c>
      <c r="E612" t="s">
        <v>1395</v>
      </c>
      <c r="F612" s="14" t="s">
        <v>1395</v>
      </c>
      <c r="G612" s="14" t="s">
        <v>1395</v>
      </c>
      <c r="H612" s="18" t="s">
        <v>1395</v>
      </c>
      <c r="I612" s="18" t="s">
        <v>1395</v>
      </c>
      <c r="J612" s="14" t="s">
        <v>1395</v>
      </c>
      <c r="K612" s="17" t="s">
        <v>1395</v>
      </c>
      <c r="Z612" s="15" t="s">
        <v>1207</v>
      </c>
      <c r="AB612">
        <f t="shared" si="56"/>
        <v>6</v>
      </c>
      <c r="AC612">
        <f t="shared" si="57"/>
        <v>25</v>
      </c>
      <c r="AF612" s="4" t="s">
        <v>1111</v>
      </c>
      <c r="AG612" s="5"/>
      <c r="AH612" s="4" t="s">
        <v>1123</v>
      </c>
    </row>
    <row r="613" spans="1:34" x14ac:dyDescent="0.2">
      <c r="A613" s="12">
        <v>44572</v>
      </c>
      <c r="B613" t="str">
        <f t="shared" si="54"/>
        <v>{'city': 'Oklahoma City', 'state': 'Oklahoma', 'abbreviation': 'OKC', 'teamName': 'Oklahoma City Thunder'}</v>
      </c>
      <c r="C613" t="str">
        <f t="shared" si="55"/>
        <v>{'city': 'Washington', 'state': 'Washington D.C.', 'abbreviation': 'WAS', 'teamName': 'Washington Wizards'}</v>
      </c>
      <c r="D613" t="s">
        <v>1395</v>
      </c>
      <c r="E613" t="s">
        <v>1395</v>
      </c>
      <c r="F613" s="14" t="s">
        <v>1395</v>
      </c>
      <c r="G613" s="14" t="s">
        <v>1395</v>
      </c>
      <c r="H613" s="18" t="s">
        <v>1395</v>
      </c>
      <c r="I613" s="18" t="s">
        <v>1395</v>
      </c>
      <c r="J613" s="14" t="s">
        <v>1395</v>
      </c>
      <c r="K613" s="17" t="s">
        <v>1395</v>
      </c>
      <c r="Z613" s="15" t="s">
        <v>1208</v>
      </c>
      <c r="AB613">
        <f t="shared" si="56"/>
        <v>20</v>
      </c>
      <c r="AC613">
        <f t="shared" si="57"/>
        <v>29</v>
      </c>
      <c r="AF613" s="4" t="s">
        <v>1121</v>
      </c>
      <c r="AG613" s="5"/>
      <c r="AH613" s="4" t="s">
        <v>1109</v>
      </c>
    </row>
    <row r="614" spans="1:34" x14ac:dyDescent="0.2">
      <c r="A614" s="12">
        <v>44572</v>
      </c>
      <c r="B614" t="str">
        <f t="shared" si="54"/>
        <v>{'city': 'Phoenix', 'state': 'Arizona', 'abbreviation': 'PHX', 'teamName': 'Phoenix Suns'}</v>
      </c>
      <c r="C614" t="str">
        <f t="shared" si="55"/>
        <v>{'city': 'Toronto', 'state': 'Ontario', 'abbreviation': 'TOR', 'teamName': 'Toronto Raptors'}</v>
      </c>
      <c r="D614" t="s">
        <v>1395</v>
      </c>
      <c r="E614" t="s">
        <v>1395</v>
      </c>
      <c r="F614" s="14" t="s">
        <v>1395</v>
      </c>
      <c r="G614" s="14" t="s">
        <v>1395</v>
      </c>
      <c r="H614" s="18" t="s">
        <v>1395</v>
      </c>
      <c r="I614" s="18" t="s">
        <v>1395</v>
      </c>
      <c r="J614" s="14" t="s">
        <v>1395</v>
      </c>
      <c r="K614" s="17" t="s">
        <v>1395</v>
      </c>
      <c r="Z614" s="15" t="s">
        <v>1208</v>
      </c>
      <c r="AB614">
        <f t="shared" si="56"/>
        <v>23</v>
      </c>
      <c r="AC614">
        <f t="shared" si="57"/>
        <v>27</v>
      </c>
      <c r="AF614" s="4" t="s">
        <v>1125</v>
      </c>
      <c r="AG614" s="5"/>
      <c r="AH614" s="4" t="s">
        <v>1110</v>
      </c>
    </row>
    <row r="615" spans="1:34" x14ac:dyDescent="0.2">
      <c r="A615" s="12">
        <v>44572</v>
      </c>
      <c r="B615" t="str">
        <f t="shared" si="54"/>
        <v>{'city': 'San Francisco', 'state': 'California', 'abbreviation': 'GSW', 'teamName': 'Golden State Warriors'}</v>
      </c>
      <c r="C615" t="str">
        <f t="shared" si="55"/>
        <v>{'city': 'Memphis', 'state': 'Tennessee', 'abbreviation': 'MEM', 'teamName': 'Memphis Grizzlies'}</v>
      </c>
      <c r="D615" t="s">
        <v>1395</v>
      </c>
      <c r="E615" t="s">
        <v>1395</v>
      </c>
      <c r="F615" s="14" t="s">
        <v>1395</v>
      </c>
      <c r="G615" s="14" t="s">
        <v>1395</v>
      </c>
      <c r="H615" s="18" t="s">
        <v>1395</v>
      </c>
      <c r="I615" s="18" t="s">
        <v>1395</v>
      </c>
      <c r="J615" s="14" t="s">
        <v>1395</v>
      </c>
      <c r="K615" s="17" t="s">
        <v>1395</v>
      </c>
      <c r="Z615" s="15" t="s">
        <v>1208</v>
      </c>
      <c r="AB615">
        <f t="shared" si="56"/>
        <v>10</v>
      </c>
      <c r="AC615">
        <f t="shared" si="57"/>
        <v>14</v>
      </c>
      <c r="AF615" s="4" t="s">
        <v>1100</v>
      </c>
      <c r="AG615" s="5"/>
      <c r="AH615" s="4" t="s">
        <v>1112</v>
      </c>
    </row>
    <row r="616" spans="1:34" x14ac:dyDescent="0.2">
      <c r="A616" s="12">
        <v>44572</v>
      </c>
      <c r="B616" t="str">
        <f t="shared" si="54"/>
        <v>{'city': 'Minneapolis', 'state': 'Minnesota ', 'abbreviation': 'MIN', 'teamName': 'Minnesota Timberwolves'}</v>
      </c>
      <c r="C616" t="str">
        <f t="shared" si="55"/>
        <v>{'city': 'New Orleans', 'state': 'Louisiana', 'abbreviation': 'NOP', 'teamName': 'New Orleans Pelicans'}</v>
      </c>
      <c r="D616" t="s">
        <v>1395</v>
      </c>
      <c r="E616" t="s">
        <v>1395</v>
      </c>
      <c r="F616" s="14" t="s">
        <v>1395</v>
      </c>
      <c r="G616" s="14" t="s">
        <v>1395</v>
      </c>
      <c r="H616" s="18" t="s">
        <v>1395</v>
      </c>
      <c r="I616" s="18" t="s">
        <v>1395</v>
      </c>
      <c r="J616" s="14" t="s">
        <v>1395</v>
      </c>
      <c r="K616" s="17" t="s">
        <v>1395</v>
      </c>
      <c r="Z616" s="15" t="s">
        <v>1208</v>
      </c>
      <c r="AB616">
        <f t="shared" si="56"/>
        <v>17</v>
      </c>
      <c r="AC616">
        <f t="shared" si="57"/>
        <v>18</v>
      </c>
      <c r="AF616" s="4" t="s">
        <v>1115</v>
      </c>
      <c r="AG616" s="5"/>
      <c r="AH616" s="4" t="s">
        <v>1118</v>
      </c>
    </row>
    <row r="617" spans="1:34" x14ac:dyDescent="0.2">
      <c r="A617" s="12">
        <v>44572</v>
      </c>
      <c r="B617" t="str">
        <f t="shared" si="54"/>
        <v>{'city': 'Denver', 'state': 'Colorado', 'abbreviation': 'DEN', 'teamName': 'Denver Nuggets'}</v>
      </c>
      <c r="C617" t="str">
        <f t="shared" si="55"/>
        <v>{'city': 'Los Angeles', 'state': 'California', 'abbreviation': 'LAC', 'teamName': 'Los Angeles Clippers'}</v>
      </c>
      <c r="D617" t="s">
        <v>1395</v>
      </c>
      <c r="E617" t="s">
        <v>1395</v>
      </c>
      <c r="F617" s="14" t="s">
        <v>1395</v>
      </c>
      <c r="G617" s="14" t="s">
        <v>1395</v>
      </c>
      <c r="H617" s="18" t="s">
        <v>1395</v>
      </c>
      <c r="I617" s="18" t="s">
        <v>1395</v>
      </c>
      <c r="J617" s="14" t="s">
        <v>1395</v>
      </c>
      <c r="K617" s="17" t="s">
        <v>1395</v>
      </c>
      <c r="Z617" s="15" t="s">
        <v>1208</v>
      </c>
      <c r="AB617">
        <f t="shared" si="56"/>
        <v>8</v>
      </c>
      <c r="AC617">
        <f t="shared" si="57"/>
        <v>30</v>
      </c>
      <c r="AF617" s="4" t="s">
        <v>1116</v>
      </c>
      <c r="AG617" s="5"/>
      <c r="AH617" s="4" t="s">
        <v>1126</v>
      </c>
    </row>
    <row r="618" spans="1:34" x14ac:dyDescent="0.2">
      <c r="A618" s="12">
        <v>44573</v>
      </c>
      <c r="B618" t="str">
        <f t="shared" si="54"/>
        <v>{'city': 'Phoenix', 'state': 'Arizona', 'abbreviation': 'PHX', 'teamName': 'Phoenix Suns'}</v>
      </c>
      <c r="C618" t="str">
        <f t="shared" si="55"/>
        <v>{'city': 'Detroit', 'state': 'Michigan', 'abbreviation': 'DET', 'teamName': 'Detroit Pistons'}</v>
      </c>
      <c r="D618" t="s">
        <v>1395</v>
      </c>
      <c r="E618" t="s">
        <v>1395</v>
      </c>
      <c r="F618" s="14" t="s">
        <v>1395</v>
      </c>
      <c r="G618" s="14" t="s">
        <v>1395</v>
      </c>
      <c r="H618" s="18" t="s">
        <v>1395</v>
      </c>
      <c r="I618" s="18" t="s">
        <v>1395</v>
      </c>
      <c r="J618" s="14" t="s">
        <v>1395</v>
      </c>
      <c r="K618" s="17" t="s">
        <v>1395</v>
      </c>
      <c r="Z618" s="15" t="s">
        <v>1209</v>
      </c>
      <c r="AB618">
        <f t="shared" si="56"/>
        <v>23</v>
      </c>
      <c r="AC618">
        <f t="shared" si="57"/>
        <v>9</v>
      </c>
      <c r="AF618" s="4" t="s">
        <v>1125</v>
      </c>
      <c r="AG618" s="5"/>
      <c r="AH618" s="4" t="s">
        <v>1107</v>
      </c>
    </row>
    <row r="619" spans="1:34" x14ac:dyDescent="0.2">
      <c r="A619" s="12">
        <v>44573</v>
      </c>
      <c r="B619" t="str">
        <f t="shared" si="54"/>
        <v>{'city': 'Boston', 'state': 'Massachusetts', 'abbreviation': 'BOS', 'teamName': 'Boston Celtics'}</v>
      </c>
      <c r="C619" t="str">
        <f t="shared" si="55"/>
        <v>{'city': 'Indiana', 'state': 'Indianapolis', 'abbreviation': 'IND', 'teamName': 'Indiana Pacers'}</v>
      </c>
      <c r="D619" t="s">
        <v>1395</v>
      </c>
      <c r="E619" t="s">
        <v>1395</v>
      </c>
      <c r="F619" s="14" t="s">
        <v>1395</v>
      </c>
      <c r="G619" s="14" t="s">
        <v>1395</v>
      </c>
      <c r="H619" s="18" t="s">
        <v>1395</v>
      </c>
      <c r="I619" s="18" t="s">
        <v>1395</v>
      </c>
      <c r="J619" s="14" t="s">
        <v>1395</v>
      </c>
      <c r="K619" s="17" t="s">
        <v>1395</v>
      </c>
      <c r="Z619" s="15" t="s">
        <v>1209</v>
      </c>
      <c r="AB619">
        <f t="shared" si="56"/>
        <v>2</v>
      </c>
      <c r="AC619">
        <f t="shared" si="57"/>
        <v>12</v>
      </c>
      <c r="AF619" s="4" t="s">
        <v>1102</v>
      </c>
      <c r="AG619" s="5"/>
      <c r="AH619" s="4" t="s">
        <v>1104</v>
      </c>
    </row>
    <row r="620" spans="1:34" x14ac:dyDescent="0.2">
      <c r="A620" s="12">
        <v>44573</v>
      </c>
      <c r="B620" t="str">
        <f t="shared" si="54"/>
        <v>{'city': 'Charlotte', 'state': 'North Carolina', 'abbreviation': 'CHA', 'teamName': 'Charlotte Hornets'}</v>
      </c>
      <c r="C620" t="str">
        <f t="shared" si="55"/>
        <v>{'city': 'Philadelphia', 'state': 'Pennsylvania', 'abbreviation': 'PHI', 'teamName': 'Philadelphia 76ers'}</v>
      </c>
      <c r="D620" t="s">
        <v>1395</v>
      </c>
      <c r="E620" t="s">
        <v>1395</v>
      </c>
      <c r="F620" s="14" t="s">
        <v>1395</v>
      </c>
      <c r="G620" s="14" t="s">
        <v>1395</v>
      </c>
      <c r="H620" s="18" t="s">
        <v>1395</v>
      </c>
      <c r="I620" s="18" t="s">
        <v>1395</v>
      </c>
      <c r="J620" s="14" t="s">
        <v>1395</v>
      </c>
      <c r="K620" s="17" t="s">
        <v>1395</v>
      </c>
      <c r="Z620" s="15" t="s">
        <v>1209</v>
      </c>
      <c r="AB620">
        <f t="shared" si="56"/>
        <v>4</v>
      </c>
      <c r="AC620">
        <f t="shared" si="57"/>
        <v>22</v>
      </c>
      <c r="AF620" s="4" t="s">
        <v>1105</v>
      </c>
      <c r="AG620" s="5"/>
      <c r="AH620" s="4" t="s">
        <v>1117</v>
      </c>
    </row>
    <row r="621" spans="1:34" x14ac:dyDescent="0.2">
      <c r="A621" s="12">
        <v>44573</v>
      </c>
      <c r="B621" t="str">
        <f t="shared" si="54"/>
        <v>{'city': 'Orlando', 'state': 'Florida', 'abbreviation': 'ORL', 'teamName': 'Orlando Magic'}</v>
      </c>
      <c r="C621" t="str">
        <f t="shared" si="55"/>
        <v>{'city': 'Washington', 'state': 'Washington D.C.', 'abbreviation': 'WAS', 'teamName': 'Washington Wizards'}</v>
      </c>
      <c r="D621" t="s">
        <v>1395</v>
      </c>
      <c r="E621" t="s">
        <v>1395</v>
      </c>
      <c r="F621" s="14" t="s">
        <v>1395</v>
      </c>
      <c r="G621" s="14" t="s">
        <v>1395</v>
      </c>
      <c r="H621" s="18" t="s">
        <v>1395</v>
      </c>
      <c r="I621" s="18" t="s">
        <v>1395</v>
      </c>
      <c r="J621" s="14" t="s">
        <v>1395</v>
      </c>
      <c r="K621" s="17" t="s">
        <v>1395</v>
      </c>
      <c r="Z621" s="15" t="s">
        <v>1209</v>
      </c>
      <c r="AB621">
        <f t="shared" si="56"/>
        <v>21</v>
      </c>
      <c r="AC621">
        <f t="shared" si="57"/>
        <v>29</v>
      </c>
      <c r="AF621" s="4" t="s">
        <v>1119</v>
      </c>
      <c r="AG621" s="5"/>
      <c r="AH621" s="4" t="s">
        <v>1109</v>
      </c>
    </row>
    <row r="622" spans="1:34" x14ac:dyDescent="0.2">
      <c r="A622" s="12">
        <v>44573</v>
      </c>
      <c r="B622" t="str">
        <f t="shared" si="54"/>
        <v>{'city': 'Miami', 'state': 'Florida', 'abbreviation': 'MIA', 'teamName': 'Miami Heat'}</v>
      </c>
      <c r="C622" t="str">
        <f t="shared" si="55"/>
        <v>{'city': 'Atlanta', 'state': 'Georgia', 'abbreviation': 'ATL', 'teamName': 'Atlanta Hawks'}</v>
      </c>
      <c r="D622" t="s">
        <v>1395</v>
      </c>
      <c r="E622" t="s">
        <v>1395</v>
      </c>
      <c r="F622" s="14" t="s">
        <v>1395</v>
      </c>
      <c r="G622" s="14" t="s">
        <v>1395</v>
      </c>
      <c r="H622" s="18" t="s">
        <v>1395</v>
      </c>
      <c r="I622" s="18" t="s">
        <v>1395</v>
      </c>
      <c r="J622" s="14" t="s">
        <v>1395</v>
      </c>
      <c r="K622" s="17" t="s">
        <v>1395</v>
      </c>
      <c r="Z622" s="15" t="s">
        <v>1209</v>
      </c>
      <c r="AB622">
        <f t="shared" si="56"/>
        <v>15</v>
      </c>
      <c r="AC622">
        <f t="shared" si="57"/>
        <v>1</v>
      </c>
      <c r="AF622" s="4" t="s">
        <v>1128</v>
      </c>
      <c r="AG622" s="5"/>
      <c r="AH622" s="4" t="s">
        <v>1099</v>
      </c>
    </row>
    <row r="623" spans="1:34" x14ac:dyDescent="0.2">
      <c r="A623" s="12">
        <v>44573</v>
      </c>
      <c r="B623" t="str">
        <f t="shared" si="54"/>
        <v>{'city': 'Dallas', 'state': 'Texas', 'abbreviation': 'DAL', 'teamName': 'Dallas Mavericks'}</v>
      </c>
      <c r="C623" t="str">
        <f t="shared" si="55"/>
        <v>{'city': 'New York', 'state': 'New York', 'abbreviation': 'NYK', 'teamName': 'New York Knicks'}</v>
      </c>
      <c r="D623" t="s">
        <v>1395</v>
      </c>
      <c r="E623" t="s">
        <v>1395</v>
      </c>
      <c r="F623" s="14" t="s">
        <v>1395</v>
      </c>
      <c r="G623" s="14" t="s">
        <v>1395</v>
      </c>
      <c r="H623" s="18" t="s">
        <v>1395</v>
      </c>
      <c r="I623" s="18" t="s">
        <v>1395</v>
      </c>
      <c r="J623" s="14" t="s">
        <v>1395</v>
      </c>
      <c r="K623" s="17" t="s">
        <v>1395</v>
      </c>
      <c r="Z623" s="15" t="s">
        <v>1209</v>
      </c>
      <c r="AB623">
        <f t="shared" si="56"/>
        <v>7</v>
      </c>
      <c r="AC623">
        <f t="shared" si="57"/>
        <v>19</v>
      </c>
      <c r="AF623" s="4" t="s">
        <v>1113</v>
      </c>
      <c r="AG623" s="5"/>
      <c r="AH623" s="4" t="s">
        <v>1108</v>
      </c>
    </row>
    <row r="624" spans="1:34" x14ac:dyDescent="0.2">
      <c r="A624" s="12">
        <v>44573</v>
      </c>
      <c r="B624" t="str">
        <f t="shared" si="54"/>
        <v>{'city': 'Houston', 'state': 'Texas', 'abbreviation': 'HOU', 'teamName': 'Houston Rockets'}</v>
      </c>
      <c r="C624" t="str">
        <f t="shared" si="55"/>
        <v>{'city': 'San Antonio', 'state': 'Texas', 'abbreviation': 'SAS', 'teamName': 'San Antonio Spurs'}</v>
      </c>
      <c r="D624" t="s">
        <v>1395</v>
      </c>
      <c r="E624" t="s">
        <v>1395</v>
      </c>
      <c r="F624" s="14" t="s">
        <v>1395</v>
      </c>
      <c r="G624" s="14" t="s">
        <v>1395</v>
      </c>
      <c r="H624" s="18" t="s">
        <v>1395</v>
      </c>
      <c r="I624" s="18" t="s">
        <v>1395</v>
      </c>
      <c r="J624" s="14" t="s">
        <v>1395</v>
      </c>
      <c r="K624" s="17" t="s">
        <v>1395</v>
      </c>
      <c r="Z624" s="15" t="s">
        <v>1209</v>
      </c>
      <c r="AB624">
        <f t="shared" si="56"/>
        <v>11</v>
      </c>
      <c r="AC624">
        <f t="shared" si="57"/>
        <v>26</v>
      </c>
      <c r="AF624" s="4" t="s">
        <v>1114</v>
      </c>
      <c r="AG624" s="5"/>
      <c r="AH624" s="4" t="s">
        <v>1120</v>
      </c>
    </row>
    <row r="625" spans="1:34" x14ac:dyDescent="0.2">
      <c r="A625" s="12">
        <v>44573</v>
      </c>
      <c r="B625" t="str">
        <f t="shared" si="54"/>
        <v>{'city': 'Cleveland', 'state': 'Ohio', 'abbreviation': 'CLE', 'teamName': 'Cleveland Cavaliers'}</v>
      </c>
      <c r="C625" t="str">
        <f t="shared" si="55"/>
        <v>{'city': 'Salt Lake City', 'state': 'Utah', 'abbreviation': 'UTA', 'teamName': 'Utah Jazz'}</v>
      </c>
      <c r="D625" t="s">
        <v>1395</v>
      </c>
      <c r="E625" t="s">
        <v>1395</v>
      </c>
      <c r="F625" s="14" t="s">
        <v>1395</v>
      </c>
      <c r="G625" s="14" t="s">
        <v>1395</v>
      </c>
      <c r="H625" s="18" t="s">
        <v>1395</v>
      </c>
      <c r="I625" s="18" t="s">
        <v>1395</v>
      </c>
      <c r="J625" s="14" t="s">
        <v>1395</v>
      </c>
      <c r="K625" s="17" t="s">
        <v>1395</v>
      </c>
      <c r="Z625" s="15" t="s">
        <v>1209</v>
      </c>
      <c r="AB625">
        <f t="shared" si="56"/>
        <v>6</v>
      </c>
      <c r="AC625">
        <f t="shared" si="57"/>
        <v>28</v>
      </c>
      <c r="AF625" s="4" t="s">
        <v>1111</v>
      </c>
      <c r="AG625" s="5"/>
      <c r="AH625" s="4" t="s">
        <v>1122</v>
      </c>
    </row>
    <row r="626" spans="1:34" x14ac:dyDescent="0.2">
      <c r="A626" s="12">
        <v>44573</v>
      </c>
      <c r="B626" t="str">
        <f t="shared" si="54"/>
        <v>{'city': 'Brooklyn', 'state': 'New York', 'abbreviation': 'BKN', 'teamName': 'Brooklyn Nets'}</v>
      </c>
      <c r="C626" t="str">
        <f t="shared" si="55"/>
        <v>{'city': 'Chicago', 'state': 'Illinois', 'abbreviation': 'CHI', 'teamName': 'Chicago Bulls'}</v>
      </c>
      <c r="D626" t="s">
        <v>1395</v>
      </c>
      <c r="E626" t="s">
        <v>1395</v>
      </c>
      <c r="F626" s="14" t="s">
        <v>1395</v>
      </c>
      <c r="G626" s="14" t="s">
        <v>1395</v>
      </c>
      <c r="H626" s="18" t="s">
        <v>1395</v>
      </c>
      <c r="I626" s="18" t="s">
        <v>1395</v>
      </c>
      <c r="J626" s="14" t="s">
        <v>1395</v>
      </c>
      <c r="K626" s="17" t="s">
        <v>1395</v>
      </c>
      <c r="Z626" s="15" t="s">
        <v>1209</v>
      </c>
      <c r="AB626">
        <f t="shared" si="56"/>
        <v>3</v>
      </c>
      <c r="AC626">
        <f t="shared" si="57"/>
        <v>5</v>
      </c>
      <c r="AF626" s="4" t="s">
        <v>1097</v>
      </c>
      <c r="AG626" s="5"/>
      <c r="AH626" s="4" t="s">
        <v>1106</v>
      </c>
    </row>
    <row r="627" spans="1:34" x14ac:dyDescent="0.2">
      <c r="A627" s="12">
        <v>44573</v>
      </c>
      <c r="B627" t="str">
        <f t="shared" si="54"/>
        <v>{'city': 'Los Angeles', 'state': 'California', 'abbreviation': 'LAL', 'teamName': 'Los Angeles Lakers'}</v>
      </c>
      <c r="C627" t="str">
        <f t="shared" si="55"/>
        <v>{'city': 'Sacramento', 'state': 'California', 'abbreviation': 'SAC', 'teamName': 'Sacramento Kings'}</v>
      </c>
      <c r="D627" t="s">
        <v>1395</v>
      </c>
      <c r="E627" t="s">
        <v>1395</v>
      </c>
      <c r="F627" s="14" t="s">
        <v>1395</v>
      </c>
      <c r="G627" s="14" t="s">
        <v>1395</v>
      </c>
      <c r="H627" s="18" t="s">
        <v>1395</v>
      </c>
      <c r="I627" s="18" t="s">
        <v>1395</v>
      </c>
      <c r="J627" s="14" t="s">
        <v>1395</v>
      </c>
      <c r="K627" s="17" t="s">
        <v>1395</v>
      </c>
      <c r="Z627" s="15" t="s">
        <v>1209</v>
      </c>
      <c r="AB627">
        <f t="shared" si="56"/>
        <v>13</v>
      </c>
      <c r="AC627">
        <f t="shared" si="57"/>
        <v>25</v>
      </c>
      <c r="AF627" s="4" t="s">
        <v>1101</v>
      </c>
      <c r="AG627" s="5"/>
      <c r="AH627" s="4" t="s">
        <v>1123</v>
      </c>
    </row>
    <row r="628" spans="1:34" x14ac:dyDescent="0.2">
      <c r="A628" s="12">
        <v>44574</v>
      </c>
      <c r="B628" t="str">
        <f t="shared" si="54"/>
        <v>{'city': 'San Francisco', 'state': 'California', 'abbreviation': 'GSW', 'teamName': 'Golden State Warriors'}</v>
      </c>
      <c r="C628" t="str">
        <f t="shared" si="55"/>
        <v>{'city': 'Milwaukee', 'state': 'Wisconsin', 'abbreviation': 'MIL', 'teamName': 'Milwaukee Bucks'}</v>
      </c>
      <c r="D628" t="s">
        <v>1395</v>
      </c>
      <c r="E628" t="s">
        <v>1395</v>
      </c>
      <c r="F628" s="14" t="s">
        <v>1395</v>
      </c>
      <c r="G628" s="14" t="s">
        <v>1395</v>
      </c>
      <c r="H628" s="18" t="s">
        <v>1395</v>
      </c>
      <c r="I628" s="18" t="s">
        <v>1395</v>
      </c>
      <c r="J628" s="14" t="s">
        <v>1395</v>
      </c>
      <c r="K628" s="17" t="s">
        <v>1395</v>
      </c>
      <c r="Z628" s="15" t="s">
        <v>1210</v>
      </c>
      <c r="AB628">
        <f t="shared" si="56"/>
        <v>10</v>
      </c>
      <c r="AC628">
        <f t="shared" si="57"/>
        <v>16</v>
      </c>
      <c r="AF628" s="4" t="s">
        <v>1100</v>
      </c>
      <c r="AG628" s="5"/>
      <c r="AH628" s="4" t="s">
        <v>1098</v>
      </c>
    </row>
    <row r="629" spans="1:34" x14ac:dyDescent="0.2">
      <c r="A629" s="12">
        <v>44574</v>
      </c>
      <c r="B629" t="str">
        <f t="shared" si="54"/>
        <v>{'city': 'Minneapolis', 'state': 'Minnesota ', 'abbreviation': 'MIN', 'teamName': 'Minnesota Timberwolves'}</v>
      </c>
      <c r="C629" t="str">
        <f t="shared" si="55"/>
        <v>{'city': 'Memphis', 'state': 'Tennessee', 'abbreviation': 'MEM', 'teamName': 'Memphis Grizzlies'}</v>
      </c>
      <c r="D629" t="s">
        <v>1395</v>
      </c>
      <c r="E629" t="s">
        <v>1395</v>
      </c>
      <c r="F629" s="14" t="s">
        <v>1395</v>
      </c>
      <c r="G629" s="14" t="s">
        <v>1395</v>
      </c>
      <c r="H629" s="18" t="s">
        <v>1395</v>
      </c>
      <c r="I629" s="18" t="s">
        <v>1395</v>
      </c>
      <c r="J629" s="14" t="s">
        <v>1395</v>
      </c>
      <c r="K629" s="17" t="s">
        <v>1395</v>
      </c>
      <c r="Z629" s="15" t="s">
        <v>1210</v>
      </c>
      <c r="AB629">
        <f t="shared" si="56"/>
        <v>17</v>
      </c>
      <c r="AC629">
        <f t="shared" si="57"/>
        <v>14</v>
      </c>
      <c r="AF629" s="4" t="s">
        <v>1115</v>
      </c>
      <c r="AG629" s="5"/>
      <c r="AH629" s="4" t="s">
        <v>1112</v>
      </c>
    </row>
    <row r="630" spans="1:34" x14ac:dyDescent="0.2">
      <c r="A630" s="12">
        <v>44574</v>
      </c>
      <c r="B630" t="str">
        <f t="shared" si="54"/>
        <v>{'city': 'Los Angeles', 'state': 'California', 'abbreviation': 'LAC', 'teamName': 'Los Angeles Clippers'}</v>
      </c>
      <c r="C630" t="str">
        <f t="shared" si="55"/>
        <v>{'city': 'New Orleans', 'state': 'Louisiana', 'abbreviation': 'NOP', 'teamName': 'New Orleans Pelicans'}</v>
      </c>
      <c r="D630" t="s">
        <v>1395</v>
      </c>
      <c r="E630" t="s">
        <v>1395</v>
      </c>
      <c r="F630" s="14" t="s">
        <v>1395</v>
      </c>
      <c r="G630" s="14" t="s">
        <v>1395</v>
      </c>
      <c r="H630" s="18" t="s">
        <v>1395</v>
      </c>
      <c r="I630" s="18" t="s">
        <v>1395</v>
      </c>
      <c r="J630" s="14" t="s">
        <v>1395</v>
      </c>
      <c r="K630" s="17" t="s">
        <v>1395</v>
      </c>
      <c r="Z630" s="15" t="s">
        <v>1210</v>
      </c>
      <c r="AB630">
        <f t="shared" si="56"/>
        <v>30</v>
      </c>
      <c r="AC630">
        <f t="shared" si="57"/>
        <v>18</v>
      </c>
      <c r="AF630" s="4" t="s">
        <v>1126</v>
      </c>
      <c r="AG630" s="5"/>
      <c r="AH630" s="4" t="s">
        <v>1118</v>
      </c>
    </row>
    <row r="631" spans="1:34" x14ac:dyDescent="0.2">
      <c r="A631" s="12">
        <v>44574</v>
      </c>
      <c r="B631" t="str">
        <f t="shared" si="54"/>
        <v>{'city': 'Oklahoma City', 'state': 'Oklahoma', 'abbreviation': 'OKC', 'teamName': 'Oklahoma City Thunder'}</v>
      </c>
      <c r="C631" t="str">
        <f t="shared" si="55"/>
        <v>{'city': 'Brooklyn', 'state': 'New York', 'abbreviation': 'BKN', 'teamName': 'Brooklyn Nets'}</v>
      </c>
      <c r="D631" t="s">
        <v>1395</v>
      </c>
      <c r="E631" t="s">
        <v>1395</v>
      </c>
      <c r="F631" s="14" t="s">
        <v>1395</v>
      </c>
      <c r="G631" s="14" t="s">
        <v>1395</v>
      </c>
      <c r="H631" s="18" t="s">
        <v>1395</v>
      </c>
      <c r="I631" s="18" t="s">
        <v>1395</v>
      </c>
      <c r="J631" s="14" t="s">
        <v>1395</v>
      </c>
      <c r="K631" s="17" t="s">
        <v>1395</v>
      </c>
      <c r="Z631" s="15" t="s">
        <v>1210</v>
      </c>
      <c r="AB631">
        <f t="shared" si="56"/>
        <v>20</v>
      </c>
      <c r="AC631">
        <f t="shared" si="57"/>
        <v>3</v>
      </c>
      <c r="AF631" s="4" t="s">
        <v>1121</v>
      </c>
      <c r="AG631" s="5"/>
      <c r="AH631" s="4" t="s">
        <v>1097</v>
      </c>
    </row>
    <row r="632" spans="1:34" x14ac:dyDescent="0.2">
      <c r="A632" s="12">
        <v>44574</v>
      </c>
      <c r="B632" t="str">
        <f t="shared" si="54"/>
        <v>{'city': 'Portland', 'state': 'Oregon', 'abbreviation': 'POR', 'teamName': 'Portland Trail Blazers'}</v>
      </c>
      <c r="C632" t="str">
        <f t="shared" si="55"/>
        <v>{'city': 'Denver', 'state': 'Colorado', 'abbreviation': 'DEN', 'teamName': 'Denver Nuggets'}</v>
      </c>
      <c r="D632" t="s">
        <v>1395</v>
      </c>
      <c r="E632" t="s">
        <v>1395</v>
      </c>
      <c r="F632" s="14" t="s">
        <v>1395</v>
      </c>
      <c r="G632" s="14" t="s">
        <v>1395</v>
      </c>
      <c r="H632" s="18" t="s">
        <v>1395</v>
      </c>
      <c r="I632" s="18" t="s">
        <v>1395</v>
      </c>
      <c r="J632" s="14" t="s">
        <v>1395</v>
      </c>
      <c r="K632" s="17" t="s">
        <v>1395</v>
      </c>
      <c r="Z632" s="15" t="s">
        <v>1210</v>
      </c>
      <c r="AB632">
        <f t="shared" si="56"/>
        <v>24</v>
      </c>
      <c r="AC632">
        <f t="shared" si="57"/>
        <v>8</v>
      </c>
      <c r="AF632" s="4" t="s">
        <v>1124</v>
      </c>
      <c r="AG632" s="5"/>
      <c r="AH632" s="4" t="s">
        <v>1116</v>
      </c>
    </row>
    <row r="633" spans="1:34" x14ac:dyDescent="0.2">
      <c r="A633" s="12">
        <v>44575</v>
      </c>
      <c r="B633" t="str">
        <f t="shared" si="54"/>
        <v>{'city': 'Orlando', 'state': 'Florida', 'abbreviation': 'ORL', 'teamName': 'Orlando Magic'}</v>
      </c>
      <c r="C633" t="str">
        <f t="shared" si="55"/>
        <v>{'city': 'Charlotte', 'state': 'North Carolina', 'abbreviation': 'CHA', 'teamName': 'Charlotte Hornets'}</v>
      </c>
      <c r="D633" t="s">
        <v>1395</v>
      </c>
      <c r="E633" t="s">
        <v>1395</v>
      </c>
      <c r="F633" s="14" t="s">
        <v>1395</v>
      </c>
      <c r="G633" s="14" t="s">
        <v>1395</v>
      </c>
      <c r="H633" s="18" t="s">
        <v>1395</v>
      </c>
      <c r="I633" s="18" t="s">
        <v>1395</v>
      </c>
      <c r="J633" s="14" t="s">
        <v>1395</v>
      </c>
      <c r="K633" s="17" t="s">
        <v>1395</v>
      </c>
      <c r="Z633" s="15" t="s">
        <v>1211</v>
      </c>
      <c r="AB633">
        <f t="shared" si="56"/>
        <v>21</v>
      </c>
      <c r="AC633">
        <f t="shared" si="57"/>
        <v>4</v>
      </c>
      <c r="AF633" s="4" t="s">
        <v>1119</v>
      </c>
      <c r="AG633" s="5"/>
      <c r="AH633" s="4" t="s">
        <v>1105</v>
      </c>
    </row>
    <row r="634" spans="1:34" x14ac:dyDescent="0.2">
      <c r="A634" s="12">
        <v>44575</v>
      </c>
      <c r="B634" t="str">
        <f t="shared" si="54"/>
        <v>{'city': 'Toronto', 'state': 'Ontario', 'abbreviation': 'TOR', 'teamName': 'Toronto Raptors'}</v>
      </c>
      <c r="C634" t="str">
        <f t="shared" si="55"/>
        <v>{'city': 'Detroit', 'state': 'Michigan', 'abbreviation': 'DET', 'teamName': 'Detroit Pistons'}</v>
      </c>
      <c r="D634" t="s">
        <v>1395</v>
      </c>
      <c r="E634" t="s">
        <v>1395</v>
      </c>
      <c r="F634" s="14" t="s">
        <v>1395</v>
      </c>
      <c r="G634" s="14" t="s">
        <v>1395</v>
      </c>
      <c r="H634" s="18" t="s">
        <v>1395</v>
      </c>
      <c r="I634" s="18" t="s">
        <v>1395</v>
      </c>
      <c r="J634" s="14" t="s">
        <v>1395</v>
      </c>
      <c r="K634" s="17" t="s">
        <v>1395</v>
      </c>
      <c r="Z634" s="15" t="s">
        <v>1211</v>
      </c>
      <c r="AB634">
        <f t="shared" si="56"/>
        <v>27</v>
      </c>
      <c r="AC634">
        <f t="shared" si="57"/>
        <v>9</v>
      </c>
      <c r="AF634" s="4" t="s">
        <v>1110</v>
      </c>
      <c r="AG634" s="5"/>
      <c r="AH634" s="4" t="s">
        <v>1107</v>
      </c>
    </row>
    <row r="635" spans="1:34" x14ac:dyDescent="0.2">
      <c r="A635" s="12">
        <v>44575</v>
      </c>
      <c r="B635" t="str">
        <f t="shared" si="54"/>
        <v>{'city': 'Phoenix', 'state': 'Arizona', 'abbreviation': 'PHX', 'teamName': 'Phoenix Suns'}</v>
      </c>
      <c r="C635" t="str">
        <f t="shared" si="55"/>
        <v>{'city': 'Indiana', 'state': 'Indianapolis', 'abbreviation': 'IND', 'teamName': 'Indiana Pacers'}</v>
      </c>
      <c r="D635" t="s">
        <v>1395</v>
      </c>
      <c r="E635" t="s">
        <v>1395</v>
      </c>
      <c r="F635" s="14" t="s">
        <v>1395</v>
      </c>
      <c r="G635" s="14" t="s">
        <v>1395</v>
      </c>
      <c r="H635" s="18" t="s">
        <v>1395</v>
      </c>
      <c r="I635" s="18" t="s">
        <v>1395</v>
      </c>
      <c r="J635" s="14" t="s">
        <v>1395</v>
      </c>
      <c r="K635" s="17" t="s">
        <v>1395</v>
      </c>
      <c r="Z635" s="15" t="s">
        <v>1211</v>
      </c>
      <c r="AB635">
        <f t="shared" si="56"/>
        <v>23</v>
      </c>
      <c r="AC635">
        <f t="shared" si="57"/>
        <v>12</v>
      </c>
      <c r="AF635" s="4" t="s">
        <v>1125</v>
      </c>
      <c r="AG635" s="5"/>
      <c r="AH635" s="4" t="s">
        <v>1104</v>
      </c>
    </row>
    <row r="636" spans="1:34" x14ac:dyDescent="0.2">
      <c r="A636" s="12">
        <v>44575</v>
      </c>
      <c r="B636" t="str">
        <f t="shared" si="54"/>
        <v>{'city': 'Boston', 'state': 'Massachusetts', 'abbreviation': 'BOS', 'teamName': 'Boston Celtics'}</v>
      </c>
      <c r="C636" t="str">
        <f t="shared" si="55"/>
        <v>{'city': 'Philadelphia', 'state': 'Pennsylvania', 'abbreviation': 'PHI', 'teamName': 'Philadelphia 76ers'}</v>
      </c>
      <c r="D636" t="s">
        <v>1395</v>
      </c>
      <c r="E636" t="s">
        <v>1395</v>
      </c>
      <c r="F636" s="14" t="s">
        <v>1395</v>
      </c>
      <c r="G636" s="14" t="s">
        <v>1395</v>
      </c>
      <c r="H636" s="18" t="s">
        <v>1395</v>
      </c>
      <c r="I636" s="18" t="s">
        <v>1395</v>
      </c>
      <c r="J636" s="14" t="s">
        <v>1395</v>
      </c>
      <c r="K636" s="17" t="s">
        <v>1395</v>
      </c>
      <c r="Z636" s="15" t="s">
        <v>1211</v>
      </c>
      <c r="AB636">
        <f t="shared" si="56"/>
        <v>2</v>
      </c>
      <c r="AC636">
        <f t="shared" si="57"/>
        <v>22</v>
      </c>
      <c r="AF636" s="4" t="s">
        <v>1102</v>
      </c>
      <c r="AG636" s="5"/>
      <c r="AH636" s="4" t="s">
        <v>1117</v>
      </c>
    </row>
    <row r="637" spans="1:34" x14ac:dyDescent="0.2">
      <c r="A637" s="12">
        <v>44575</v>
      </c>
      <c r="B637" t="str">
        <f t="shared" si="54"/>
        <v>{'city': 'San Francisco', 'state': 'California', 'abbreviation': 'GSW', 'teamName': 'Golden State Warriors'}</v>
      </c>
      <c r="C637" t="str">
        <f t="shared" si="55"/>
        <v>{'city': 'Chicago', 'state': 'Illinois', 'abbreviation': 'CHI', 'teamName': 'Chicago Bulls'}</v>
      </c>
      <c r="D637" t="s">
        <v>1395</v>
      </c>
      <c r="E637" t="s">
        <v>1395</v>
      </c>
      <c r="F637" s="14" t="s">
        <v>1395</v>
      </c>
      <c r="G637" s="14" t="s">
        <v>1395</v>
      </c>
      <c r="H637" s="18" t="s">
        <v>1395</v>
      </c>
      <c r="I637" s="18" t="s">
        <v>1395</v>
      </c>
      <c r="J637" s="14" t="s">
        <v>1395</v>
      </c>
      <c r="K637" s="17" t="s">
        <v>1395</v>
      </c>
      <c r="Z637" s="15" t="s">
        <v>1211</v>
      </c>
      <c r="AB637">
        <f t="shared" si="56"/>
        <v>10</v>
      </c>
      <c r="AC637">
        <f t="shared" si="57"/>
        <v>5</v>
      </c>
      <c r="AF637" s="4" t="s">
        <v>1100</v>
      </c>
      <c r="AG637" s="5"/>
      <c r="AH637" s="4" t="s">
        <v>1106</v>
      </c>
    </row>
    <row r="638" spans="1:34" x14ac:dyDescent="0.2">
      <c r="A638" s="12">
        <v>44575</v>
      </c>
      <c r="B638" t="str">
        <f t="shared" si="54"/>
        <v>{'city': 'Atlanta', 'state': 'Georgia', 'abbreviation': 'ATL', 'teamName': 'Atlanta Hawks'}</v>
      </c>
      <c r="C638" t="str">
        <f t="shared" si="55"/>
        <v>{'city': 'Miami', 'state': 'Florida', 'abbreviation': 'MIA', 'teamName': 'Miami Heat'}</v>
      </c>
      <c r="D638" t="s">
        <v>1395</v>
      </c>
      <c r="E638" t="s">
        <v>1395</v>
      </c>
      <c r="F638" s="14" t="s">
        <v>1395</v>
      </c>
      <c r="G638" s="14" t="s">
        <v>1395</v>
      </c>
      <c r="H638" s="18" t="s">
        <v>1395</v>
      </c>
      <c r="I638" s="18" t="s">
        <v>1395</v>
      </c>
      <c r="J638" s="14" t="s">
        <v>1395</v>
      </c>
      <c r="K638" s="17" t="s">
        <v>1395</v>
      </c>
      <c r="Z638" s="15" t="s">
        <v>1211</v>
      </c>
      <c r="AB638">
        <f t="shared" si="56"/>
        <v>1</v>
      </c>
      <c r="AC638">
        <f t="shared" si="57"/>
        <v>15</v>
      </c>
      <c r="AF638" s="4" t="s">
        <v>1099</v>
      </c>
      <c r="AG638" s="5"/>
      <c r="AH638" s="4" t="s">
        <v>1128</v>
      </c>
    </row>
    <row r="639" spans="1:34" x14ac:dyDescent="0.2">
      <c r="A639" s="12">
        <v>44575</v>
      </c>
      <c r="B639" t="str">
        <f t="shared" si="54"/>
        <v>{'city': 'Cleveland', 'state': 'Ohio', 'abbreviation': 'CLE', 'teamName': 'Cleveland Cavaliers'}</v>
      </c>
      <c r="C639" t="str">
        <f t="shared" si="55"/>
        <v>{'city': 'San Antonio', 'state': 'Texas', 'abbreviation': 'SAS', 'teamName': 'San Antonio Spurs'}</v>
      </c>
      <c r="D639" t="s">
        <v>1395</v>
      </c>
      <c r="E639" t="s">
        <v>1395</v>
      </c>
      <c r="F639" s="14" t="s">
        <v>1395</v>
      </c>
      <c r="G639" s="14" t="s">
        <v>1395</v>
      </c>
      <c r="H639" s="18" t="s">
        <v>1395</v>
      </c>
      <c r="I639" s="18" t="s">
        <v>1395</v>
      </c>
      <c r="J639" s="14" t="s">
        <v>1395</v>
      </c>
      <c r="K639" s="17" t="s">
        <v>1395</v>
      </c>
      <c r="Z639" s="15" t="s">
        <v>1211</v>
      </c>
      <c r="AB639">
        <f t="shared" si="56"/>
        <v>6</v>
      </c>
      <c r="AC639">
        <f t="shared" si="57"/>
        <v>26</v>
      </c>
      <c r="AF639" s="4" t="s">
        <v>1111</v>
      </c>
      <c r="AG639" s="5"/>
      <c r="AH639" s="4" t="s">
        <v>1120</v>
      </c>
    </row>
    <row r="640" spans="1:34" x14ac:dyDescent="0.2">
      <c r="A640" s="12">
        <v>44575</v>
      </c>
      <c r="B640" t="str">
        <f t="shared" si="54"/>
        <v>{'city': 'Dallas', 'state': 'Texas', 'abbreviation': 'DAL', 'teamName': 'Dallas Mavericks'}</v>
      </c>
      <c r="C640" t="str">
        <f t="shared" si="55"/>
        <v>{'city': 'Memphis', 'state': 'Tennessee', 'abbreviation': 'MEM', 'teamName': 'Memphis Grizzlies'}</v>
      </c>
      <c r="D640" t="s">
        <v>1395</v>
      </c>
      <c r="E640" t="s">
        <v>1395</v>
      </c>
      <c r="F640" s="14" t="s">
        <v>1395</v>
      </c>
      <c r="G640" s="14" t="s">
        <v>1395</v>
      </c>
      <c r="H640" s="18" t="s">
        <v>1395</v>
      </c>
      <c r="I640" s="18" t="s">
        <v>1395</v>
      </c>
      <c r="J640" s="14" t="s">
        <v>1395</v>
      </c>
      <c r="K640" s="17" t="s">
        <v>1395</v>
      </c>
      <c r="Z640" s="15" t="s">
        <v>1211</v>
      </c>
      <c r="AB640">
        <f t="shared" si="56"/>
        <v>7</v>
      </c>
      <c r="AC640">
        <f t="shared" si="57"/>
        <v>14</v>
      </c>
      <c r="AF640" s="4" t="s">
        <v>1113</v>
      </c>
      <c r="AG640" s="5"/>
      <c r="AH640" s="4" t="s">
        <v>1112</v>
      </c>
    </row>
    <row r="641" spans="1:34" x14ac:dyDescent="0.2">
      <c r="A641" s="12">
        <v>44575</v>
      </c>
      <c r="B641" t="str">
        <f t="shared" si="54"/>
        <v>{'city': 'Houston', 'state': 'Texas', 'abbreviation': 'HOU', 'teamName': 'Houston Rockets'}</v>
      </c>
      <c r="C641" t="str">
        <f t="shared" si="55"/>
        <v>{'city': 'Sacramento', 'state': 'California', 'abbreviation': 'SAC', 'teamName': 'Sacramento Kings'}</v>
      </c>
      <c r="D641" t="s">
        <v>1395</v>
      </c>
      <c r="E641" t="s">
        <v>1395</v>
      </c>
      <c r="F641" s="14" t="s">
        <v>1395</v>
      </c>
      <c r="G641" s="14" t="s">
        <v>1395</v>
      </c>
      <c r="H641" s="18" t="s">
        <v>1395</v>
      </c>
      <c r="I641" s="18" t="s">
        <v>1395</v>
      </c>
      <c r="J641" s="14" t="s">
        <v>1395</v>
      </c>
      <c r="K641" s="17" t="s">
        <v>1395</v>
      </c>
      <c r="Z641" s="15" t="s">
        <v>1211</v>
      </c>
      <c r="AB641">
        <f t="shared" si="56"/>
        <v>11</v>
      </c>
      <c r="AC641">
        <f t="shared" si="57"/>
        <v>25</v>
      </c>
      <c r="AF641" s="4" t="s">
        <v>1114</v>
      </c>
      <c r="AG641" s="5"/>
      <c r="AH641" s="4" t="s">
        <v>1123</v>
      </c>
    </row>
    <row r="642" spans="1:34" x14ac:dyDescent="0.2">
      <c r="A642" s="12">
        <v>44576</v>
      </c>
      <c r="B642" t="str">
        <f t="shared" ref="B642:B705" si="58">"{'city': '"&amp;VLOOKUP(AB642,$O:$S,4,FALSE)&amp;"', 'state': '"&amp;VLOOKUP(AB642,$O:$S,3,FALSE)&amp;"', 'abbreviation': '"&amp;VLOOKUP(AB642,$O:$S,2,FALSE)&amp;"', 'teamName': '"&amp;VLOOKUP(AB642,$O:$S,5,FALSE)&amp;"'}"</f>
        <v>{'city': 'Toronto', 'state': 'Ontario', 'abbreviation': 'TOR', 'teamName': 'Toronto Raptors'}</v>
      </c>
      <c r="C642" t="str">
        <f t="shared" ref="C642:C705" si="59">"{'city': '"&amp;VLOOKUP(AC642,$O:$S,4,FALSE)&amp;"', 'state': '"&amp;VLOOKUP(AC642,$O:$S,3,FALSE)&amp;"', 'abbreviation': '"&amp;VLOOKUP(AC642,$O:$S,2,FALSE)&amp;"', 'teamName': '"&amp;VLOOKUP(AC642,$O:$S,5,FALSE)&amp;"'}"</f>
        <v>{'city': 'Milwaukee', 'state': 'Wisconsin', 'abbreviation': 'MIL', 'teamName': 'Milwaukee Bucks'}</v>
      </c>
      <c r="D642" t="s">
        <v>1395</v>
      </c>
      <c r="E642" t="s">
        <v>1395</v>
      </c>
      <c r="F642" s="14" t="s">
        <v>1395</v>
      </c>
      <c r="G642" s="14" t="s">
        <v>1395</v>
      </c>
      <c r="H642" s="18" t="s">
        <v>1395</v>
      </c>
      <c r="I642" s="18" t="s">
        <v>1395</v>
      </c>
      <c r="J642" s="14" t="s">
        <v>1395</v>
      </c>
      <c r="K642" s="17" t="s">
        <v>1395</v>
      </c>
      <c r="Z642" s="15" t="s">
        <v>1212</v>
      </c>
      <c r="AB642">
        <f t="shared" ref="AB642:AB705" si="60">VLOOKUP(AF642,V:W,2,FALSE)</f>
        <v>27</v>
      </c>
      <c r="AC642">
        <f t="shared" ref="AC642:AC705" si="61">VLOOKUP(AH642,V:W,2,FALSE)</f>
        <v>16</v>
      </c>
      <c r="AF642" s="4" t="s">
        <v>1110</v>
      </c>
      <c r="AG642" s="5"/>
      <c r="AH642" s="4" t="s">
        <v>1098</v>
      </c>
    </row>
    <row r="643" spans="1:34" x14ac:dyDescent="0.2">
      <c r="A643" s="12">
        <v>44576</v>
      </c>
      <c r="B643" t="str">
        <f t="shared" si="58"/>
        <v>{'city': 'Portland', 'state': 'Oregon', 'abbreviation': 'POR', 'teamName': 'Portland Trail Blazers'}</v>
      </c>
      <c r="C643" t="str">
        <f t="shared" si="59"/>
        <v>{'city': 'Washington', 'state': 'Washington D.C.', 'abbreviation': 'WAS', 'teamName': 'Washington Wizards'}</v>
      </c>
      <c r="D643" t="s">
        <v>1395</v>
      </c>
      <c r="E643" t="s">
        <v>1395</v>
      </c>
      <c r="F643" s="14" t="s">
        <v>1395</v>
      </c>
      <c r="G643" s="14" t="s">
        <v>1395</v>
      </c>
      <c r="H643" s="18" t="s">
        <v>1395</v>
      </c>
      <c r="I643" s="18" t="s">
        <v>1395</v>
      </c>
      <c r="J643" s="14" t="s">
        <v>1395</v>
      </c>
      <c r="K643" s="17" t="s">
        <v>1395</v>
      </c>
      <c r="Z643" s="15" t="s">
        <v>1212</v>
      </c>
      <c r="AB643">
        <f t="shared" si="60"/>
        <v>24</v>
      </c>
      <c r="AC643">
        <f t="shared" si="61"/>
        <v>29</v>
      </c>
      <c r="AF643" s="4" t="s">
        <v>1124</v>
      </c>
      <c r="AG643" s="5"/>
      <c r="AH643" s="4" t="s">
        <v>1109</v>
      </c>
    </row>
    <row r="644" spans="1:34" x14ac:dyDescent="0.2">
      <c r="A644" s="12">
        <v>44576</v>
      </c>
      <c r="B644" t="str">
        <f t="shared" si="58"/>
        <v>{'city': 'New York', 'state': 'New York', 'abbreviation': 'NYK', 'teamName': 'New York Knicks'}</v>
      </c>
      <c r="C644" t="str">
        <f t="shared" si="59"/>
        <v>{'city': 'Atlanta', 'state': 'Georgia', 'abbreviation': 'ATL', 'teamName': 'Atlanta Hawks'}</v>
      </c>
      <c r="D644" t="s">
        <v>1395</v>
      </c>
      <c r="E644" t="s">
        <v>1395</v>
      </c>
      <c r="F644" s="14" t="s">
        <v>1395</v>
      </c>
      <c r="G644" s="14" t="s">
        <v>1395</v>
      </c>
      <c r="H644" s="18" t="s">
        <v>1395</v>
      </c>
      <c r="I644" s="18" t="s">
        <v>1395</v>
      </c>
      <c r="J644" s="14" t="s">
        <v>1395</v>
      </c>
      <c r="K644" s="17" t="s">
        <v>1395</v>
      </c>
      <c r="Z644" s="15" t="s">
        <v>1212</v>
      </c>
      <c r="AB644">
        <f t="shared" si="60"/>
        <v>19</v>
      </c>
      <c r="AC644">
        <f t="shared" si="61"/>
        <v>1</v>
      </c>
      <c r="AF644" s="4" t="s">
        <v>1108</v>
      </c>
      <c r="AG644" s="5"/>
      <c r="AH644" s="4" t="s">
        <v>1099</v>
      </c>
    </row>
    <row r="645" spans="1:34" x14ac:dyDescent="0.2">
      <c r="A645" s="12">
        <v>44576</v>
      </c>
      <c r="B645" t="str">
        <f t="shared" si="58"/>
        <v>{'city': 'New Orleans', 'state': 'Louisiana', 'abbreviation': 'NOP', 'teamName': 'New Orleans Pelicans'}</v>
      </c>
      <c r="C645" t="str">
        <f t="shared" si="59"/>
        <v>{'city': 'Brooklyn', 'state': 'New York', 'abbreviation': 'BKN', 'teamName': 'Brooklyn Nets'}</v>
      </c>
      <c r="D645" t="s">
        <v>1395</v>
      </c>
      <c r="E645" t="s">
        <v>1395</v>
      </c>
      <c r="F645" s="14" t="s">
        <v>1395</v>
      </c>
      <c r="G645" s="14" t="s">
        <v>1395</v>
      </c>
      <c r="H645" s="18" t="s">
        <v>1395</v>
      </c>
      <c r="I645" s="18" t="s">
        <v>1395</v>
      </c>
      <c r="J645" s="14" t="s">
        <v>1395</v>
      </c>
      <c r="K645" s="17" t="s">
        <v>1395</v>
      </c>
      <c r="Z645" s="15" t="s">
        <v>1212</v>
      </c>
      <c r="AB645">
        <f t="shared" si="60"/>
        <v>18</v>
      </c>
      <c r="AC645">
        <f t="shared" si="61"/>
        <v>3</v>
      </c>
      <c r="AF645" s="4" t="s">
        <v>1118</v>
      </c>
      <c r="AG645" s="5"/>
      <c r="AH645" s="4" t="s">
        <v>1097</v>
      </c>
    </row>
    <row r="646" spans="1:34" x14ac:dyDescent="0.2">
      <c r="A646" s="12">
        <v>44576</v>
      </c>
      <c r="B646" t="str">
        <f t="shared" si="58"/>
        <v>{'city': 'Philadelphia', 'state': 'Pennsylvania', 'abbreviation': 'PHI', 'teamName': 'Philadelphia 76ers'}</v>
      </c>
      <c r="C646" t="str">
        <f t="shared" si="59"/>
        <v>{'city': 'Miami', 'state': 'Florida', 'abbreviation': 'MIA', 'teamName': 'Miami Heat'}</v>
      </c>
      <c r="D646" t="s">
        <v>1395</v>
      </c>
      <c r="E646" t="s">
        <v>1395</v>
      </c>
      <c r="F646" s="14" t="s">
        <v>1395</v>
      </c>
      <c r="G646" s="14" t="s">
        <v>1395</v>
      </c>
      <c r="H646" s="18" t="s">
        <v>1395</v>
      </c>
      <c r="I646" s="18" t="s">
        <v>1395</v>
      </c>
      <c r="J646" s="14" t="s">
        <v>1395</v>
      </c>
      <c r="K646" s="17" t="s">
        <v>1395</v>
      </c>
      <c r="Z646" s="15" t="s">
        <v>1212</v>
      </c>
      <c r="AB646">
        <f t="shared" si="60"/>
        <v>22</v>
      </c>
      <c r="AC646">
        <f t="shared" si="61"/>
        <v>15</v>
      </c>
      <c r="AF646" s="4" t="s">
        <v>1117</v>
      </c>
      <c r="AG646" s="5"/>
      <c r="AH646" s="4" t="s">
        <v>1128</v>
      </c>
    </row>
    <row r="647" spans="1:34" x14ac:dyDescent="0.2">
      <c r="A647" s="12">
        <v>44576</v>
      </c>
      <c r="B647" t="str">
        <f t="shared" si="58"/>
        <v>{'city': 'Cleveland', 'state': 'Ohio', 'abbreviation': 'CLE', 'teamName': 'Cleveland Cavaliers'}</v>
      </c>
      <c r="C647" t="str">
        <f t="shared" si="59"/>
        <v>{'city': 'Oklahoma City', 'state': 'Oklahoma', 'abbreviation': 'OKC', 'teamName': 'Oklahoma City Thunder'}</v>
      </c>
      <c r="D647" t="s">
        <v>1395</v>
      </c>
      <c r="E647" t="s">
        <v>1395</v>
      </c>
      <c r="F647" s="14" t="s">
        <v>1395</v>
      </c>
      <c r="G647" s="14" t="s">
        <v>1395</v>
      </c>
      <c r="H647" s="18" t="s">
        <v>1395</v>
      </c>
      <c r="I647" s="18" t="s">
        <v>1395</v>
      </c>
      <c r="J647" s="14" t="s">
        <v>1395</v>
      </c>
      <c r="K647" s="17" t="s">
        <v>1395</v>
      </c>
      <c r="Z647" s="15" t="s">
        <v>1212</v>
      </c>
      <c r="AB647">
        <f t="shared" si="60"/>
        <v>6</v>
      </c>
      <c r="AC647">
        <f t="shared" si="61"/>
        <v>20</v>
      </c>
      <c r="AF647" s="4" t="s">
        <v>1111</v>
      </c>
      <c r="AG647" s="5"/>
      <c r="AH647" s="4" t="s">
        <v>1121</v>
      </c>
    </row>
    <row r="648" spans="1:34" x14ac:dyDescent="0.2">
      <c r="A648" s="12">
        <v>44576</v>
      </c>
      <c r="B648" t="str">
        <f t="shared" si="58"/>
        <v>{'city': 'Chicago', 'state': 'Illinois', 'abbreviation': 'CHI', 'teamName': 'Chicago Bulls'}</v>
      </c>
      <c r="C648" t="str">
        <f t="shared" si="59"/>
        <v>{'city': 'Boston', 'state': 'Massachusetts', 'abbreviation': 'BOS', 'teamName': 'Boston Celtics'}</v>
      </c>
      <c r="D648" t="s">
        <v>1395</v>
      </c>
      <c r="E648" t="s">
        <v>1395</v>
      </c>
      <c r="F648" s="14" t="s">
        <v>1395</v>
      </c>
      <c r="G648" s="14" t="s">
        <v>1395</v>
      </c>
      <c r="H648" s="18" t="s">
        <v>1395</v>
      </c>
      <c r="I648" s="18" t="s">
        <v>1395</v>
      </c>
      <c r="J648" s="14" t="s">
        <v>1395</v>
      </c>
      <c r="K648" s="17" t="s">
        <v>1395</v>
      </c>
      <c r="Z648" s="15" t="s">
        <v>1212</v>
      </c>
      <c r="AB648">
        <f t="shared" si="60"/>
        <v>5</v>
      </c>
      <c r="AC648">
        <f t="shared" si="61"/>
        <v>2</v>
      </c>
      <c r="AF648" s="4" t="s">
        <v>1106</v>
      </c>
      <c r="AG648" s="5"/>
      <c r="AH648" s="4" t="s">
        <v>1102</v>
      </c>
    </row>
    <row r="649" spans="1:34" x14ac:dyDescent="0.2">
      <c r="A649" s="12">
        <v>44576</v>
      </c>
      <c r="B649" t="str">
        <f t="shared" si="58"/>
        <v>{'city': 'Los Angeles', 'state': 'California', 'abbreviation': 'LAC', 'teamName': 'Los Angeles Clippers'}</v>
      </c>
      <c r="C649" t="str">
        <f t="shared" si="59"/>
        <v>{'city': 'San Antonio', 'state': 'Texas', 'abbreviation': 'SAS', 'teamName': 'San Antonio Spurs'}</v>
      </c>
      <c r="D649" t="s">
        <v>1395</v>
      </c>
      <c r="E649" t="s">
        <v>1395</v>
      </c>
      <c r="F649" s="14" t="s">
        <v>1395</v>
      </c>
      <c r="G649" s="14" t="s">
        <v>1395</v>
      </c>
      <c r="H649" s="18" t="s">
        <v>1395</v>
      </c>
      <c r="I649" s="18" t="s">
        <v>1395</v>
      </c>
      <c r="J649" s="14" t="s">
        <v>1395</v>
      </c>
      <c r="K649" s="17" t="s">
        <v>1395</v>
      </c>
      <c r="Z649" s="15" t="s">
        <v>1212</v>
      </c>
      <c r="AB649">
        <f t="shared" si="60"/>
        <v>30</v>
      </c>
      <c r="AC649">
        <f t="shared" si="61"/>
        <v>26</v>
      </c>
      <c r="AF649" s="4" t="s">
        <v>1126</v>
      </c>
      <c r="AG649" s="5"/>
      <c r="AH649" s="4" t="s">
        <v>1120</v>
      </c>
    </row>
    <row r="650" spans="1:34" x14ac:dyDescent="0.2">
      <c r="A650" s="12">
        <v>44576</v>
      </c>
      <c r="B650" t="str">
        <f t="shared" si="58"/>
        <v>{'city': 'Los Angeles', 'state': 'California', 'abbreviation': 'LAL', 'teamName': 'Los Angeles Lakers'}</v>
      </c>
      <c r="C650" t="str">
        <f t="shared" si="59"/>
        <v>{'city': 'Denver', 'state': 'Colorado', 'abbreviation': 'DEN', 'teamName': 'Denver Nuggets'}</v>
      </c>
      <c r="D650" t="s">
        <v>1395</v>
      </c>
      <c r="E650" t="s">
        <v>1395</v>
      </c>
      <c r="F650" s="14" t="s">
        <v>1395</v>
      </c>
      <c r="G650" s="14" t="s">
        <v>1395</v>
      </c>
      <c r="H650" s="18" t="s">
        <v>1395</v>
      </c>
      <c r="I650" s="18" t="s">
        <v>1395</v>
      </c>
      <c r="J650" s="14" t="s">
        <v>1395</v>
      </c>
      <c r="K650" s="17" t="s">
        <v>1395</v>
      </c>
      <c r="Z650" s="15" t="s">
        <v>1212</v>
      </c>
      <c r="AB650">
        <f t="shared" si="60"/>
        <v>13</v>
      </c>
      <c r="AC650">
        <f t="shared" si="61"/>
        <v>8</v>
      </c>
      <c r="AF650" s="4" t="s">
        <v>1101</v>
      </c>
      <c r="AG650" s="5"/>
      <c r="AH650" s="4" t="s">
        <v>1116</v>
      </c>
    </row>
    <row r="651" spans="1:34" x14ac:dyDescent="0.2">
      <c r="A651" s="12">
        <v>44576</v>
      </c>
      <c r="B651" t="str">
        <f t="shared" si="58"/>
        <v>{'city': 'Orlando', 'state': 'Florida', 'abbreviation': 'ORL', 'teamName': 'Orlando Magic'}</v>
      </c>
      <c r="C651" t="str">
        <f t="shared" si="59"/>
        <v>{'city': 'Dallas', 'state': 'Texas', 'abbreviation': 'DAL', 'teamName': 'Dallas Mavericks'}</v>
      </c>
      <c r="D651" t="s">
        <v>1395</v>
      </c>
      <c r="E651" t="s">
        <v>1395</v>
      </c>
      <c r="F651" s="14" t="s">
        <v>1395</v>
      </c>
      <c r="G651" s="14" t="s">
        <v>1395</v>
      </c>
      <c r="H651" s="18" t="s">
        <v>1395</v>
      </c>
      <c r="I651" s="18" t="s">
        <v>1395</v>
      </c>
      <c r="J651" s="14" t="s">
        <v>1395</v>
      </c>
      <c r="K651" s="17" t="s">
        <v>1395</v>
      </c>
      <c r="Z651" s="15" t="s">
        <v>1212</v>
      </c>
      <c r="AB651">
        <f t="shared" si="60"/>
        <v>21</v>
      </c>
      <c r="AC651">
        <f t="shared" si="61"/>
        <v>7</v>
      </c>
      <c r="AF651" s="4" t="s">
        <v>1119</v>
      </c>
      <c r="AG651" s="5"/>
      <c r="AH651" s="4" t="s">
        <v>1113</v>
      </c>
    </row>
    <row r="652" spans="1:34" x14ac:dyDescent="0.2">
      <c r="A652" s="12">
        <v>44577</v>
      </c>
      <c r="B652" t="str">
        <f t="shared" si="58"/>
        <v>{'city': 'Houston', 'state': 'Texas', 'abbreviation': 'HOU', 'teamName': 'Houston Rockets'}</v>
      </c>
      <c r="C652" t="str">
        <f t="shared" si="59"/>
        <v>{'city': 'Sacramento', 'state': 'California', 'abbreviation': 'SAC', 'teamName': 'Sacramento Kings'}</v>
      </c>
      <c r="D652" t="s">
        <v>1395</v>
      </c>
      <c r="E652" t="s">
        <v>1395</v>
      </c>
      <c r="F652" s="14" t="s">
        <v>1395</v>
      </c>
      <c r="G652" s="14" t="s">
        <v>1395</v>
      </c>
      <c r="H652" s="18" t="s">
        <v>1395</v>
      </c>
      <c r="I652" s="18" t="s">
        <v>1395</v>
      </c>
      <c r="J652" s="14" t="s">
        <v>1395</v>
      </c>
      <c r="K652" s="17" t="s">
        <v>1395</v>
      </c>
      <c r="Z652" s="15" t="s">
        <v>1213</v>
      </c>
      <c r="AB652">
        <f t="shared" si="60"/>
        <v>11</v>
      </c>
      <c r="AC652">
        <f t="shared" si="61"/>
        <v>25</v>
      </c>
      <c r="AF652" s="4" t="s">
        <v>1114</v>
      </c>
      <c r="AG652" s="5"/>
      <c r="AH652" s="4" t="s">
        <v>1123</v>
      </c>
    </row>
    <row r="653" spans="1:34" x14ac:dyDescent="0.2">
      <c r="A653" s="12">
        <v>44577</v>
      </c>
      <c r="B653" t="str">
        <f t="shared" si="58"/>
        <v>{'city': 'Salt Lake City', 'state': 'Utah', 'abbreviation': 'UTA', 'teamName': 'Utah Jazz'}</v>
      </c>
      <c r="C653" t="str">
        <f t="shared" si="59"/>
        <v>{'city': 'Denver', 'state': 'Colorado', 'abbreviation': 'DEN', 'teamName': 'Denver Nuggets'}</v>
      </c>
      <c r="D653" t="s">
        <v>1395</v>
      </c>
      <c r="E653" t="s">
        <v>1395</v>
      </c>
      <c r="F653" s="14" t="s">
        <v>1395</v>
      </c>
      <c r="G653" s="14" t="s">
        <v>1395</v>
      </c>
      <c r="H653" s="18" t="s">
        <v>1395</v>
      </c>
      <c r="I653" s="18" t="s">
        <v>1395</v>
      </c>
      <c r="J653" s="14" t="s">
        <v>1395</v>
      </c>
      <c r="K653" s="17" t="s">
        <v>1395</v>
      </c>
      <c r="Z653" s="15" t="s">
        <v>1213</v>
      </c>
      <c r="AB653">
        <f t="shared" si="60"/>
        <v>28</v>
      </c>
      <c r="AC653">
        <f t="shared" si="61"/>
        <v>8</v>
      </c>
      <c r="AF653" s="4" t="s">
        <v>1122</v>
      </c>
      <c r="AG653" s="5"/>
      <c r="AH653" s="4" t="s">
        <v>1116</v>
      </c>
    </row>
    <row r="654" spans="1:34" x14ac:dyDescent="0.2">
      <c r="A654" s="12">
        <v>44577</v>
      </c>
      <c r="B654" t="str">
        <f t="shared" si="58"/>
        <v>{'city': 'San Francisco', 'state': 'California', 'abbreviation': 'GSW', 'teamName': 'Golden State Warriors'}</v>
      </c>
      <c r="C654" t="str">
        <f t="shared" si="59"/>
        <v>{'city': 'Minneapolis', 'state': 'Minnesota ', 'abbreviation': 'MIN', 'teamName': 'Minnesota Timberwolves'}</v>
      </c>
      <c r="D654" t="s">
        <v>1395</v>
      </c>
      <c r="E654" t="s">
        <v>1395</v>
      </c>
      <c r="F654" s="14" t="s">
        <v>1395</v>
      </c>
      <c r="G654" s="14" t="s">
        <v>1395</v>
      </c>
      <c r="H654" s="18" t="s">
        <v>1395</v>
      </c>
      <c r="I654" s="18" t="s">
        <v>1395</v>
      </c>
      <c r="J654" s="14" t="s">
        <v>1395</v>
      </c>
      <c r="K654" s="17" t="s">
        <v>1395</v>
      </c>
      <c r="Z654" s="15" t="s">
        <v>1213</v>
      </c>
      <c r="AB654">
        <f t="shared" si="60"/>
        <v>10</v>
      </c>
      <c r="AC654">
        <f t="shared" si="61"/>
        <v>17</v>
      </c>
      <c r="AF654" s="4" t="s">
        <v>1100</v>
      </c>
      <c r="AG654" s="5"/>
      <c r="AH654" s="4" t="s">
        <v>1115</v>
      </c>
    </row>
    <row r="655" spans="1:34" x14ac:dyDescent="0.2">
      <c r="A655" s="12">
        <v>44578</v>
      </c>
      <c r="B655" t="str">
        <f t="shared" si="58"/>
        <v>{'city': 'New Orleans', 'state': 'Louisiana', 'abbreviation': 'NOP', 'teamName': 'New Orleans Pelicans'}</v>
      </c>
      <c r="C655" t="str">
        <f t="shared" si="59"/>
        <v>{'city': 'Boston', 'state': 'Massachusetts', 'abbreviation': 'BOS', 'teamName': 'Boston Celtics'}</v>
      </c>
      <c r="D655" t="s">
        <v>1395</v>
      </c>
      <c r="E655" t="s">
        <v>1395</v>
      </c>
      <c r="F655" s="14" t="s">
        <v>1395</v>
      </c>
      <c r="G655" s="14" t="s">
        <v>1395</v>
      </c>
      <c r="H655" s="18" t="s">
        <v>1395</v>
      </c>
      <c r="I655" s="18" t="s">
        <v>1395</v>
      </c>
      <c r="J655" s="14" t="s">
        <v>1395</v>
      </c>
      <c r="K655" s="17" t="s">
        <v>1395</v>
      </c>
      <c r="Z655" s="15" t="s">
        <v>1214</v>
      </c>
      <c r="AB655">
        <f t="shared" si="60"/>
        <v>18</v>
      </c>
      <c r="AC655">
        <f t="shared" si="61"/>
        <v>2</v>
      </c>
      <c r="AF655" s="4" t="s">
        <v>1118</v>
      </c>
      <c r="AG655" s="5"/>
      <c r="AH655" s="4" t="s">
        <v>1102</v>
      </c>
    </row>
    <row r="656" spans="1:34" x14ac:dyDescent="0.2">
      <c r="A656" s="12">
        <v>44578</v>
      </c>
      <c r="B656" t="str">
        <f t="shared" si="58"/>
        <v>{'city': 'Charlotte', 'state': 'North Carolina', 'abbreviation': 'CHA', 'teamName': 'Charlotte Hornets'}</v>
      </c>
      <c r="C656" t="str">
        <f t="shared" si="59"/>
        <v>{'city': 'New York', 'state': 'New York', 'abbreviation': 'NYK', 'teamName': 'New York Knicks'}</v>
      </c>
      <c r="D656" t="s">
        <v>1395</v>
      </c>
      <c r="E656" t="s">
        <v>1395</v>
      </c>
      <c r="F656" s="14" t="s">
        <v>1395</v>
      </c>
      <c r="G656" s="14" t="s">
        <v>1395</v>
      </c>
      <c r="H656" s="18" t="s">
        <v>1395</v>
      </c>
      <c r="I656" s="18" t="s">
        <v>1395</v>
      </c>
      <c r="J656" s="14" t="s">
        <v>1395</v>
      </c>
      <c r="K656" s="17" t="s">
        <v>1395</v>
      </c>
      <c r="Z656" s="15" t="s">
        <v>1214</v>
      </c>
      <c r="AB656">
        <f t="shared" si="60"/>
        <v>4</v>
      </c>
      <c r="AC656">
        <f t="shared" si="61"/>
        <v>19</v>
      </c>
      <c r="AF656" s="4" t="s">
        <v>1105</v>
      </c>
      <c r="AG656" s="5"/>
      <c r="AH656" s="4" t="s">
        <v>1108</v>
      </c>
    </row>
    <row r="657" spans="1:34" x14ac:dyDescent="0.2">
      <c r="A657" s="12">
        <v>44578</v>
      </c>
      <c r="B657" t="str">
        <f t="shared" si="58"/>
        <v>{'city': 'Philadelphia', 'state': 'Pennsylvania', 'abbreviation': 'PHI', 'teamName': 'Philadelphia 76ers'}</v>
      </c>
      <c r="C657" t="str">
        <f t="shared" si="59"/>
        <v>{'city': 'Washington', 'state': 'Washington D.C.', 'abbreviation': 'WAS', 'teamName': 'Washington Wizards'}</v>
      </c>
      <c r="D657" t="s">
        <v>1395</v>
      </c>
      <c r="E657" t="s">
        <v>1395</v>
      </c>
      <c r="F657" s="14" t="s">
        <v>1395</v>
      </c>
      <c r="G657" s="14" t="s">
        <v>1395</v>
      </c>
      <c r="H657" s="18" t="s">
        <v>1395</v>
      </c>
      <c r="I657" s="18" t="s">
        <v>1395</v>
      </c>
      <c r="J657" s="14" t="s">
        <v>1395</v>
      </c>
      <c r="K657" s="17" t="s">
        <v>1395</v>
      </c>
      <c r="Z657" s="15" t="s">
        <v>1214</v>
      </c>
      <c r="AB657">
        <f t="shared" si="60"/>
        <v>22</v>
      </c>
      <c r="AC657">
        <f t="shared" si="61"/>
        <v>29</v>
      </c>
      <c r="AF657" s="4" t="s">
        <v>1117</v>
      </c>
      <c r="AG657" s="5"/>
      <c r="AH657" s="4" t="s">
        <v>1109</v>
      </c>
    </row>
    <row r="658" spans="1:34" x14ac:dyDescent="0.2">
      <c r="A658" s="12">
        <v>44578</v>
      </c>
      <c r="B658" t="str">
        <f t="shared" si="58"/>
        <v>{'city': 'Brooklyn', 'state': 'New York', 'abbreviation': 'BKN', 'teamName': 'Brooklyn Nets'}</v>
      </c>
      <c r="C658" t="str">
        <f t="shared" si="59"/>
        <v>{'city': 'Cleveland', 'state': 'Ohio', 'abbreviation': 'CLE', 'teamName': 'Cleveland Cavaliers'}</v>
      </c>
      <c r="D658" t="s">
        <v>1395</v>
      </c>
      <c r="E658" t="s">
        <v>1395</v>
      </c>
      <c r="F658" s="14" t="s">
        <v>1395</v>
      </c>
      <c r="G658" s="14" t="s">
        <v>1395</v>
      </c>
      <c r="H658" s="18" t="s">
        <v>1395</v>
      </c>
      <c r="I658" s="18" t="s">
        <v>1395</v>
      </c>
      <c r="J658" s="14" t="s">
        <v>1395</v>
      </c>
      <c r="K658" s="17" t="s">
        <v>1395</v>
      </c>
      <c r="Z658" s="15" t="s">
        <v>1214</v>
      </c>
      <c r="AB658">
        <f t="shared" si="60"/>
        <v>3</v>
      </c>
      <c r="AC658">
        <f t="shared" si="61"/>
        <v>6</v>
      </c>
      <c r="AF658" s="4" t="s">
        <v>1097</v>
      </c>
      <c r="AG658" s="5"/>
      <c r="AH658" s="4" t="s">
        <v>1111</v>
      </c>
    </row>
    <row r="659" spans="1:34" x14ac:dyDescent="0.2">
      <c r="A659" s="12">
        <v>44578</v>
      </c>
      <c r="B659" t="str">
        <f t="shared" si="58"/>
        <v>{'city': 'Indiana', 'state': 'Indianapolis', 'abbreviation': 'IND', 'teamName': 'Indiana Pacers'}</v>
      </c>
      <c r="C659" t="str">
        <f t="shared" si="59"/>
        <v>{'city': 'Los Angeles', 'state': 'California', 'abbreviation': 'LAC', 'teamName': 'Los Angeles Clippers'}</v>
      </c>
      <c r="D659" t="s">
        <v>1395</v>
      </c>
      <c r="E659" t="s">
        <v>1395</v>
      </c>
      <c r="F659" s="14" t="s">
        <v>1395</v>
      </c>
      <c r="G659" s="14" t="s">
        <v>1395</v>
      </c>
      <c r="H659" s="18" t="s">
        <v>1395</v>
      </c>
      <c r="I659" s="18" t="s">
        <v>1395</v>
      </c>
      <c r="J659" s="14" t="s">
        <v>1395</v>
      </c>
      <c r="K659" s="17" t="s">
        <v>1395</v>
      </c>
      <c r="Z659" s="15" t="s">
        <v>1214</v>
      </c>
      <c r="AB659">
        <f t="shared" si="60"/>
        <v>12</v>
      </c>
      <c r="AC659">
        <f t="shared" si="61"/>
        <v>30</v>
      </c>
      <c r="AF659" s="4" t="s">
        <v>1104</v>
      </c>
      <c r="AG659" s="5"/>
      <c r="AH659" s="4" t="s">
        <v>1126</v>
      </c>
    </row>
    <row r="660" spans="1:34" x14ac:dyDescent="0.2">
      <c r="A660" s="12">
        <v>44578</v>
      </c>
      <c r="B660" t="str">
        <f t="shared" si="58"/>
        <v>{'city': 'Chicago', 'state': 'Illinois', 'abbreviation': 'CHI', 'teamName': 'Chicago Bulls'}</v>
      </c>
      <c r="C660" t="str">
        <f t="shared" si="59"/>
        <v>{'city': 'Memphis', 'state': 'Tennessee', 'abbreviation': 'MEM', 'teamName': 'Memphis Grizzlies'}</v>
      </c>
      <c r="D660" t="s">
        <v>1395</v>
      </c>
      <c r="E660" t="s">
        <v>1395</v>
      </c>
      <c r="F660" s="14" t="s">
        <v>1395</v>
      </c>
      <c r="G660" s="14" t="s">
        <v>1395</v>
      </c>
      <c r="H660" s="18" t="s">
        <v>1395</v>
      </c>
      <c r="I660" s="18" t="s">
        <v>1395</v>
      </c>
      <c r="J660" s="14" t="s">
        <v>1395</v>
      </c>
      <c r="K660" s="17" t="s">
        <v>1395</v>
      </c>
      <c r="Z660" s="15" t="s">
        <v>1214</v>
      </c>
      <c r="AB660">
        <f t="shared" si="60"/>
        <v>5</v>
      </c>
      <c r="AC660">
        <f t="shared" si="61"/>
        <v>14</v>
      </c>
      <c r="AF660" s="4" t="s">
        <v>1106</v>
      </c>
      <c r="AG660" s="5"/>
      <c r="AH660" s="4" t="s">
        <v>1112</v>
      </c>
    </row>
    <row r="661" spans="1:34" x14ac:dyDescent="0.2">
      <c r="A661" s="12">
        <v>44578</v>
      </c>
      <c r="B661" t="str">
        <f t="shared" si="58"/>
        <v>{'city': 'Milwaukee', 'state': 'Wisconsin', 'abbreviation': 'MIL', 'teamName': 'Milwaukee Bucks'}</v>
      </c>
      <c r="C661" t="str">
        <f t="shared" si="59"/>
        <v>{'city': 'Atlanta', 'state': 'Georgia', 'abbreviation': 'ATL', 'teamName': 'Atlanta Hawks'}</v>
      </c>
      <c r="D661" t="s">
        <v>1395</v>
      </c>
      <c r="E661" t="s">
        <v>1395</v>
      </c>
      <c r="F661" s="14" t="s">
        <v>1395</v>
      </c>
      <c r="G661" s="14" t="s">
        <v>1395</v>
      </c>
      <c r="H661" s="18" t="s">
        <v>1395</v>
      </c>
      <c r="I661" s="18" t="s">
        <v>1395</v>
      </c>
      <c r="J661" s="14" t="s">
        <v>1395</v>
      </c>
      <c r="K661" s="17" t="s">
        <v>1395</v>
      </c>
      <c r="Z661" s="15" t="s">
        <v>1214</v>
      </c>
      <c r="AB661">
        <f t="shared" si="60"/>
        <v>16</v>
      </c>
      <c r="AC661">
        <f t="shared" si="61"/>
        <v>1</v>
      </c>
      <c r="AF661" s="4" t="s">
        <v>1098</v>
      </c>
      <c r="AG661" s="5"/>
      <c r="AH661" s="4" t="s">
        <v>1099</v>
      </c>
    </row>
    <row r="662" spans="1:34" x14ac:dyDescent="0.2">
      <c r="A662" s="12">
        <v>44578</v>
      </c>
      <c r="B662" t="str">
        <f t="shared" si="58"/>
        <v>{'city': 'Portland', 'state': 'Oregon', 'abbreviation': 'POR', 'teamName': 'Portland Trail Blazers'}</v>
      </c>
      <c r="C662" t="str">
        <f t="shared" si="59"/>
        <v>{'city': 'Orlando', 'state': 'Florida', 'abbreviation': 'ORL', 'teamName': 'Orlando Magic'}</v>
      </c>
      <c r="D662" t="s">
        <v>1395</v>
      </c>
      <c r="E662" t="s">
        <v>1395</v>
      </c>
      <c r="F662" s="14" t="s">
        <v>1395</v>
      </c>
      <c r="G662" s="14" t="s">
        <v>1395</v>
      </c>
      <c r="H662" s="18" t="s">
        <v>1395</v>
      </c>
      <c r="I662" s="18" t="s">
        <v>1395</v>
      </c>
      <c r="J662" s="14" t="s">
        <v>1395</v>
      </c>
      <c r="K662" s="17" t="s">
        <v>1395</v>
      </c>
      <c r="Z662" s="15" t="s">
        <v>1214</v>
      </c>
      <c r="AB662">
        <f t="shared" si="60"/>
        <v>24</v>
      </c>
      <c r="AC662">
        <f t="shared" si="61"/>
        <v>21</v>
      </c>
      <c r="AF662" s="4" t="s">
        <v>1124</v>
      </c>
      <c r="AG662" s="5"/>
      <c r="AH662" s="4" t="s">
        <v>1119</v>
      </c>
    </row>
    <row r="663" spans="1:34" x14ac:dyDescent="0.2">
      <c r="A663" s="12">
        <v>44578</v>
      </c>
      <c r="B663" t="str">
        <f t="shared" si="58"/>
        <v>{'city': 'Toronto', 'state': 'Ontario', 'abbreviation': 'TOR', 'teamName': 'Toronto Raptors'}</v>
      </c>
      <c r="C663" t="str">
        <f t="shared" si="59"/>
        <v>{'city': 'Miami', 'state': 'Florida', 'abbreviation': 'MIA', 'teamName': 'Miami Heat'}</v>
      </c>
      <c r="D663" t="s">
        <v>1395</v>
      </c>
      <c r="E663" t="s">
        <v>1395</v>
      </c>
      <c r="F663" s="14" t="s">
        <v>1395</v>
      </c>
      <c r="G663" s="14" t="s">
        <v>1395</v>
      </c>
      <c r="H663" s="18" t="s">
        <v>1395</v>
      </c>
      <c r="I663" s="18" t="s">
        <v>1395</v>
      </c>
      <c r="J663" s="14" t="s">
        <v>1395</v>
      </c>
      <c r="K663" s="17" t="s">
        <v>1395</v>
      </c>
      <c r="Z663" s="15" t="s">
        <v>1214</v>
      </c>
      <c r="AB663">
        <f t="shared" si="60"/>
        <v>27</v>
      </c>
      <c r="AC663">
        <f t="shared" si="61"/>
        <v>15</v>
      </c>
      <c r="AF663" s="4" t="s">
        <v>1110</v>
      </c>
      <c r="AG663" s="5"/>
      <c r="AH663" s="4" t="s">
        <v>1128</v>
      </c>
    </row>
    <row r="664" spans="1:34" x14ac:dyDescent="0.2">
      <c r="A664" s="12">
        <v>44578</v>
      </c>
      <c r="B664" t="str">
        <f t="shared" si="58"/>
        <v>{'city': 'Oklahoma City', 'state': 'Oklahoma', 'abbreviation': 'OKC', 'teamName': 'Oklahoma City Thunder'}</v>
      </c>
      <c r="C664" t="str">
        <f t="shared" si="59"/>
        <v>{'city': 'Dallas', 'state': 'Texas', 'abbreviation': 'DAL', 'teamName': 'Dallas Mavericks'}</v>
      </c>
      <c r="D664" t="s">
        <v>1395</v>
      </c>
      <c r="E664" t="s">
        <v>1395</v>
      </c>
      <c r="F664" s="14" t="s">
        <v>1395</v>
      </c>
      <c r="G664" s="14" t="s">
        <v>1395</v>
      </c>
      <c r="H664" s="18" t="s">
        <v>1395</v>
      </c>
      <c r="I664" s="18" t="s">
        <v>1395</v>
      </c>
      <c r="J664" s="14" t="s">
        <v>1395</v>
      </c>
      <c r="K664" s="17" t="s">
        <v>1395</v>
      </c>
      <c r="Z664" s="15" t="s">
        <v>1214</v>
      </c>
      <c r="AB664">
        <f t="shared" si="60"/>
        <v>20</v>
      </c>
      <c r="AC664">
        <f t="shared" si="61"/>
        <v>7</v>
      </c>
      <c r="AF664" s="4" t="s">
        <v>1121</v>
      </c>
      <c r="AG664" s="5"/>
      <c r="AH664" s="4" t="s">
        <v>1113</v>
      </c>
    </row>
    <row r="665" spans="1:34" x14ac:dyDescent="0.2">
      <c r="A665" s="12">
        <v>44578</v>
      </c>
      <c r="B665" t="str">
        <f t="shared" si="58"/>
        <v>{'city': 'Phoenix', 'state': 'Arizona', 'abbreviation': 'PHX', 'teamName': 'Phoenix Suns'}</v>
      </c>
      <c r="C665" t="str">
        <f t="shared" si="59"/>
        <v>{'city': 'San Antonio', 'state': 'Texas', 'abbreviation': 'SAS', 'teamName': 'San Antonio Spurs'}</v>
      </c>
      <c r="D665" t="s">
        <v>1395</v>
      </c>
      <c r="E665" t="s">
        <v>1395</v>
      </c>
      <c r="F665" s="14" t="s">
        <v>1395</v>
      </c>
      <c r="G665" s="14" t="s">
        <v>1395</v>
      </c>
      <c r="H665" s="18" t="s">
        <v>1395</v>
      </c>
      <c r="I665" s="18" t="s">
        <v>1395</v>
      </c>
      <c r="J665" s="14" t="s">
        <v>1395</v>
      </c>
      <c r="K665" s="17" t="s">
        <v>1395</v>
      </c>
      <c r="Z665" s="15" t="s">
        <v>1214</v>
      </c>
      <c r="AB665">
        <f t="shared" si="60"/>
        <v>23</v>
      </c>
      <c r="AC665">
        <f t="shared" si="61"/>
        <v>26</v>
      </c>
      <c r="AF665" s="4" t="s">
        <v>1125</v>
      </c>
      <c r="AG665" s="5"/>
      <c r="AH665" s="4" t="s">
        <v>1120</v>
      </c>
    </row>
    <row r="666" spans="1:34" x14ac:dyDescent="0.2">
      <c r="A666" s="12">
        <v>44578</v>
      </c>
      <c r="B666" t="str">
        <f t="shared" si="58"/>
        <v>{'city': 'Salt Lake City', 'state': 'Utah', 'abbreviation': 'UTA', 'teamName': 'Utah Jazz'}</v>
      </c>
      <c r="C666" t="str">
        <f t="shared" si="59"/>
        <v>{'city': 'Los Angeles', 'state': 'California', 'abbreviation': 'LAL', 'teamName': 'Los Angeles Lakers'}</v>
      </c>
      <c r="D666" t="s">
        <v>1395</v>
      </c>
      <c r="E666" t="s">
        <v>1395</v>
      </c>
      <c r="F666" s="14" t="s">
        <v>1395</v>
      </c>
      <c r="G666" s="14" t="s">
        <v>1395</v>
      </c>
      <c r="H666" s="18" t="s">
        <v>1395</v>
      </c>
      <c r="I666" s="18" t="s">
        <v>1395</v>
      </c>
      <c r="J666" s="14" t="s">
        <v>1395</v>
      </c>
      <c r="K666" s="17" t="s">
        <v>1395</v>
      </c>
      <c r="Z666" s="15" t="s">
        <v>1214</v>
      </c>
      <c r="AB666">
        <f t="shared" si="60"/>
        <v>28</v>
      </c>
      <c r="AC666">
        <f t="shared" si="61"/>
        <v>13</v>
      </c>
      <c r="AF666" s="4" t="s">
        <v>1122</v>
      </c>
      <c r="AG666" s="5"/>
      <c r="AH666" s="4" t="s">
        <v>1101</v>
      </c>
    </row>
    <row r="667" spans="1:34" x14ac:dyDescent="0.2">
      <c r="A667" s="12">
        <v>44579</v>
      </c>
      <c r="B667" t="str">
        <f t="shared" si="58"/>
        <v>{'city': 'Minneapolis', 'state': 'Minnesota ', 'abbreviation': 'MIN', 'teamName': 'Minnesota Timberwolves'}</v>
      </c>
      <c r="C667" t="str">
        <f t="shared" si="59"/>
        <v>{'city': 'New York', 'state': 'New York', 'abbreviation': 'NYK', 'teamName': 'New York Knicks'}</v>
      </c>
      <c r="D667" t="s">
        <v>1395</v>
      </c>
      <c r="E667" t="s">
        <v>1395</v>
      </c>
      <c r="F667" s="14" t="s">
        <v>1395</v>
      </c>
      <c r="G667" s="14" t="s">
        <v>1395</v>
      </c>
      <c r="H667" s="18" t="s">
        <v>1395</v>
      </c>
      <c r="I667" s="18" t="s">
        <v>1395</v>
      </c>
      <c r="J667" s="14" t="s">
        <v>1395</v>
      </c>
      <c r="K667" s="17" t="s">
        <v>1395</v>
      </c>
      <c r="Z667" s="15" t="s">
        <v>1215</v>
      </c>
      <c r="AB667">
        <f t="shared" si="60"/>
        <v>17</v>
      </c>
      <c r="AC667">
        <f t="shared" si="61"/>
        <v>19</v>
      </c>
      <c r="AF667" s="4" t="s">
        <v>1115</v>
      </c>
      <c r="AG667" s="5"/>
      <c r="AH667" s="4" t="s">
        <v>1108</v>
      </c>
    </row>
    <row r="668" spans="1:34" x14ac:dyDescent="0.2">
      <c r="A668" s="12">
        <v>44579</v>
      </c>
      <c r="B668" t="str">
        <f t="shared" si="58"/>
        <v>{'city': 'Detroit', 'state': 'Michigan', 'abbreviation': 'DET', 'teamName': 'Detroit Pistons'}</v>
      </c>
      <c r="C668" t="str">
        <f t="shared" si="59"/>
        <v>{'city': 'San Francisco', 'state': 'California', 'abbreviation': 'GSW', 'teamName': 'Golden State Warriors'}</v>
      </c>
      <c r="D668" t="s">
        <v>1395</v>
      </c>
      <c r="E668" t="s">
        <v>1395</v>
      </c>
      <c r="F668" s="14" t="s">
        <v>1395</v>
      </c>
      <c r="G668" s="14" t="s">
        <v>1395</v>
      </c>
      <c r="H668" s="18" t="s">
        <v>1395</v>
      </c>
      <c r="I668" s="18" t="s">
        <v>1395</v>
      </c>
      <c r="J668" s="14" t="s">
        <v>1395</v>
      </c>
      <c r="K668" s="17" t="s">
        <v>1395</v>
      </c>
      <c r="Z668" s="15" t="s">
        <v>1215</v>
      </c>
      <c r="AB668">
        <f t="shared" si="60"/>
        <v>9</v>
      </c>
      <c r="AC668">
        <f t="shared" si="61"/>
        <v>10</v>
      </c>
      <c r="AF668" s="4" t="s">
        <v>1107</v>
      </c>
      <c r="AG668" s="5"/>
      <c r="AH668" s="4" t="s">
        <v>1100</v>
      </c>
    </row>
    <row r="669" spans="1:34" x14ac:dyDescent="0.2">
      <c r="A669" s="12">
        <v>44580</v>
      </c>
      <c r="B669" t="str">
        <f t="shared" si="58"/>
        <v>{'city': 'Orlando', 'state': 'Florida', 'abbreviation': 'ORL', 'teamName': 'Orlando Magic'}</v>
      </c>
      <c r="C669" t="str">
        <f t="shared" si="59"/>
        <v>{'city': 'Philadelphia', 'state': 'Pennsylvania', 'abbreviation': 'PHI', 'teamName': 'Philadelphia 76ers'}</v>
      </c>
      <c r="D669" t="s">
        <v>1395</v>
      </c>
      <c r="E669" t="s">
        <v>1395</v>
      </c>
      <c r="F669" s="14" t="s">
        <v>1395</v>
      </c>
      <c r="G669" s="14" t="s">
        <v>1395</v>
      </c>
      <c r="H669" s="18" t="s">
        <v>1395</v>
      </c>
      <c r="I669" s="18" t="s">
        <v>1395</v>
      </c>
      <c r="J669" s="14" t="s">
        <v>1395</v>
      </c>
      <c r="K669" s="17" t="s">
        <v>1395</v>
      </c>
      <c r="Z669" s="15" t="s">
        <v>1216</v>
      </c>
      <c r="AB669">
        <f t="shared" si="60"/>
        <v>21</v>
      </c>
      <c r="AC669">
        <f t="shared" si="61"/>
        <v>22</v>
      </c>
      <c r="AF669" s="4" t="s">
        <v>1119</v>
      </c>
      <c r="AG669" s="5"/>
      <c r="AH669" s="4" t="s">
        <v>1117</v>
      </c>
    </row>
    <row r="670" spans="1:34" x14ac:dyDescent="0.2">
      <c r="A670" s="12">
        <v>44580</v>
      </c>
      <c r="B670" t="str">
        <f t="shared" si="58"/>
        <v>{'city': 'Brooklyn', 'state': 'New York', 'abbreviation': 'BKN', 'teamName': 'Brooklyn Nets'}</v>
      </c>
      <c r="C670" t="str">
        <f t="shared" si="59"/>
        <v>{'city': 'Washington', 'state': 'Washington D.C.', 'abbreviation': 'WAS', 'teamName': 'Washington Wizards'}</v>
      </c>
      <c r="D670" t="s">
        <v>1395</v>
      </c>
      <c r="E670" t="s">
        <v>1395</v>
      </c>
      <c r="F670" s="14" t="s">
        <v>1395</v>
      </c>
      <c r="G670" s="14" t="s">
        <v>1395</v>
      </c>
      <c r="H670" s="18" t="s">
        <v>1395</v>
      </c>
      <c r="I670" s="18" t="s">
        <v>1395</v>
      </c>
      <c r="J670" s="14" t="s">
        <v>1395</v>
      </c>
      <c r="K670" s="17" t="s">
        <v>1395</v>
      </c>
      <c r="Z670" s="15" t="s">
        <v>1216</v>
      </c>
      <c r="AB670">
        <f t="shared" si="60"/>
        <v>3</v>
      </c>
      <c r="AC670">
        <f t="shared" si="61"/>
        <v>29</v>
      </c>
      <c r="AF670" s="4" t="s">
        <v>1097</v>
      </c>
      <c r="AG670" s="5"/>
      <c r="AH670" s="4" t="s">
        <v>1109</v>
      </c>
    </row>
    <row r="671" spans="1:34" x14ac:dyDescent="0.2">
      <c r="A671" s="12">
        <v>44580</v>
      </c>
      <c r="B671" t="str">
        <f t="shared" si="58"/>
        <v>{'city': 'Minneapolis', 'state': 'Minnesota ', 'abbreviation': 'MIN', 'teamName': 'Minnesota Timberwolves'}</v>
      </c>
      <c r="C671" t="str">
        <f t="shared" si="59"/>
        <v>{'city': 'Atlanta', 'state': 'Georgia', 'abbreviation': 'ATL', 'teamName': 'Atlanta Hawks'}</v>
      </c>
      <c r="D671" t="s">
        <v>1395</v>
      </c>
      <c r="E671" t="s">
        <v>1395</v>
      </c>
      <c r="F671" s="14" t="s">
        <v>1395</v>
      </c>
      <c r="G671" s="14" t="s">
        <v>1395</v>
      </c>
      <c r="H671" s="18" t="s">
        <v>1395</v>
      </c>
      <c r="I671" s="18" t="s">
        <v>1395</v>
      </c>
      <c r="J671" s="14" t="s">
        <v>1395</v>
      </c>
      <c r="K671" s="17" t="s">
        <v>1395</v>
      </c>
      <c r="Z671" s="15" t="s">
        <v>1216</v>
      </c>
      <c r="AB671">
        <f t="shared" si="60"/>
        <v>17</v>
      </c>
      <c r="AC671">
        <f t="shared" si="61"/>
        <v>1</v>
      </c>
      <c r="AF671" s="4" t="s">
        <v>1115</v>
      </c>
      <c r="AG671" s="5"/>
      <c r="AH671" s="4" t="s">
        <v>1099</v>
      </c>
    </row>
    <row r="672" spans="1:34" x14ac:dyDescent="0.2">
      <c r="A672" s="12">
        <v>44580</v>
      </c>
      <c r="B672" t="str">
        <f t="shared" si="58"/>
        <v>{'city': 'Charlotte', 'state': 'North Carolina', 'abbreviation': 'CHA', 'teamName': 'Charlotte Hornets'}</v>
      </c>
      <c r="C672" t="str">
        <f t="shared" si="59"/>
        <v>{'city': 'Boston', 'state': 'Massachusetts', 'abbreviation': 'BOS', 'teamName': 'Boston Celtics'}</v>
      </c>
      <c r="D672" t="s">
        <v>1395</v>
      </c>
      <c r="E672" t="s">
        <v>1395</v>
      </c>
      <c r="F672" s="14" t="s">
        <v>1395</v>
      </c>
      <c r="G672" s="14" t="s">
        <v>1395</v>
      </c>
      <c r="H672" s="18" t="s">
        <v>1395</v>
      </c>
      <c r="I672" s="18" t="s">
        <v>1395</v>
      </c>
      <c r="J672" s="14" t="s">
        <v>1395</v>
      </c>
      <c r="K672" s="17" t="s">
        <v>1395</v>
      </c>
      <c r="Z672" s="15" t="s">
        <v>1216</v>
      </c>
      <c r="AB672">
        <f t="shared" si="60"/>
        <v>4</v>
      </c>
      <c r="AC672">
        <f t="shared" si="61"/>
        <v>2</v>
      </c>
      <c r="AF672" s="4" t="s">
        <v>1105</v>
      </c>
      <c r="AG672" s="5"/>
      <c r="AH672" s="4" t="s">
        <v>1102</v>
      </c>
    </row>
    <row r="673" spans="1:34" x14ac:dyDescent="0.2">
      <c r="A673" s="12">
        <v>44580</v>
      </c>
      <c r="B673" t="str">
        <f t="shared" si="58"/>
        <v>{'city': 'Portland', 'state': 'Oregon', 'abbreviation': 'POR', 'teamName': 'Portland Trail Blazers'}</v>
      </c>
      <c r="C673" t="str">
        <f t="shared" si="59"/>
        <v>{'city': 'Miami', 'state': 'Florida', 'abbreviation': 'MIA', 'teamName': 'Miami Heat'}</v>
      </c>
      <c r="D673" t="s">
        <v>1395</v>
      </c>
      <c r="E673" t="s">
        <v>1395</v>
      </c>
      <c r="F673" s="14" t="s">
        <v>1395</v>
      </c>
      <c r="G673" s="14" t="s">
        <v>1395</v>
      </c>
      <c r="H673" s="18" t="s">
        <v>1395</v>
      </c>
      <c r="I673" s="18" t="s">
        <v>1395</v>
      </c>
      <c r="J673" s="14" t="s">
        <v>1395</v>
      </c>
      <c r="K673" s="17" t="s">
        <v>1395</v>
      </c>
      <c r="Z673" s="15" t="s">
        <v>1216</v>
      </c>
      <c r="AB673">
        <f t="shared" si="60"/>
        <v>24</v>
      </c>
      <c r="AC673">
        <f t="shared" si="61"/>
        <v>15</v>
      </c>
      <c r="AF673" s="4" t="s">
        <v>1124</v>
      </c>
      <c r="AG673" s="5"/>
      <c r="AH673" s="4" t="s">
        <v>1128</v>
      </c>
    </row>
    <row r="674" spans="1:34" x14ac:dyDescent="0.2">
      <c r="A674" s="12">
        <v>44580</v>
      </c>
      <c r="B674" t="str">
        <f t="shared" si="58"/>
        <v>{'city': 'Cleveland', 'state': 'Ohio', 'abbreviation': 'CLE', 'teamName': 'Cleveland Cavaliers'}</v>
      </c>
      <c r="C674" t="str">
        <f t="shared" si="59"/>
        <v>{'city': 'Chicago', 'state': 'Illinois', 'abbreviation': 'CHI', 'teamName': 'Chicago Bulls'}</v>
      </c>
      <c r="D674" t="s">
        <v>1395</v>
      </c>
      <c r="E674" t="s">
        <v>1395</v>
      </c>
      <c r="F674" s="14" t="s">
        <v>1395</v>
      </c>
      <c r="G674" s="14" t="s">
        <v>1395</v>
      </c>
      <c r="H674" s="18" t="s">
        <v>1395</v>
      </c>
      <c r="I674" s="18" t="s">
        <v>1395</v>
      </c>
      <c r="J674" s="14" t="s">
        <v>1395</v>
      </c>
      <c r="K674" s="17" t="s">
        <v>1395</v>
      </c>
      <c r="Z674" s="15" t="s">
        <v>1216</v>
      </c>
      <c r="AB674">
        <f t="shared" si="60"/>
        <v>6</v>
      </c>
      <c r="AC674">
        <f t="shared" si="61"/>
        <v>5</v>
      </c>
      <c r="AF674" s="4" t="s">
        <v>1111</v>
      </c>
      <c r="AG674" s="5"/>
      <c r="AH674" s="4" t="s">
        <v>1106</v>
      </c>
    </row>
    <row r="675" spans="1:34" x14ac:dyDescent="0.2">
      <c r="A675" s="12">
        <v>44580</v>
      </c>
      <c r="B675" t="str">
        <f t="shared" si="58"/>
        <v>{'city': 'Memphis', 'state': 'Tennessee', 'abbreviation': 'MEM', 'teamName': 'Memphis Grizzlies'}</v>
      </c>
      <c r="C675" t="str">
        <f t="shared" si="59"/>
        <v>{'city': 'Milwaukee', 'state': 'Wisconsin', 'abbreviation': 'MIL', 'teamName': 'Milwaukee Bucks'}</v>
      </c>
      <c r="D675" t="s">
        <v>1395</v>
      </c>
      <c r="E675" t="s">
        <v>1395</v>
      </c>
      <c r="F675" s="14" t="s">
        <v>1395</v>
      </c>
      <c r="G675" s="14" t="s">
        <v>1395</v>
      </c>
      <c r="H675" s="18" t="s">
        <v>1395</v>
      </c>
      <c r="I675" s="18" t="s">
        <v>1395</v>
      </c>
      <c r="J675" s="14" t="s">
        <v>1395</v>
      </c>
      <c r="K675" s="17" t="s">
        <v>1395</v>
      </c>
      <c r="Z675" s="15" t="s">
        <v>1216</v>
      </c>
      <c r="AB675">
        <f t="shared" si="60"/>
        <v>14</v>
      </c>
      <c r="AC675">
        <f t="shared" si="61"/>
        <v>16</v>
      </c>
      <c r="AF675" s="4" t="s">
        <v>1112</v>
      </c>
      <c r="AG675" s="5"/>
      <c r="AH675" s="4" t="s">
        <v>1098</v>
      </c>
    </row>
    <row r="676" spans="1:34" x14ac:dyDescent="0.2">
      <c r="A676" s="12">
        <v>44580</v>
      </c>
      <c r="B676" t="str">
        <f t="shared" si="58"/>
        <v>{'city': 'Toronto', 'state': 'Ontario', 'abbreviation': 'TOR', 'teamName': 'Toronto Raptors'}</v>
      </c>
      <c r="C676" t="str">
        <f t="shared" si="59"/>
        <v>{'city': 'Dallas', 'state': 'Texas', 'abbreviation': 'DAL', 'teamName': 'Dallas Mavericks'}</v>
      </c>
      <c r="D676" t="s">
        <v>1395</v>
      </c>
      <c r="E676" t="s">
        <v>1395</v>
      </c>
      <c r="F676" s="14" t="s">
        <v>1395</v>
      </c>
      <c r="G676" s="14" t="s">
        <v>1395</v>
      </c>
      <c r="H676" s="18" t="s">
        <v>1395</v>
      </c>
      <c r="I676" s="18" t="s">
        <v>1395</v>
      </c>
      <c r="J676" s="14" t="s">
        <v>1395</v>
      </c>
      <c r="K676" s="17" t="s">
        <v>1395</v>
      </c>
      <c r="Z676" s="15" t="s">
        <v>1216</v>
      </c>
      <c r="AB676">
        <f t="shared" si="60"/>
        <v>27</v>
      </c>
      <c r="AC676">
        <f t="shared" si="61"/>
        <v>7</v>
      </c>
      <c r="AF676" s="4" t="s">
        <v>1110</v>
      </c>
      <c r="AG676" s="5"/>
      <c r="AH676" s="4" t="s">
        <v>1113</v>
      </c>
    </row>
    <row r="677" spans="1:34" x14ac:dyDescent="0.2">
      <c r="A677" s="12">
        <v>44580</v>
      </c>
      <c r="B677" t="str">
        <f t="shared" si="58"/>
        <v>{'city': 'Oklahoma City', 'state': 'Oklahoma', 'abbreviation': 'OKC', 'teamName': 'Oklahoma City Thunder'}</v>
      </c>
      <c r="C677" t="str">
        <f t="shared" si="59"/>
        <v>{'city': 'San Antonio', 'state': 'Texas', 'abbreviation': 'SAS', 'teamName': 'San Antonio Spurs'}</v>
      </c>
      <c r="D677" t="s">
        <v>1395</v>
      </c>
      <c r="E677" t="s">
        <v>1395</v>
      </c>
      <c r="F677" s="14" t="s">
        <v>1395</v>
      </c>
      <c r="G677" s="14" t="s">
        <v>1395</v>
      </c>
      <c r="H677" s="18" t="s">
        <v>1395</v>
      </c>
      <c r="I677" s="18" t="s">
        <v>1395</v>
      </c>
      <c r="J677" s="14" t="s">
        <v>1395</v>
      </c>
      <c r="K677" s="17" t="s">
        <v>1395</v>
      </c>
      <c r="Z677" s="15" t="s">
        <v>1216</v>
      </c>
      <c r="AB677">
        <f t="shared" si="60"/>
        <v>20</v>
      </c>
      <c r="AC677">
        <f t="shared" si="61"/>
        <v>26</v>
      </c>
      <c r="AF677" s="4" t="s">
        <v>1121</v>
      </c>
      <c r="AG677" s="5"/>
      <c r="AH677" s="4" t="s">
        <v>1120</v>
      </c>
    </row>
    <row r="678" spans="1:34" x14ac:dyDescent="0.2">
      <c r="A678" s="12">
        <v>44580</v>
      </c>
      <c r="B678" t="str">
        <f t="shared" si="58"/>
        <v>{'city': 'Houston', 'state': 'Texas', 'abbreviation': 'HOU', 'teamName': 'Houston Rockets'}</v>
      </c>
      <c r="C678" t="str">
        <f t="shared" si="59"/>
        <v>{'city': 'Salt Lake City', 'state': 'Utah', 'abbreviation': 'UTA', 'teamName': 'Utah Jazz'}</v>
      </c>
      <c r="D678" t="s">
        <v>1395</v>
      </c>
      <c r="E678" t="s">
        <v>1395</v>
      </c>
      <c r="F678" s="14" t="s">
        <v>1395</v>
      </c>
      <c r="G678" s="14" t="s">
        <v>1395</v>
      </c>
      <c r="H678" s="18" t="s">
        <v>1395</v>
      </c>
      <c r="I678" s="18" t="s">
        <v>1395</v>
      </c>
      <c r="J678" s="14" t="s">
        <v>1395</v>
      </c>
      <c r="K678" s="17" t="s">
        <v>1395</v>
      </c>
      <c r="Z678" s="15" t="s">
        <v>1216</v>
      </c>
      <c r="AB678">
        <f t="shared" si="60"/>
        <v>11</v>
      </c>
      <c r="AC678">
        <f t="shared" si="61"/>
        <v>28</v>
      </c>
      <c r="AF678" s="4" t="s">
        <v>1114</v>
      </c>
      <c r="AG678" s="5"/>
      <c r="AH678" s="4" t="s">
        <v>1122</v>
      </c>
    </row>
    <row r="679" spans="1:34" x14ac:dyDescent="0.2">
      <c r="A679" s="12">
        <v>44580</v>
      </c>
      <c r="B679" t="str">
        <f t="shared" si="58"/>
        <v>{'city': 'Los Angeles', 'state': 'California', 'abbreviation': 'LAC', 'teamName': 'Los Angeles Clippers'}</v>
      </c>
      <c r="C679" t="str">
        <f t="shared" si="59"/>
        <v>{'city': 'Denver', 'state': 'Colorado', 'abbreviation': 'DEN', 'teamName': 'Denver Nuggets'}</v>
      </c>
      <c r="D679" t="s">
        <v>1395</v>
      </c>
      <c r="E679" t="s">
        <v>1395</v>
      </c>
      <c r="F679" s="14" t="s">
        <v>1395</v>
      </c>
      <c r="G679" s="14" t="s">
        <v>1395</v>
      </c>
      <c r="H679" s="18" t="s">
        <v>1395</v>
      </c>
      <c r="I679" s="18" t="s">
        <v>1395</v>
      </c>
      <c r="J679" s="14" t="s">
        <v>1395</v>
      </c>
      <c r="K679" s="17" t="s">
        <v>1395</v>
      </c>
      <c r="Z679" s="15" t="s">
        <v>1216</v>
      </c>
      <c r="AB679">
        <f t="shared" si="60"/>
        <v>30</v>
      </c>
      <c r="AC679">
        <f t="shared" si="61"/>
        <v>8</v>
      </c>
      <c r="AF679" s="4" t="s">
        <v>1126</v>
      </c>
      <c r="AG679" s="5"/>
      <c r="AH679" s="4" t="s">
        <v>1116</v>
      </c>
    </row>
    <row r="680" spans="1:34" x14ac:dyDescent="0.2">
      <c r="A680" s="12">
        <v>44580</v>
      </c>
      <c r="B680" t="str">
        <f t="shared" si="58"/>
        <v>{'city': 'Detroit', 'state': 'Michigan', 'abbreviation': 'DET', 'teamName': 'Detroit Pistons'}</v>
      </c>
      <c r="C680" t="str">
        <f t="shared" si="59"/>
        <v>{'city': 'Sacramento', 'state': 'California', 'abbreviation': 'SAC', 'teamName': 'Sacramento Kings'}</v>
      </c>
      <c r="D680" t="s">
        <v>1395</v>
      </c>
      <c r="E680" t="s">
        <v>1395</v>
      </c>
      <c r="F680" s="14" t="s">
        <v>1395</v>
      </c>
      <c r="G680" s="14" t="s">
        <v>1395</v>
      </c>
      <c r="H680" s="18" t="s">
        <v>1395</v>
      </c>
      <c r="I680" s="18" t="s">
        <v>1395</v>
      </c>
      <c r="J680" s="14" t="s">
        <v>1395</v>
      </c>
      <c r="K680" s="17" t="s">
        <v>1395</v>
      </c>
      <c r="Z680" s="15" t="s">
        <v>1216</v>
      </c>
      <c r="AB680">
        <f t="shared" si="60"/>
        <v>9</v>
      </c>
      <c r="AC680">
        <f t="shared" si="61"/>
        <v>25</v>
      </c>
      <c r="AF680" s="4" t="s">
        <v>1107</v>
      </c>
      <c r="AG680" s="5"/>
      <c r="AH680" s="4" t="s">
        <v>1123</v>
      </c>
    </row>
    <row r="681" spans="1:34" x14ac:dyDescent="0.2">
      <c r="A681" s="12">
        <v>44580</v>
      </c>
      <c r="B681" t="str">
        <f t="shared" si="58"/>
        <v>{'city': 'Indiana', 'state': 'Indianapolis', 'abbreviation': 'IND', 'teamName': 'Indiana Pacers'}</v>
      </c>
      <c r="C681" t="str">
        <f t="shared" si="59"/>
        <v>{'city': 'Los Angeles', 'state': 'California', 'abbreviation': 'LAL', 'teamName': 'Los Angeles Lakers'}</v>
      </c>
      <c r="D681" t="s">
        <v>1395</v>
      </c>
      <c r="E681" t="s">
        <v>1395</v>
      </c>
      <c r="F681" s="14" t="s">
        <v>1395</v>
      </c>
      <c r="G681" s="14" t="s">
        <v>1395</v>
      </c>
      <c r="H681" s="18" t="s">
        <v>1395</v>
      </c>
      <c r="I681" s="18" t="s">
        <v>1395</v>
      </c>
      <c r="J681" s="14" t="s">
        <v>1395</v>
      </c>
      <c r="K681" s="17" t="s">
        <v>1395</v>
      </c>
      <c r="Z681" s="15" t="s">
        <v>1216</v>
      </c>
      <c r="AB681">
        <f t="shared" si="60"/>
        <v>12</v>
      </c>
      <c r="AC681">
        <f t="shared" si="61"/>
        <v>13</v>
      </c>
      <c r="AF681" s="4" t="s">
        <v>1104</v>
      </c>
      <c r="AG681" s="5"/>
      <c r="AH681" s="4" t="s">
        <v>1101</v>
      </c>
    </row>
    <row r="682" spans="1:34" x14ac:dyDescent="0.2">
      <c r="A682" s="12">
        <v>44581</v>
      </c>
      <c r="B682" t="str">
        <f t="shared" si="58"/>
        <v>{'city': 'New Orleans', 'state': 'Louisiana', 'abbreviation': 'NOP', 'teamName': 'New Orleans Pelicans'}</v>
      </c>
      <c r="C682" t="str">
        <f t="shared" si="59"/>
        <v>{'city': 'New York', 'state': 'New York', 'abbreviation': 'NYK', 'teamName': 'New York Knicks'}</v>
      </c>
      <c r="D682" t="s">
        <v>1395</v>
      </c>
      <c r="E682" t="s">
        <v>1395</v>
      </c>
      <c r="F682" s="14" t="s">
        <v>1395</v>
      </c>
      <c r="G682" s="14" t="s">
        <v>1395</v>
      </c>
      <c r="H682" s="18" t="s">
        <v>1395</v>
      </c>
      <c r="I682" s="18" t="s">
        <v>1395</v>
      </c>
      <c r="J682" s="14" t="s">
        <v>1395</v>
      </c>
      <c r="K682" s="17" t="s">
        <v>1395</v>
      </c>
      <c r="Z682" s="15" t="s">
        <v>1217</v>
      </c>
      <c r="AB682">
        <f t="shared" si="60"/>
        <v>18</v>
      </c>
      <c r="AC682">
        <f t="shared" si="61"/>
        <v>19</v>
      </c>
      <c r="AF682" s="4" t="s">
        <v>1118</v>
      </c>
      <c r="AG682" s="5"/>
      <c r="AH682" s="4" t="s">
        <v>1108</v>
      </c>
    </row>
    <row r="683" spans="1:34" x14ac:dyDescent="0.2">
      <c r="A683" s="12">
        <v>44581</v>
      </c>
      <c r="B683" t="str">
        <f t="shared" si="58"/>
        <v>{'city': 'Phoenix', 'state': 'Arizona', 'abbreviation': 'PHX', 'teamName': 'Phoenix Suns'}</v>
      </c>
      <c r="C683" t="str">
        <f t="shared" si="59"/>
        <v>{'city': 'Dallas', 'state': 'Texas', 'abbreviation': 'DAL', 'teamName': 'Dallas Mavericks'}</v>
      </c>
      <c r="D683" t="s">
        <v>1395</v>
      </c>
      <c r="E683" t="s">
        <v>1395</v>
      </c>
      <c r="F683" s="14" t="s">
        <v>1395</v>
      </c>
      <c r="G683" s="14" t="s">
        <v>1395</v>
      </c>
      <c r="H683" s="18" t="s">
        <v>1395</v>
      </c>
      <c r="I683" s="18" t="s">
        <v>1395</v>
      </c>
      <c r="J683" s="14" t="s">
        <v>1395</v>
      </c>
      <c r="K683" s="17" t="s">
        <v>1395</v>
      </c>
      <c r="Z683" s="15" t="s">
        <v>1217</v>
      </c>
      <c r="AB683">
        <f t="shared" si="60"/>
        <v>23</v>
      </c>
      <c r="AC683">
        <f t="shared" si="61"/>
        <v>7</v>
      </c>
      <c r="AF683" s="4" t="s">
        <v>1125</v>
      </c>
      <c r="AG683" s="5"/>
      <c r="AH683" s="4" t="s">
        <v>1113</v>
      </c>
    </row>
    <row r="684" spans="1:34" x14ac:dyDescent="0.2">
      <c r="A684" s="12">
        <v>44581</v>
      </c>
      <c r="B684" t="str">
        <f t="shared" si="58"/>
        <v>{'city': 'Indiana', 'state': 'Indianapolis', 'abbreviation': 'IND', 'teamName': 'Indiana Pacers'}</v>
      </c>
      <c r="C684" t="str">
        <f t="shared" si="59"/>
        <v>{'city': 'San Francisco', 'state': 'California', 'abbreviation': 'GSW', 'teamName': 'Golden State Warriors'}</v>
      </c>
      <c r="D684" t="s">
        <v>1395</v>
      </c>
      <c r="E684" t="s">
        <v>1395</v>
      </c>
      <c r="F684" s="14" t="s">
        <v>1395</v>
      </c>
      <c r="G684" s="14" t="s">
        <v>1395</v>
      </c>
      <c r="H684" s="18" t="s">
        <v>1395</v>
      </c>
      <c r="I684" s="18" t="s">
        <v>1395</v>
      </c>
      <c r="J684" s="14" t="s">
        <v>1395</v>
      </c>
      <c r="K684" s="17" t="s">
        <v>1395</v>
      </c>
      <c r="Z684" s="15" t="s">
        <v>1217</v>
      </c>
      <c r="AB684">
        <f t="shared" si="60"/>
        <v>12</v>
      </c>
      <c r="AC684">
        <f t="shared" si="61"/>
        <v>10</v>
      </c>
      <c r="AF684" s="4" t="s">
        <v>1104</v>
      </c>
      <c r="AG684" s="5"/>
      <c r="AH684" s="4" t="s">
        <v>1100</v>
      </c>
    </row>
    <row r="685" spans="1:34" x14ac:dyDescent="0.2">
      <c r="A685" s="12">
        <v>44582</v>
      </c>
      <c r="B685" t="str">
        <f t="shared" si="58"/>
        <v>{'city': 'Oklahoma City', 'state': 'Oklahoma', 'abbreviation': 'OKC', 'teamName': 'Oklahoma City Thunder'}</v>
      </c>
      <c r="C685" t="str">
        <f t="shared" si="59"/>
        <v>{'city': 'Charlotte', 'state': 'North Carolina', 'abbreviation': 'CHA', 'teamName': 'Charlotte Hornets'}</v>
      </c>
      <c r="D685" t="s">
        <v>1395</v>
      </c>
      <c r="E685" t="s">
        <v>1395</v>
      </c>
      <c r="F685" s="14" t="s">
        <v>1395</v>
      </c>
      <c r="G685" s="14" t="s">
        <v>1395</v>
      </c>
      <c r="H685" s="18" t="s">
        <v>1395</v>
      </c>
      <c r="I685" s="18" t="s">
        <v>1395</v>
      </c>
      <c r="J685" s="14" t="s">
        <v>1395</v>
      </c>
      <c r="K685" s="17" t="s">
        <v>1395</v>
      </c>
      <c r="Z685" s="15" t="s">
        <v>1218</v>
      </c>
      <c r="AB685">
        <f t="shared" si="60"/>
        <v>20</v>
      </c>
      <c r="AC685">
        <f t="shared" si="61"/>
        <v>4</v>
      </c>
      <c r="AF685" s="4" t="s">
        <v>1121</v>
      </c>
      <c r="AG685" s="5"/>
      <c r="AH685" s="4" t="s">
        <v>1105</v>
      </c>
    </row>
    <row r="686" spans="1:34" x14ac:dyDescent="0.2">
      <c r="A686" s="12">
        <v>44582</v>
      </c>
      <c r="B686" t="str">
        <f t="shared" si="58"/>
        <v>{'city': 'Los Angeles', 'state': 'California', 'abbreviation': 'LAL', 'teamName': 'Los Angeles Lakers'}</v>
      </c>
      <c r="C686" t="str">
        <f t="shared" si="59"/>
        <v>{'city': 'Orlando', 'state': 'Florida', 'abbreviation': 'ORL', 'teamName': 'Orlando Magic'}</v>
      </c>
      <c r="D686" t="s">
        <v>1395</v>
      </c>
      <c r="E686" t="s">
        <v>1395</v>
      </c>
      <c r="F686" s="14" t="s">
        <v>1395</v>
      </c>
      <c r="G686" s="14" t="s">
        <v>1395</v>
      </c>
      <c r="H686" s="18" t="s">
        <v>1395</v>
      </c>
      <c r="I686" s="18" t="s">
        <v>1395</v>
      </c>
      <c r="J686" s="14" t="s">
        <v>1395</v>
      </c>
      <c r="K686" s="17" t="s">
        <v>1395</v>
      </c>
      <c r="Z686" s="15" t="s">
        <v>1218</v>
      </c>
      <c r="AB686">
        <f t="shared" si="60"/>
        <v>13</v>
      </c>
      <c r="AC686">
        <f t="shared" si="61"/>
        <v>21</v>
      </c>
      <c r="AF686" s="4" t="s">
        <v>1101</v>
      </c>
      <c r="AG686" s="5"/>
      <c r="AH686" s="4" t="s">
        <v>1119</v>
      </c>
    </row>
    <row r="687" spans="1:34" x14ac:dyDescent="0.2">
      <c r="A687" s="12">
        <v>44582</v>
      </c>
      <c r="B687" t="str">
        <f t="shared" si="58"/>
        <v>{'city': 'Los Angeles', 'state': 'California', 'abbreviation': 'LAC', 'teamName': 'Los Angeles Clippers'}</v>
      </c>
      <c r="C687" t="str">
        <f t="shared" si="59"/>
        <v>{'city': 'Philadelphia', 'state': 'Pennsylvania', 'abbreviation': 'PHI', 'teamName': 'Philadelphia 76ers'}</v>
      </c>
      <c r="D687" t="s">
        <v>1395</v>
      </c>
      <c r="E687" t="s">
        <v>1395</v>
      </c>
      <c r="F687" s="14" t="s">
        <v>1395</v>
      </c>
      <c r="G687" s="14" t="s">
        <v>1395</v>
      </c>
      <c r="H687" s="18" t="s">
        <v>1395</v>
      </c>
      <c r="I687" s="18" t="s">
        <v>1395</v>
      </c>
      <c r="J687" s="14" t="s">
        <v>1395</v>
      </c>
      <c r="K687" s="17" t="s">
        <v>1395</v>
      </c>
      <c r="Z687" s="15" t="s">
        <v>1218</v>
      </c>
      <c r="AB687">
        <f t="shared" si="60"/>
        <v>30</v>
      </c>
      <c r="AC687">
        <f t="shared" si="61"/>
        <v>22</v>
      </c>
      <c r="AF687" s="4" t="s">
        <v>1126</v>
      </c>
      <c r="AG687" s="5"/>
      <c r="AH687" s="4" t="s">
        <v>1117</v>
      </c>
    </row>
    <row r="688" spans="1:34" x14ac:dyDescent="0.2">
      <c r="A688" s="12">
        <v>44582</v>
      </c>
      <c r="B688" t="str">
        <f t="shared" si="58"/>
        <v>{'city': 'Miami', 'state': 'Florida', 'abbreviation': 'MIA', 'teamName': 'Miami Heat'}</v>
      </c>
      <c r="C688" t="str">
        <f t="shared" si="59"/>
        <v>{'city': 'Atlanta', 'state': 'Georgia', 'abbreviation': 'ATL', 'teamName': 'Atlanta Hawks'}</v>
      </c>
      <c r="D688" t="s">
        <v>1395</v>
      </c>
      <c r="E688" t="s">
        <v>1395</v>
      </c>
      <c r="F688" s="14" t="s">
        <v>1395</v>
      </c>
      <c r="G688" s="14" t="s">
        <v>1395</v>
      </c>
      <c r="H688" s="18" t="s">
        <v>1395</v>
      </c>
      <c r="I688" s="18" t="s">
        <v>1395</v>
      </c>
      <c r="J688" s="14" t="s">
        <v>1395</v>
      </c>
      <c r="K688" s="17" t="s">
        <v>1395</v>
      </c>
      <c r="Z688" s="15" t="s">
        <v>1218</v>
      </c>
      <c r="AB688">
        <f t="shared" si="60"/>
        <v>15</v>
      </c>
      <c r="AC688">
        <f t="shared" si="61"/>
        <v>1</v>
      </c>
      <c r="AF688" s="4" t="s">
        <v>1128</v>
      </c>
      <c r="AG688" s="5"/>
      <c r="AH688" s="4" t="s">
        <v>1099</v>
      </c>
    </row>
    <row r="689" spans="1:34" x14ac:dyDescent="0.2">
      <c r="A689" s="12">
        <v>44582</v>
      </c>
      <c r="B689" t="str">
        <f t="shared" si="58"/>
        <v>{'city': 'Portland', 'state': 'Oregon', 'abbreviation': 'POR', 'teamName': 'Portland Trail Blazers'}</v>
      </c>
      <c r="C689" t="str">
        <f t="shared" si="59"/>
        <v>{'city': 'Boston', 'state': 'Massachusetts', 'abbreviation': 'BOS', 'teamName': 'Boston Celtics'}</v>
      </c>
      <c r="D689" t="s">
        <v>1395</v>
      </c>
      <c r="E689" t="s">
        <v>1395</v>
      </c>
      <c r="F689" s="14" t="s">
        <v>1395</v>
      </c>
      <c r="G689" s="14" t="s">
        <v>1395</v>
      </c>
      <c r="H689" s="18" t="s">
        <v>1395</v>
      </c>
      <c r="I689" s="18" t="s">
        <v>1395</v>
      </c>
      <c r="J689" s="14" t="s">
        <v>1395</v>
      </c>
      <c r="K689" s="17" t="s">
        <v>1395</v>
      </c>
      <c r="Z689" s="15" t="s">
        <v>1218</v>
      </c>
      <c r="AB689">
        <f t="shared" si="60"/>
        <v>24</v>
      </c>
      <c r="AC689">
        <f t="shared" si="61"/>
        <v>2</v>
      </c>
      <c r="AF689" s="4" t="s">
        <v>1124</v>
      </c>
      <c r="AG689" s="5"/>
      <c r="AH689" s="4" t="s">
        <v>1102</v>
      </c>
    </row>
    <row r="690" spans="1:34" x14ac:dyDescent="0.2">
      <c r="A690" s="12">
        <v>44582</v>
      </c>
      <c r="B690" t="str">
        <f t="shared" si="58"/>
        <v>{'city': 'Chicago', 'state': 'Illinois', 'abbreviation': 'CHI', 'teamName': 'Chicago Bulls'}</v>
      </c>
      <c r="C690" t="str">
        <f t="shared" si="59"/>
        <v>{'city': 'Milwaukee', 'state': 'Wisconsin', 'abbreviation': 'MIL', 'teamName': 'Milwaukee Bucks'}</v>
      </c>
      <c r="D690" t="s">
        <v>1395</v>
      </c>
      <c r="E690" t="s">
        <v>1395</v>
      </c>
      <c r="F690" s="14" t="s">
        <v>1395</v>
      </c>
      <c r="G690" s="14" t="s">
        <v>1395</v>
      </c>
      <c r="H690" s="18" t="s">
        <v>1395</v>
      </c>
      <c r="I690" s="18" t="s">
        <v>1395</v>
      </c>
      <c r="J690" s="14" t="s">
        <v>1395</v>
      </c>
      <c r="K690" s="17" t="s">
        <v>1395</v>
      </c>
      <c r="Z690" s="15" t="s">
        <v>1218</v>
      </c>
      <c r="AB690">
        <f t="shared" si="60"/>
        <v>5</v>
      </c>
      <c r="AC690">
        <f t="shared" si="61"/>
        <v>16</v>
      </c>
      <c r="AF690" s="4" t="s">
        <v>1106</v>
      </c>
      <c r="AG690" s="5"/>
      <c r="AH690" s="4" t="s">
        <v>1098</v>
      </c>
    </row>
    <row r="691" spans="1:34" x14ac:dyDescent="0.2">
      <c r="A691" s="12">
        <v>44582</v>
      </c>
      <c r="B691" t="str">
        <f t="shared" si="58"/>
        <v>{'city': 'Toronto', 'state': 'Ontario', 'abbreviation': 'TOR', 'teamName': 'Toronto Raptors'}</v>
      </c>
      <c r="C691" t="str">
        <f t="shared" si="59"/>
        <v>{'city': 'Washington', 'state': 'Washington D.C.', 'abbreviation': 'WAS', 'teamName': 'Washington Wizards'}</v>
      </c>
      <c r="D691" t="s">
        <v>1395</v>
      </c>
      <c r="E691" t="s">
        <v>1395</v>
      </c>
      <c r="F691" s="14" t="s">
        <v>1395</v>
      </c>
      <c r="G691" s="14" t="s">
        <v>1395</v>
      </c>
      <c r="H691" s="18" t="s">
        <v>1395</v>
      </c>
      <c r="I691" s="18" t="s">
        <v>1395</v>
      </c>
      <c r="J691" s="14" t="s">
        <v>1395</v>
      </c>
      <c r="K691" s="17" t="s">
        <v>1395</v>
      </c>
      <c r="Z691" s="15" t="s">
        <v>1218</v>
      </c>
      <c r="AB691">
        <f t="shared" si="60"/>
        <v>27</v>
      </c>
      <c r="AC691">
        <f t="shared" si="61"/>
        <v>29</v>
      </c>
      <c r="AF691" s="4" t="s">
        <v>1110</v>
      </c>
      <c r="AG691" s="5"/>
      <c r="AH691" s="4" t="s">
        <v>1109</v>
      </c>
    </row>
    <row r="692" spans="1:34" x14ac:dyDescent="0.2">
      <c r="A692" s="12">
        <v>44582</v>
      </c>
      <c r="B692" t="str">
        <f t="shared" si="58"/>
        <v>{'city': 'Brooklyn', 'state': 'New York', 'abbreviation': 'BKN', 'teamName': 'Brooklyn Nets'}</v>
      </c>
      <c r="C692" t="str">
        <f t="shared" si="59"/>
        <v>{'city': 'San Antonio', 'state': 'Texas', 'abbreviation': 'SAS', 'teamName': 'San Antonio Spurs'}</v>
      </c>
      <c r="D692" t="s">
        <v>1395</v>
      </c>
      <c r="E692" t="s">
        <v>1395</v>
      </c>
      <c r="F692" s="14" t="s">
        <v>1395</v>
      </c>
      <c r="G692" s="14" t="s">
        <v>1395</v>
      </c>
      <c r="H692" s="18" t="s">
        <v>1395</v>
      </c>
      <c r="I692" s="18" t="s">
        <v>1395</v>
      </c>
      <c r="J692" s="14" t="s">
        <v>1395</v>
      </c>
      <c r="K692" s="17" t="s">
        <v>1395</v>
      </c>
      <c r="Z692" s="15" t="s">
        <v>1218</v>
      </c>
      <c r="AB692">
        <f t="shared" si="60"/>
        <v>3</v>
      </c>
      <c r="AC692">
        <f t="shared" si="61"/>
        <v>26</v>
      </c>
      <c r="AF692" s="4" t="s">
        <v>1097</v>
      </c>
      <c r="AG692" s="5"/>
      <c r="AH692" s="4" t="s">
        <v>1120</v>
      </c>
    </row>
    <row r="693" spans="1:34" x14ac:dyDescent="0.2">
      <c r="A693" s="12">
        <v>44582</v>
      </c>
      <c r="B693" t="str">
        <f t="shared" si="58"/>
        <v>{'city': 'Memphis', 'state': 'Tennessee', 'abbreviation': 'MEM', 'teamName': 'Memphis Grizzlies'}</v>
      </c>
      <c r="C693" t="str">
        <f t="shared" si="59"/>
        <v>{'city': 'Denver', 'state': 'Colorado', 'abbreviation': 'DEN', 'teamName': 'Denver Nuggets'}</v>
      </c>
      <c r="D693" t="s">
        <v>1395</v>
      </c>
      <c r="E693" t="s">
        <v>1395</v>
      </c>
      <c r="F693" s="14" t="s">
        <v>1395</v>
      </c>
      <c r="G693" s="14" t="s">
        <v>1395</v>
      </c>
      <c r="H693" s="18" t="s">
        <v>1395</v>
      </c>
      <c r="I693" s="18" t="s">
        <v>1395</v>
      </c>
      <c r="J693" s="14" t="s">
        <v>1395</v>
      </c>
      <c r="K693" s="17" t="s">
        <v>1395</v>
      </c>
      <c r="Z693" s="15" t="s">
        <v>1218</v>
      </c>
      <c r="AB693">
        <f t="shared" si="60"/>
        <v>14</v>
      </c>
      <c r="AC693">
        <f t="shared" si="61"/>
        <v>8</v>
      </c>
      <c r="AF693" s="4" t="s">
        <v>1112</v>
      </c>
      <c r="AG693" s="5"/>
      <c r="AH693" s="4" t="s">
        <v>1116</v>
      </c>
    </row>
    <row r="694" spans="1:34" x14ac:dyDescent="0.2">
      <c r="A694" s="12">
        <v>44582</v>
      </c>
      <c r="B694" t="str">
        <f t="shared" si="58"/>
        <v>{'city': 'Detroit', 'state': 'Michigan', 'abbreviation': 'DET', 'teamName': 'Detroit Pistons'}</v>
      </c>
      <c r="C694" t="str">
        <f t="shared" si="59"/>
        <v>{'city': 'Salt Lake City', 'state': 'Utah', 'abbreviation': 'UTA', 'teamName': 'Utah Jazz'}</v>
      </c>
      <c r="D694" t="s">
        <v>1395</v>
      </c>
      <c r="E694" t="s">
        <v>1395</v>
      </c>
      <c r="F694" s="14" t="s">
        <v>1395</v>
      </c>
      <c r="G694" s="14" t="s">
        <v>1395</v>
      </c>
      <c r="H694" s="18" t="s">
        <v>1395</v>
      </c>
      <c r="I694" s="18" t="s">
        <v>1395</v>
      </c>
      <c r="J694" s="14" t="s">
        <v>1395</v>
      </c>
      <c r="K694" s="17" t="s">
        <v>1395</v>
      </c>
      <c r="Z694" s="15" t="s">
        <v>1218</v>
      </c>
      <c r="AB694">
        <f t="shared" si="60"/>
        <v>9</v>
      </c>
      <c r="AC694">
        <f t="shared" si="61"/>
        <v>28</v>
      </c>
      <c r="AF694" s="4" t="s">
        <v>1107</v>
      </c>
      <c r="AG694" s="5"/>
      <c r="AH694" s="4" t="s">
        <v>1122</v>
      </c>
    </row>
    <row r="695" spans="1:34" x14ac:dyDescent="0.2">
      <c r="A695" s="12">
        <v>44582</v>
      </c>
      <c r="B695" t="str">
        <f t="shared" si="58"/>
        <v>{'city': 'Houston', 'state': 'Texas', 'abbreviation': 'HOU', 'teamName': 'Houston Rockets'}</v>
      </c>
      <c r="C695" t="str">
        <f t="shared" si="59"/>
        <v>{'city': 'San Francisco', 'state': 'California', 'abbreviation': 'GSW', 'teamName': 'Golden State Warriors'}</v>
      </c>
      <c r="D695" t="s">
        <v>1395</v>
      </c>
      <c r="E695" t="s">
        <v>1395</v>
      </c>
      <c r="F695" s="14" t="s">
        <v>1395</v>
      </c>
      <c r="G695" s="14" t="s">
        <v>1395</v>
      </c>
      <c r="H695" s="18" t="s">
        <v>1395</v>
      </c>
      <c r="I695" s="18" t="s">
        <v>1395</v>
      </c>
      <c r="J695" s="14" t="s">
        <v>1395</v>
      </c>
      <c r="K695" s="17" t="s">
        <v>1395</v>
      </c>
      <c r="Z695" s="15" t="s">
        <v>1218</v>
      </c>
      <c r="AB695">
        <f t="shared" si="60"/>
        <v>11</v>
      </c>
      <c r="AC695">
        <f t="shared" si="61"/>
        <v>10</v>
      </c>
      <c r="AF695" s="4" t="s">
        <v>1114</v>
      </c>
      <c r="AG695" s="5"/>
      <c r="AH695" s="4" t="s">
        <v>1100</v>
      </c>
    </row>
    <row r="696" spans="1:34" x14ac:dyDescent="0.2">
      <c r="A696" s="12">
        <v>44583</v>
      </c>
      <c r="B696" t="str">
        <f t="shared" si="58"/>
        <v>{'city': 'Oklahoma City', 'state': 'Oklahoma', 'abbreviation': 'OKC', 'teamName': 'Oklahoma City Thunder'}</v>
      </c>
      <c r="C696" t="str">
        <f t="shared" si="59"/>
        <v>{'city': 'Cleveland', 'state': 'Ohio', 'abbreviation': 'CLE', 'teamName': 'Cleveland Cavaliers'}</v>
      </c>
      <c r="D696" t="s">
        <v>1395</v>
      </c>
      <c r="E696" t="s">
        <v>1395</v>
      </c>
      <c r="F696" s="14" t="s">
        <v>1395</v>
      </c>
      <c r="G696" s="14" t="s">
        <v>1395</v>
      </c>
      <c r="H696" s="18" t="s">
        <v>1395</v>
      </c>
      <c r="I696" s="18" t="s">
        <v>1395</v>
      </c>
      <c r="J696" s="14" t="s">
        <v>1395</v>
      </c>
      <c r="K696" s="17" t="s">
        <v>1395</v>
      </c>
      <c r="Z696" s="15" t="s">
        <v>1219</v>
      </c>
      <c r="AB696">
        <f t="shared" si="60"/>
        <v>20</v>
      </c>
      <c r="AC696">
        <f t="shared" si="61"/>
        <v>6</v>
      </c>
      <c r="AF696" s="4" t="s">
        <v>1121</v>
      </c>
      <c r="AG696" s="5"/>
      <c r="AH696" s="4" t="s">
        <v>1111</v>
      </c>
    </row>
    <row r="697" spans="1:34" x14ac:dyDescent="0.2">
      <c r="A697" s="12">
        <v>44583</v>
      </c>
      <c r="B697" t="str">
        <f t="shared" si="58"/>
        <v>{'city': 'Sacramento', 'state': 'California', 'abbreviation': 'SAC', 'teamName': 'Sacramento Kings'}</v>
      </c>
      <c r="C697" t="str">
        <f t="shared" si="59"/>
        <v>{'city': 'Milwaukee', 'state': 'Wisconsin', 'abbreviation': 'MIL', 'teamName': 'Milwaukee Bucks'}</v>
      </c>
      <c r="D697" t="s">
        <v>1395</v>
      </c>
      <c r="E697" t="s">
        <v>1395</v>
      </c>
      <c r="F697" s="14" t="s">
        <v>1395</v>
      </c>
      <c r="G697" s="14" t="s">
        <v>1395</v>
      </c>
      <c r="H697" s="18" t="s">
        <v>1395</v>
      </c>
      <c r="I697" s="18" t="s">
        <v>1395</v>
      </c>
      <c r="J697" s="14" t="s">
        <v>1395</v>
      </c>
      <c r="K697" s="17" t="s">
        <v>1395</v>
      </c>
      <c r="Z697" s="15" t="s">
        <v>1219</v>
      </c>
      <c r="AB697">
        <f t="shared" si="60"/>
        <v>25</v>
      </c>
      <c r="AC697">
        <f t="shared" si="61"/>
        <v>16</v>
      </c>
      <c r="AF697" s="4" t="s">
        <v>1123</v>
      </c>
      <c r="AG697" s="5"/>
      <c r="AH697" s="4" t="s">
        <v>1098</v>
      </c>
    </row>
    <row r="698" spans="1:34" x14ac:dyDescent="0.2">
      <c r="A698" s="12">
        <v>44583</v>
      </c>
      <c r="B698" t="str">
        <f t="shared" si="58"/>
        <v>{'city': 'Indiana', 'state': 'Indianapolis', 'abbreviation': 'IND', 'teamName': 'Indiana Pacers'}</v>
      </c>
      <c r="C698" t="str">
        <f t="shared" si="59"/>
        <v>{'city': 'Phoenix', 'state': 'Arizona', 'abbreviation': 'PHX', 'teamName': 'Phoenix Suns'}</v>
      </c>
      <c r="D698" t="s">
        <v>1395</v>
      </c>
      <c r="E698" t="s">
        <v>1395</v>
      </c>
      <c r="F698" s="14" t="s">
        <v>1395</v>
      </c>
      <c r="G698" s="14" t="s">
        <v>1395</v>
      </c>
      <c r="H698" s="18" t="s">
        <v>1395</v>
      </c>
      <c r="I698" s="18" t="s">
        <v>1395</v>
      </c>
      <c r="J698" s="14" t="s">
        <v>1395</v>
      </c>
      <c r="K698" s="17" t="s">
        <v>1395</v>
      </c>
      <c r="Z698" s="15" t="s">
        <v>1219</v>
      </c>
      <c r="AB698">
        <f t="shared" si="60"/>
        <v>12</v>
      </c>
      <c r="AC698">
        <f t="shared" si="61"/>
        <v>23</v>
      </c>
      <c r="AF698" s="4" t="s">
        <v>1104</v>
      </c>
      <c r="AG698" s="5"/>
      <c r="AH698" s="4" t="s">
        <v>1125</v>
      </c>
    </row>
    <row r="699" spans="1:34" x14ac:dyDescent="0.2">
      <c r="A699" s="12">
        <v>44584</v>
      </c>
      <c r="B699" t="str">
        <f t="shared" si="58"/>
        <v>{'city': 'Los Angeles', 'state': 'California', 'abbreviation': 'LAC', 'teamName': 'Los Angeles Clippers'}</v>
      </c>
      <c r="C699" t="str">
        <f t="shared" si="59"/>
        <v>{'city': 'New York', 'state': 'New York', 'abbreviation': 'NYK', 'teamName': 'New York Knicks'}</v>
      </c>
      <c r="D699" t="s">
        <v>1395</v>
      </c>
      <c r="E699" t="s">
        <v>1395</v>
      </c>
      <c r="F699" s="14" t="s">
        <v>1395</v>
      </c>
      <c r="G699" s="14" t="s">
        <v>1395</v>
      </c>
      <c r="H699" s="18" t="s">
        <v>1395</v>
      </c>
      <c r="I699" s="18" t="s">
        <v>1395</v>
      </c>
      <c r="J699" s="14" t="s">
        <v>1395</v>
      </c>
      <c r="K699" s="17" t="s">
        <v>1395</v>
      </c>
      <c r="Z699" s="15" t="s">
        <v>1220</v>
      </c>
      <c r="AB699">
        <f t="shared" si="60"/>
        <v>30</v>
      </c>
      <c r="AC699">
        <f t="shared" si="61"/>
        <v>19</v>
      </c>
      <c r="AF699" s="4" t="s">
        <v>1126</v>
      </c>
      <c r="AG699" s="5"/>
      <c r="AH699" s="4" t="s">
        <v>1108</v>
      </c>
    </row>
    <row r="700" spans="1:34" x14ac:dyDescent="0.2">
      <c r="A700" s="12">
        <v>44584</v>
      </c>
      <c r="B700" t="str">
        <f t="shared" si="58"/>
        <v>{'city': 'Boston', 'state': 'Massachusetts', 'abbreviation': 'BOS', 'teamName': 'Boston Celtics'}</v>
      </c>
      <c r="C700" t="str">
        <f t="shared" si="59"/>
        <v>{'city': 'Washington', 'state': 'Washington D.C.', 'abbreviation': 'WAS', 'teamName': 'Washington Wizards'}</v>
      </c>
      <c r="D700" t="s">
        <v>1395</v>
      </c>
      <c r="E700" t="s">
        <v>1395</v>
      </c>
      <c r="F700" s="14" t="s">
        <v>1395</v>
      </c>
      <c r="G700" s="14" t="s">
        <v>1395</v>
      </c>
      <c r="H700" s="18" t="s">
        <v>1395</v>
      </c>
      <c r="I700" s="18" t="s">
        <v>1395</v>
      </c>
      <c r="J700" s="14" t="s">
        <v>1395</v>
      </c>
      <c r="K700" s="17" t="s">
        <v>1395</v>
      </c>
      <c r="Z700" s="15" t="s">
        <v>1220</v>
      </c>
      <c r="AB700">
        <f t="shared" si="60"/>
        <v>2</v>
      </c>
      <c r="AC700">
        <f t="shared" si="61"/>
        <v>29</v>
      </c>
      <c r="AF700" s="4" t="s">
        <v>1102</v>
      </c>
      <c r="AG700" s="5"/>
      <c r="AH700" s="4" t="s">
        <v>1109</v>
      </c>
    </row>
    <row r="701" spans="1:34" x14ac:dyDescent="0.2">
      <c r="A701" s="12">
        <v>44584</v>
      </c>
      <c r="B701" t="str">
        <f t="shared" si="58"/>
        <v>{'city': 'Los Angeles', 'state': 'California', 'abbreviation': 'LAL', 'teamName': 'Los Angeles Lakers'}</v>
      </c>
      <c r="C701" t="str">
        <f t="shared" si="59"/>
        <v>{'city': 'Miami', 'state': 'Florida', 'abbreviation': 'MIA', 'teamName': 'Miami Heat'}</v>
      </c>
      <c r="D701" t="s">
        <v>1395</v>
      </c>
      <c r="E701" t="s">
        <v>1395</v>
      </c>
      <c r="F701" s="14" t="s">
        <v>1395</v>
      </c>
      <c r="G701" s="14" t="s">
        <v>1395</v>
      </c>
      <c r="H701" s="18" t="s">
        <v>1395</v>
      </c>
      <c r="I701" s="18" t="s">
        <v>1395</v>
      </c>
      <c r="J701" s="14" t="s">
        <v>1395</v>
      </c>
      <c r="K701" s="17" t="s">
        <v>1395</v>
      </c>
      <c r="Z701" s="15" t="s">
        <v>1220</v>
      </c>
      <c r="AB701">
        <f t="shared" si="60"/>
        <v>13</v>
      </c>
      <c r="AC701">
        <f t="shared" si="61"/>
        <v>15</v>
      </c>
      <c r="AF701" s="4" t="s">
        <v>1101</v>
      </c>
      <c r="AG701" s="5"/>
      <c r="AH701" s="4" t="s">
        <v>1128</v>
      </c>
    </row>
    <row r="702" spans="1:34" x14ac:dyDescent="0.2">
      <c r="A702" s="12">
        <v>44584</v>
      </c>
      <c r="B702" t="str">
        <f t="shared" si="58"/>
        <v>{'city': 'Chicago', 'state': 'Illinois', 'abbreviation': 'CHI', 'teamName': 'Chicago Bulls'}</v>
      </c>
      <c r="C702" t="str">
        <f t="shared" si="59"/>
        <v>{'city': 'Orlando', 'state': 'Florida', 'abbreviation': 'ORL', 'teamName': 'Orlando Magic'}</v>
      </c>
      <c r="D702" t="s">
        <v>1395</v>
      </c>
      <c r="E702" t="s">
        <v>1395</v>
      </c>
      <c r="F702" s="14" t="s">
        <v>1395</v>
      </c>
      <c r="G702" s="14" t="s">
        <v>1395</v>
      </c>
      <c r="H702" s="18" t="s">
        <v>1395</v>
      </c>
      <c r="I702" s="18" t="s">
        <v>1395</v>
      </c>
      <c r="J702" s="14" t="s">
        <v>1395</v>
      </c>
      <c r="K702" s="17" t="s">
        <v>1395</v>
      </c>
      <c r="Z702" s="15" t="s">
        <v>1220</v>
      </c>
      <c r="AB702">
        <f t="shared" si="60"/>
        <v>5</v>
      </c>
      <c r="AC702">
        <f t="shared" si="61"/>
        <v>21</v>
      </c>
      <c r="AF702" s="4" t="s">
        <v>1106</v>
      </c>
      <c r="AG702" s="5"/>
      <c r="AH702" s="4" t="s">
        <v>1119</v>
      </c>
    </row>
    <row r="703" spans="1:34" x14ac:dyDescent="0.2">
      <c r="A703" s="12">
        <v>44584</v>
      </c>
      <c r="B703" t="str">
        <f t="shared" si="58"/>
        <v>{'city': 'Portland', 'state': 'Oregon', 'abbreviation': 'POR', 'teamName': 'Portland Trail Blazers'}</v>
      </c>
      <c r="C703" t="str">
        <f t="shared" si="59"/>
        <v>{'city': 'Toronto', 'state': 'Ontario', 'abbreviation': 'TOR', 'teamName': 'Toronto Raptors'}</v>
      </c>
      <c r="D703" t="s">
        <v>1395</v>
      </c>
      <c r="E703" t="s">
        <v>1395</v>
      </c>
      <c r="F703" s="14" t="s">
        <v>1395</v>
      </c>
      <c r="G703" s="14" t="s">
        <v>1395</v>
      </c>
      <c r="H703" s="18" t="s">
        <v>1395</v>
      </c>
      <c r="I703" s="18" t="s">
        <v>1395</v>
      </c>
      <c r="J703" s="14" t="s">
        <v>1395</v>
      </c>
      <c r="K703" s="17" t="s">
        <v>1395</v>
      </c>
      <c r="Z703" s="15" t="s">
        <v>1220</v>
      </c>
      <c r="AB703">
        <f t="shared" si="60"/>
        <v>24</v>
      </c>
      <c r="AC703">
        <f t="shared" si="61"/>
        <v>27</v>
      </c>
      <c r="AF703" s="4" t="s">
        <v>1124</v>
      </c>
      <c r="AG703" s="5"/>
      <c r="AH703" s="4" t="s">
        <v>1110</v>
      </c>
    </row>
    <row r="704" spans="1:34" x14ac:dyDescent="0.2">
      <c r="A704" s="12">
        <v>44584</v>
      </c>
      <c r="B704" t="str">
        <f t="shared" si="58"/>
        <v>{'city': 'Atlanta', 'state': 'Georgia', 'abbreviation': 'ATL', 'teamName': 'Atlanta Hawks'}</v>
      </c>
      <c r="C704" t="str">
        <f t="shared" si="59"/>
        <v>{'city': 'Charlotte', 'state': 'North Carolina', 'abbreviation': 'CHA', 'teamName': 'Charlotte Hornets'}</v>
      </c>
      <c r="D704" t="s">
        <v>1395</v>
      </c>
      <c r="E704" t="s">
        <v>1395</v>
      </c>
      <c r="F704" s="14" t="s">
        <v>1395</v>
      </c>
      <c r="G704" s="14" t="s">
        <v>1395</v>
      </c>
      <c r="H704" s="18" t="s">
        <v>1395</v>
      </c>
      <c r="I704" s="18" t="s">
        <v>1395</v>
      </c>
      <c r="J704" s="14" t="s">
        <v>1395</v>
      </c>
      <c r="K704" s="17" t="s">
        <v>1395</v>
      </c>
      <c r="Z704" s="15" t="s">
        <v>1220</v>
      </c>
      <c r="AB704">
        <f t="shared" si="60"/>
        <v>1</v>
      </c>
      <c r="AC704">
        <f t="shared" si="61"/>
        <v>4</v>
      </c>
      <c r="AF704" s="4" t="s">
        <v>1099</v>
      </c>
      <c r="AG704" s="5"/>
      <c r="AH704" s="4" t="s">
        <v>1105</v>
      </c>
    </row>
    <row r="705" spans="1:34" x14ac:dyDescent="0.2">
      <c r="A705" s="12">
        <v>44584</v>
      </c>
      <c r="B705" t="str">
        <f t="shared" si="58"/>
        <v>{'city': 'Philadelphia', 'state': 'Pennsylvania', 'abbreviation': 'PHI', 'teamName': 'Philadelphia 76ers'}</v>
      </c>
      <c r="C705" t="str">
        <f t="shared" si="59"/>
        <v>{'city': 'San Antonio', 'state': 'Texas', 'abbreviation': 'SAS', 'teamName': 'San Antonio Spurs'}</v>
      </c>
      <c r="D705" t="s">
        <v>1395</v>
      </c>
      <c r="E705" t="s">
        <v>1395</v>
      </c>
      <c r="F705" s="14" t="s">
        <v>1395</v>
      </c>
      <c r="G705" s="14" t="s">
        <v>1395</v>
      </c>
      <c r="H705" s="18" t="s">
        <v>1395</v>
      </c>
      <c r="I705" s="18" t="s">
        <v>1395</v>
      </c>
      <c r="J705" s="14" t="s">
        <v>1395</v>
      </c>
      <c r="K705" s="17" t="s">
        <v>1395</v>
      </c>
      <c r="Z705" s="15" t="s">
        <v>1220</v>
      </c>
      <c r="AB705">
        <f t="shared" si="60"/>
        <v>22</v>
      </c>
      <c r="AC705">
        <f t="shared" si="61"/>
        <v>26</v>
      </c>
      <c r="AF705" s="4" t="s">
        <v>1117</v>
      </c>
      <c r="AG705" s="5"/>
      <c r="AH705" s="4" t="s">
        <v>1120</v>
      </c>
    </row>
    <row r="706" spans="1:34" x14ac:dyDescent="0.2">
      <c r="A706" s="12">
        <v>44584</v>
      </c>
      <c r="B706" t="str">
        <f t="shared" ref="B706:B769" si="62">"{'city': '"&amp;VLOOKUP(AB706,$O:$S,4,FALSE)&amp;"', 'state': '"&amp;VLOOKUP(AB706,$O:$S,3,FALSE)&amp;"', 'abbreviation': '"&amp;VLOOKUP(AB706,$O:$S,2,FALSE)&amp;"', 'teamName': '"&amp;VLOOKUP(AB706,$O:$S,5,FALSE)&amp;"'}"</f>
        <v>{'city': 'Memphis', 'state': 'Tennessee', 'abbreviation': 'MEM', 'teamName': 'Memphis Grizzlies'}</v>
      </c>
      <c r="C706" t="str">
        <f t="shared" ref="C706:C769" si="63">"{'city': '"&amp;VLOOKUP(AC706,$O:$S,4,FALSE)&amp;"', 'state': '"&amp;VLOOKUP(AC706,$O:$S,3,FALSE)&amp;"', 'abbreviation': '"&amp;VLOOKUP(AC706,$O:$S,2,FALSE)&amp;"', 'teamName': '"&amp;VLOOKUP(AC706,$O:$S,5,FALSE)&amp;"'}"</f>
        <v>{'city': 'Dallas', 'state': 'Texas', 'abbreviation': 'DAL', 'teamName': 'Dallas Mavericks'}</v>
      </c>
      <c r="D706" t="s">
        <v>1395</v>
      </c>
      <c r="E706" t="s">
        <v>1395</v>
      </c>
      <c r="F706" s="14" t="s">
        <v>1395</v>
      </c>
      <c r="G706" s="14" t="s">
        <v>1395</v>
      </c>
      <c r="H706" s="18" t="s">
        <v>1395</v>
      </c>
      <c r="I706" s="18" t="s">
        <v>1395</v>
      </c>
      <c r="J706" s="14" t="s">
        <v>1395</v>
      </c>
      <c r="K706" s="17" t="s">
        <v>1395</v>
      </c>
      <c r="Z706" s="15" t="s">
        <v>1220</v>
      </c>
      <c r="AB706">
        <f t="shared" ref="AB706:AB769" si="64">VLOOKUP(AF706,V:W,2,FALSE)</f>
        <v>14</v>
      </c>
      <c r="AC706">
        <f t="shared" ref="AC706:AC769" si="65">VLOOKUP(AH706,V:W,2,FALSE)</f>
        <v>7</v>
      </c>
      <c r="AF706" s="4" t="s">
        <v>1112</v>
      </c>
      <c r="AG706" s="5"/>
      <c r="AH706" s="4" t="s">
        <v>1113</v>
      </c>
    </row>
    <row r="707" spans="1:34" x14ac:dyDescent="0.2">
      <c r="A707" s="12">
        <v>44584</v>
      </c>
      <c r="B707" t="str">
        <f t="shared" si="62"/>
        <v>{'city': 'Detroit', 'state': 'Michigan', 'abbreviation': 'DET', 'teamName': 'Detroit Pistons'}</v>
      </c>
      <c r="C707" t="str">
        <f t="shared" si="63"/>
        <v>{'city': 'Denver', 'state': 'Colorado', 'abbreviation': 'DEN', 'teamName': 'Denver Nuggets'}</v>
      </c>
      <c r="D707" t="s">
        <v>1395</v>
      </c>
      <c r="E707" t="s">
        <v>1395</v>
      </c>
      <c r="F707" s="14" t="s">
        <v>1395</v>
      </c>
      <c r="G707" s="14" t="s">
        <v>1395</v>
      </c>
      <c r="H707" s="18" t="s">
        <v>1395</v>
      </c>
      <c r="I707" s="18" t="s">
        <v>1395</v>
      </c>
      <c r="J707" s="14" t="s">
        <v>1395</v>
      </c>
      <c r="K707" s="17" t="s">
        <v>1395</v>
      </c>
      <c r="Z707" s="15" t="s">
        <v>1220</v>
      </c>
      <c r="AB707">
        <f t="shared" si="64"/>
        <v>9</v>
      </c>
      <c r="AC707">
        <f t="shared" si="65"/>
        <v>8</v>
      </c>
      <c r="AF707" s="4" t="s">
        <v>1107</v>
      </c>
      <c r="AG707" s="5"/>
      <c r="AH707" s="4" t="s">
        <v>1116</v>
      </c>
    </row>
    <row r="708" spans="1:34" x14ac:dyDescent="0.2">
      <c r="A708" s="12">
        <v>44584</v>
      </c>
      <c r="B708" t="str">
        <f t="shared" si="62"/>
        <v>{'city': 'Brooklyn', 'state': 'New York', 'abbreviation': 'BKN', 'teamName': 'Brooklyn Nets'}</v>
      </c>
      <c r="C708" t="str">
        <f t="shared" si="63"/>
        <v>{'city': 'Minneapolis', 'state': 'Minnesota ', 'abbreviation': 'MIN', 'teamName': 'Minnesota Timberwolves'}</v>
      </c>
      <c r="D708" t="s">
        <v>1395</v>
      </c>
      <c r="E708" t="s">
        <v>1395</v>
      </c>
      <c r="F708" s="14" t="s">
        <v>1395</v>
      </c>
      <c r="G708" s="14" t="s">
        <v>1395</v>
      </c>
      <c r="H708" s="18" t="s">
        <v>1395</v>
      </c>
      <c r="I708" s="18" t="s">
        <v>1395</v>
      </c>
      <c r="J708" s="14" t="s">
        <v>1395</v>
      </c>
      <c r="K708" s="17" t="s">
        <v>1395</v>
      </c>
      <c r="Z708" s="15" t="s">
        <v>1220</v>
      </c>
      <c r="AB708">
        <f t="shared" si="64"/>
        <v>3</v>
      </c>
      <c r="AC708">
        <f t="shared" si="65"/>
        <v>17</v>
      </c>
      <c r="AF708" s="4" t="s">
        <v>1097</v>
      </c>
      <c r="AG708" s="5"/>
      <c r="AH708" s="4" t="s">
        <v>1115</v>
      </c>
    </row>
    <row r="709" spans="1:34" x14ac:dyDescent="0.2">
      <c r="A709" s="12">
        <v>44584</v>
      </c>
      <c r="B709" t="str">
        <f t="shared" si="62"/>
        <v>{'city': 'Salt Lake City', 'state': 'Utah', 'abbreviation': 'UTA', 'teamName': 'Utah Jazz'}</v>
      </c>
      <c r="C709" t="str">
        <f t="shared" si="63"/>
        <v>{'city': 'San Francisco', 'state': 'California', 'abbreviation': 'GSW', 'teamName': 'Golden State Warriors'}</v>
      </c>
      <c r="D709" t="s">
        <v>1395</v>
      </c>
      <c r="E709" t="s">
        <v>1395</v>
      </c>
      <c r="F709" s="14" t="s">
        <v>1395</v>
      </c>
      <c r="G709" s="14" t="s">
        <v>1395</v>
      </c>
      <c r="H709" s="18" t="s">
        <v>1395</v>
      </c>
      <c r="I709" s="18" t="s">
        <v>1395</v>
      </c>
      <c r="J709" s="14" t="s">
        <v>1395</v>
      </c>
      <c r="K709" s="17" t="s">
        <v>1395</v>
      </c>
      <c r="Z709" s="15" t="s">
        <v>1220</v>
      </c>
      <c r="AB709">
        <f t="shared" si="64"/>
        <v>28</v>
      </c>
      <c r="AC709">
        <f t="shared" si="65"/>
        <v>10</v>
      </c>
      <c r="AF709" s="4" t="s">
        <v>1122</v>
      </c>
      <c r="AG709" s="5"/>
      <c r="AH709" s="4" t="s">
        <v>1100</v>
      </c>
    </row>
    <row r="710" spans="1:34" x14ac:dyDescent="0.2">
      <c r="A710" s="12">
        <v>44585</v>
      </c>
      <c r="B710" t="str">
        <f t="shared" si="62"/>
        <v>{'city': 'New York', 'state': 'New York', 'abbreviation': 'NYK', 'teamName': 'New York Knicks'}</v>
      </c>
      <c r="C710" t="str">
        <f t="shared" si="63"/>
        <v>{'city': 'Cleveland', 'state': 'Ohio', 'abbreviation': 'CLE', 'teamName': 'Cleveland Cavaliers'}</v>
      </c>
      <c r="D710" t="s">
        <v>1395</v>
      </c>
      <c r="E710" t="s">
        <v>1395</v>
      </c>
      <c r="F710" s="14" t="s">
        <v>1395</v>
      </c>
      <c r="G710" s="14" t="s">
        <v>1395</v>
      </c>
      <c r="H710" s="18" t="s">
        <v>1395</v>
      </c>
      <c r="I710" s="18" t="s">
        <v>1395</v>
      </c>
      <c r="J710" s="14" t="s">
        <v>1395</v>
      </c>
      <c r="K710" s="17" t="s">
        <v>1395</v>
      </c>
      <c r="Z710" s="15" t="s">
        <v>1221</v>
      </c>
      <c r="AB710">
        <f t="shared" si="64"/>
        <v>19</v>
      </c>
      <c r="AC710">
        <f t="shared" si="65"/>
        <v>6</v>
      </c>
      <c r="AF710" s="4" t="s">
        <v>1108</v>
      </c>
      <c r="AG710" s="5"/>
      <c r="AH710" s="4" t="s">
        <v>1111</v>
      </c>
    </row>
    <row r="711" spans="1:34" x14ac:dyDescent="0.2">
      <c r="A711" s="12">
        <v>44585</v>
      </c>
      <c r="B711" t="str">
        <f t="shared" si="62"/>
        <v>{'city': 'Chicago', 'state': 'Illinois', 'abbreviation': 'CHI', 'teamName': 'Chicago Bulls'}</v>
      </c>
      <c r="C711" t="str">
        <f t="shared" si="63"/>
        <v>{'city': 'Atlanta', 'state': 'Georgia', 'abbreviation': 'ATL', 'teamName': 'Atlanta Hawks'}</v>
      </c>
      <c r="D711" t="s">
        <v>1395</v>
      </c>
      <c r="E711" t="s">
        <v>1395</v>
      </c>
      <c r="F711" s="14" t="s">
        <v>1395</v>
      </c>
      <c r="G711" s="14" t="s">
        <v>1395</v>
      </c>
      <c r="H711" s="18" t="s">
        <v>1395</v>
      </c>
      <c r="I711" s="18" t="s">
        <v>1395</v>
      </c>
      <c r="J711" s="14" t="s">
        <v>1395</v>
      </c>
      <c r="K711" s="17" t="s">
        <v>1395</v>
      </c>
      <c r="Z711" s="15" t="s">
        <v>1221</v>
      </c>
      <c r="AB711">
        <f t="shared" si="64"/>
        <v>5</v>
      </c>
      <c r="AC711">
        <f t="shared" si="65"/>
        <v>1</v>
      </c>
      <c r="AF711" s="4" t="s">
        <v>1106</v>
      </c>
      <c r="AG711" s="5"/>
      <c r="AH711" s="4" t="s">
        <v>1099</v>
      </c>
    </row>
    <row r="712" spans="1:34" x14ac:dyDescent="0.2">
      <c r="A712" s="12">
        <v>44585</v>
      </c>
      <c r="B712" t="str">
        <f t="shared" si="62"/>
        <v>{'city': 'Philadelphia', 'state': 'Pennsylvania', 'abbreviation': 'PHI', 'teamName': 'Philadelphia 76ers'}</v>
      </c>
      <c r="C712" t="str">
        <f t="shared" si="63"/>
        <v>{'city': 'Houston', 'state': 'Texas', 'abbreviation': 'HOU', 'teamName': 'Houston Rockets'}</v>
      </c>
      <c r="D712" t="s">
        <v>1395</v>
      </c>
      <c r="E712" t="s">
        <v>1395</v>
      </c>
      <c r="F712" s="14" t="s">
        <v>1395</v>
      </c>
      <c r="G712" s="14" t="s">
        <v>1395</v>
      </c>
      <c r="H712" s="18" t="s">
        <v>1395</v>
      </c>
      <c r="I712" s="18" t="s">
        <v>1395</v>
      </c>
      <c r="J712" s="14" t="s">
        <v>1395</v>
      </c>
      <c r="K712" s="17" t="s">
        <v>1395</v>
      </c>
      <c r="Z712" s="15" t="s">
        <v>1221</v>
      </c>
      <c r="AB712">
        <f t="shared" si="64"/>
        <v>22</v>
      </c>
      <c r="AC712">
        <f t="shared" si="65"/>
        <v>11</v>
      </c>
      <c r="AF712" s="4" t="s">
        <v>1117</v>
      </c>
      <c r="AG712" s="5"/>
      <c r="AH712" s="4" t="s">
        <v>1114</v>
      </c>
    </row>
    <row r="713" spans="1:34" x14ac:dyDescent="0.2">
      <c r="A713" s="12">
        <v>44585</v>
      </c>
      <c r="B713" t="str">
        <f t="shared" si="62"/>
        <v>{'city': 'Indiana', 'state': 'Indianapolis', 'abbreviation': 'IND', 'teamName': 'Indiana Pacers'}</v>
      </c>
      <c r="C713" t="str">
        <f t="shared" si="63"/>
        <v>{'city': 'New Orleans', 'state': 'Louisiana', 'abbreviation': 'NOP', 'teamName': 'New Orleans Pelicans'}</v>
      </c>
      <c r="D713" t="s">
        <v>1395</v>
      </c>
      <c r="E713" t="s">
        <v>1395</v>
      </c>
      <c r="F713" s="14" t="s">
        <v>1395</v>
      </c>
      <c r="G713" s="14" t="s">
        <v>1395</v>
      </c>
      <c r="H713" s="18" t="s">
        <v>1395</v>
      </c>
      <c r="I713" s="18" t="s">
        <v>1395</v>
      </c>
      <c r="J713" s="14" t="s">
        <v>1395</v>
      </c>
      <c r="K713" s="17" t="s">
        <v>1395</v>
      </c>
      <c r="Z713" s="15" t="s">
        <v>1221</v>
      </c>
      <c r="AB713">
        <f t="shared" si="64"/>
        <v>12</v>
      </c>
      <c r="AC713">
        <f t="shared" si="65"/>
        <v>18</v>
      </c>
      <c r="AF713" s="4" t="s">
        <v>1104</v>
      </c>
      <c r="AG713" s="5"/>
      <c r="AH713" s="4" t="s">
        <v>1118</v>
      </c>
    </row>
    <row r="714" spans="1:34" x14ac:dyDescent="0.2">
      <c r="A714" s="12">
        <v>44585</v>
      </c>
      <c r="B714" t="str">
        <f t="shared" si="62"/>
        <v>{'city': 'Salt Lake City', 'state': 'Utah', 'abbreviation': 'UTA', 'teamName': 'Utah Jazz'}</v>
      </c>
      <c r="C714" t="str">
        <f t="shared" si="63"/>
        <v>{'city': 'Phoenix', 'state': 'Arizona', 'abbreviation': 'PHX', 'teamName': 'Phoenix Suns'}</v>
      </c>
      <c r="D714" t="s">
        <v>1395</v>
      </c>
      <c r="E714" t="s">
        <v>1395</v>
      </c>
      <c r="F714" s="14" t="s">
        <v>1395</v>
      </c>
      <c r="G714" s="14" t="s">
        <v>1395</v>
      </c>
      <c r="H714" s="18" t="s">
        <v>1395</v>
      </c>
      <c r="I714" s="18" t="s">
        <v>1395</v>
      </c>
      <c r="J714" s="14" t="s">
        <v>1395</v>
      </c>
      <c r="K714" s="17" t="s">
        <v>1395</v>
      </c>
      <c r="Z714" s="15" t="s">
        <v>1221</v>
      </c>
      <c r="AB714">
        <f t="shared" si="64"/>
        <v>28</v>
      </c>
      <c r="AC714">
        <f t="shared" si="65"/>
        <v>23</v>
      </c>
      <c r="AF714" s="4" t="s">
        <v>1122</v>
      </c>
      <c r="AG714" s="5"/>
      <c r="AH714" s="4" t="s">
        <v>1125</v>
      </c>
    </row>
    <row r="715" spans="1:34" x14ac:dyDescent="0.2">
      <c r="A715" s="12">
        <v>44586</v>
      </c>
      <c r="B715" t="str">
        <f t="shared" si="62"/>
        <v>{'city': 'Denver', 'state': 'Colorado', 'abbreviation': 'DEN', 'teamName': 'Denver Nuggets'}</v>
      </c>
      <c r="C715" t="str">
        <f t="shared" si="63"/>
        <v>{'city': 'Detroit', 'state': 'Michigan', 'abbreviation': 'DET', 'teamName': 'Detroit Pistons'}</v>
      </c>
      <c r="D715" t="s">
        <v>1395</v>
      </c>
      <c r="E715" t="s">
        <v>1395</v>
      </c>
      <c r="F715" s="14" t="s">
        <v>1395</v>
      </c>
      <c r="G715" s="14" t="s">
        <v>1395</v>
      </c>
      <c r="H715" s="18" t="s">
        <v>1395</v>
      </c>
      <c r="I715" s="18" t="s">
        <v>1395</v>
      </c>
      <c r="J715" s="14" t="s">
        <v>1395</v>
      </c>
      <c r="K715" s="17" t="s">
        <v>1395</v>
      </c>
      <c r="Z715" s="15" t="s">
        <v>1222</v>
      </c>
      <c r="AB715">
        <f t="shared" si="64"/>
        <v>8</v>
      </c>
      <c r="AC715">
        <f t="shared" si="65"/>
        <v>9</v>
      </c>
      <c r="AF715" s="4" t="s">
        <v>1116</v>
      </c>
      <c r="AG715" s="5"/>
      <c r="AH715" s="4" t="s">
        <v>1107</v>
      </c>
    </row>
    <row r="716" spans="1:34" x14ac:dyDescent="0.2">
      <c r="A716" s="12">
        <v>44586</v>
      </c>
      <c r="B716" t="str">
        <f t="shared" si="62"/>
        <v>{'city': 'Charlotte', 'state': 'North Carolina', 'abbreviation': 'CHA', 'teamName': 'Charlotte Hornets'}</v>
      </c>
      <c r="C716" t="str">
        <f t="shared" si="63"/>
        <v>{'city': 'Toronto', 'state': 'Ontario', 'abbreviation': 'TOR', 'teamName': 'Toronto Raptors'}</v>
      </c>
      <c r="D716" t="s">
        <v>1395</v>
      </c>
      <c r="E716" t="s">
        <v>1395</v>
      </c>
      <c r="F716" s="14" t="s">
        <v>1395</v>
      </c>
      <c r="G716" s="14" t="s">
        <v>1395</v>
      </c>
      <c r="H716" s="18" t="s">
        <v>1395</v>
      </c>
      <c r="I716" s="18" t="s">
        <v>1395</v>
      </c>
      <c r="J716" s="14" t="s">
        <v>1395</v>
      </c>
      <c r="K716" s="17" t="s">
        <v>1395</v>
      </c>
      <c r="Z716" s="15" t="s">
        <v>1222</v>
      </c>
      <c r="AB716">
        <f t="shared" si="64"/>
        <v>4</v>
      </c>
      <c r="AC716">
        <f t="shared" si="65"/>
        <v>27</v>
      </c>
      <c r="AF716" s="4" t="s">
        <v>1105</v>
      </c>
      <c r="AG716" s="5"/>
      <c r="AH716" s="4" t="s">
        <v>1110</v>
      </c>
    </row>
    <row r="717" spans="1:34" x14ac:dyDescent="0.2">
      <c r="A717" s="12">
        <v>44586</v>
      </c>
      <c r="B717" t="str">
        <f t="shared" si="62"/>
        <v>{'city': 'Los Angeles', 'state': 'California', 'abbreviation': 'LAC', 'teamName': 'Los Angeles Clippers'}</v>
      </c>
      <c r="C717" t="str">
        <f t="shared" si="63"/>
        <v>{'city': 'Washington', 'state': 'Washington D.C.', 'abbreviation': 'WAS', 'teamName': 'Washington Wizards'}</v>
      </c>
      <c r="D717" t="s">
        <v>1395</v>
      </c>
      <c r="E717" t="s">
        <v>1395</v>
      </c>
      <c r="F717" s="14" t="s">
        <v>1395</v>
      </c>
      <c r="G717" s="14" t="s">
        <v>1395</v>
      </c>
      <c r="H717" s="18" t="s">
        <v>1395</v>
      </c>
      <c r="I717" s="18" t="s">
        <v>1395</v>
      </c>
      <c r="J717" s="14" t="s">
        <v>1395</v>
      </c>
      <c r="K717" s="17" t="s">
        <v>1395</v>
      </c>
      <c r="Z717" s="15" t="s">
        <v>1222</v>
      </c>
      <c r="AB717">
        <f t="shared" si="64"/>
        <v>30</v>
      </c>
      <c r="AC717">
        <f t="shared" si="65"/>
        <v>29</v>
      </c>
      <c r="AF717" s="4" t="s">
        <v>1126</v>
      </c>
      <c r="AG717" s="5"/>
      <c r="AH717" s="4" t="s">
        <v>1109</v>
      </c>
    </row>
    <row r="718" spans="1:34" x14ac:dyDescent="0.2">
      <c r="A718" s="12">
        <v>44586</v>
      </c>
      <c r="B718" t="str">
        <f t="shared" si="62"/>
        <v>{'city': 'Sacramento', 'state': 'California', 'abbreviation': 'SAC', 'teamName': 'Sacramento Kings'}</v>
      </c>
      <c r="C718" t="str">
        <f t="shared" si="63"/>
        <v>{'city': 'Boston', 'state': 'Massachusetts', 'abbreviation': 'BOS', 'teamName': 'Boston Celtics'}</v>
      </c>
      <c r="D718" t="s">
        <v>1395</v>
      </c>
      <c r="E718" t="s">
        <v>1395</v>
      </c>
      <c r="F718" s="14" t="s">
        <v>1395</v>
      </c>
      <c r="G718" s="14" t="s">
        <v>1395</v>
      </c>
      <c r="H718" s="18" t="s">
        <v>1395</v>
      </c>
      <c r="I718" s="18" t="s">
        <v>1395</v>
      </c>
      <c r="J718" s="14" t="s">
        <v>1395</v>
      </c>
      <c r="K718" s="17" t="s">
        <v>1395</v>
      </c>
      <c r="Z718" s="15" t="s">
        <v>1222</v>
      </c>
      <c r="AB718">
        <f t="shared" si="64"/>
        <v>25</v>
      </c>
      <c r="AC718">
        <f t="shared" si="65"/>
        <v>2</v>
      </c>
      <c r="AF718" s="4" t="s">
        <v>1123</v>
      </c>
      <c r="AG718" s="5"/>
      <c r="AH718" s="4" t="s">
        <v>1102</v>
      </c>
    </row>
    <row r="719" spans="1:34" x14ac:dyDescent="0.2">
      <c r="A719" s="12">
        <v>44586</v>
      </c>
      <c r="B719" t="str">
        <f t="shared" si="62"/>
        <v>{'city': 'Los Angeles', 'state': 'California', 'abbreviation': 'LAL', 'teamName': 'Los Angeles Lakers'}</v>
      </c>
      <c r="C719" t="str">
        <f t="shared" si="63"/>
        <v>{'city': 'Brooklyn', 'state': 'New York', 'abbreviation': 'BKN', 'teamName': 'Brooklyn Nets'}</v>
      </c>
      <c r="D719" t="s">
        <v>1395</v>
      </c>
      <c r="E719" t="s">
        <v>1395</v>
      </c>
      <c r="F719" s="14" t="s">
        <v>1395</v>
      </c>
      <c r="G719" s="14" t="s">
        <v>1395</v>
      </c>
      <c r="H719" s="18" t="s">
        <v>1395</v>
      </c>
      <c r="I719" s="18" t="s">
        <v>1395</v>
      </c>
      <c r="J719" s="14" t="s">
        <v>1395</v>
      </c>
      <c r="K719" s="17" t="s">
        <v>1395</v>
      </c>
      <c r="Z719" s="15" t="s">
        <v>1222</v>
      </c>
      <c r="AB719">
        <f t="shared" si="64"/>
        <v>13</v>
      </c>
      <c r="AC719">
        <f t="shared" si="65"/>
        <v>3</v>
      </c>
      <c r="AF719" s="4" t="s">
        <v>1101</v>
      </c>
      <c r="AG719" s="5"/>
      <c r="AH719" s="4" t="s">
        <v>1097</v>
      </c>
    </row>
    <row r="720" spans="1:34" x14ac:dyDescent="0.2">
      <c r="A720" s="12">
        <v>44586</v>
      </c>
      <c r="B720" t="str">
        <f t="shared" si="62"/>
        <v>{'city': 'San Antonio', 'state': 'Texas', 'abbreviation': 'SAS', 'teamName': 'San Antonio Spurs'}</v>
      </c>
      <c r="C720" t="str">
        <f t="shared" si="63"/>
        <v>{'city': 'Houston', 'state': 'Texas', 'abbreviation': 'HOU', 'teamName': 'Houston Rockets'}</v>
      </c>
      <c r="D720" t="s">
        <v>1395</v>
      </c>
      <c r="E720" t="s">
        <v>1395</v>
      </c>
      <c r="F720" s="14" t="s">
        <v>1395</v>
      </c>
      <c r="G720" s="14" t="s">
        <v>1395</v>
      </c>
      <c r="H720" s="18" t="s">
        <v>1395</v>
      </c>
      <c r="I720" s="18" t="s">
        <v>1395</v>
      </c>
      <c r="J720" s="14" t="s">
        <v>1395</v>
      </c>
      <c r="K720" s="17" t="s">
        <v>1395</v>
      </c>
      <c r="Z720" s="15" t="s">
        <v>1222</v>
      </c>
      <c r="AB720">
        <f t="shared" si="64"/>
        <v>26</v>
      </c>
      <c r="AC720">
        <f t="shared" si="65"/>
        <v>11</v>
      </c>
      <c r="AF720" s="4" t="s">
        <v>1120</v>
      </c>
      <c r="AG720" s="5"/>
      <c r="AH720" s="4" t="s">
        <v>1114</v>
      </c>
    </row>
    <row r="721" spans="1:34" x14ac:dyDescent="0.2">
      <c r="A721" s="12">
        <v>44586</v>
      </c>
      <c r="B721" t="str">
        <f t="shared" si="62"/>
        <v>{'city': 'Dallas', 'state': 'Texas', 'abbreviation': 'DAL', 'teamName': 'Dallas Mavericks'}</v>
      </c>
      <c r="C721" t="str">
        <f t="shared" si="63"/>
        <v>{'city': 'San Francisco', 'state': 'California', 'abbreviation': 'GSW', 'teamName': 'Golden State Warriors'}</v>
      </c>
      <c r="D721" t="s">
        <v>1395</v>
      </c>
      <c r="E721" t="s">
        <v>1395</v>
      </c>
      <c r="F721" s="14" t="s">
        <v>1395</v>
      </c>
      <c r="G721" s="14" t="s">
        <v>1395</v>
      </c>
      <c r="H721" s="18" t="s">
        <v>1395</v>
      </c>
      <c r="I721" s="18" t="s">
        <v>1395</v>
      </c>
      <c r="J721" s="14" t="s">
        <v>1395</v>
      </c>
      <c r="K721" s="17" t="s">
        <v>1395</v>
      </c>
      <c r="Z721" s="15" t="s">
        <v>1222</v>
      </c>
      <c r="AB721">
        <f t="shared" si="64"/>
        <v>7</v>
      </c>
      <c r="AC721">
        <f t="shared" si="65"/>
        <v>10</v>
      </c>
      <c r="AF721" s="4" t="s">
        <v>1113</v>
      </c>
      <c r="AG721" s="5"/>
      <c r="AH721" s="4" t="s">
        <v>1100</v>
      </c>
    </row>
    <row r="722" spans="1:34" x14ac:dyDescent="0.2">
      <c r="A722" s="12">
        <v>44586</v>
      </c>
      <c r="B722" t="str">
        <f t="shared" si="62"/>
        <v>{'city': 'Minneapolis', 'state': 'Minnesota ', 'abbreviation': 'MIN', 'teamName': 'Minnesota Timberwolves'}</v>
      </c>
      <c r="C722" t="str">
        <f t="shared" si="63"/>
        <v>{'city': 'Portland', 'state': 'Oregon', 'abbreviation': 'POR', 'teamName': 'Portland Trail Blazers'}</v>
      </c>
      <c r="D722" t="s">
        <v>1395</v>
      </c>
      <c r="E722" t="s">
        <v>1395</v>
      </c>
      <c r="F722" s="14" t="s">
        <v>1395</v>
      </c>
      <c r="G722" s="14" t="s">
        <v>1395</v>
      </c>
      <c r="H722" s="18" t="s">
        <v>1395</v>
      </c>
      <c r="I722" s="18" t="s">
        <v>1395</v>
      </c>
      <c r="J722" s="14" t="s">
        <v>1395</v>
      </c>
      <c r="K722" s="17" t="s">
        <v>1395</v>
      </c>
      <c r="Z722" s="15" t="s">
        <v>1222</v>
      </c>
      <c r="AB722">
        <f t="shared" si="64"/>
        <v>17</v>
      </c>
      <c r="AC722">
        <f t="shared" si="65"/>
        <v>24</v>
      </c>
      <c r="AF722" s="4" t="s">
        <v>1115</v>
      </c>
      <c r="AG722" s="5"/>
      <c r="AH722" s="4" t="s">
        <v>1124</v>
      </c>
    </row>
    <row r="723" spans="1:34" x14ac:dyDescent="0.2">
      <c r="A723" s="12">
        <v>44587</v>
      </c>
      <c r="B723" t="str">
        <f t="shared" si="62"/>
        <v>{'city': 'Milwaukee', 'state': 'Wisconsin', 'abbreviation': 'MIL', 'teamName': 'Milwaukee Bucks'}</v>
      </c>
      <c r="C723" t="str">
        <f t="shared" si="63"/>
        <v>{'city': 'Cleveland', 'state': 'Ohio', 'abbreviation': 'CLE', 'teamName': 'Cleveland Cavaliers'}</v>
      </c>
      <c r="D723" t="s">
        <v>1395</v>
      </c>
      <c r="E723" t="s">
        <v>1395</v>
      </c>
      <c r="F723" s="14" t="s">
        <v>1395</v>
      </c>
      <c r="G723" s="14" t="s">
        <v>1395</v>
      </c>
      <c r="H723" s="18" t="s">
        <v>1395</v>
      </c>
      <c r="I723" s="18" t="s">
        <v>1395</v>
      </c>
      <c r="J723" s="14" t="s">
        <v>1395</v>
      </c>
      <c r="K723" s="17" t="s">
        <v>1395</v>
      </c>
      <c r="Z723" s="15" t="s">
        <v>1223</v>
      </c>
      <c r="AB723">
        <f t="shared" si="64"/>
        <v>16</v>
      </c>
      <c r="AC723">
        <f t="shared" si="65"/>
        <v>6</v>
      </c>
      <c r="AF723" s="4" t="s">
        <v>1098</v>
      </c>
      <c r="AG723" s="5"/>
      <c r="AH723" s="4" t="s">
        <v>1111</v>
      </c>
    </row>
    <row r="724" spans="1:34" x14ac:dyDescent="0.2">
      <c r="A724" s="12">
        <v>44587</v>
      </c>
      <c r="B724" t="str">
        <f t="shared" si="62"/>
        <v>{'city': 'Charlotte', 'state': 'North Carolina', 'abbreviation': 'CHA', 'teamName': 'Charlotte Hornets'}</v>
      </c>
      <c r="C724" t="str">
        <f t="shared" si="63"/>
        <v>{'city': 'Indiana', 'state': 'Indianapolis', 'abbreviation': 'IND', 'teamName': 'Indiana Pacers'}</v>
      </c>
      <c r="D724" t="s">
        <v>1395</v>
      </c>
      <c r="E724" t="s">
        <v>1395</v>
      </c>
      <c r="F724" s="14" t="s">
        <v>1395</v>
      </c>
      <c r="G724" s="14" t="s">
        <v>1395</v>
      </c>
      <c r="H724" s="18" t="s">
        <v>1395</v>
      </c>
      <c r="I724" s="18" t="s">
        <v>1395</v>
      </c>
      <c r="J724" s="14" t="s">
        <v>1395</v>
      </c>
      <c r="K724" s="17" t="s">
        <v>1395</v>
      </c>
      <c r="Z724" s="15" t="s">
        <v>1223</v>
      </c>
      <c r="AB724">
        <f t="shared" si="64"/>
        <v>4</v>
      </c>
      <c r="AC724">
        <f t="shared" si="65"/>
        <v>12</v>
      </c>
      <c r="AF724" s="4" t="s">
        <v>1105</v>
      </c>
      <c r="AG724" s="5"/>
      <c r="AH724" s="4" t="s">
        <v>1104</v>
      </c>
    </row>
    <row r="725" spans="1:34" x14ac:dyDescent="0.2">
      <c r="A725" s="12">
        <v>44587</v>
      </c>
      <c r="B725" t="str">
        <f t="shared" si="62"/>
        <v>{'city': 'Los Angeles', 'state': 'California', 'abbreviation': 'LAC', 'teamName': 'Los Angeles Clippers'}</v>
      </c>
      <c r="C725" t="str">
        <f t="shared" si="63"/>
        <v>{'city': 'Orlando', 'state': 'Florida', 'abbreviation': 'ORL', 'teamName': 'Orlando Magic'}</v>
      </c>
      <c r="D725" t="s">
        <v>1395</v>
      </c>
      <c r="E725" t="s">
        <v>1395</v>
      </c>
      <c r="F725" s="14" t="s">
        <v>1395</v>
      </c>
      <c r="G725" s="14" t="s">
        <v>1395</v>
      </c>
      <c r="H725" s="18" t="s">
        <v>1395</v>
      </c>
      <c r="I725" s="18" t="s">
        <v>1395</v>
      </c>
      <c r="J725" s="14" t="s">
        <v>1395</v>
      </c>
      <c r="K725" s="17" t="s">
        <v>1395</v>
      </c>
      <c r="Z725" s="15" t="s">
        <v>1223</v>
      </c>
      <c r="AB725">
        <f t="shared" si="64"/>
        <v>30</v>
      </c>
      <c r="AC725">
        <f t="shared" si="65"/>
        <v>21</v>
      </c>
      <c r="AF725" s="4" t="s">
        <v>1126</v>
      </c>
      <c r="AG725" s="5"/>
      <c r="AH725" s="4" t="s">
        <v>1119</v>
      </c>
    </row>
    <row r="726" spans="1:34" x14ac:dyDescent="0.2">
      <c r="A726" s="12">
        <v>44587</v>
      </c>
      <c r="B726" t="str">
        <f t="shared" si="62"/>
        <v>{'city': 'Sacramento', 'state': 'California', 'abbreviation': 'SAC', 'teamName': 'Sacramento Kings'}</v>
      </c>
      <c r="C726" t="str">
        <f t="shared" si="63"/>
        <v>{'city': 'Atlanta', 'state': 'Georgia', 'abbreviation': 'ATL', 'teamName': 'Atlanta Hawks'}</v>
      </c>
      <c r="D726" t="s">
        <v>1395</v>
      </c>
      <c r="E726" t="s">
        <v>1395</v>
      </c>
      <c r="F726" s="14" t="s">
        <v>1395</v>
      </c>
      <c r="G726" s="14" t="s">
        <v>1395</v>
      </c>
      <c r="H726" s="18" t="s">
        <v>1395</v>
      </c>
      <c r="I726" s="18" t="s">
        <v>1395</v>
      </c>
      <c r="J726" s="14" t="s">
        <v>1395</v>
      </c>
      <c r="K726" s="17" t="s">
        <v>1395</v>
      </c>
      <c r="Z726" s="15" t="s">
        <v>1223</v>
      </c>
      <c r="AB726">
        <f t="shared" si="64"/>
        <v>25</v>
      </c>
      <c r="AC726">
        <f t="shared" si="65"/>
        <v>1</v>
      </c>
      <c r="AF726" s="4" t="s">
        <v>1123</v>
      </c>
      <c r="AG726" s="5"/>
      <c r="AH726" s="4" t="s">
        <v>1099</v>
      </c>
    </row>
    <row r="727" spans="1:34" x14ac:dyDescent="0.2">
      <c r="A727" s="12">
        <v>44587</v>
      </c>
      <c r="B727" t="str">
        <f t="shared" si="62"/>
        <v>{'city': 'Toronto', 'state': 'Ontario', 'abbreviation': 'TOR', 'teamName': 'Toronto Raptors'}</v>
      </c>
      <c r="C727" t="str">
        <f t="shared" si="63"/>
        <v>{'city': 'Brooklyn', 'state': 'New York', 'abbreviation': 'BKN', 'teamName': 'Brooklyn Nets'}</v>
      </c>
      <c r="D727" t="s">
        <v>1395</v>
      </c>
      <c r="E727" t="s">
        <v>1395</v>
      </c>
      <c r="F727" s="14" t="s">
        <v>1395</v>
      </c>
      <c r="G727" s="14" t="s">
        <v>1395</v>
      </c>
      <c r="H727" s="18" t="s">
        <v>1395</v>
      </c>
      <c r="I727" s="18" t="s">
        <v>1395</v>
      </c>
      <c r="J727" s="14" t="s">
        <v>1395</v>
      </c>
      <c r="K727" s="17" t="s">
        <v>1395</v>
      </c>
      <c r="Z727" s="15" t="s">
        <v>1223</v>
      </c>
      <c r="AB727">
        <f t="shared" si="64"/>
        <v>27</v>
      </c>
      <c r="AC727">
        <f t="shared" si="65"/>
        <v>3</v>
      </c>
      <c r="AF727" s="4" t="s">
        <v>1110</v>
      </c>
      <c r="AG727" s="5"/>
      <c r="AH727" s="4" t="s">
        <v>1097</v>
      </c>
    </row>
    <row r="728" spans="1:34" x14ac:dyDescent="0.2">
      <c r="A728" s="12">
        <v>44587</v>
      </c>
      <c r="B728" t="str">
        <f t="shared" si="62"/>
        <v>{'city': 'New York', 'state': 'New York', 'abbreviation': 'NYK', 'teamName': 'New York Knicks'}</v>
      </c>
      <c r="C728" t="str">
        <f t="shared" si="63"/>
        <v>{'city': 'Miami', 'state': 'Florida', 'abbreviation': 'MIA', 'teamName': 'Miami Heat'}</v>
      </c>
      <c r="D728" t="s">
        <v>1395</v>
      </c>
      <c r="E728" t="s">
        <v>1395</v>
      </c>
      <c r="F728" s="14" t="s">
        <v>1395</v>
      </c>
      <c r="G728" s="14" t="s">
        <v>1395</v>
      </c>
      <c r="H728" s="18" t="s">
        <v>1395</v>
      </c>
      <c r="I728" s="18" t="s">
        <v>1395</v>
      </c>
      <c r="J728" s="14" t="s">
        <v>1395</v>
      </c>
      <c r="K728" s="17" t="s">
        <v>1395</v>
      </c>
      <c r="Z728" s="15" t="s">
        <v>1223</v>
      </c>
      <c r="AB728">
        <f t="shared" si="64"/>
        <v>19</v>
      </c>
      <c r="AC728">
        <f t="shared" si="65"/>
        <v>15</v>
      </c>
      <c r="AF728" s="4" t="s">
        <v>1108</v>
      </c>
      <c r="AG728" s="5"/>
      <c r="AH728" s="4" t="s">
        <v>1128</v>
      </c>
    </row>
    <row r="729" spans="1:34" x14ac:dyDescent="0.2">
      <c r="A729" s="12">
        <v>44587</v>
      </c>
      <c r="B729" t="str">
        <f t="shared" si="62"/>
        <v>{'city': 'Memphis', 'state': 'Tennessee', 'abbreviation': 'MEM', 'teamName': 'Memphis Grizzlies'}</v>
      </c>
      <c r="C729" t="str">
        <f t="shared" si="63"/>
        <v>{'city': 'San Antonio', 'state': 'Texas', 'abbreviation': 'SAS', 'teamName': 'San Antonio Spurs'}</v>
      </c>
      <c r="D729" t="s">
        <v>1395</v>
      </c>
      <c r="E729" t="s">
        <v>1395</v>
      </c>
      <c r="F729" s="14" t="s">
        <v>1395</v>
      </c>
      <c r="G729" s="14" t="s">
        <v>1395</v>
      </c>
      <c r="H729" s="18" t="s">
        <v>1395</v>
      </c>
      <c r="I729" s="18" t="s">
        <v>1395</v>
      </c>
      <c r="J729" s="14" t="s">
        <v>1395</v>
      </c>
      <c r="K729" s="17" t="s">
        <v>1395</v>
      </c>
      <c r="Z729" s="15" t="s">
        <v>1223</v>
      </c>
      <c r="AB729">
        <f t="shared" si="64"/>
        <v>14</v>
      </c>
      <c r="AC729">
        <f t="shared" si="65"/>
        <v>26</v>
      </c>
      <c r="AF729" s="4" t="s">
        <v>1112</v>
      </c>
      <c r="AG729" s="5"/>
      <c r="AH729" s="4" t="s">
        <v>1120</v>
      </c>
    </row>
    <row r="730" spans="1:34" x14ac:dyDescent="0.2">
      <c r="A730" s="12">
        <v>44587</v>
      </c>
      <c r="B730" t="str">
        <f t="shared" si="62"/>
        <v>{'city': 'Denver', 'state': 'Colorado', 'abbreviation': 'DEN', 'teamName': 'Denver Nuggets'}</v>
      </c>
      <c r="C730" t="str">
        <f t="shared" si="63"/>
        <v>{'city': 'New Orleans', 'state': 'Louisiana', 'abbreviation': 'NOP', 'teamName': 'New Orleans Pelicans'}</v>
      </c>
      <c r="D730" t="s">
        <v>1395</v>
      </c>
      <c r="E730" t="s">
        <v>1395</v>
      </c>
      <c r="F730" s="14" t="s">
        <v>1395</v>
      </c>
      <c r="G730" s="14" t="s">
        <v>1395</v>
      </c>
      <c r="H730" s="18" t="s">
        <v>1395</v>
      </c>
      <c r="I730" s="18" t="s">
        <v>1395</v>
      </c>
      <c r="J730" s="14" t="s">
        <v>1395</v>
      </c>
      <c r="K730" s="17" t="s">
        <v>1395</v>
      </c>
      <c r="Z730" s="15" t="s">
        <v>1223</v>
      </c>
      <c r="AB730">
        <f t="shared" si="64"/>
        <v>8</v>
      </c>
      <c r="AC730">
        <f t="shared" si="65"/>
        <v>18</v>
      </c>
      <c r="AF730" s="4" t="s">
        <v>1116</v>
      </c>
      <c r="AG730" s="5"/>
      <c r="AH730" s="4" t="s">
        <v>1118</v>
      </c>
    </row>
    <row r="731" spans="1:34" x14ac:dyDescent="0.2">
      <c r="A731" s="12">
        <v>44587</v>
      </c>
      <c r="B731" t="str">
        <f t="shared" si="62"/>
        <v>{'city': 'Chicago', 'state': 'Illinois', 'abbreviation': 'CHI', 'teamName': 'Chicago Bulls'}</v>
      </c>
      <c r="C731" t="str">
        <f t="shared" si="63"/>
        <v>{'city': 'Oklahoma City', 'state': 'Oklahoma', 'abbreviation': 'OKC', 'teamName': 'Oklahoma City Thunder'}</v>
      </c>
      <c r="D731" t="s">
        <v>1395</v>
      </c>
      <c r="E731" t="s">
        <v>1395</v>
      </c>
      <c r="F731" s="14" t="s">
        <v>1395</v>
      </c>
      <c r="G731" s="14" t="s">
        <v>1395</v>
      </c>
      <c r="H731" s="18" t="s">
        <v>1395</v>
      </c>
      <c r="I731" s="18" t="s">
        <v>1395</v>
      </c>
      <c r="J731" s="14" t="s">
        <v>1395</v>
      </c>
      <c r="K731" s="17" t="s">
        <v>1395</v>
      </c>
      <c r="Z731" s="15" t="s">
        <v>1223</v>
      </c>
      <c r="AB731">
        <f t="shared" si="64"/>
        <v>5</v>
      </c>
      <c r="AC731">
        <f t="shared" si="65"/>
        <v>20</v>
      </c>
      <c r="AF731" s="4" t="s">
        <v>1106</v>
      </c>
      <c r="AG731" s="5"/>
      <c r="AH731" s="4" t="s">
        <v>1121</v>
      </c>
    </row>
    <row r="732" spans="1:34" x14ac:dyDescent="0.2">
      <c r="A732" s="12">
        <v>44587</v>
      </c>
      <c r="B732" t="str">
        <f t="shared" si="62"/>
        <v>{'city': 'Dallas', 'state': 'Texas', 'abbreviation': 'DAL', 'teamName': 'Dallas Mavericks'}</v>
      </c>
      <c r="C732" t="str">
        <f t="shared" si="63"/>
        <v>{'city': 'Portland', 'state': 'Oregon', 'abbreviation': 'POR', 'teamName': 'Portland Trail Blazers'}</v>
      </c>
      <c r="D732" t="s">
        <v>1395</v>
      </c>
      <c r="E732" t="s">
        <v>1395</v>
      </c>
      <c r="F732" s="14" t="s">
        <v>1395</v>
      </c>
      <c r="G732" s="14" t="s">
        <v>1395</v>
      </c>
      <c r="H732" s="18" t="s">
        <v>1395</v>
      </c>
      <c r="I732" s="18" t="s">
        <v>1395</v>
      </c>
      <c r="J732" s="14" t="s">
        <v>1395</v>
      </c>
      <c r="K732" s="17" t="s">
        <v>1395</v>
      </c>
      <c r="Z732" s="15" t="s">
        <v>1223</v>
      </c>
      <c r="AB732">
        <f t="shared" si="64"/>
        <v>7</v>
      </c>
      <c r="AC732">
        <f t="shared" si="65"/>
        <v>24</v>
      </c>
      <c r="AF732" s="4" t="s">
        <v>1113</v>
      </c>
      <c r="AG732" s="5"/>
      <c r="AH732" s="4" t="s">
        <v>1124</v>
      </c>
    </row>
    <row r="733" spans="1:34" x14ac:dyDescent="0.2">
      <c r="A733" s="12">
        <v>44587</v>
      </c>
      <c r="B733" t="str">
        <f t="shared" si="62"/>
        <v>{'city': 'Phoenix', 'state': 'Arizona', 'abbreviation': 'PHX', 'teamName': 'Phoenix Suns'}</v>
      </c>
      <c r="C733" t="str">
        <f t="shared" si="63"/>
        <v>{'city': 'Salt Lake City', 'state': 'Utah', 'abbreviation': 'UTA', 'teamName': 'Utah Jazz'}</v>
      </c>
      <c r="D733" t="s">
        <v>1395</v>
      </c>
      <c r="E733" t="s">
        <v>1395</v>
      </c>
      <c r="F733" s="14" t="s">
        <v>1395</v>
      </c>
      <c r="G733" s="14" t="s">
        <v>1395</v>
      </c>
      <c r="H733" s="18" t="s">
        <v>1395</v>
      </c>
      <c r="I733" s="18" t="s">
        <v>1395</v>
      </c>
      <c r="J733" s="14" t="s">
        <v>1395</v>
      </c>
      <c r="K733" s="17" t="s">
        <v>1395</v>
      </c>
      <c r="Z733" s="15" t="s">
        <v>1223</v>
      </c>
      <c r="AB733">
        <f t="shared" si="64"/>
        <v>23</v>
      </c>
      <c r="AC733">
        <f t="shared" si="65"/>
        <v>28</v>
      </c>
      <c r="AF733" s="4" t="s">
        <v>1125</v>
      </c>
      <c r="AG733" s="5"/>
      <c r="AH733" s="4" t="s">
        <v>1122</v>
      </c>
    </row>
    <row r="734" spans="1:34" x14ac:dyDescent="0.2">
      <c r="A734" s="12">
        <v>44588</v>
      </c>
      <c r="B734" t="str">
        <f t="shared" si="62"/>
        <v>{'city': 'Los Angeles', 'state': 'California', 'abbreviation': 'LAL', 'teamName': 'Los Angeles Lakers'}</v>
      </c>
      <c r="C734" t="str">
        <f t="shared" si="63"/>
        <v>{'city': 'Philadelphia', 'state': 'Pennsylvania', 'abbreviation': 'PHI', 'teamName': 'Philadelphia 76ers'}</v>
      </c>
      <c r="D734" t="s">
        <v>1395</v>
      </c>
      <c r="E734" t="s">
        <v>1395</v>
      </c>
      <c r="F734" s="14" t="s">
        <v>1395</v>
      </c>
      <c r="G734" s="14" t="s">
        <v>1395</v>
      </c>
      <c r="H734" s="18" t="s">
        <v>1395</v>
      </c>
      <c r="I734" s="18" t="s">
        <v>1395</v>
      </c>
      <c r="J734" s="14" t="s">
        <v>1395</v>
      </c>
      <c r="K734" s="17" t="s">
        <v>1395</v>
      </c>
      <c r="Z734" s="15" t="s">
        <v>1224</v>
      </c>
      <c r="AB734">
        <f t="shared" si="64"/>
        <v>13</v>
      </c>
      <c r="AC734">
        <f t="shared" si="65"/>
        <v>22</v>
      </c>
      <c r="AF734" s="4" t="s">
        <v>1101</v>
      </c>
      <c r="AG734" s="5"/>
      <c r="AH734" s="4" t="s">
        <v>1117</v>
      </c>
    </row>
    <row r="735" spans="1:34" x14ac:dyDescent="0.2">
      <c r="A735" s="12">
        <v>44588</v>
      </c>
      <c r="B735" t="str">
        <f t="shared" si="62"/>
        <v>{'city': 'Minneapolis', 'state': 'Minnesota ', 'abbreviation': 'MIN', 'teamName': 'Minnesota Timberwolves'}</v>
      </c>
      <c r="C735" t="str">
        <f t="shared" si="63"/>
        <v>{'city': 'San Francisco', 'state': 'California', 'abbreviation': 'GSW', 'teamName': 'Golden State Warriors'}</v>
      </c>
      <c r="D735" t="s">
        <v>1395</v>
      </c>
      <c r="E735" t="s">
        <v>1395</v>
      </c>
      <c r="F735" s="14" t="s">
        <v>1395</v>
      </c>
      <c r="G735" s="14" t="s">
        <v>1395</v>
      </c>
      <c r="H735" s="18" t="s">
        <v>1395</v>
      </c>
      <c r="I735" s="18" t="s">
        <v>1395</v>
      </c>
      <c r="J735" s="14" t="s">
        <v>1395</v>
      </c>
      <c r="K735" s="17" t="s">
        <v>1395</v>
      </c>
      <c r="Z735" s="15" t="s">
        <v>1224</v>
      </c>
      <c r="AB735">
        <f t="shared" si="64"/>
        <v>17</v>
      </c>
      <c r="AC735">
        <f t="shared" si="65"/>
        <v>10</v>
      </c>
      <c r="AF735" s="4" t="s">
        <v>1115</v>
      </c>
      <c r="AG735" s="5"/>
      <c r="AH735" s="4" t="s">
        <v>1100</v>
      </c>
    </row>
    <row r="736" spans="1:34" x14ac:dyDescent="0.2">
      <c r="A736" s="12">
        <v>44589</v>
      </c>
      <c r="B736" t="str">
        <f t="shared" si="62"/>
        <v>{'city': 'Los Angeles', 'state': 'California', 'abbreviation': 'LAL', 'teamName': 'Los Angeles Lakers'}</v>
      </c>
      <c r="C736" t="str">
        <f t="shared" si="63"/>
        <v>{'city': 'Charlotte', 'state': 'North Carolina', 'abbreviation': 'CHA', 'teamName': 'Charlotte Hornets'}</v>
      </c>
      <c r="D736" t="s">
        <v>1395</v>
      </c>
      <c r="E736" t="s">
        <v>1395</v>
      </c>
      <c r="F736" s="14" t="s">
        <v>1395</v>
      </c>
      <c r="G736" s="14" t="s">
        <v>1395</v>
      </c>
      <c r="H736" s="18" t="s">
        <v>1395</v>
      </c>
      <c r="I736" s="18" t="s">
        <v>1395</v>
      </c>
      <c r="J736" s="14" t="s">
        <v>1395</v>
      </c>
      <c r="K736" s="17" t="s">
        <v>1395</v>
      </c>
      <c r="Z736" s="15" t="s">
        <v>1225</v>
      </c>
      <c r="AB736">
        <f t="shared" si="64"/>
        <v>13</v>
      </c>
      <c r="AC736">
        <f t="shared" si="65"/>
        <v>4</v>
      </c>
      <c r="AF736" s="4" t="s">
        <v>1101</v>
      </c>
      <c r="AG736" s="5"/>
      <c r="AH736" s="4" t="s">
        <v>1105</v>
      </c>
    </row>
    <row r="737" spans="1:34" x14ac:dyDescent="0.2">
      <c r="A737" s="12">
        <v>44589</v>
      </c>
      <c r="B737" t="str">
        <f t="shared" si="62"/>
        <v>{'city': 'Detroit', 'state': 'Michigan', 'abbreviation': 'DET', 'teamName': 'Detroit Pistons'}</v>
      </c>
      <c r="C737" t="str">
        <f t="shared" si="63"/>
        <v>{'city': 'Orlando', 'state': 'Florida', 'abbreviation': 'ORL', 'teamName': 'Orlando Magic'}</v>
      </c>
      <c r="D737" t="s">
        <v>1395</v>
      </c>
      <c r="E737" t="s">
        <v>1395</v>
      </c>
      <c r="F737" s="14" t="s">
        <v>1395</v>
      </c>
      <c r="G737" s="14" t="s">
        <v>1395</v>
      </c>
      <c r="H737" s="18" t="s">
        <v>1395</v>
      </c>
      <c r="I737" s="18" t="s">
        <v>1395</v>
      </c>
      <c r="J737" s="14" t="s">
        <v>1395</v>
      </c>
      <c r="K737" s="17" t="s">
        <v>1395</v>
      </c>
      <c r="Z737" s="15" t="s">
        <v>1225</v>
      </c>
      <c r="AB737">
        <f t="shared" si="64"/>
        <v>9</v>
      </c>
      <c r="AC737">
        <f t="shared" si="65"/>
        <v>21</v>
      </c>
      <c r="AF737" s="4" t="s">
        <v>1107</v>
      </c>
      <c r="AG737" s="5"/>
      <c r="AH737" s="4" t="s">
        <v>1119</v>
      </c>
    </row>
    <row r="738" spans="1:34" x14ac:dyDescent="0.2">
      <c r="A738" s="12">
        <v>44589</v>
      </c>
      <c r="B738" t="str">
        <f t="shared" si="62"/>
        <v>{'city': 'Boston', 'state': 'Massachusetts', 'abbreviation': 'BOS', 'teamName': 'Boston Celtics'}</v>
      </c>
      <c r="C738" t="str">
        <f t="shared" si="63"/>
        <v>{'city': 'Atlanta', 'state': 'Georgia', 'abbreviation': 'ATL', 'teamName': 'Atlanta Hawks'}</v>
      </c>
      <c r="D738" t="s">
        <v>1395</v>
      </c>
      <c r="E738" t="s">
        <v>1395</v>
      </c>
      <c r="F738" s="14" t="s">
        <v>1395</v>
      </c>
      <c r="G738" s="14" t="s">
        <v>1395</v>
      </c>
      <c r="H738" s="18" t="s">
        <v>1395</v>
      </c>
      <c r="I738" s="18" t="s">
        <v>1395</v>
      </c>
      <c r="J738" s="14" t="s">
        <v>1395</v>
      </c>
      <c r="K738" s="17" t="s">
        <v>1395</v>
      </c>
      <c r="Z738" s="15" t="s">
        <v>1225</v>
      </c>
      <c r="AB738">
        <f t="shared" si="64"/>
        <v>2</v>
      </c>
      <c r="AC738">
        <f t="shared" si="65"/>
        <v>1</v>
      </c>
      <c r="AF738" s="4" t="s">
        <v>1102</v>
      </c>
      <c r="AG738" s="5"/>
      <c r="AH738" s="4" t="s">
        <v>1099</v>
      </c>
    </row>
    <row r="739" spans="1:34" x14ac:dyDescent="0.2">
      <c r="A739" s="12">
        <v>44589</v>
      </c>
      <c r="B739" t="str">
        <f t="shared" si="62"/>
        <v>{'city': 'Portland', 'state': 'Oregon', 'abbreviation': 'POR', 'teamName': 'Portland Trail Blazers'}</v>
      </c>
      <c r="C739" t="str">
        <f t="shared" si="63"/>
        <v>{'city': 'Houston', 'state': 'Texas', 'abbreviation': 'HOU', 'teamName': 'Houston Rockets'}</v>
      </c>
      <c r="D739" t="s">
        <v>1395</v>
      </c>
      <c r="E739" t="s">
        <v>1395</v>
      </c>
      <c r="F739" s="14" t="s">
        <v>1395</v>
      </c>
      <c r="G739" s="14" t="s">
        <v>1395</v>
      </c>
      <c r="H739" s="18" t="s">
        <v>1395</v>
      </c>
      <c r="I739" s="18" t="s">
        <v>1395</v>
      </c>
      <c r="J739" s="14" t="s">
        <v>1395</v>
      </c>
      <c r="K739" s="17" t="s">
        <v>1395</v>
      </c>
      <c r="Z739" s="15" t="s">
        <v>1225</v>
      </c>
      <c r="AB739">
        <f t="shared" si="64"/>
        <v>24</v>
      </c>
      <c r="AC739">
        <f t="shared" si="65"/>
        <v>11</v>
      </c>
      <c r="AF739" s="4" t="s">
        <v>1124</v>
      </c>
      <c r="AG739" s="5"/>
      <c r="AH739" s="4" t="s">
        <v>1114</v>
      </c>
    </row>
    <row r="740" spans="1:34" x14ac:dyDescent="0.2">
      <c r="A740" s="12">
        <v>44589</v>
      </c>
      <c r="B740" t="str">
        <f t="shared" si="62"/>
        <v>{'city': 'Salt Lake City', 'state': 'Utah', 'abbreviation': 'UTA', 'teamName': 'Utah Jazz'}</v>
      </c>
      <c r="C740" t="str">
        <f t="shared" si="63"/>
        <v>{'city': 'Memphis', 'state': 'Tennessee', 'abbreviation': 'MEM', 'teamName': 'Memphis Grizzlies'}</v>
      </c>
      <c r="D740" t="s">
        <v>1395</v>
      </c>
      <c r="E740" t="s">
        <v>1395</v>
      </c>
      <c r="F740" s="14" t="s">
        <v>1395</v>
      </c>
      <c r="G740" s="14" t="s">
        <v>1395</v>
      </c>
      <c r="H740" s="18" t="s">
        <v>1395</v>
      </c>
      <c r="I740" s="18" t="s">
        <v>1395</v>
      </c>
      <c r="J740" s="14" t="s">
        <v>1395</v>
      </c>
      <c r="K740" s="17" t="s">
        <v>1395</v>
      </c>
      <c r="Z740" s="15" t="s">
        <v>1225</v>
      </c>
      <c r="AB740">
        <f t="shared" si="64"/>
        <v>28</v>
      </c>
      <c r="AC740">
        <f t="shared" si="65"/>
        <v>14</v>
      </c>
      <c r="AF740" s="4" t="s">
        <v>1122</v>
      </c>
      <c r="AG740" s="5"/>
      <c r="AH740" s="4" t="s">
        <v>1112</v>
      </c>
    </row>
    <row r="741" spans="1:34" x14ac:dyDescent="0.2">
      <c r="A741" s="12">
        <v>44589</v>
      </c>
      <c r="B741" t="str">
        <f t="shared" si="62"/>
        <v>{'city': 'Los Angeles', 'state': 'California', 'abbreviation': 'LAC', 'teamName': 'Los Angeles Clippers'}</v>
      </c>
      <c r="C741" t="str">
        <f t="shared" si="63"/>
        <v>{'city': 'Miami', 'state': 'Florida', 'abbreviation': 'MIA', 'teamName': 'Miami Heat'}</v>
      </c>
      <c r="D741" t="s">
        <v>1395</v>
      </c>
      <c r="E741" t="s">
        <v>1395</v>
      </c>
      <c r="F741" s="14" t="s">
        <v>1395</v>
      </c>
      <c r="G741" s="14" t="s">
        <v>1395</v>
      </c>
      <c r="H741" s="18" t="s">
        <v>1395</v>
      </c>
      <c r="I741" s="18" t="s">
        <v>1395</v>
      </c>
      <c r="J741" s="14" t="s">
        <v>1395</v>
      </c>
      <c r="K741" s="17" t="s">
        <v>1395</v>
      </c>
      <c r="Z741" s="15" t="s">
        <v>1225</v>
      </c>
      <c r="AB741">
        <f t="shared" si="64"/>
        <v>30</v>
      </c>
      <c r="AC741">
        <f t="shared" si="65"/>
        <v>15</v>
      </c>
      <c r="AF741" s="4" t="s">
        <v>1126</v>
      </c>
      <c r="AG741" s="5"/>
      <c r="AH741" s="4" t="s">
        <v>1128</v>
      </c>
    </row>
    <row r="742" spans="1:34" x14ac:dyDescent="0.2">
      <c r="A742" s="12">
        <v>44589</v>
      </c>
      <c r="B742" t="str">
        <f t="shared" si="62"/>
        <v>{'city': 'Indiana', 'state': 'Indianapolis', 'abbreviation': 'IND', 'teamName': 'Indiana Pacers'}</v>
      </c>
      <c r="C742" t="str">
        <f t="shared" si="63"/>
        <v>{'city': 'Oklahoma City', 'state': 'Oklahoma', 'abbreviation': 'OKC', 'teamName': 'Oklahoma City Thunder'}</v>
      </c>
      <c r="D742" t="s">
        <v>1395</v>
      </c>
      <c r="E742" t="s">
        <v>1395</v>
      </c>
      <c r="F742" s="14" t="s">
        <v>1395</v>
      </c>
      <c r="G742" s="14" t="s">
        <v>1395</v>
      </c>
      <c r="H742" s="18" t="s">
        <v>1395</v>
      </c>
      <c r="I742" s="18" t="s">
        <v>1395</v>
      </c>
      <c r="J742" s="14" t="s">
        <v>1395</v>
      </c>
      <c r="K742" s="17" t="s">
        <v>1395</v>
      </c>
      <c r="Z742" s="15" t="s">
        <v>1225</v>
      </c>
      <c r="AB742">
        <f t="shared" si="64"/>
        <v>12</v>
      </c>
      <c r="AC742">
        <f t="shared" si="65"/>
        <v>20</v>
      </c>
      <c r="AF742" s="4" t="s">
        <v>1104</v>
      </c>
      <c r="AG742" s="5"/>
      <c r="AH742" s="4" t="s">
        <v>1121</v>
      </c>
    </row>
    <row r="743" spans="1:34" x14ac:dyDescent="0.2">
      <c r="A743" s="12">
        <v>44589</v>
      </c>
      <c r="B743" t="str">
        <f t="shared" si="62"/>
        <v>{'city': 'Chicago', 'state': 'Illinois', 'abbreviation': 'CHI', 'teamName': 'Chicago Bulls'}</v>
      </c>
      <c r="C743" t="str">
        <f t="shared" si="63"/>
        <v>{'city': 'San Antonio', 'state': 'Texas', 'abbreviation': 'SAS', 'teamName': 'San Antonio Spurs'}</v>
      </c>
      <c r="D743" t="s">
        <v>1395</v>
      </c>
      <c r="E743" t="s">
        <v>1395</v>
      </c>
      <c r="F743" s="14" t="s">
        <v>1395</v>
      </c>
      <c r="G743" s="14" t="s">
        <v>1395</v>
      </c>
      <c r="H743" s="18" t="s">
        <v>1395</v>
      </c>
      <c r="I743" s="18" t="s">
        <v>1395</v>
      </c>
      <c r="J743" s="14" t="s">
        <v>1395</v>
      </c>
      <c r="K743" s="17" t="s">
        <v>1395</v>
      </c>
      <c r="Z743" s="15" t="s">
        <v>1225</v>
      </c>
      <c r="AB743">
        <f t="shared" si="64"/>
        <v>5</v>
      </c>
      <c r="AC743">
        <f t="shared" si="65"/>
        <v>26</v>
      </c>
      <c r="AF743" s="4" t="s">
        <v>1106</v>
      </c>
      <c r="AG743" s="5"/>
      <c r="AH743" s="4" t="s">
        <v>1120</v>
      </c>
    </row>
    <row r="744" spans="1:34" x14ac:dyDescent="0.2">
      <c r="A744" s="12">
        <v>44589</v>
      </c>
      <c r="B744" t="str">
        <f t="shared" si="62"/>
        <v>{'city': 'Minneapolis', 'state': 'Minnesota ', 'abbreviation': 'MIN', 'teamName': 'Minnesota Timberwolves'}</v>
      </c>
      <c r="C744" t="str">
        <f t="shared" si="63"/>
        <v>{'city': 'Phoenix', 'state': 'Arizona', 'abbreviation': 'PHX', 'teamName': 'Phoenix Suns'}</v>
      </c>
      <c r="D744" t="s">
        <v>1395</v>
      </c>
      <c r="E744" t="s">
        <v>1395</v>
      </c>
      <c r="F744" s="14" t="s">
        <v>1395</v>
      </c>
      <c r="G744" s="14" t="s">
        <v>1395</v>
      </c>
      <c r="H744" s="18" t="s">
        <v>1395</v>
      </c>
      <c r="I744" s="18" t="s">
        <v>1395</v>
      </c>
      <c r="J744" s="14" t="s">
        <v>1395</v>
      </c>
      <c r="K744" s="17" t="s">
        <v>1395</v>
      </c>
      <c r="Z744" s="15" t="s">
        <v>1225</v>
      </c>
      <c r="AB744">
        <f t="shared" si="64"/>
        <v>17</v>
      </c>
      <c r="AC744">
        <f t="shared" si="65"/>
        <v>23</v>
      </c>
      <c r="AF744" s="4" t="s">
        <v>1115</v>
      </c>
      <c r="AG744" s="5"/>
      <c r="AH744" s="4" t="s">
        <v>1125</v>
      </c>
    </row>
    <row r="745" spans="1:34" x14ac:dyDescent="0.2">
      <c r="A745" s="12">
        <v>44589</v>
      </c>
      <c r="B745" t="str">
        <f t="shared" si="62"/>
        <v>{'city': 'New York', 'state': 'New York', 'abbreviation': 'NYK', 'teamName': 'New York Knicks'}</v>
      </c>
      <c r="C745" t="str">
        <f t="shared" si="63"/>
        <v>{'city': 'Milwaukee', 'state': 'Wisconsin', 'abbreviation': 'MIL', 'teamName': 'Milwaukee Bucks'}</v>
      </c>
      <c r="D745" t="s">
        <v>1395</v>
      </c>
      <c r="E745" t="s">
        <v>1395</v>
      </c>
      <c r="F745" s="14" t="s">
        <v>1395</v>
      </c>
      <c r="G745" s="14" t="s">
        <v>1395</v>
      </c>
      <c r="H745" s="18" t="s">
        <v>1395</v>
      </c>
      <c r="I745" s="18" t="s">
        <v>1395</v>
      </c>
      <c r="J745" s="14" t="s">
        <v>1395</v>
      </c>
      <c r="K745" s="17" t="s">
        <v>1395</v>
      </c>
      <c r="Z745" s="15" t="s">
        <v>1225</v>
      </c>
      <c r="AB745">
        <f t="shared" si="64"/>
        <v>19</v>
      </c>
      <c r="AC745">
        <f t="shared" si="65"/>
        <v>16</v>
      </c>
      <c r="AF745" s="4" t="s">
        <v>1108</v>
      </c>
      <c r="AG745" s="5"/>
      <c r="AH745" s="4" t="s">
        <v>1098</v>
      </c>
    </row>
    <row r="746" spans="1:34" x14ac:dyDescent="0.2">
      <c r="A746" s="12">
        <v>44590</v>
      </c>
      <c r="B746" t="str">
        <f t="shared" si="62"/>
        <v>{'city': 'Boston', 'state': 'Massachusetts', 'abbreviation': 'BOS', 'teamName': 'Boston Celtics'}</v>
      </c>
      <c r="C746" t="str">
        <f t="shared" si="63"/>
        <v>{'city': 'New Orleans', 'state': 'Louisiana', 'abbreviation': 'NOP', 'teamName': 'New Orleans Pelicans'}</v>
      </c>
      <c r="D746" t="s">
        <v>1395</v>
      </c>
      <c r="E746" t="s">
        <v>1395</v>
      </c>
      <c r="F746" s="14" t="s">
        <v>1395</v>
      </c>
      <c r="G746" s="14" t="s">
        <v>1395</v>
      </c>
      <c r="H746" s="18" t="s">
        <v>1395</v>
      </c>
      <c r="I746" s="18" t="s">
        <v>1395</v>
      </c>
      <c r="J746" s="14" t="s">
        <v>1395</v>
      </c>
      <c r="K746" s="17" t="s">
        <v>1395</v>
      </c>
      <c r="Z746" s="15" t="s">
        <v>1226</v>
      </c>
      <c r="AB746">
        <f t="shared" si="64"/>
        <v>2</v>
      </c>
      <c r="AC746">
        <f t="shared" si="65"/>
        <v>18</v>
      </c>
      <c r="AF746" s="4" t="s">
        <v>1102</v>
      </c>
      <c r="AG746" s="5"/>
      <c r="AH746" s="4" t="s">
        <v>1118</v>
      </c>
    </row>
    <row r="747" spans="1:34" x14ac:dyDescent="0.2">
      <c r="A747" s="12">
        <v>44590</v>
      </c>
      <c r="B747" t="str">
        <f t="shared" si="62"/>
        <v>{'city': 'Indiana', 'state': 'Indianapolis', 'abbreviation': 'IND', 'teamName': 'Indiana Pacers'}</v>
      </c>
      <c r="C747" t="str">
        <f t="shared" si="63"/>
        <v>{'city': 'Dallas', 'state': 'Texas', 'abbreviation': 'DAL', 'teamName': 'Dallas Mavericks'}</v>
      </c>
      <c r="D747" t="s">
        <v>1395</v>
      </c>
      <c r="E747" t="s">
        <v>1395</v>
      </c>
      <c r="F747" s="14" t="s">
        <v>1395</v>
      </c>
      <c r="G747" s="14" t="s">
        <v>1395</v>
      </c>
      <c r="H747" s="18" t="s">
        <v>1395</v>
      </c>
      <c r="I747" s="18" t="s">
        <v>1395</v>
      </c>
      <c r="J747" s="14" t="s">
        <v>1395</v>
      </c>
      <c r="K747" s="17" t="s">
        <v>1395</v>
      </c>
      <c r="Z747" s="15" t="s">
        <v>1226</v>
      </c>
      <c r="AB747">
        <f t="shared" si="64"/>
        <v>12</v>
      </c>
      <c r="AC747">
        <f t="shared" si="65"/>
        <v>7</v>
      </c>
      <c r="AF747" s="4" t="s">
        <v>1104</v>
      </c>
      <c r="AG747" s="5"/>
      <c r="AH747" s="4" t="s">
        <v>1113</v>
      </c>
    </row>
    <row r="748" spans="1:34" x14ac:dyDescent="0.2">
      <c r="A748" s="12">
        <v>44590</v>
      </c>
      <c r="B748" t="str">
        <f t="shared" si="62"/>
        <v>{'city': 'Sacramento', 'state': 'California', 'abbreviation': 'SAC', 'teamName': 'Sacramento Kings'}</v>
      </c>
      <c r="C748" t="str">
        <f t="shared" si="63"/>
        <v>{'city': 'Philadelphia', 'state': 'Pennsylvania', 'abbreviation': 'PHI', 'teamName': 'Philadelphia 76ers'}</v>
      </c>
      <c r="D748" t="s">
        <v>1395</v>
      </c>
      <c r="E748" t="s">
        <v>1395</v>
      </c>
      <c r="F748" s="14" t="s">
        <v>1395</v>
      </c>
      <c r="G748" s="14" t="s">
        <v>1395</v>
      </c>
      <c r="H748" s="18" t="s">
        <v>1395</v>
      </c>
      <c r="I748" s="18" t="s">
        <v>1395</v>
      </c>
      <c r="J748" s="14" t="s">
        <v>1395</v>
      </c>
      <c r="K748" s="17" t="s">
        <v>1395</v>
      </c>
      <c r="Z748" s="15" t="s">
        <v>1226</v>
      </c>
      <c r="AB748">
        <f t="shared" si="64"/>
        <v>25</v>
      </c>
      <c r="AC748">
        <f t="shared" si="65"/>
        <v>22</v>
      </c>
      <c r="AF748" s="4" t="s">
        <v>1123</v>
      </c>
      <c r="AG748" s="5"/>
      <c r="AH748" s="4" t="s">
        <v>1117</v>
      </c>
    </row>
    <row r="749" spans="1:34" x14ac:dyDescent="0.2">
      <c r="A749" s="12">
        <v>44590</v>
      </c>
      <c r="B749" t="str">
        <f t="shared" si="62"/>
        <v>{'city': 'Washington', 'state': 'Washington D.C.', 'abbreviation': 'WAS', 'teamName': 'Washington Wizards'}</v>
      </c>
      <c r="C749" t="str">
        <f t="shared" si="63"/>
        <v>{'city': 'Memphis', 'state': 'Tennessee', 'abbreviation': 'MEM', 'teamName': 'Memphis Grizzlies'}</v>
      </c>
      <c r="D749" t="s">
        <v>1395</v>
      </c>
      <c r="E749" t="s">
        <v>1395</v>
      </c>
      <c r="F749" s="14" t="s">
        <v>1395</v>
      </c>
      <c r="G749" s="14" t="s">
        <v>1395</v>
      </c>
      <c r="H749" s="18" t="s">
        <v>1395</v>
      </c>
      <c r="I749" s="18" t="s">
        <v>1395</v>
      </c>
      <c r="J749" s="14" t="s">
        <v>1395</v>
      </c>
      <c r="K749" s="17" t="s">
        <v>1395</v>
      </c>
      <c r="Z749" s="15" t="s">
        <v>1226</v>
      </c>
      <c r="AB749">
        <f t="shared" si="64"/>
        <v>29</v>
      </c>
      <c r="AC749">
        <f t="shared" si="65"/>
        <v>14</v>
      </c>
      <c r="AF749" s="4" t="s">
        <v>1109</v>
      </c>
      <c r="AG749" s="5"/>
      <c r="AH749" s="4" t="s">
        <v>1112</v>
      </c>
    </row>
    <row r="750" spans="1:34" x14ac:dyDescent="0.2">
      <c r="A750" s="12">
        <v>44590</v>
      </c>
      <c r="B750" t="str">
        <f t="shared" si="62"/>
        <v>{'city': 'Toronto', 'state': 'Ontario', 'abbreviation': 'TOR', 'teamName': 'Toronto Raptors'}</v>
      </c>
      <c r="C750" t="str">
        <f t="shared" si="63"/>
        <v>{'city': 'Miami', 'state': 'Florida', 'abbreviation': 'MIA', 'teamName': 'Miami Heat'}</v>
      </c>
      <c r="D750" t="s">
        <v>1395</v>
      </c>
      <c r="E750" t="s">
        <v>1395</v>
      </c>
      <c r="F750" s="14" t="s">
        <v>1395</v>
      </c>
      <c r="G750" s="14" t="s">
        <v>1395</v>
      </c>
      <c r="H750" s="18" t="s">
        <v>1395</v>
      </c>
      <c r="I750" s="18" t="s">
        <v>1395</v>
      </c>
      <c r="J750" s="14" t="s">
        <v>1395</v>
      </c>
      <c r="K750" s="17" t="s">
        <v>1395</v>
      </c>
      <c r="Z750" s="15" t="s">
        <v>1226</v>
      </c>
      <c r="AB750">
        <f t="shared" si="64"/>
        <v>27</v>
      </c>
      <c r="AC750">
        <f t="shared" si="65"/>
        <v>15</v>
      </c>
      <c r="AF750" s="4" t="s">
        <v>1110</v>
      </c>
      <c r="AG750" s="5"/>
      <c r="AH750" s="4" t="s">
        <v>1128</v>
      </c>
    </row>
    <row r="751" spans="1:34" x14ac:dyDescent="0.2">
      <c r="A751" s="12">
        <v>44590</v>
      </c>
      <c r="B751" t="str">
        <f t="shared" si="62"/>
        <v>{'city': 'Brooklyn', 'state': 'New York', 'abbreviation': 'BKN', 'teamName': 'Brooklyn Nets'}</v>
      </c>
      <c r="C751" t="str">
        <f t="shared" si="63"/>
        <v>{'city': 'San Francisco', 'state': 'California', 'abbreviation': 'GSW', 'teamName': 'Golden State Warriors'}</v>
      </c>
      <c r="D751" t="s">
        <v>1395</v>
      </c>
      <c r="E751" t="s">
        <v>1395</v>
      </c>
      <c r="F751" s="14" t="s">
        <v>1395</v>
      </c>
      <c r="G751" s="14" t="s">
        <v>1395</v>
      </c>
      <c r="H751" s="18" t="s">
        <v>1395</v>
      </c>
      <c r="I751" s="18" t="s">
        <v>1395</v>
      </c>
      <c r="J751" s="14" t="s">
        <v>1395</v>
      </c>
      <c r="K751" s="17" t="s">
        <v>1395</v>
      </c>
      <c r="Z751" s="15" t="s">
        <v>1226</v>
      </c>
      <c r="AB751">
        <f t="shared" si="64"/>
        <v>3</v>
      </c>
      <c r="AC751">
        <f t="shared" si="65"/>
        <v>10</v>
      </c>
      <c r="AF751" s="4" t="s">
        <v>1097</v>
      </c>
      <c r="AG751" s="5"/>
      <c r="AH751" s="4" t="s">
        <v>1100</v>
      </c>
    </row>
    <row r="752" spans="1:34" x14ac:dyDescent="0.2">
      <c r="A752" s="12">
        <v>44591</v>
      </c>
      <c r="B752" t="str">
        <f t="shared" si="62"/>
        <v>{'city': 'Los Angeles', 'state': 'California', 'abbreviation': 'LAL', 'teamName': 'Los Angeles Lakers'}</v>
      </c>
      <c r="C752" t="str">
        <f t="shared" si="63"/>
        <v>{'city': 'Atlanta', 'state': 'Georgia', 'abbreviation': 'ATL', 'teamName': 'Atlanta Hawks'}</v>
      </c>
      <c r="D752" t="s">
        <v>1395</v>
      </c>
      <c r="E752" t="s">
        <v>1395</v>
      </c>
      <c r="F752" s="14" t="s">
        <v>1395</v>
      </c>
      <c r="G752" s="14" t="s">
        <v>1395</v>
      </c>
      <c r="H752" s="18" t="s">
        <v>1395</v>
      </c>
      <c r="I752" s="18" t="s">
        <v>1395</v>
      </c>
      <c r="J752" s="14" t="s">
        <v>1395</v>
      </c>
      <c r="K752" s="17" t="s">
        <v>1395</v>
      </c>
      <c r="Z752" s="15" t="s">
        <v>1227</v>
      </c>
      <c r="AB752">
        <f t="shared" si="64"/>
        <v>13</v>
      </c>
      <c r="AC752">
        <f t="shared" si="65"/>
        <v>1</v>
      </c>
      <c r="AF752" s="4" t="s">
        <v>1101</v>
      </c>
      <c r="AG752" s="5"/>
      <c r="AH752" s="4" t="s">
        <v>1099</v>
      </c>
    </row>
    <row r="753" spans="1:34" x14ac:dyDescent="0.2">
      <c r="A753" s="12">
        <v>44591</v>
      </c>
      <c r="B753" t="str">
        <f t="shared" si="62"/>
        <v>{'city': 'Los Angeles', 'state': 'California', 'abbreviation': 'LAC', 'teamName': 'Los Angeles Clippers'}</v>
      </c>
      <c r="C753" t="str">
        <f t="shared" si="63"/>
        <v>{'city': 'Charlotte', 'state': 'North Carolina', 'abbreviation': 'CHA', 'teamName': 'Charlotte Hornets'}</v>
      </c>
      <c r="D753" t="s">
        <v>1395</v>
      </c>
      <c r="E753" t="s">
        <v>1395</v>
      </c>
      <c r="F753" s="14" t="s">
        <v>1395</v>
      </c>
      <c r="G753" s="14" t="s">
        <v>1395</v>
      </c>
      <c r="H753" s="18" t="s">
        <v>1395</v>
      </c>
      <c r="I753" s="18" t="s">
        <v>1395</v>
      </c>
      <c r="J753" s="14" t="s">
        <v>1395</v>
      </c>
      <c r="K753" s="17" t="s">
        <v>1395</v>
      </c>
      <c r="Z753" s="15" t="s">
        <v>1227</v>
      </c>
      <c r="AB753">
        <f t="shared" si="64"/>
        <v>30</v>
      </c>
      <c r="AC753">
        <f t="shared" si="65"/>
        <v>4</v>
      </c>
      <c r="AF753" s="4" t="s">
        <v>1126</v>
      </c>
      <c r="AG753" s="5"/>
      <c r="AH753" s="4" t="s">
        <v>1105</v>
      </c>
    </row>
    <row r="754" spans="1:34" x14ac:dyDescent="0.2">
      <c r="A754" s="12">
        <v>44591</v>
      </c>
      <c r="B754" t="str">
        <f t="shared" si="62"/>
        <v>{'city': 'Portland', 'state': 'Oregon', 'abbreviation': 'POR', 'teamName': 'Portland Trail Blazers'}</v>
      </c>
      <c r="C754" t="str">
        <f t="shared" si="63"/>
        <v>{'city': 'Chicago', 'state': 'Illinois', 'abbreviation': 'CHI', 'teamName': 'Chicago Bulls'}</v>
      </c>
      <c r="D754" t="s">
        <v>1395</v>
      </c>
      <c r="E754" t="s">
        <v>1395</v>
      </c>
      <c r="F754" s="14" t="s">
        <v>1395</v>
      </c>
      <c r="G754" s="14" t="s">
        <v>1395</v>
      </c>
      <c r="H754" s="18" t="s">
        <v>1395</v>
      </c>
      <c r="I754" s="18" t="s">
        <v>1395</v>
      </c>
      <c r="J754" s="14" t="s">
        <v>1395</v>
      </c>
      <c r="K754" s="17" t="s">
        <v>1395</v>
      </c>
      <c r="Z754" s="15" t="s">
        <v>1227</v>
      </c>
      <c r="AB754">
        <f t="shared" si="64"/>
        <v>24</v>
      </c>
      <c r="AC754">
        <f t="shared" si="65"/>
        <v>5</v>
      </c>
      <c r="AF754" s="4" t="s">
        <v>1124</v>
      </c>
      <c r="AG754" s="5"/>
      <c r="AH754" s="4" t="s">
        <v>1106</v>
      </c>
    </row>
    <row r="755" spans="1:34" x14ac:dyDescent="0.2">
      <c r="A755" s="12">
        <v>44591</v>
      </c>
      <c r="B755" t="str">
        <f t="shared" si="62"/>
        <v>{'city': 'Cleveland', 'state': 'Ohio', 'abbreviation': 'CLE', 'teamName': 'Cleveland Cavaliers'}</v>
      </c>
      <c r="C755" t="str">
        <f t="shared" si="63"/>
        <v>{'city': 'Detroit', 'state': 'Michigan', 'abbreviation': 'DET', 'teamName': 'Detroit Pistons'}</v>
      </c>
      <c r="D755" t="s">
        <v>1395</v>
      </c>
      <c r="E755" t="s">
        <v>1395</v>
      </c>
      <c r="F755" s="14" t="s">
        <v>1395</v>
      </c>
      <c r="G755" s="14" t="s">
        <v>1395</v>
      </c>
      <c r="H755" s="18" t="s">
        <v>1395</v>
      </c>
      <c r="I755" s="18" t="s">
        <v>1395</v>
      </c>
      <c r="J755" s="14" t="s">
        <v>1395</v>
      </c>
      <c r="K755" s="17" t="s">
        <v>1395</v>
      </c>
      <c r="Z755" s="15" t="s">
        <v>1227</v>
      </c>
      <c r="AB755">
        <f t="shared" si="64"/>
        <v>6</v>
      </c>
      <c r="AC755">
        <f t="shared" si="65"/>
        <v>9</v>
      </c>
      <c r="AF755" s="4" t="s">
        <v>1111</v>
      </c>
      <c r="AG755" s="5"/>
      <c r="AH755" s="4" t="s">
        <v>1107</v>
      </c>
    </row>
    <row r="756" spans="1:34" x14ac:dyDescent="0.2">
      <c r="A756" s="12">
        <v>44591</v>
      </c>
      <c r="B756" t="str">
        <f t="shared" si="62"/>
        <v>{'city': 'Denver', 'state': 'Colorado', 'abbreviation': 'DEN', 'teamName': 'Denver Nuggets'}</v>
      </c>
      <c r="C756" t="str">
        <f t="shared" si="63"/>
        <v>{'city': 'Milwaukee', 'state': 'Wisconsin', 'abbreviation': 'MIL', 'teamName': 'Milwaukee Bucks'}</v>
      </c>
      <c r="D756" t="s">
        <v>1395</v>
      </c>
      <c r="E756" t="s">
        <v>1395</v>
      </c>
      <c r="F756" s="14" t="s">
        <v>1395</v>
      </c>
      <c r="G756" s="14" t="s">
        <v>1395</v>
      </c>
      <c r="H756" s="18" t="s">
        <v>1395</v>
      </c>
      <c r="I756" s="18" t="s">
        <v>1395</v>
      </c>
      <c r="J756" s="14" t="s">
        <v>1395</v>
      </c>
      <c r="K756" s="17" t="s">
        <v>1395</v>
      </c>
      <c r="Z756" s="15" t="s">
        <v>1227</v>
      </c>
      <c r="AB756">
        <f t="shared" si="64"/>
        <v>8</v>
      </c>
      <c r="AC756">
        <f t="shared" si="65"/>
        <v>16</v>
      </c>
      <c r="AF756" s="4" t="s">
        <v>1116</v>
      </c>
      <c r="AG756" s="5"/>
      <c r="AH756" s="4" t="s">
        <v>1098</v>
      </c>
    </row>
    <row r="757" spans="1:34" x14ac:dyDescent="0.2">
      <c r="A757" s="12">
        <v>44591</v>
      </c>
      <c r="B757" t="str">
        <f t="shared" si="62"/>
        <v>{'city': 'Dallas', 'state': 'Texas', 'abbreviation': 'DAL', 'teamName': 'Dallas Mavericks'}</v>
      </c>
      <c r="C757" t="str">
        <f t="shared" si="63"/>
        <v>{'city': 'Orlando', 'state': 'Florida', 'abbreviation': 'ORL', 'teamName': 'Orlando Magic'}</v>
      </c>
      <c r="D757" t="s">
        <v>1395</v>
      </c>
      <c r="E757" t="s">
        <v>1395</v>
      </c>
      <c r="F757" s="14" t="s">
        <v>1395</v>
      </c>
      <c r="G757" s="14" t="s">
        <v>1395</v>
      </c>
      <c r="H757" s="18" t="s">
        <v>1395</v>
      </c>
      <c r="I757" s="18" t="s">
        <v>1395</v>
      </c>
      <c r="J757" s="14" t="s">
        <v>1395</v>
      </c>
      <c r="K757" s="17" t="s">
        <v>1395</v>
      </c>
      <c r="Z757" s="15" t="s">
        <v>1227</v>
      </c>
      <c r="AB757">
        <f t="shared" si="64"/>
        <v>7</v>
      </c>
      <c r="AC757">
        <f t="shared" si="65"/>
        <v>21</v>
      </c>
      <c r="AF757" s="4" t="s">
        <v>1113</v>
      </c>
      <c r="AG757" s="5"/>
      <c r="AH757" s="4" t="s">
        <v>1119</v>
      </c>
    </row>
    <row r="758" spans="1:34" x14ac:dyDescent="0.2">
      <c r="A758" s="12">
        <v>44591</v>
      </c>
      <c r="B758" t="str">
        <f t="shared" si="62"/>
        <v>{'city': 'Salt Lake City', 'state': 'Utah', 'abbreviation': 'UTA', 'teamName': 'Utah Jazz'}</v>
      </c>
      <c r="C758" t="str">
        <f t="shared" si="63"/>
        <v>{'city': 'Minneapolis', 'state': 'Minnesota ', 'abbreviation': 'MIN', 'teamName': 'Minnesota Timberwolves'}</v>
      </c>
      <c r="D758" t="s">
        <v>1395</v>
      </c>
      <c r="E758" t="s">
        <v>1395</v>
      </c>
      <c r="F758" s="14" t="s">
        <v>1395</v>
      </c>
      <c r="G758" s="14" t="s">
        <v>1395</v>
      </c>
      <c r="H758" s="18" t="s">
        <v>1395</v>
      </c>
      <c r="I758" s="18" t="s">
        <v>1395</v>
      </c>
      <c r="J758" s="14" t="s">
        <v>1395</v>
      </c>
      <c r="K758" s="17" t="s">
        <v>1395</v>
      </c>
      <c r="Z758" s="15" t="s">
        <v>1227</v>
      </c>
      <c r="AB758">
        <f t="shared" si="64"/>
        <v>28</v>
      </c>
      <c r="AC758">
        <f t="shared" si="65"/>
        <v>17</v>
      </c>
      <c r="AF758" s="4" t="s">
        <v>1122</v>
      </c>
      <c r="AG758" s="5"/>
      <c r="AH758" s="4" t="s">
        <v>1115</v>
      </c>
    </row>
    <row r="759" spans="1:34" x14ac:dyDescent="0.2">
      <c r="A759" s="12">
        <v>44591</v>
      </c>
      <c r="B759" t="str">
        <f t="shared" si="62"/>
        <v>{'city': 'San Antonio', 'state': 'Texas', 'abbreviation': 'SAS', 'teamName': 'San Antonio Spurs'}</v>
      </c>
      <c r="C759" t="str">
        <f t="shared" si="63"/>
        <v>{'city': 'Phoenix', 'state': 'Arizona', 'abbreviation': 'PHX', 'teamName': 'Phoenix Suns'}</v>
      </c>
      <c r="D759" t="s">
        <v>1395</v>
      </c>
      <c r="E759" t="s">
        <v>1395</v>
      </c>
      <c r="F759" s="14" t="s">
        <v>1395</v>
      </c>
      <c r="G759" s="14" t="s">
        <v>1395</v>
      </c>
      <c r="H759" s="18" t="s">
        <v>1395</v>
      </c>
      <c r="I759" s="18" t="s">
        <v>1395</v>
      </c>
      <c r="J759" s="14" t="s">
        <v>1395</v>
      </c>
      <c r="K759" s="17" t="s">
        <v>1395</v>
      </c>
      <c r="Z759" s="15" t="s">
        <v>1227</v>
      </c>
      <c r="AB759">
        <f t="shared" si="64"/>
        <v>26</v>
      </c>
      <c r="AC759">
        <f t="shared" si="65"/>
        <v>23</v>
      </c>
      <c r="AF759" s="4" t="s">
        <v>1120</v>
      </c>
      <c r="AG759" s="5"/>
      <c r="AH759" s="4" t="s">
        <v>1125</v>
      </c>
    </row>
    <row r="760" spans="1:34" x14ac:dyDescent="0.2">
      <c r="A760" s="12">
        <v>44592</v>
      </c>
      <c r="B760" t="str">
        <f t="shared" si="62"/>
        <v>{'city': 'New Orleans', 'state': 'Louisiana', 'abbreviation': 'NOP', 'teamName': 'New Orleans Pelicans'}</v>
      </c>
      <c r="C760" t="str">
        <f t="shared" si="63"/>
        <v>{'city': 'Cleveland', 'state': 'Ohio', 'abbreviation': 'CLE', 'teamName': 'Cleveland Cavaliers'}</v>
      </c>
      <c r="D760" t="s">
        <v>1395</v>
      </c>
      <c r="E760" t="s">
        <v>1395</v>
      </c>
      <c r="F760" s="14" t="s">
        <v>1395</v>
      </c>
      <c r="G760" s="14" t="s">
        <v>1395</v>
      </c>
      <c r="H760" s="18" t="s">
        <v>1395</v>
      </c>
      <c r="I760" s="18" t="s">
        <v>1395</v>
      </c>
      <c r="J760" s="14" t="s">
        <v>1395</v>
      </c>
      <c r="K760" s="17" t="s">
        <v>1395</v>
      </c>
      <c r="Z760" s="15" t="s">
        <v>1228</v>
      </c>
      <c r="AB760">
        <f t="shared" si="64"/>
        <v>18</v>
      </c>
      <c r="AC760">
        <f t="shared" si="65"/>
        <v>6</v>
      </c>
      <c r="AF760" s="4" t="s">
        <v>1118</v>
      </c>
      <c r="AG760" s="5"/>
      <c r="AH760" s="4" t="s">
        <v>1111</v>
      </c>
    </row>
    <row r="761" spans="1:34" x14ac:dyDescent="0.2">
      <c r="A761" s="12">
        <v>44592</v>
      </c>
      <c r="B761" t="str">
        <f t="shared" si="62"/>
        <v>{'city': 'Los Angeles', 'state': 'California', 'abbreviation': 'LAC', 'teamName': 'Los Angeles Clippers'}</v>
      </c>
      <c r="C761" t="str">
        <f t="shared" si="63"/>
        <v>{'city': 'Indiana', 'state': 'Indianapolis', 'abbreviation': 'IND', 'teamName': 'Indiana Pacers'}</v>
      </c>
      <c r="D761" t="s">
        <v>1395</v>
      </c>
      <c r="E761" t="s">
        <v>1395</v>
      </c>
      <c r="F761" s="14" t="s">
        <v>1395</v>
      </c>
      <c r="G761" s="14" t="s">
        <v>1395</v>
      </c>
      <c r="H761" s="18" t="s">
        <v>1395</v>
      </c>
      <c r="I761" s="18" t="s">
        <v>1395</v>
      </c>
      <c r="J761" s="14" t="s">
        <v>1395</v>
      </c>
      <c r="K761" s="17" t="s">
        <v>1395</v>
      </c>
      <c r="Z761" s="15" t="s">
        <v>1228</v>
      </c>
      <c r="AB761">
        <f t="shared" si="64"/>
        <v>30</v>
      </c>
      <c r="AC761">
        <f t="shared" si="65"/>
        <v>12</v>
      </c>
      <c r="AF761" s="4" t="s">
        <v>1126</v>
      </c>
      <c r="AG761" s="5"/>
      <c r="AH761" s="4" t="s">
        <v>1104</v>
      </c>
    </row>
    <row r="762" spans="1:34" x14ac:dyDescent="0.2">
      <c r="A762" s="12">
        <v>44592</v>
      </c>
      <c r="B762" t="str">
        <f t="shared" si="62"/>
        <v>{'city': 'Memphis', 'state': 'Tennessee', 'abbreviation': 'MEM', 'teamName': 'Memphis Grizzlies'}</v>
      </c>
      <c r="C762" t="str">
        <f t="shared" si="63"/>
        <v>{'city': 'Philadelphia', 'state': 'Pennsylvania', 'abbreviation': 'PHI', 'teamName': 'Philadelphia 76ers'}</v>
      </c>
      <c r="D762" t="s">
        <v>1395</v>
      </c>
      <c r="E762" t="s">
        <v>1395</v>
      </c>
      <c r="F762" s="14" t="s">
        <v>1395</v>
      </c>
      <c r="G762" s="14" t="s">
        <v>1395</v>
      </c>
      <c r="H762" s="18" t="s">
        <v>1395</v>
      </c>
      <c r="I762" s="18" t="s">
        <v>1395</v>
      </c>
      <c r="J762" s="14" t="s">
        <v>1395</v>
      </c>
      <c r="K762" s="17" t="s">
        <v>1395</v>
      </c>
      <c r="Z762" s="15" t="s">
        <v>1228</v>
      </c>
      <c r="AB762">
        <f t="shared" si="64"/>
        <v>14</v>
      </c>
      <c r="AC762">
        <f t="shared" si="65"/>
        <v>22</v>
      </c>
      <c r="AF762" s="4" t="s">
        <v>1112</v>
      </c>
      <c r="AG762" s="5"/>
      <c r="AH762" s="4" t="s">
        <v>1117</v>
      </c>
    </row>
    <row r="763" spans="1:34" x14ac:dyDescent="0.2">
      <c r="A763" s="12">
        <v>44592</v>
      </c>
      <c r="B763" t="str">
        <f t="shared" si="62"/>
        <v>{'city': 'Miami', 'state': 'Florida', 'abbreviation': 'MIA', 'teamName': 'Miami Heat'}</v>
      </c>
      <c r="C763" t="str">
        <f t="shared" si="63"/>
        <v>{'city': 'Boston', 'state': 'Massachusetts', 'abbreviation': 'BOS', 'teamName': 'Boston Celtics'}</v>
      </c>
      <c r="D763" t="s">
        <v>1395</v>
      </c>
      <c r="E763" t="s">
        <v>1395</v>
      </c>
      <c r="F763" s="14" t="s">
        <v>1395</v>
      </c>
      <c r="G763" s="14" t="s">
        <v>1395</v>
      </c>
      <c r="H763" s="18" t="s">
        <v>1395</v>
      </c>
      <c r="I763" s="18" t="s">
        <v>1395</v>
      </c>
      <c r="J763" s="14" t="s">
        <v>1395</v>
      </c>
      <c r="K763" s="17" t="s">
        <v>1395</v>
      </c>
      <c r="Z763" s="15" t="s">
        <v>1228</v>
      </c>
      <c r="AB763">
        <f t="shared" si="64"/>
        <v>15</v>
      </c>
      <c r="AC763">
        <f t="shared" si="65"/>
        <v>2</v>
      </c>
      <c r="AF763" s="4" t="s">
        <v>1128</v>
      </c>
      <c r="AG763" s="5"/>
      <c r="AH763" s="4" t="s">
        <v>1102</v>
      </c>
    </row>
    <row r="764" spans="1:34" x14ac:dyDescent="0.2">
      <c r="A764" s="12">
        <v>44592</v>
      </c>
      <c r="B764" t="str">
        <f t="shared" si="62"/>
        <v>{'city': 'Sacramento', 'state': 'California', 'abbreviation': 'SAC', 'teamName': 'Sacramento Kings'}</v>
      </c>
      <c r="C764" t="str">
        <f t="shared" si="63"/>
        <v>{'city': 'New York', 'state': 'New York', 'abbreviation': 'NYK', 'teamName': 'New York Knicks'}</v>
      </c>
      <c r="D764" t="s">
        <v>1395</v>
      </c>
      <c r="E764" t="s">
        <v>1395</v>
      </c>
      <c r="F764" s="14" t="s">
        <v>1395</v>
      </c>
      <c r="G764" s="14" t="s">
        <v>1395</v>
      </c>
      <c r="H764" s="18" t="s">
        <v>1395</v>
      </c>
      <c r="I764" s="18" t="s">
        <v>1395</v>
      </c>
      <c r="J764" s="14" t="s">
        <v>1395</v>
      </c>
      <c r="K764" s="17" t="s">
        <v>1395</v>
      </c>
      <c r="Z764" s="15" t="s">
        <v>1228</v>
      </c>
      <c r="AB764">
        <f t="shared" si="64"/>
        <v>25</v>
      </c>
      <c r="AC764">
        <f t="shared" si="65"/>
        <v>19</v>
      </c>
      <c r="AF764" s="4" t="s">
        <v>1123</v>
      </c>
      <c r="AG764" s="5"/>
      <c r="AH764" s="4" t="s">
        <v>1108</v>
      </c>
    </row>
    <row r="765" spans="1:34" x14ac:dyDescent="0.2">
      <c r="A765" s="12">
        <v>44592</v>
      </c>
      <c r="B765" t="str">
        <f t="shared" si="62"/>
        <v>{'city': 'San Francisco', 'state': 'California', 'abbreviation': 'GSW', 'teamName': 'Golden State Warriors'}</v>
      </c>
      <c r="C765" t="str">
        <f t="shared" si="63"/>
        <v>{'city': 'Houston', 'state': 'Texas', 'abbreviation': 'HOU', 'teamName': 'Houston Rockets'}</v>
      </c>
      <c r="D765" t="s">
        <v>1395</v>
      </c>
      <c r="E765" t="s">
        <v>1395</v>
      </c>
      <c r="F765" s="14" t="s">
        <v>1395</v>
      </c>
      <c r="G765" s="14" t="s">
        <v>1395</v>
      </c>
      <c r="H765" s="18" t="s">
        <v>1395</v>
      </c>
      <c r="I765" s="18" t="s">
        <v>1395</v>
      </c>
      <c r="J765" s="14" t="s">
        <v>1395</v>
      </c>
      <c r="K765" s="17" t="s">
        <v>1395</v>
      </c>
      <c r="Z765" s="15" t="s">
        <v>1228</v>
      </c>
      <c r="AB765">
        <f t="shared" si="64"/>
        <v>10</v>
      </c>
      <c r="AC765">
        <f t="shared" si="65"/>
        <v>11</v>
      </c>
      <c r="AF765" s="4" t="s">
        <v>1100</v>
      </c>
      <c r="AG765" s="5"/>
      <c r="AH765" s="4" t="s">
        <v>1114</v>
      </c>
    </row>
    <row r="766" spans="1:34" x14ac:dyDescent="0.2">
      <c r="A766" s="12">
        <v>44592</v>
      </c>
      <c r="B766" t="str">
        <f t="shared" si="62"/>
        <v>{'city': 'Portland', 'state': 'Oregon', 'abbreviation': 'POR', 'teamName': 'Portland Trail Blazers'}</v>
      </c>
      <c r="C766" t="str">
        <f t="shared" si="63"/>
        <v>{'city': 'Oklahoma City', 'state': 'Oklahoma', 'abbreviation': 'OKC', 'teamName': 'Oklahoma City Thunder'}</v>
      </c>
      <c r="D766" t="s">
        <v>1395</v>
      </c>
      <c r="E766" t="s">
        <v>1395</v>
      </c>
      <c r="F766" s="14" t="s">
        <v>1395</v>
      </c>
      <c r="G766" s="14" t="s">
        <v>1395</v>
      </c>
      <c r="H766" s="18" t="s">
        <v>1395</v>
      </c>
      <c r="I766" s="18" t="s">
        <v>1395</v>
      </c>
      <c r="J766" s="14" t="s">
        <v>1395</v>
      </c>
      <c r="K766" s="17" t="s">
        <v>1395</v>
      </c>
      <c r="Z766" s="15" t="s">
        <v>1228</v>
      </c>
      <c r="AB766">
        <f t="shared" si="64"/>
        <v>24</v>
      </c>
      <c r="AC766">
        <f t="shared" si="65"/>
        <v>20</v>
      </c>
      <c r="AF766" s="4" t="s">
        <v>1124</v>
      </c>
      <c r="AG766" s="5"/>
      <c r="AH766" s="4" t="s">
        <v>1121</v>
      </c>
    </row>
    <row r="767" spans="1:34" x14ac:dyDescent="0.2">
      <c r="A767" s="12">
        <v>44593</v>
      </c>
      <c r="B767" t="str">
        <f t="shared" si="62"/>
        <v>{'city': 'New Orleans', 'state': 'Louisiana', 'abbreviation': 'NOP', 'teamName': 'New Orleans Pelicans'}</v>
      </c>
      <c r="C767" t="str">
        <f t="shared" si="63"/>
        <v>{'city': 'Detroit', 'state': 'Michigan', 'abbreviation': 'DET', 'teamName': 'Detroit Pistons'}</v>
      </c>
      <c r="D767" t="s">
        <v>1395</v>
      </c>
      <c r="E767" t="s">
        <v>1395</v>
      </c>
      <c r="F767" s="14" t="s">
        <v>1395</v>
      </c>
      <c r="G767" s="14" t="s">
        <v>1395</v>
      </c>
      <c r="H767" s="18" t="s">
        <v>1395</v>
      </c>
      <c r="I767" s="18" t="s">
        <v>1395</v>
      </c>
      <c r="J767" s="14" t="s">
        <v>1395</v>
      </c>
      <c r="K767" s="17" t="s">
        <v>1395</v>
      </c>
      <c r="Z767" s="15" t="s">
        <v>1229</v>
      </c>
      <c r="AB767">
        <f t="shared" si="64"/>
        <v>18</v>
      </c>
      <c r="AC767">
        <f t="shared" si="65"/>
        <v>9</v>
      </c>
      <c r="AF767" s="4" t="s">
        <v>1118</v>
      </c>
      <c r="AG767" s="5"/>
      <c r="AH767" s="4" t="s">
        <v>1107</v>
      </c>
    </row>
    <row r="768" spans="1:34" x14ac:dyDescent="0.2">
      <c r="A768" s="12">
        <v>44593</v>
      </c>
      <c r="B768" t="str">
        <f t="shared" si="62"/>
        <v>{'city': 'Toronto', 'state': 'Ontario', 'abbreviation': 'TOR', 'teamName': 'Toronto Raptors'}</v>
      </c>
      <c r="C768" t="str">
        <f t="shared" si="63"/>
        <v>{'city': 'Atlanta', 'state': 'Georgia', 'abbreviation': 'ATL', 'teamName': 'Atlanta Hawks'}</v>
      </c>
      <c r="D768" t="s">
        <v>1395</v>
      </c>
      <c r="E768" t="s">
        <v>1395</v>
      </c>
      <c r="F768" s="14" t="s">
        <v>1395</v>
      </c>
      <c r="G768" s="14" t="s">
        <v>1395</v>
      </c>
      <c r="H768" s="18" t="s">
        <v>1395</v>
      </c>
      <c r="I768" s="18" t="s">
        <v>1395</v>
      </c>
      <c r="J768" s="14" t="s">
        <v>1395</v>
      </c>
      <c r="K768" s="17" t="s">
        <v>1395</v>
      </c>
      <c r="Z768" s="15" t="s">
        <v>1229</v>
      </c>
      <c r="AB768">
        <f t="shared" si="64"/>
        <v>27</v>
      </c>
      <c r="AC768">
        <f t="shared" si="65"/>
        <v>1</v>
      </c>
      <c r="AF768" s="4" t="s">
        <v>1110</v>
      </c>
      <c r="AG768" s="5"/>
      <c r="AH768" s="4" t="s">
        <v>1099</v>
      </c>
    </row>
    <row r="769" spans="1:34" x14ac:dyDescent="0.2">
      <c r="A769" s="12">
        <v>44593</v>
      </c>
      <c r="B769" t="str">
        <f t="shared" si="62"/>
        <v>{'city': 'Washington', 'state': 'Washington D.C.', 'abbreviation': 'WAS', 'teamName': 'Washington Wizards'}</v>
      </c>
      <c r="C769" t="str">
        <f t="shared" si="63"/>
        <v>{'city': 'Milwaukee', 'state': 'Wisconsin', 'abbreviation': 'MIL', 'teamName': 'Milwaukee Bucks'}</v>
      </c>
      <c r="D769" t="s">
        <v>1395</v>
      </c>
      <c r="E769" t="s">
        <v>1395</v>
      </c>
      <c r="F769" s="14" t="s">
        <v>1395</v>
      </c>
      <c r="G769" s="14" t="s">
        <v>1395</v>
      </c>
      <c r="H769" s="18" t="s">
        <v>1395</v>
      </c>
      <c r="I769" s="18" t="s">
        <v>1395</v>
      </c>
      <c r="J769" s="14" t="s">
        <v>1395</v>
      </c>
      <c r="K769" s="17" t="s">
        <v>1395</v>
      </c>
      <c r="Z769" s="15" t="s">
        <v>1229</v>
      </c>
      <c r="AB769">
        <f t="shared" si="64"/>
        <v>29</v>
      </c>
      <c r="AC769">
        <f t="shared" si="65"/>
        <v>16</v>
      </c>
      <c r="AF769" s="4" t="s">
        <v>1109</v>
      </c>
      <c r="AG769" s="5"/>
      <c r="AH769" s="4" t="s">
        <v>1098</v>
      </c>
    </row>
    <row r="770" spans="1:34" x14ac:dyDescent="0.2">
      <c r="A770" s="12">
        <v>44593</v>
      </c>
      <c r="B770" t="str">
        <f t="shared" ref="B770:B833" si="66">"{'city': '"&amp;VLOOKUP(AB770,$O:$S,4,FALSE)&amp;"', 'state': '"&amp;VLOOKUP(AB770,$O:$S,3,FALSE)&amp;"', 'abbreviation': '"&amp;VLOOKUP(AB770,$O:$S,2,FALSE)&amp;"', 'teamName': '"&amp;VLOOKUP(AB770,$O:$S,5,FALSE)&amp;"'}"</f>
        <v>{'city': 'Orlando', 'state': 'Florida', 'abbreviation': 'ORL', 'teamName': 'Orlando Magic'}</v>
      </c>
      <c r="C770" t="str">
        <f t="shared" ref="C770:C833" si="67">"{'city': '"&amp;VLOOKUP(AC770,$O:$S,4,FALSE)&amp;"', 'state': '"&amp;VLOOKUP(AC770,$O:$S,3,FALSE)&amp;"', 'abbreviation': '"&amp;VLOOKUP(AC770,$O:$S,2,FALSE)&amp;"', 'teamName': '"&amp;VLOOKUP(AC770,$O:$S,5,FALSE)&amp;"'}"</f>
        <v>{'city': 'Chicago', 'state': 'Illinois', 'abbreviation': 'CHI', 'teamName': 'Chicago Bulls'}</v>
      </c>
      <c r="D770" t="s">
        <v>1395</v>
      </c>
      <c r="E770" t="s">
        <v>1395</v>
      </c>
      <c r="F770" s="14" t="s">
        <v>1395</v>
      </c>
      <c r="G770" s="14" t="s">
        <v>1395</v>
      </c>
      <c r="H770" s="18" t="s">
        <v>1395</v>
      </c>
      <c r="I770" s="18" t="s">
        <v>1395</v>
      </c>
      <c r="J770" s="14" t="s">
        <v>1395</v>
      </c>
      <c r="K770" s="17" t="s">
        <v>1395</v>
      </c>
      <c r="Z770" s="15" t="s">
        <v>1229</v>
      </c>
      <c r="AB770">
        <f t="shared" ref="AB770:AB833" si="68">VLOOKUP(AF770,V:W,2,FALSE)</f>
        <v>21</v>
      </c>
      <c r="AC770">
        <f t="shared" ref="AC770:AC833" si="69">VLOOKUP(AH770,V:W,2,FALSE)</f>
        <v>5</v>
      </c>
      <c r="AF770" s="4" t="s">
        <v>1119</v>
      </c>
      <c r="AG770" s="5"/>
      <c r="AH770" s="4" t="s">
        <v>1106</v>
      </c>
    </row>
    <row r="771" spans="1:34" x14ac:dyDescent="0.2">
      <c r="A771" s="12">
        <v>44593</v>
      </c>
      <c r="B771" t="str">
        <f t="shared" si="66"/>
        <v>{'city': 'Denver', 'state': 'Colorado', 'abbreviation': 'DEN', 'teamName': 'Denver Nuggets'}</v>
      </c>
      <c r="C771" t="str">
        <f t="shared" si="67"/>
        <v>{'city': 'Minneapolis', 'state': 'Minnesota ', 'abbreviation': 'MIN', 'teamName': 'Minnesota Timberwolves'}</v>
      </c>
      <c r="D771" t="s">
        <v>1395</v>
      </c>
      <c r="E771" t="s">
        <v>1395</v>
      </c>
      <c r="F771" s="14" t="s">
        <v>1395</v>
      </c>
      <c r="G771" s="14" t="s">
        <v>1395</v>
      </c>
      <c r="H771" s="18" t="s">
        <v>1395</v>
      </c>
      <c r="I771" s="18" t="s">
        <v>1395</v>
      </c>
      <c r="J771" s="14" t="s">
        <v>1395</v>
      </c>
      <c r="K771" s="17" t="s">
        <v>1395</v>
      </c>
      <c r="Z771" s="15" t="s">
        <v>1229</v>
      </c>
      <c r="AB771">
        <f t="shared" si="68"/>
        <v>8</v>
      </c>
      <c r="AC771">
        <f t="shared" si="69"/>
        <v>17</v>
      </c>
      <c r="AF771" s="4" t="s">
        <v>1116</v>
      </c>
      <c r="AG771" s="5"/>
      <c r="AH771" s="4" t="s">
        <v>1115</v>
      </c>
    </row>
    <row r="772" spans="1:34" x14ac:dyDescent="0.2">
      <c r="A772" s="12">
        <v>44593</v>
      </c>
      <c r="B772" t="str">
        <f t="shared" si="66"/>
        <v>{'city': 'San Francisco', 'state': 'California', 'abbreviation': 'GSW', 'teamName': 'Golden State Warriors'}</v>
      </c>
      <c r="C772" t="str">
        <f t="shared" si="67"/>
        <v>{'city': 'San Antonio', 'state': 'Texas', 'abbreviation': 'SAS', 'teamName': 'San Antonio Spurs'}</v>
      </c>
      <c r="D772" t="s">
        <v>1395</v>
      </c>
      <c r="E772" t="s">
        <v>1395</v>
      </c>
      <c r="F772" s="14" t="s">
        <v>1395</v>
      </c>
      <c r="G772" s="14" t="s">
        <v>1395</v>
      </c>
      <c r="H772" s="18" t="s">
        <v>1395</v>
      </c>
      <c r="I772" s="18" t="s">
        <v>1395</v>
      </c>
      <c r="J772" s="14" t="s">
        <v>1395</v>
      </c>
      <c r="K772" s="17" t="s">
        <v>1395</v>
      </c>
      <c r="Z772" s="15" t="s">
        <v>1229</v>
      </c>
      <c r="AB772">
        <f t="shared" si="68"/>
        <v>10</v>
      </c>
      <c r="AC772">
        <f t="shared" si="69"/>
        <v>26</v>
      </c>
      <c r="AF772" s="4" t="s">
        <v>1100</v>
      </c>
      <c r="AG772" s="5"/>
      <c r="AH772" s="4" t="s">
        <v>1120</v>
      </c>
    </row>
    <row r="773" spans="1:34" x14ac:dyDescent="0.2">
      <c r="A773" s="12">
        <v>44593</v>
      </c>
      <c r="B773" t="str">
        <f t="shared" si="66"/>
        <v>{'city': 'Brooklyn', 'state': 'New York', 'abbreviation': 'BKN', 'teamName': 'Brooklyn Nets'}</v>
      </c>
      <c r="C773" t="str">
        <f t="shared" si="67"/>
        <v>{'city': 'Phoenix', 'state': 'Arizona', 'abbreviation': 'PHX', 'teamName': 'Phoenix Suns'}</v>
      </c>
      <c r="D773" t="s">
        <v>1395</v>
      </c>
      <c r="E773" t="s">
        <v>1395</v>
      </c>
      <c r="F773" s="14" t="s">
        <v>1395</v>
      </c>
      <c r="G773" s="14" t="s">
        <v>1395</v>
      </c>
      <c r="H773" s="18" t="s">
        <v>1395</v>
      </c>
      <c r="I773" s="18" t="s">
        <v>1395</v>
      </c>
      <c r="J773" s="14" t="s">
        <v>1395</v>
      </c>
      <c r="K773" s="17" t="s">
        <v>1395</v>
      </c>
      <c r="Z773" s="15" t="s">
        <v>1229</v>
      </c>
      <c r="AB773">
        <f t="shared" si="68"/>
        <v>3</v>
      </c>
      <c r="AC773">
        <f t="shared" si="69"/>
        <v>23</v>
      </c>
      <c r="AF773" s="4" t="s">
        <v>1097</v>
      </c>
      <c r="AG773" s="5"/>
      <c r="AH773" s="4" t="s">
        <v>1125</v>
      </c>
    </row>
    <row r="774" spans="1:34" x14ac:dyDescent="0.2">
      <c r="A774" s="12">
        <v>44594</v>
      </c>
      <c r="B774" t="str">
        <f t="shared" si="66"/>
        <v>{'city': 'Orlando', 'state': 'Florida', 'abbreviation': 'ORL', 'teamName': 'Orlando Magic'}</v>
      </c>
      <c r="C774" t="str">
        <f t="shared" si="67"/>
        <v>{'city': 'Indiana', 'state': 'Indianapolis', 'abbreviation': 'IND', 'teamName': 'Indiana Pacers'}</v>
      </c>
      <c r="D774" t="s">
        <v>1395</v>
      </c>
      <c r="E774" t="s">
        <v>1395</v>
      </c>
      <c r="F774" s="14" t="s">
        <v>1395</v>
      </c>
      <c r="G774" s="14" t="s">
        <v>1395</v>
      </c>
      <c r="H774" s="18" t="s">
        <v>1395</v>
      </c>
      <c r="I774" s="18" t="s">
        <v>1395</v>
      </c>
      <c r="J774" s="14" t="s">
        <v>1395</v>
      </c>
      <c r="K774" s="17" t="s">
        <v>1395</v>
      </c>
      <c r="Z774" s="15" t="s">
        <v>1230</v>
      </c>
      <c r="AB774">
        <f t="shared" si="68"/>
        <v>21</v>
      </c>
      <c r="AC774">
        <f t="shared" si="69"/>
        <v>12</v>
      </c>
      <c r="AF774" s="4" t="s">
        <v>1119</v>
      </c>
      <c r="AG774" s="5"/>
      <c r="AH774" s="4" t="s">
        <v>1104</v>
      </c>
    </row>
    <row r="775" spans="1:34" x14ac:dyDescent="0.2">
      <c r="A775" s="12">
        <v>44594</v>
      </c>
      <c r="B775" t="str">
        <f t="shared" si="66"/>
        <v>{'city': 'Washington', 'state': 'Washington D.C.', 'abbreviation': 'WAS', 'teamName': 'Washington Wizards'}</v>
      </c>
      <c r="C775" t="str">
        <f t="shared" si="67"/>
        <v>{'city': 'Philadelphia', 'state': 'Pennsylvania', 'abbreviation': 'PHI', 'teamName': 'Philadelphia 76ers'}</v>
      </c>
      <c r="D775" t="s">
        <v>1395</v>
      </c>
      <c r="E775" t="s">
        <v>1395</v>
      </c>
      <c r="F775" s="14" t="s">
        <v>1395</v>
      </c>
      <c r="G775" s="14" t="s">
        <v>1395</v>
      </c>
      <c r="H775" s="18" t="s">
        <v>1395</v>
      </c>
      <c r="I775" s="18" t="s">
        <v>1395</v>
      </c>
      <c r="J775" s="14" t="s">
        <v>1395</v>
      </c>
      <c r="K775" s="17" t="s">
        <v>1395</v>
      </c>
      <c r="Z775" s="15" t="s">
        <v>1230</v>
      </c>
      <c r="AB775">
        <f t="shared" si="68"/>
        <v>29</v>
      </c>
      <c r="AC775">
        <f t="shared" si="69"/>
        <v>22</v>
      </c>
      <c r="AF775" s="4" t="s">
        <v>1109</v>
      </c>
      <c r="AG775" s="5"/>
      <c r="AH775" s="4" t="s">
        <v>1117</v>
      </c>
    </row>
    <row r="776" spans="1:34" x14ac:dyDescent="0.2">
      <c r="A776" s="12">
        <v>44594</v>
      </c>
      <c r="B776" t="str">
        <f t="shared" si="66"/>
        <v>{'city': 'Charlotte', 'state': 'North Carolina', 'abbreviation': 'CHA', 'teamName': 'Charlotte Hornets'}</v>
      </c>
      <c r="C776" t="str">
        <f t="shared" si="67"/>
        <v>{'city': 'Boston', 'state': 'Massachusetts', 'abbreviation': 'BOS', 'teamName': 'Boston Celtics'}</v>
      </c>
      <c r="D776" t="s">
        <v>1395</v>
      </c>
      <c r="E776" t="s">
        <v>1395</v>
      </c>
      <c r="F776" s="14" t="s">
        <v>1395</v>
      </c>
      <c r="G776" s="14" t="s">
        <v>1395</v>
      </c>
      <c r="H776" s="18" t="s">
        <v>1395</v>
      </c>
      <c r="I776" s="18" t="s">
        <v>1395</v>
      </c>
      <c r="J776" s="14" t="s">
        <v>1395</v>
      </c>
      <c r="K776" s="17" t="s">
        <v>1395</v>
      </c>
      <c r="Z776" s="15" t="s">
        <v>1230</v>
      </c>
      <c r="AB776">
        <f t="shared" si="68"/>
        <v>4</v>
      </c>
      <c r="AC776">
        <f t="shared" si="69"/>
        <v>2</v>
      </c>
      <c r="AF776" s="4" t="s">
        <v>1105</v>
      </c>
      <c r="AG776" s="5"/>
      <c r="AH776" s="4" t="s">
        <v>1102</v>
      </c>
    </row>
    <row r="777" spans="1:34" x14ac:dyDescent="0.2">
      <c r="A777" s="12">
        <v>44594</v>
      </c>
      <c r="B777" t="str">
        <f t="shared" si="66"/>
        <v>{'city': 'Memphis', 'state': 'Tennessee', 'abbreviation': 'MEM', 'teamName': 'Memphis Grizzlies'}</v>
      </c>
      <c r="C777" t="str">
        <f t="shared" si="67"/>
        <v>{'city': 'New York', 'state': 'New York', 'abbreviation': 'NYK', 'teamName': 'New York Knicks'}</v>
      </c>
      <c r="D777" t="s">
        <v>1395</v>
      </c>
      <c r="E777" t="s">
        <v>1395</v>
      </c>
      <c r="F777" s="14" t="s">
        <v>1395</v>
      </c>
      <c r="G777" s="14" t="s">
        <v>1395</v>
      </c>
      <c r="H777" s="18" t="s">
        <v>1395</v>
      </c>
      <c r="I777" s="18" t="s">
        <v>1395</v>
      </c>
      <c r="J777" s="14" t="s">
        <v>1395</v>
      </c>
      <c r="K777" s="17" t="s">
        <v>1395</v>
      </c>
      <c r="Z777" s="15" t="s">
        <v>1230</v>
      </c>
      <c r="AB777">
        <f t="shared" si="68"/>
        <v>14</v>
      </c>
      <c r="AC777">
        <f t="shared" si="69"/>
        <v>19</v>
      </c>
      <c r="AF777" s="4" t="s">
        <v>1112</v>
      </c>
      <c r="AG777" s="5"/>
      <c r="AH777" s="4" t="s">
        <v>1108</v>
      </c>
    </row>
    <row r="778" spans="1:34" x14ac:dyDescent="0.2">
      <c r="A778" s="12">
        <v>44594</v>
      </c>
      <c r="B778" t="str">
        <f t="shared" si="66"/>
        <v>{'city': 'Cleveland', 'state': 'Ohio', 'abbreviation': 'CLE', 'teamName': 'Cleveland Cavaliers'}</v>
      </c>
      <c r="C778" t="str">
        <f t="shared" si="67"/>
        <v>{'city': 'Houston', 'state': 'Texas', 'abbreviation': 'HOU', 'teamName': 'Houston Rockets'}</v>
      </c>
      <c r="D778" t="s">
        <v>1395</v>
      </c>
      <c r="E778" t="s">
        <v>1395</v>
      </c>
      <c r="F778" s="14" t="s">
        <v>1395</v>
      </c>
      <c r="G778" s="14" t="s">
        <v>1395</v>
      </c>
      <c r="H778" s="18" t="s">
        <v>1395</v>
      </c>
      <c r="I778" s="18" t="s">
        <v>1395</v>
      </c>
      <c r="J778" s="14" t="s">
        <v>1395</v>
      </c>
      <c r="K778" s="17" t="s">
        <v>1395</v>
      </c>
      <c r="Z778" s="15" t="s">
        <v>1230</v>
      </c>
      <c r="AB778">
        <f t="shared" si="68"/>
        <v>6</v>
      </c>
      <c r="AC778">
        <f t="shared" si="69"/>
        <v>11</v>
      </c>
      <c r="AF778" s="4" t="s">
        <v>1111</v>
      </c>
      <c r="AG778" s="5"/>
      <c r="AH778" s="4" t="s">
        <v>1114</v>
      </c>
    </row>
    <row r="779" spans="1:34" x14ac:dyDescent="0.2">
      <c r="A779" s="12">
        <v>44594</v>
      </c>
      <c r="B779" t="str">
        <f t="shared" si="66"/>
        <v>{'city': 'Oklahoma City', 'state': 'Oklahoma', 'abbreviation': 'OKC', 'teamName': 'Oklahoma City Thunder'}</v>
      </c>
      <c r="C779" t="str">
        <f t="shared" si="67"/>
        <v>{'city': 'Dallas', 'state': 'Texas', 'abbreviation': 'DAL', 'teamName': 'Dallas Mavericks'}</v>
      </c>
      <c r="D779" t="s">
        <v>1395</v>
      </c>
      <c r="E779" t="s">
        <v>1395</v>
      </c>
      <c r="F779" s="14" t="s">
        <v>1395</v>
      </c>
      <c r="G779" s="14" t="s">
        <v>1395</v>
      </c>
      <c r="H779" s="18" t="s">
        <v>1395</v>
      </c>
      <c r="I779" s="18" t="s">
        <v>1395</v>
      </c>
      <c r="J779" s="14" t="s">
        <v>1395</v>
      </c>
      <c r="K779" s="17" t="s">
        <v>1395</v>
      </c>
      <c r="Z779" s="15" t="s">
        <v>1230</v>
      </c>
      <c r="AB779">
        <f t="shared" si="68"/>
        <v>20</v>
      </c>
      <c r="AC779">
        <f t="shared" si="69"/>
        <v>7</v>
      </c>
      <c r="AF779" s="4" t="s">
        <v>1121</v>
      </c>
      <c r="AG779" s="5"/>
      <c r="AH779" s="4" t="s">
        <v>1113</v>
      </c>
    </row>
    <row r="780" spans="1:34" x14ac:dyDescent="0.2">
      <c r="A780" s="12">
        <v>44594</v>
      </c>
      <c r="B780" t="str">
        <f t="shared" si="66"/>
        <v>{'city': 'Brooklyn', 'state': 'New York', 'abbreviation': 'BKN', 'teamName': 'Brooklyn Nets'}</v>
      </c>
      <c r="C780" t="str">
        <f t="shared" si="67"/>
        <v>{'city': 'Sacramento', 'state': 'California', 'abbreviation': 'SAC', 'teamName': 'Sacramento Kings'}</v>
      </c>
      <c r="D780" t="s">
        <v>1395</v>
      </c>
      <c r="E780" t="s">
        <v>1395</v>
      </c>
      <c r="F780" s="14" t="s">
        <v>1395</v>
      </c>
      <c r="G780" s="14" t="s">
        <v>1395</v>
      </c>
      <c r="H780" s="18" t="s">
        <v>1395</v>
      </c>
      <c r="I780" s="18" t="s">
        <v>1395</v>
      </c>
      <c r="J780" s="14" t="s">
        <v>1395</v>
      </c>
      <c r="K780" s="17" t="s">
        <v>1395</v>
      </c>
      <c r="Z780" s="15" t="s">
        <v>1230</v>
      </c>
      <c r="AB780">
        <f t="shared" si="68"/>
        <v>3</v>
      </c>
      <c r="AC780">
        <f t="shared" si="69"/>
        <v>25</v>
      </c>
      <c r="AF780" s="4" t="s">
        <v>1097</v>
      </c>
      <c r="AG780" s="5"/>
      <c r="AH780" s="4" t="s">
        <v>1123</v>
      </c>
    </row>
    <row r="781" spans="1:34" x14ac:dyDescent="0.2">
      <c r="A781" s="12">
        <v>44594</v>
      </c>
      <c r="B781" t="str">
        <f t="shared" si="66"/>
        <v>{'city': 'Denver', 'state': 'Colorado', 'abbreviation': 'DEN', 'teamName': 'Denver Nuggets'}</v>
      </c>
      <c r="C781" t="str">
        <f t="shared" si="67"/>
        <v>{'city': 'Salt Lake City', 'state': 'Utah', 'abbreviation': 'UTA', 'teamName': 'Utah Jazz'}</v>
      </c>
      <c r="D781" t="s">
        <v>1395</v>
      </c>
      <c r="E781" t="s">
        <v>1395</v>
      </c>
      <c r="F781" s="14" t="s">
        <v>1395</v>
      </c>
      <c r="G781" s="14" t="s">
        <v>1395</v>
      </c>
      <c r="H781" s="18" t="s">
        <v>1395</v>
      </c>
      <c r="I781" s="18" t="s">
        <v>1395</v>
      </c>
      <c r="J781" s="14" t="s">
        <v>1395</v>
      </c>
      <c r="K781" s="17" t="s">
        <v>1395</v>
      </c>
      <c r="Z781" s="15" t="s">
        <v>1230</v>
      </c>
      <c r="AB781">
        <f t="shared" si="68"/>
        <v>8</v>
      </c>
      <c r="AC781">
        <f t="shared" si="69"/>
        <v>28</v>
      </c>
      <c r="AF781" s="4" t="s">
        <v>1116</v>
      </c>
      <c r="AG781" s="5"/>
      <c r="AH781" s="4" t="s">
        <v>1122</v>
      </c>
    </row>
    <row r="782" spans="1:34" x14ac:dyDescent="0.2">
      <c r="A782" s="12">
        <v>44594</v>
      </c>
      <c r="B782" t="str">
        <f t="shared" si="66"/>
        <v>{'city': 'Portland', 'state': 'Oregon', 'abbreviation': 'POR', 'teamName': 'Portland Trail Blazers'}</v>
      </c>
      <c r="C782" t="str">
        <f t="shared" si="67"/>
        <v>{'city': 'Los Angeles', 'state': 'California', 'abbreviation': 'LAL', 'teamName': 'Los Angeles Lakers'}</v>
      </c>
      <c r="D782" t="s">
        <v>1395</v>
      </c>
      <c r="E782" t="s">
        <v>1395</v>
      </c>
      <c r="F782" s="14" t="s">
        <v>1395</v>
      </c>
      <c r="G782" s="14" t="s">
        <v>1395</v>
      </c>
      <c r="H782" s="18" t="s">
        <v>1395</v>
      </c>
      <c r="I782" s="18" t="s">
        <v>1395</v>
      </c>
      <c r="J782" s="14" t="s">
        <v>1395</v>
      </c>
      <c r="K782" s="17" t="s">
        <v>1395</v>
      </c>
      <c r="Z782" s="15" t="s">
        <v>1230</v>
      </c>
      <c r="AB782">
        <f t="shared" si="68"/>
        <v>24</v>
      </c>
      <c r="AC782">
        <f t="shared" si="69"/>
        <v>13</v>
      </c>
      <c r="AF782" s="4" t="s">
        <v>1124</v>
      </c>
      <c r="AG782" s="5"/>
      <c r="AH782" s="4" t="s">
        <v>1101</v>
      </c>
    </row>
    <row r="783" spans="1:34" x14ac:dyDescent="0.2">
      <c r="A783" s="12">
        <v>44595</v>
      </c>
      <c r="B783" t="str">
        <f t="shared" si="66"/>
        <v>{'city': 'Minneapolis', 'state': 'Minnesota ', 'abbreviation': 'MIN', 'teamName': 'Minnesota Timberwolves'}</v>
      </c>
      <c r="C783" t="str">
        <f t="shared" si="67"/>
        <v>{'city': 'Detroit', 'state': 'Michigan', 'abbreviation': 'DET', 'teamName': 'Detroit Pistons'}</v>
      </c>
      <c r="D783" t="s">
        <v>1395</v>
      </c>
      <c r="E783" t="s">
        <v>1395</v>
      </c>
      <c r="F783" s="14" t="s">
        <v>1395</v>
      </c>
      <c r="G783" s="14" t="s">
        <v>1395</v>
      </c>
      <c r="H783" s="18" t="s">
        <v>1395</v>
      </c>
      <c r="I783" s="18" t="s">
        <v>1395</v>
      </c>
      <c r="J783" s="14" t="s">
        <v>1395</v>
      </c>
      <c r="K783" s="17" t="s">
        <v>1395</v>
      </c>
      <c r="Z783" s="15" t="s">
        <v>1231</v>
      </c>
      <c r="AB783">
        <f t="shared" si="68"/>
        <v>17</v>
      </c>
      <c r="AC783">
        <f t="shared" si="69"/>
        <v>9</v>
      </c>
      <c r="AF783" s="4" t="s">
        <v>1115</v>
      </c>
      <c r="AG783" s="5"/>
      <c r="AH783" s="4" t="s">
        <v>1107</v>
      </c>
    </row>
    <row r="784" spans="1:34" x14ac:dyDescent="0.2">
      <c r="A784" s="12">
        <v>44595</v>
      </c>
      <c r="B784" t="str">
        <f t="shared" si="66"/>
        <v>{'city': 'Phoenix', 'state': 'Arizona', 'abbreviation': 'PHX', 'teamName': 'Phoenix Suns'}</v>
      </c>
      <c r="C784" t="str">
        <f t="shared" si="67"/>
        <v>{'city': 'Atlanta', 'state': 'Georgia', 'abbreviation': 'ATL', 'teamName': 'Atlanta Hawks'}</v>
      </c>
      <c r="D784" t="s">
        <v>1395</v>
      </c>
      <c r="E784" t="s">
        <v>1395</v>
      </c>
      <c r="F784" s="14" t="s">
        <v>1395</v>
      </c>
      <c r="G784" s="14" t="s">
        <v>1395</v>
      </c>
      <c r="H784" s="18" t="s">
        <v>1395</v>
      </c>
      <c r="I784" s="18" t="s">
        <v>1395</v>
      </c>
      <c r="J784" s="14" t="s">
        <v>1395</v>
      </c>
      <c r="K784" s="17" t="s">
        <v>1395</v>
      </c>
      <c r="Z784" s="15" t="s">
        <v>1231</v>
      </c>
      <c r="AB784">
        <f t="shared" si="68"/>
        <v>23</v>
      </c>
      <c r="AC784">
        <f t="shared" si="69"/>
        <v>1</v>
      </c>
      <c r="AF784" s="4" t="s">
        <v>1125</v>
      </c>
      <c r="AG784" s="5"/>
      <c r="AH784" s="4" t="s">
        <v>1099</v>
      </c>
    </row>
    <row r="785" spans="1:34" x14ac:dyDescent="0.2">
      <c r="A785" s="12">
        <v>44595</v>
      </c>
      <c r="B785" t="str">
        <f t="shared" si="66"/>
        <v>{'city': 'Miami', 'state': 'Florida', 'abbreviation': 'MIA', 'teamName': 'Miami Heat'}</v>
      </c>
      <c r="C785" t="str">
        <f t="shared" si="67"/>
        <v>{'city': 'Toronto', 'state': 'Ontario', 'abbreviation': 'TOR', 'teamName': 'Toronto Raptors'}</v>
      </c>
      <c r="D785" t="s">
        <v>1395</v>
      </c>
      <c r="E785" t="s">
        <v>1395</v>
      </c>
      <c r="F785" s="14" t="s">
        <v>1395</v>
      </c>
      <c r="G785" s="14" t="s">
        <v>1395</v>
      </c>
      <c r="H785" s="18" t="s">
        <v>1395</v>
      </c>
      <c r="I785" s="18" t="s">
        <v>1395</v>
      </c>
      <c r="J785" s="14" t="s">
        <v>1395</v>
      </c>
      <c r="K785" s="17" t="s">
        <v>1395</v>
      </c>
      <c r="Z785" s="15" t="s">
        <v>1231</v>
      </c>
      <c r="AB785">
        <f t="shared" si="68"/>
        <v>15</v>
      </c>
      <c r="AC785">
        <f t="shared" si="69"/>
        <v>27</v>
      </c>
      <c r="AF785" s="4" t="s">
        <v>1128</v>
      </c>
      <c r="AG785" s="5"/>
      <c r="AH785" s="4" t="s">
        <v>1110</v>
      </c>
    </row>
    <row r="786" spans="1:34" x14ac:dyDescent="0.2">
      <c r="A786" s="12">
        <v>44595</v>
      </c>
      <c r="B786" t="str">
        <f t="shared" si="66"/>
        <v>{'city': 'Sacramento', 'state': 'California', 'abbreviation': 'SAC', 'teamName': 'Sacramento Kings'}</v>
      </c>
      <c r="C786" t="str">
        <f t="shared" si="67"/>
        <v>{'city': 'San Francisco', 'state': 'California', 'abbreviation': 'GSW', 'teamName': 'Golden State Warriors'}</v>
      </c>
      <c r="D786" t="s">
        <v>1395</v>
      </c>
      <c r="E786" t="s">
        <v>1395</v>
      </c>
      <c r="F786" s="14" t="s">
        <v>1395</v>
      </c>
      <c r="G786" s="14" t="s">
        <v>1395</v>
      </c>
      <c r="H786" s="18" t="s">
        <v>1395</v>
      </c>
      <c r="I786" s="18" t="s">
        <v>1395</v>
      </c>
      <c r="J786" s="14" t="s">
        <v>1395</v>
      </c>
      <c r="K786" s="17" t="s">
        <v>1395</v>
      </c>
      <c r="Z786" s="15" t="s">
        <v>1231</v>
      </c>
      <c r="AB786">
        <f t="shared" si="68"/>
        <v>25</v>
      </c>
      <c r="AC786">
        <f t="shared" si="69"/>
        <v>10</v>
      </c>
      <c r="AF786" s="4" t="s">
        <v>1123</v>
      </c>
      <c r="AG786" s="5"/>
      <c r="AH786" s="4" t="s">
        <v>1100</v>
      </c>
    </row>
    <row r="787" spans="1:34" x14ac:dyDescent="0.2">
      <c r="A787" s="12">
        <v>44595</v>
      </c>
      <c r="B787" t="str">
        <f t="shared" si="66"/>
        <v>{'city': 'Los Angeles', 'state': 'California', 'abbreviation': 'LAL', 'teamName': 'Los Angeles Lakers'}</v>
      </c>
      <c r="C787" t="str">
        <f t="shared" si="67"/>
        <v>{'city': 'Los Angeles', 'state': 'California', 'abbreviation': 'LAC', 'teamName': 'Los Angeles Clippers'}</v>
      </c>
      <c r="D787" t="s">
        <v>1395</v>
      </c>
      <c r="E787" t="s">
        <v>1395</v>
      </c>
      <c r="F787" s="14" t="s">
        <v>1395</v>
      </c>
      <c r="G787" s="14" t="s">
        <v>1395</v>
      </c>
      <c r="H787" s="18" t="s">
        <v>1395</v>
      </c>
      <c r="I787" s="18" t="s">
        <v>1395</v>
      </c>
      <c r="J787" s="14" t="s">
        <v>1395</v>
      </c>
      <c r="K787" s="17" t="s">
        <v>1395</v>
      </c>
      <c r="Z787" s="15" t="s">
        <v>1231</v>
      </c>
      <c r="AB787">
        <f t="shared" si="68"/>
        <v>13</v>
      </c>
      <c r="AC787">
        <f t="shared" si="69"/>
        <v>30</v>
      </c>
      <c r="AF787" s="4" t="s">
        <v>1101</v>
      </c>
      <c r="AG787" s="5"/>
      <c r="AH787" s="4" t="s">
        <v>1126</v>
      </c>
    </row>
    <row r="788" spans="1:34" x14ac:dyDescent="0.2">
      <c r="A788" s="12">
        <v>44596</v>
      </c>
      <c r="B788" t="str">
        <f t="shared" si="66"/>
        <v>{'city': 'Cleveland', 'state': 'Ohio', 'abbreviation': 'CLE', 'teamName': 'Cleveland Cavaliers'}</v>
      </c>
      <c r="C788" t="str">
        <f t="shared" si="67"/>
        <v>{'city': 'Charlotte', 'state': 'North Carolina', 'abbreviation': 'CHA', 'teamName': 'Charlotte Hornets'}</v>
      </c>
      <c r="D788" t="s">
        <v>1395</v>
      </c>
      <c r="E788" t="s">
        <v>1395</v>
      </c>
      <c r="F788" s="14" t="s">
        <v>1395</v>
      </c>
      <c r="G788" s="14" t="s">
        <v>1395</v>
      </c>
      <c r="H788" s="18" t="s">
        <v>1395</v>
      </c>
      <c r="I788" s="18" t="s">
        <v>1395</v>
      </c>
      <c r="J788" s="14" t="s">
        <v>1395</v>
      </c>
      <c r="K788" s="17" t="s">
        <v>1395</v>
      </c>
      <c r="Z788" s="15" t="s">
        <v>1232</v>
      </c>
      <c r="AB788">
        <f t="shared" si="68"/>
        <v>6</v>
      </c>
      <c r="AC788">
        <f t="shared" si="69"/>
        <v>4</v>
      </c>
      <c r="AF788" s="4" t="s">
        <v>1111</v>
      </c>
      <c r="AG788" s="5"/>
      <c r="AH788" s="4" t="s">
        <v>1105</v>
      </c>
    </row>
    <row r="789" spans="1:34" x14ac:dyDescent="0.2">
      <c r="A789" s="12">
        <v>44596</v>
      </c>
      <c r="B789" t="str">
        <f t="shared" si="66"/>
        <v>{'city': 'Boston', 'state': 'Massachusetts', 'abbreviation': 'BOS', 'teamName': 'Boston Celtics'}</v>
      </c>
      <c r="C789" t="str">
        <f t="shared" si="67"/>
        <v>{'city': 'Detroit', 'state': 'Michigan', 'abbreviation': 'DET', 'teamName': 'Detroit Pistons'}</v>
      </c>
      <c r="D789" t="s">
        <v>1395</v>
      </c>
      <c r="E789" t="s">
        <v>1395</v>
      </c>
      <c r="F789" s="14" t="s">
        <v>1395</v>
      </c>
      <c r="G789" s="14" t="s">
        <v>1395</v>
      </c>
      <c r="H789" s="18" t="s">
        <v>1395</v>
      </c>
      <c r="I789" s="18" t="s">
        <v>1395</v>
      </c>
      <c r="J789" s="14" t="s">
        <v>1395</v>
      </c>
      <c r="K789" s="17" t="s">
        <v>1395</v>
      </c>
      <c r="Z789" s="15" t="s">
        <v>1232</v>
      </c>
      <c r="AB789">
        <f t="shared" si="68"/>
        <v>2</v>
      </c>
      <c r="AC789">
        <f t="shared" si="69"/>
        <v>9</v>
      </c>
      <c r="AF789" s="4" t="s">
        <v>1102</v>
      </c>
      <c r="AG789" s="5"/>
      <c r="AH789" s="4" t="s">
        <v>1107</v>
      </c>
    </row>
    <row r="790" spans="1:34" x14ac:dyDescent="0.2">
      <c r="A790" s="12">
        <v>44596</v>
      </c>
      <c r="B790" t="str">
        <f t="shared" si="66"/>
        <v>{'city': 'Chicago', 'state': 'Illinois', 'abbreviation': 'CHI', 'teamName': 'Chicago Bulls'}</v>
      </c>
      <c r="C790" t="str">
        <f t="shared" si="67"/>
        <v>{'city': 'Indiana', 'state': 'Indianapolis', 'abbreviation': 'IND', 'teamName': 'Indiana Pacers'}</v>
      </c>
      <c r="D790" t="s">
        <v>1395</v>
      </c>
      <c r="E790" t="s">
        <v>1395</v>
      </c>
      <c r="F790" s="14" t="s">
        <v>1395</v>
      </c>
      <c r="G790" s="14" t="s">
        <v>1395</v>
      </c>
      <c r="H790" s="18" t="s">
        <v>1395</v>
      </c>
      <c r="I790" s="18" t="s">
        <v>1395</v>
      </c>
      <c r="J790" s="14" t="s">
        <v>1395</v>
      </c>
      <c r="K790" s="17" t="s">
        <v>1395</v>
      </c>
      <c r="Z790" s="15" t="s">
        <v>1232</v>
      </c>
      <c r="AB790">
        <f t="shared" si="68"/>
        <v>5</v>
      </c>
      <c r="AC790">
        <f t="shared" si="69"/>
        <v>12</v>
      </c>
      <c r="AF790" s="4" t="s">
        <v>1106</v>
      </c>
      <c r="AG790" s="5"/>
      <c r="AH790" s="4" t="s">
        <v>1104</v>
      </c>
    </row>
    <row r="791" spans="1:34" x14ac:dyDescent="0.2">
      <c r="A791" s="12">
        <v>44596</v>
      </c>
      <c r="B791" t="str">
        <f t="shared" si="66"/>
        <v>{'city': 'Atlanta', 'state': 'Georgia', 'abbreviation': 'ATL', 'teamName': 'Atlanta Hawks'}</v>
      </c>
      <c r="C791" t="str">
        <f t="shared" si="67"/>
        <v>{'city': 'Toronto', 'state': 'Ontario', 'abbreviation': 'TOR', 'teamName': 'Toronto Raptors'}</v>
      </c>
      <c r="D791" t="s">
        <v>1395</v>
      </c>
      <c r="E791" t="s">
        <v>1395</v>
      </c>
      <c r="F791" s="14" t="s">
        <v>1395</v>
      </c>
      <c r="G791" s="14" t="s">
        <v>1395</v>
      </c>
      <c r="H791" s="18" t="s">
        <v>1395</v>
      </c>
      <c r="I791" s="18" t="s">
        <v>1395</v>
      </c>
      <c r="J791" s="14" t="s">
        <v>1395</v>
      </c>
      <c r="K791" s="17" t="s">
        <v>1395</v>
      </c>
      <c r="Z791" s="15" t="s">
        <v>1232</v>
      </c>
      <c r="AB791">
        <f t="shared" si="68"/>
        <v>1</v>
      </c>
      <c r="AC791">
        <f t="shared" si="69"/>
        <v>27</v>
      </c>
      <c r="AF791" s="4" t="s">
        <v>1099</v>
      </c>
      <c r="AG791" s="5"/>
      <c r="AH791" s="4" t="s">
        <v>1110</v>
      </c>
    </row>
    <row r="792" spans="1:34" x14ac:dyDescent="0.2">
      <c r="A792" s="12">
        <v>44596</v>
      </c>
      <c r="B792" t="str">
        <f t="shared" si="66"/>
        <v>{'city': 'Philadelphia', 'state': 'Pennsylvania', 'abbreviation': 'PHI', 'teamName': 'Philadelphia 76ers'}</v>
      </c>
      <c r="C792" t="str">
        <f t="shared" si="67"/>
        <v>{'city': 'Dallas', 'state': 'Texas', 'abbreviation': 'DAL', 'teamName': 'Dallas Mavericks'}</v>
      </c>
      <c r="D792" t="s">
        <v>1395</v>
      </c>
      <c r="E792" t="s">
        <v>1395</v>
      </c>
      <c r="F792" s="14" t="s">
        <v>1395</v>
      </c>
      <c r="G792" s="14" t="s">
        <v>1395</v>
      </c>
      <c r="H792" s="18" t="s">
        <v>1395</v>
      </c>
      <c r="I792" s="18" t="s">
        <v>1395</v>
      </c>
      <c r="J792" s="14" t="s">
        <v>1395</v>
      </c>
      <c r="K792" s="17" t="s">
        <v>1395</v>
      </c>
      <c r="Z792" s="15" t="s">
        <v>1232</v>
      </c>
      <c r="AB792">
        <f t="shared" si="68"/>
        <v>22</v>
      </c>
      <c r="AC792">
        <f t="shared" si="69"/>
        <v>7</v>
      </c>
      <c r="AF792" s="4" t="s">
        <v>1117</v>
      </c>
      <c r="AG792" s="5"/>
      <c r="AH792" s="4" t="s">
        <v>1113</v>
      </c>
    </row>
    <row r="793" spans="1:34" x14ac:dyDescent="0.2">
      <c r="A793" s="12">
        <v>44596</v>
      </c>
      <c r="B793" t="str">
        <f t="shared" si="66"/>
        <v>{'city': 'Houston', 'state': 'Texas', 'abbreviation': 'HOU', 'teamName': 'Houston Rockets'}</v>
      </c>
      <c r="C793" t="str">
        <f t="shared" si="67"/>
        <v>{'city': 'San Antonio', 'state': 'Texas', 'abbreviation': 'SAS', 'teamName': 'San Antonio Spurs'}</v>
      </c>
      <c r="D793" t="s">
        <v>1395</v>
      </c>
      <c r="E793" t="s">
        <v>1395</v>
      </c>
      <c r="F793" s="14" t="s">
        <v>1395</v>
      </c>
      <c r="G793" s="14" t="s">
        <v>1395</v>
      </c>
      <c r="H793" s="18" t="s">
        <v>1395</v>
      </c>
      <c r="I793" s="18" t="s">
        <v>1395</v>
      </c>
      <c r="J793" s="14" t="s">
        <v>1395</v>
      </c>
      <c r="K793" s="17" t="s">
        <v>1395</v>
      </c>
      <c r="Z793" s="15" t="s">
        <v>1232</v>
      </c>
      <c r="AB793">
        <f t="shared" si="68"/>
        <v>11</v>
      </c>
      <c r="AC793">
        <f t="shared" si="69"/>
        <v>26</v>
      </c>
      <c r="AF793" s="4" t="s">
        <v>1114</v>
      </c>
      <c r="AG793" s="5"/>
      <c r="AH793" s="4" t="s">
        <v>1120</v>
      </c>
    </row>
    <row r="794" spans="1:34" x14ac:dyDescent="0.2">
      <c r="A794" s="12">
        <v>44596</v>
      </c>
      <c r="B794" t="str">
        <f t="shared" si="66"/>
        <v>{'city': 'Brooklyn', 'state': 'New York', 'abbreviation': 'BKN', 'teamName': 'Brooklyn Nets'}</v>
      </c>
      <c r="C794" t="str">
        <f t="shared" si="67"/>
        <v>{'city': 'Salt Lake City', 'state': 'Utah', 'abbreviation': 'UTA', 'teamName': 'Utah Jazz'}</v>
      </c>
      <c r="D794" t="s">
        <v>1395</v>
      </c>
      <c r="E794" t="s">
        <v>1395</v>
      </c>
      <c r="F794" s="14" t="s">
        <v>1395</v>
      </c>
      <c r="G794" s="14" t="s">
        <v>1395</v>
      </c>
      <c r="H794" s="18" t="s">
        <v>1395</v>
      </c>
      <c r="I794" s="18" t="s">
        <v>1395</v>
      </c>
      <c r="J794" s="14" t="s">
        <v>1395</v>
      </c>
      <c r="K794" s="17" t="s">
        <v>1395</v>
      </c>
      <c r="Z794" s="15" t="s">
        <v>1232</v>
      </c>
      <c r="AB794">
        <f t="shared" si="68"/>
        <v>3</v>
      </c>
      <c r="AC794">
        <f t="shared" si="69"/>
        <v>28</v>
      </c>
      <c r="AF794" s="4" t="s">
        <v>1097</v>
      </c>
      <c r="AG794" s="5"/>
      <c r="AH794" s="4" t="s">
        <v>1122</v>
      </c>
    </row>
    <row r="795" spans="1:34" x14ac:dyDescent="0.2">
      <c r="A795" s="12">
        <v>44596</v>
      </c>
      <c r="B795" t="str">
        <f t="shared" si="66"/>
        <v>{'city': 'New Orleans', 'state': 'Louisiana', 'abbreviation': 'NOP', 'teamName': 'New Orleans Pelicans'}</v>
      </c>
      <c r="C795" t="str">
        <f t="shared" si="67"/>
        <v>{'city': 'Denver', 'state': 'Colorado', 'abbreviation': 'DEN', 'teamName': 'Denver Nuggets'}</v>
      </c>
      <c r="D795" t="s">
        <v>1395</v>
      </c>
      <c r="E795" t="s">
        <v>1395</v>
      </c>
      <c r="F795" s="14" t="s">
        <v>1395</v>
      </c>
      <c r="G795" s="14" t="s">
        <v>1395</v>
      </c>
      <c r="H795" s="18" t="s">
        <v>1395</v>
      </c>
      <c r="I795" s="18" t="s">
        <v>1395</v>
      </c>
      <c r="J795" s="14" t="s">
        <v>1395</v>
      </c>
      <c r="K795" s="17" t="s">
        <v>1395</v>
      </c>
      <c r="Z795" s="15" t="s">
        <v>1232</v>
      </c>
      <c r="AB795">
        <f t="shared" si="68"/>
        <v>18</v>
      </c>
      <c r="AC795">
        <f t="shared" si="69"/>
        <v>8</v>
      </c>
      <c r="AF795" s="4" t="s">
        <v>1118</v>
      </c>
      <c r="AG795" s="5"/>
      <c r="AH795" s="4" t="s">
        <v>1116</v>
      </c>
    </row>
    <row r="796" spans="1:34" x14ac:dyDescent="0.2">
      <c r="A796" s="12">
        <v>44596</v>
      </c>
      <c r="B796" t="str">
        <f t="shared" si="66"/>
        <v>{'city': 'Oklahoma City', 'state': 'Oklahoma', 'abbreviation': 'OKC', 'teamName': 'Oklahoma City Thunder'}</v>
      </c>
      <c r="C796" t="str">
        <f t="shared" si="67"/>
        <v>{'city': 'Portland', 'state': 'Oregon', 'abbreviation': 'POR', 'teamName': 'Portland Trail Blazers'}</v>
      </c>
      <c r="D796" t="s">
        <v>1395</v>
      </c>
      <c r="E796" t="s">
        <v>1395</v>
      </c>
      <c r="F796" s="14" t="s">
        <v>1395</v>
      </c>
      <c r="G796" s="14" t="s">
        <v>1395</v>
      </c>
      <c r="H796" s="18" t="s">
        <v>1395</v>
      </c>
      <c r="I796" s="18" t="s">
        <v>1395</v>
      </c>
      <c r="J796" s="14" t="s">
        <v>1395</v>
      </c>
      <c r="K796" s="17" t="s">
        <v>1395</v>
      </c>
      <c r="Z796" s="15" t="s">
        <v>1232</v>
      </c>
      <c r="AB796">
        <f t="shared" si="68"/>
        <v>20</v>
      </c>
      <c r="AC796">
        <f t="shared" si="69"/>
        <v>24</v>
      </c>
      <c r="AF796" s="4" t="s">
        <v>1121</v>
      </c>
      <c r="AG796" s="5"/>
      <c r="AH796" s="4" t="s">
        <v>1124</v>
      </c>
    </row>
    <row r="797" spans="1:34" x14ac:dyDescent="0.2">
      <c r="A797" s="12">
        <v>44597</v>
      </c>
      <c r="B797" t="str">
        <f t="shared" si="66"/>
        <v>{'city': 'Memphis', 'state': 'Tennessee', 'abbreviation': 'MEM', 'teamName': 'Memphis Grizzlies'}</v>
      </c>
      <c r="C797" t="str">
        <f t="shared" si="67"/>
        <v>{'city': 'Orlando', 'state': 'Florida', 'abbreviation': 'ORL', 'teamName': 'Orlando Magic'}</v>
      </c>
      <c r="D797" t="s">
        <v>1395</v>
      </c>
      <c r="E797" t="s">
        <v>1395</v>
      </c>
      <c r="F797" s="14" t="s">
        <v>1395</v>
      </c>
      <c r="G797" s="14" t="s">
        <v>1395</v>
      </c>
      <c r="H797" s="18" t="s">
        <v>1395</v>
      </c>
      <c r="I797" s="18" t="s">
        <v>1395</v>
      </c>
      <c r="J797" s="14" t="s">
        <v>1395</v>
      </c>
      <c r="K797" s="17" t="s">
        <v>1395</v>
      </c>
      <c r="Z797" s="15" t="s">
        <v>1233</v>
      </c>
      <c r="AB797">
        <f t="shared" si="68"/>
        <v>14</v>
      </c>
      <c r="AC797">
        <f t="shared" si="69"/>
        <v>21</v>
      </c>
      <c r="AF797" s="4" t="s">
        <v>1112</v>
      </c>
      <c r="AG797" s="5"/>
      <c r="AH797" s="4" t="s">
        <v>1119</v>
      </c>
    </row>
    <row r="798" spans="1:34" x14ac:dyDescent="0.2">
      <c r="A798" s="12">
        <v>44597</v>
      </c>
      <c r="B798" t="str">
        <f t="shared" si="66"/>
        <v>{'city': 'Miami', 'state': 'Florida', 'abbreviation': 'MIA', 'teamName': 'Miami Heat'}</v>
      </c>
      <c r="C798" t="str">
        <f t="shared" si="67"/>
        <v>{'city': 'Charlotte', 'state': 'North Carolina', 'abbreviation': 'CHA', 'teamName': 'Charlotte Hornets'}</v>
      </c>
      <c r="D798" t="s">
        <v>1395</v>
      </c>
      <c r="E798" t="s">
        <v>1395</v>
      </c>
      <c r="F798" s="14" t="s">
        <v>1395</v>
      </c>
      <c r="G798" s="14" t="s">
        <v>1395</v>
      </c>
      <c r="H798" s="18" t="s">
        <v>1395</v>
      </c>
      <c r="I798" s="18" t="s">
        <v>1395</v>
      </c>
      <c r="J798" s="14" t="s">
        <v>1395</v>
      </c>
      <c r="K798" s="17" t="s">
        <v>1395</v>
      </c>
      <c r="Z798" s="15" t="s">
        <v>1233</v>
      </c>
      <c r="AB798">
        <f t="shared" si="68"/>
        <v>15</v>
      </c>
      <c r="AC798">
        <f t="shared" si="69"/>
        <v>4</v>
      </c>
      <c r="AF798" s="4" t="s">
        <v>1128</v>
      </c>
      <c r="AG798" s="5"/>
      <c r="AH798" s="4" t="s">
        <v>1105</v>
      </c>
    </row>
    <row r="799" spans="1:34" x14ac:dyDescent="0.2">
      <c r="A799" s="12">
        <v>44597</v>
      </c>
      <c r="B799" t="str">
        <f t="shared" si="66"/>
        <v>{'city': 'Phoenix', 'state': 'Arizona', 'abbreviation': 'PHX', 'teamName': 'Phoenix Suns'}</v>
      </c>
      <c r="C799" t="str">
        <f t="shared" si="67"/>
        <v>{'city': 'Washington', 'state': 'Washington D.C.', 'abbreviation': 'WAS', 'teamName': 'Washington Wizards'}</v>
      </c>
      <c r="D799" t="s">
        <v>1395</v>
      </c>
      <c r="E799" t="s">
        <v>1395</v>
      </c>
      <c r="F799" s="14" t="s">
        <v>1395</v>
      </c>
      <c r="G799" s="14" t="s">
        <v>1395</v>
      </c>
      <c r="H799" s="18" t="s">
        <v>1395</v>
      </c>
      <c r="I799" s="18" t="s">
        <v>1395</v>
      </c>
      <c r="J799" s="14" t="s">
        <v>1395</v>
      </c>
      <c r="K799" s="17" t="s">
        <v>1395</v>
      </c>
      <c r="Z799" s="15" t="s">
        <v>1233</v>
      </c>
      <c r="AB799">
        <f t="shared" si="68"/>
        <v>23</v>
      </c>
      <c r="AC799">
        <f t="shared" si="69"/>
        <v>29</v>
      </c>
      <c r="AF799" s="4" t="s">
        <v>1125</v>
      </c>
      <c r="AG799" s="5"/>
      <c r="AH799" s="4" t="s">
        <v>1109</v>
      </c>
    </row>
    <row r="800" spans="1:34" x14ac:dyDescent="0.2">
      <c r="A800" s="12">
        <v>44597</v>
      </c>
      <c r="B800" t="str">
        <f t="shared" si="66"/>
        <v>{'city': 'New York', 'state': 'New York', 'abbreviation': 'NYK', 'teamName': 'New York Knicks'}</v>
      </c>
      <c r="C800" t="str">
        <f t="shared" si="67"/>
        <v>{'city': 'Los Angeles', 'state': 'California', 'abbreviation': 'LAL', 'teamName': 'Los Angeles Lakers'}</v>
      </c>
      <c r="D800" t="s">
        <v>1395</v>
      </c>
      <c r="E800" t="s">
        <v>1395</v>
      </c>
      <c r="F800" s="14" t="s">
        <v>1395</v>
      </c>
      <c r="G800" s="14" t="s">
        <v>1395</v>
      </c>
      <c r="H800" s="18" t="s">
        <v>1395</v>
      </c>
      <c r="I800" s="18" t="s">
        <v>1395</v>
      </c>
      <c r="J800" s="14" t="s">
        <v>1395</v>
      </c>
      <c r="K800" s="17" t="s">
        <v>1395</v>
      </c>
      <c r="Z800" s="15" t="s">
        <v>1233</v>
      </c>
      <c r="AB800">
        <f t="shared" si="68"/>
        <v>19</v>
      </c>
      <c r="AC800">
        <f t="shared" si="69"/>
        <v>13</v>
      </c>
      <c r="AF800" s="4" t="s">
        <v>1108</v>
      </c>
      <c r="AG800" s="5"/>
      <c r="AH800" s="4" t="s">
        <v>1101</v>
      </c>
    </row>
    <row r="801" spans="1:34" x14ac:dyDescent="0.2">
      <c r="A801" s="12">
        <v>44597</v>
      </c>
      <c r="B801" t="str">
        <f t="shared" si="66"/>
        <v>{'city': 'Milwaukee', 'state': 'Wisconsin', 'abbreviation': 'MIL', 'teamName': 'Milwaukee Bucks'}</v>
      </c>
      <c r="C801" t="str">
        <f t="shared" si="67"/>
        <v>{'city': 'Portland', 'state': 'Oregon', 'abbreviation': 'POR', 'teamName': 'Portland Trail Blazers'}</v>
      </c>
      <c r="D801" t="s">
        <v>1395</v>
      </c>
      <c r="E801" t="s">
        <v>1395</v>
      </c>
      <c r="F801" s="14" t="s">
        <v>1395</v>
      </c>
      <c r="G801" s="14" t="s">
        <v>1395</v>
      </c>
      <c r="H801" s="18" t="s">
        <v>1395</v>
      </c>
      <c r="I801" s="18" t="s">
        <v>1395</v>
      </c>
      <c r="J801" s="14" t="s">
        <v>1395</v>
      </c>
      <c r="K801" s="17" t="s">
        <v>1395</v>
      </c>
      <c r="Z801" s="15" t="s">
        <v>1233</v>
      </c>
      <c r="AB801">
        <f t="shared" si="68"/>
        <v>16</v>
      </c>
      <c r="AC801">
        <f t="shared" si="69"/>
        <v>24</v>
      </c>
      <c r="AF801" s="4" t="s">
        <v>1098</v>
      </c>
      <c r="AG801" s="5"/>
      <c r="AH801" s="4" t="s">
        <v>1124</v>
      </c>
    </row>
    <row r="802" spans="1:34" x14ac:dyDescent="0.2">
      <c r="A802" s="12">
        <v>44597</v>
      </c>
      <c r="B802" t="str">
        <f t="shared" si="66"/>
        <v>{'city': 'Oklahoma City', 'state': 'Oklahoma', 'abbreviation': 'OKC', 'teamName': 'Oklahoma City Thunder'}</v>
      </c>
      <c r="C802" t="str">
        <f t="shared" si="67"/>
        <v>{'city': 'Sacramento', 'state': 'California', 'abbreviation': 'SAC', 'teamName': 'Sacramento Kings'}</v>
      </c>
      <c r="D802" t="s">
        <v>1395</v>
      </c>
      <c r="E802" t="s">
        <v>1395</v>
      </c>
      <c r="F802" s="14" t="s">
        <v>1395</v>
      </c>
      <c r="G802" s="14" t="s">
        <v>1395</v>
      </c>
      <c r="H802" s="18" t="s">
        <v>1395</v>
      </c>
      <c r="I802" s="18" t="s">
        <v>1395</v>
      </c>
      <c r="J802" s="14" t="s">
        <v>1395</v>
      </c>
      <c r="K802" s="17" t="s">
        <v>1395</v>
      </c>
      <c r="Z802" s="15" t="s">
        <v>1233</v>
      </c>
      <c r="AB802">
        <f t="shared" si="68"/>
        <v>20</v>
      </c>
      <c r="AC802">
        <f t="shared" si="69"/>
        <v>25</v>
      </c>
      <c r="AF802" s="4" t="s">
        <v>1121</v>
      </c>
      <c r="AG802" s="5"/>
      <c r="AH802" s="4" t="s">
        <v>1123</v>
      </c>
    </row>
    <row r="803" spans="1:34" x14ac:dyDescent="0.2">
      <c r="A803" s="12">
        <v>44598</v>
      </c>
      <c r="B803" t="str">
        <f t="shared" si="66"/>
        <v>{'city': 'Philadelphia', 'state': 'Pennsylvania', 'abbreviation': 'PHI', 'teamName': 'Philadelphia 76ers'}</v>
      </c>
      <c r="C803" t="str">
        <f t="shared" si="67"/>
        <v>{'city': 'Chicago', 'state': 'Illinois', 'abbreviation': 'CHI', 'teamName': 'Chicago Bulls'}</v>
      </c>
      <c r="D803" t="s">
        <v>1395</v>
      </c>
      <c r="E803" t="s">
        <v>1395</v>
      </c>
      <c r="F803" s="14" t="s">
        <v>1395</v>
      </c>
      <c r="G803" s="14" t="s">
        <v>1395</v>
      </c>
      <c r="H803" s="18" t="s">
        <v>1395</v>
      </c>
      <c r="I803" s="18" t="s">
        <v>1395</v>
      </c>
      <c r="J803" s="14" t="s">
        <v>1395</v>
      </c>
      <c r="K803" s="17" t="s">
        <v>1395</v>
      </c>
      <c r="Z803" s="15" t="s">
        <v>1234</v>
      </c>
      <c r="AB803">
        <f t="shared" si="68"/>
        <v>22</v>
      </c>
      <c r="AC803">
        <f t="shared" si="69"/>
        <v>5</v>
      </c>
      <c r="AF803" s="4" t="s">
        <v>1117</v>
      </c>
      <c r="AG803" s="5"/>
      <c r="AH803" s="4" t="s">
        <v>1106</v>
      </c>
    </row>
    <row r="804" spans="1:34" x14ac:dyDescent="0.2">
      <c r="A804" s="12">
        <v>44598</v>
      </c>
      <c r="B804" t="str">
        <f t="shared" si="66"/>
        <v>{'city': 'Brooklyn', 'state': 'New York', 'abbreviation': 'BKN', 'teamName': 'Brooklyn Nets'}</v>
      </c>
      <c r="C804" t="str">
        <f t="shared" si="67"/>
        <v>{'city': 'Denver', 'state': 'Colorado', 'abbreviation': 'DEN', 'teamName': 'Denver Nuggets'}</v>
      </c>
      <c r="D804" t="s">
        <v>1395</v>
      </c>
      <c r="E804" t="s">
        <v>1395</v>
      </c>
      <c r="F804" s="14" t="s">
        <v>1395</v>
      </c>
      <c r="G804" s="14" t="s">
        <v>1395</v>
      </c>
      <c r="H804" s="18" t="s">
        <v>1395</v>
      </c>
      <c r="I804" s="18" t="s">
        <v>1395</v>
      </c>
      <c r="J804" s="14" t="s">
        <v>1395</v>
      </c>
      <c r="K804" s="17" t="s">
        <v>1395</v>
      </c>
      <c r="Z804" s="15" t="s">
        <v>1234</v>
      </c>
      <c r="AB804">
        <f t="shared" si="68"/>
        <v>3</v>
      </c>
      <c r="AC804">
        <f t="shared" si="69"/>
        <v>8</v>
      </c>
      <c r="AF804" s="4" t="s">
        <v>1097</v>
      </c>
      <c r="AG804" s="5"/>
      <c r="AH804" s="4" t="s">
        <v>1116</v>
      </c>
    </row>
    <row r="805" spans="1:34" x14ac:dyDescent="0.2">
      <c r="A805" s="12">
        <v>44598</v>
      </c>
      <c r="B805" t="str">
        <f t="shared" si="66"/>
        <v>{'city': 'Detroit', 'state': 'Michigan', 'abbreviation': 'DET', 'teamName': 'Detroit Pistons'}</v>
      </c>
      <c r="C805" t="str">
        <f t="shared" si="67"/>
        <v>{'city': 'Minneapolis', 'state': 'Minnesota ', 'abbreviation': 'MIN', 'teamName': 'Minnesota Timberwolves'}</v>
      </c>
      <c r="D805" t="s">
        <v>1395</v>
      </c>
      <c r="E805" t="s">
        <v>1395</v>
      </c>
      <c r="F805" s="14" t="s">
        <v>1395</v>
      </c>
      <c r="G805" s="14" t="s">
        <v>1395</v>
      </c>
      <c r="H805" s="18" t="s">
        <v>1395</v>
      </c>
      <c r="I805" s="18" t="s">
        <v>1395</v>
      </c>
      <c r="J805" s="14" t="s">
        <v>1395</v>
      </c>
      <c r="K805" s="17" t="s">
        <v>1395</v>
      </c>
      <c r="Z805" s="15" t="s">
        <v>1234</v>
      </c>
      <c r="AB805">
        <f t="shared" si="68"/>
        <v>9</v>
      </c>
      <c r="AC805">
        <f t="shared" si="69"/>
        <v>17</v>
      </c>
      <c r="AF805" s="4" t="s">
        <v>1107</v>
      </c>
      <c r="AG805" s="5"/>
      <c r="AH805" s="4" t="s">
        <v>1115</v>
      </c>
    </row>
    <row r="806" spans="1:34" x14ac:dyDescent="0.2">
      <c r="A806" s="12">
        <v>44598</v>
      </c>
      <c r="B806" t="str">
        <f t="shared" si="66"/>
        <v>{'city': 'Indiana', 'state': 'Indianapolis', 'abbreviation': 'IND', 'teamName': 'Indiana Pacers'}</v>
      </c>
      <c r="C806" t="str">
        <f t="shared" si="67"/>
        <v>{'city': 'Cleveland', 'state': 'Ohio', 'abbreviation': 'CLE', 'teamName': 'Cleveland Cavaliers'}</v>
      </c>
      <c r="D806" t="s">
        <v>1395</v>
      </c>
      <c r="E806" t="s">
        <v>1395</v>
      </c>
      <c r="F806" s="14" t="s">
        <v>1395</v>
      </c>
      <c r="G806" s="14" t="s">
        <v>1395</v>
      </c>
      <c r="H806" s="18" t="s">
        <v>1395</v>
      </c>
      <c r="I806" s="18" t="s">
        <v>1395</v>
      </c>
      <c r="J806" s="14" t="s">
        <v>1395</v>
      </c>
      <c r="K806" s="17" t="s">
        <v>1395</v>
      </c>
      <c r="Z806" s="15" t="s">
        <v>1234</v>
      </c>
      <c r="AB806">
        <f t="shared" si="68"/>
        <v>12</v>
      </c>
      <c r="AC806">
        <f t="shared" si="69"/>
        <v>6</v>
      </c>
      <c r="AF806" s="4" t="s">
        <v>1104</v>
      </c>
      <c r="AG806" s="5"/>
      <c r="AH806" s="4" t="s">
        <v>1111</v>
      </c>
    </row>
    <row r="807" spans="1:34" x14ac:dyDescent="0.2">
      <c r="A807" s="12">
        <v>44598</v>
      </c>
      <c r="B807" t="str">
        <f t="shared" si="66"/>
        <v>{'city': 'Atlanta', 'state': 'Georgia', 'abbreviation': 'ATL', 'teamName': 'Atlanta Hawks'}</v>
      </c>
      <c r="C807" t="str">
        <f t="shared" si="67"/>
        <v>{'city': 'Dallas', 'state': 'Texas', 'abbreviation': 'DAL', 'teamName': 'Dallas Mavericks'}</v>
      </c>
      <c r="D807" t="s">
        <v>1395</v>
      </c>
      <c r="E807" t="s">
        <v>1395</v>
      </c>
      <c r="F807" s="14" t="s">
        <v>1395</v>
      </c>
      <c r="G807" s="14" t="s">
        <v>1395</v>
      </c>
      <c r="H807" s="18" t="s">
        <v>1395</v>
      </c>
      <c r="I807" s="18" t="s">
        <v>1395</v>
      </c>
      <c r="J807" s="14" t="s">
        <v>1395</v>
      </c>
      <c r="K807" s="17" t="s">
        <v>1395</v>
      </c>
      <c r="Z807" s="15" t="s">
        <v>1234</v>
      </c>
      <c r="AB807">
        <f t="shared" si="68"/>
        <v>1</v>
      </c>
      <c r="AC807">
        <f t="shared" si="69"/>
        <v>7</v>
      </c>
      <c r="AF807" s="4" t="s">
        <v>1099</v>
      </c>
      <c r="AG807" s="5"/>
      <c r="AH807" s="4" t="s">
        <v>1113</v>
      </c>
    </row>
    <row r="808" spans="1:34" x14ac:dyDescent="0.2">
      <c r="A808" s="12">
        <v>44598</v>
      </c>
      <c r="B808" t="str">
        <f t="shared" si="66"/>
        <v>{'city': 'Boston', 'state': 'Massachusetts', 'abbreviation': 'BOS', 'teamName': 'Boston Celtics'}</v>
      </c>
      <c r="C808" t="str">
        <f t="shared" si="67"/>
        <v>{'city': 'Orlando', 'state': 'Florida', 'abbreviation': 'ORL', 'teamName': 'Orlando Magic'}</v>
      </c>
      <c r="D808" t="s">
        <v>1395</v>
      </c>
      <c r="E808" t="s">
        <v>1395</v>
      </c>
      <c r="F808" s="14" t="s">
        <v>1395</v>
      </c>
      <c r="G808" s="14" t="s">
        <v>1395</v>
      </c>
      <c r="H808" s="18" t="s">
        <v>1395</v>
      </c>
      <c r="I808" s="18" t="s">
        <v>1395</v>
      </c>
      <c r="J808" s="14" t="s">
        <v>1395</v>
      </c>
      <c r="K808" s="17" t="s">
        <v>1395</v>
      </c>
      <c r="Z808" s="15" t="s">
        <v>1234</v>
      </c>
      <c r="AB808">
        <f t="shared" si="68"/>
        <v>2</v>
      </c>
      <c r="AC808">
        <f t="shared" si="69"/>
        <v>21</v>
      </c>
      <c r="AF808" s="4" t="s">
        <v>1102</v>
      </c>
      <c r="AG808" s="5"/>
      <c r="AH808" s="4" t="s">
        <v>1119</v>
      </c>
    </row>
    <row r="809" spans="1:34" x14ac:dyDescent="0.2">
      <c r="A809" s="12">
        <v>44598</v>
      </c>
      <c r="B809" t="str">
        <f t="shared" si="66"/>
        <v>{'city': 'New Orleans', 'state': 'Louisiana', 'abbreviation': 'NOP', 'teamName': 'New Orleans Pelicans'}</v>
      </c>
      <c r="C809" t="str">
        <f t="shared" si="67"/>
        <v>{'city': 'Houston', 'state': 'Texas', 'abbreviation': 'HOU', 'teamName': 'Houston Rockets'}</v>
      </c>
      <c r="D809" t="s">
        <v>1395</v>
      </c>
      <c r="E809" t="s">
        <v>1395</v>
      </c>
      <c r="F809" s="14" t="s">
        <v>1395</v>
      </c>
      <c r="G809" s="14" t="s">
        <v>1395</v>
      </c>
      <c r="H809" s="18" t="s">
        <v>1395</v>
      </c>
      <c r="I809" s="18" t="s">
        <v>1395</v>
      </c>
      <c r="J809" s="14" t="s">
        <v>1395</v>
      </c>
      <c r="K809" s="17" t="s">
        <v>1395</v>
      </c>
      <c r="Z809" s="15" t="s">
        <v>1234</v>
      </c>
      <c r="AB809">
        <f t="shared" si="68"/>
        <v>18</v>
      </c>
      <c r="AC809">
        <f t="shared" si="69"/>
        <v>11</v>
      </c>
      <c r="AF809" s="4" t="s">
        <v>1118</v>
      </c>
      <c r="AG809" s="5"/>
      <c r="AH809" s="4" t="s">
        <v>1114</v>
      </c>
    </row>
    <row r="810" spans="1:34" x14ac:dyDescent="0.2">
      <c r="A810" s="12">
        <v>44598</v>
      </c>
      <c r="B810" t="str">
        <f t="shared" si="66"/>
        <v>{'city': 'Milwaukee', 'state': 'Wisconsin', 'abbreviation': 'MIL', 'teamName': 'Milwaukee Bucks'}</v>
      </c>
      <c r="C810" t="str">
        <f t="shared" si="67"/>
        <v>{'city': 'Los Angeles', 'state': 'California', 'abbreviation': 'LAC', 'teamName': 'Los Angeles Clippers'}</v>
      </c>
      <c r="D810" t="s">
        <v>1395</v>
      </c>
      <c r="E810" t="s">
        <v>1395</v>
      </c>
      <c r="F810" s="14" t="s">
        <v>1395</v>
      </c>
      <c r="G810" s="14" t="s">
        <v>1395</v>
      </c>
      <c r="H810" s="18" t="s">
        <v>1395</v>
      </c>
      <c r="I810" s="18" t="s">
        <v>1395</v>
      </c>
      <c r="J810" s="14" t="s">
        <v>1395</v>
      </c>
      <c r="K810" s="17" t="s">
        <v>1395</v>
      </c>
      <c r="Z810" s="15" t="s">
        <v>1234</v>
      </c>
      <c r="AB810">
        <f t="shared" si="68"/>
        <v>16</v>
      </c>
      <c r="AC810">
        <f t="shared" si="69"/>
        <v>30</v>
      </c>
      <c r="AF810" s="4" t="s">
        <v>1098</v>
      </c>
      <c r="AG810" s="5"/>
      <c r="AH810" s="4" t="s">
        <v>1126</v>
      </c>
    </row>
    <row r="811" spans="1:34" x14ac:dyDescent="0.2">
      <c r="A811" s="12">
        <v>44599</v>
      </c>
      <c r="B811" t="str">
        <f t="shared" si="66"/>
        <v>{'city': 'Toronto', 'state': 'Ontario', 'abbreviation': 'TOR', 'teamName': 'Toronto Raptors'}</v>
      </c>
      <c r="C811" t="str">
        <f t="shared" si="67"/>
        <v>{'city': 'Charlotte', 'state': 'North Carolina', 'abbreviation': 'CHA', 'teamName': 'Charlotte Hornets'}</v>
      </c>
      <c r="D811" t="s">
        <v>1395</v>
      </c>
      <c r="E811" t="s">
        <v>1395</v>
      </c>
      <c r="F811" s="14" t="s">
        <v>1395</v>
      </c>
      <c r="G811" s="14" t="s">
        <v>1395</v>
      </c>
      <c r="H811" s="18" t="s">
        <v>1395</v>
      </c>
      <c r="I811" s="18" t="s">
        <v>1395</v>
      </c>
      <c r="J811" s="14" t="s">
        <v>1395</v>
      </c>
      <c r="K811" s="17" t="s">
        <v>1395</v>
      </c>
      <c r="Z811" s="15" t="s">
        <v>1235</v>
      </c>
      <c r="AB811">
        <f t="shared" si="68"/>
        <v>27</v>
      </c>
      <c r="AC811">
        <f t="shared" si="69"/>
        <v>4</v>
      </c>
      <c r="AF811" s="4" t="s">
        <v>1110</v>
      </c>
      <c r="AG811" s="5"/>
      <c r="AH811" s="4" t="s">
        <v>1105</v>
      </c>
    </row>
    <row r="812" spans="1:34" x14ac:dyDescent="0.2">
      <c r="A812" s="12">
        <v>44599</v>
      </c>
      <c r="B812" t="str">
        <f t="shared" si="66"/>
        <v>{'city': 'Miami', 'state': 'Florida', 'abbreviation': 'MIA', 'teamName': 'Miami Heat'}</v>
      </c>
      <c r="C812" t="str">
        <f t="shared" si="67"/>
        <v>{'city': 'Washington', 'state': 'Washington D.C.', 'abbreviation': 'WAS', 'teamName': 'Washington Wizards'}</v>
      </c>
      <c r="D812" t="s">
        <v>1395</v>
      </c>
      <c r="E812" t="s">
        <v>1395</v>
      </c>
      <c r="F812" s="14" t="s">
        <v>1395</v>
      </c>
      <c r="G812" s="14" t="s">
        <v>1395</v>
      </c>
      <c r="H812" s="18" t="s">
        <v>1395</v>
      </c>
      <c r="I812" s="18" t="s">
        <v>1395</v>
      </c>
      <c r="J812" s="14" t="s">
        <v>1395</v>
      </c>
      <c r="K812" s="17" t="s">
        <v>1395</v>
      </c>
      <c r="Z812" s="15" t="s">
        <v>1235</v>
      </c>
      <c r="AB812">
        <f t="shared" si="68"/>
        <v>15</v>
      </c>
      <c r="AC812">
        <f t="shared" si="69"/>
        <v>29</v>
      </c>
      <c r="AF812" s="4" t="s">
        <v>1128</v>
      </c>
      <c r="AG812" s="5"/>
      <c r="AH812" s="4" t="s">
        <v>1109</v>
      </c>
    </row>
    <row r="813" spans="1:34" x14ac:dyDescent="0.2">
      <c r="A813" s="12">
        <v>44599</v>
      </c>
      <c r="B813" t="str">
        <f t="shared" si="66"/>
        <v>{'city': 'Phoenix', 'state': 'Arizona', 'abbreviation': 'PHX', 'teamName': 'Phoenix Suns'}</v>
      </c>
      <c r="C813" t="str">
        <f t="shared" si="67"/>
        <v>{'city': 'Chicago', 'state': 'Illinois', 'abbreviation': 'CHI', 'teamName': 'Chicago Bulls'}</v>
      </c>
      <c r="D813" t="s">
        <v>1395</v>
      </c>
      <c r="E813" t="s">
        <v>1395</v>
      </c>
      <c r="F813" s="14" t="s">
        <v>1395</v>
      </c>
      <c r="G813" s="14" t="s">
        <v>1395</v>
      </c>
      <c r="H813" s="18" t="s">
        <v>1395</v>
      </c>
      <c r="I813" s="18" t="s">
        <v>1395</v>
      </c>
      <c r="J813" s="14" t="s">
        <v>1395</v>
      </c>
      <c r="K813" s="17" t="s">
        <v>1395</v>
      </c>
      <c r="Z813" s="15" t="s">
        <v>1235</v>
      </c>
      <c r="AB813">
        <f t="shared" si="68"/>
        <v>23</v>
      </c>
      <c r="AC813">
        <f t="shared" si="69"/>
        <v>5</v>
      </c>
      <c r="AF813" s="4" t="s">
        <v>1125</v>
      </c>
      <c r="AG813" s="5"/>
      <c r="AH813" s="4" t="s">
        <v>1106</v>
      </c>
    </row>
    <row r="814" spans="1:34" x14ac:dyDescent="0.2">
      <c r="A814" s="12">
        <v>44599</v>
      </c>
      <c r="B814" t="str">
        <f t="shared" si="66"/>
        <v>{'city': 'San Francisco', 'state': 'California', 'abbreviation': 'GSW', 'teamName': 'Golden State Warriors'}</v>
      </c>
      <c r="C814" t="str">
        <f t="shared" si="67"/>
        <v>{'city': 'Oklahoma City', 'state': 'Oklahoma', 'abbreviation': 'OKC', 'teamName': 'Oklahoma City Thunder'}</v>
      </c>
      <c r="D814" t="s">
        <v>1395</v>
      </c>
      <c r="E814" t="s">
        <v>1395</v>
      </c>
      <c r="F814" s="14" t="s">
        <v>1395</v>
      </c>
      <c r="G814" s="14" t="s">
        <v>1395</v>
      </c>
      <c r="H814" s="18" t="s">
        <v>1395</v>
      </c>
      <c r="I814" s="18" t="s">
        <v>1395</v>
      </c>
      <c r="J814" s="14" t="s">
        <v>1395</v>
      </c>
      <c r="K814" s="17" t="s">
        <v>1395</v>
      </c>
      <c r="Z814" s="15" t="s">
        <v>1235</v>
      </c>
      <c r="AB814">
        <f t="shared" si="68"/>
        <v>10</v>
      </c>
      <c r="AC814">
        <f t="shared" si="69"/>
        <v>20</v>
      </c>
      <c r="AF814" s="4" t="s">
        <v>1100</v>
      </c>
      <c r="AG814" s="5"/>
      <c r="AH814" s="4" t="s">
        <v>1121</v>
      </c>
    </row>
    <row r="815" spans="1:34" x14ac:dyDescent="0.2">
      <c r="A815" s="12">
        <v>44599</v>
      </c>
      <c r="B815" t="str">
        <f t="shared" si="66"/>
        <v>{'city': 'New York', 'state': 'New York', 'abbreviation': 'NYK', 'teamName': 'New York Knicks'}</v>
      </c>
      <c r="C815" t="str">
        <f t="shared" si="67"/>
        <v>{'city': 'Salt Lake City', 'state': 'Utah', 'abbreviation': 'UTA', 'teamName': 'Utah Jazz'}</v>
      </c>
      <c r="D815" t="s">
        <v>1395</v>
      </c>
      <c r="E815" t="s">
        <v>1395</v>
      </c>
      <c r="F815" s="14" t="s">
        <v>1395</v>
      </c>
      <c r="G815" s="14" t="s">
        <v>1395</v>
      </c>
      <c r="H815" s="18" t="s">
        <v>1395</v>
      </c>
      <c r="I815" s="18" t="s">
        <v>1395</v>
      </c>
      <c r="J815" s="14" t="s">
        <v>1395</v>
      </c>
      <c r="K815" s="17" t="s">
        <v>1395</v>
      </c>
      <c r="Z815" s="15" t="s">
        <v>1235</v>
      </c>
      <c r="AB815">
        <f t="shared" si="68"/>
        <v>19</v>
      </c>
      <c r="AC815">
        <f t="shared" si="69"/>
        <v>28</v>
      </c>
      <c r="AF815" s="4" t="s">
        <v>1108</v>
      </c>
      <c r="AG815" s="5"/>
      <c r="AH815" s="4" t="s">
        <v>1122</v>
      </c>
    </row>
    <row r="816" spans="1:34" x14ac:dyDescent="0.2">
      <c r="A816" s="12">
        <v>44600</v>
      </c>
      <c r="B816" t="str">
        <f t="shared" si="66"/>
        <v>{'city': 'Phoenix', 'state': 'Arizona', 'abbreviation': 'PHX', 'teamName': 'Phoenix Suns'}</v>
      </c>
      <c r="C816" t="str">
        <f t="shared" si="67"/>
        <v>{'city': 'Philadelphia', 'state': 'Pennsylvania', 'abbreviation': 'PHI', 'teamName': 'Philadelphia 76ers'}</v>
      </c>
      <c r="D816" t="s">
        <v>1395</v>
      </c>
      <c r="E816" t="s">
        <v>1395</v>
      </c>
      <c r="F816" s="14" t="s">
        <v>1395</v>
      </c>
      <c r="G816" s="14" t="s">
        <v>1395</v>
      </c>
      <c r="H816" s="18" t="s">
        <v>1395</v>
      </c>
      <c r="I816" s="18" t="s">
        <v>1395</v>
      </c>
      <c r="J816" s="14" t="s">
        <v>1395</v>
      </c>
      <c r="K816" s="17" t="s">
        <v>1395</v>
      </c>
      <c r="Z816" s="15" t="s">
        <v>1236</v>
      </c>
      <c r="AB816">
        <f t="shared" si="68"/>
        <v>23</v>
      </c>
      <c r="AC816">
        <f t="shared" si="69"/>
        <v>22</v>
      </c>
      <c r="AF816" s="4" t="s">
        <v>1125</v>
      </c>
      <c r="AG816" s="5"/>
      <c r="AH816" s="4" t="s">
        <v>1117</v>
      </c>
    </row>
    <row r="817" spans="1:34" x14ac:dyDescent="0.2">
      <c r="A817" s="12">
        <v>44600</v>
      </c>
      <c r="B817" t="str">
        <f t="shared" si="66"/>
        <v>{'city': 'Indiana', 'state': 'Indianapolis', 'abbreviation': 'IND', 'teamName': 'Indiana Pacers'}</v>
      </c>
      <c r="C817" t="str">
        <f t="shared" si="67"/>
        <v>{'city': 'Atlanta', 'state': 'Georgia', 'abbreviation': 'ATL', 'teamName': 'Atlanta Hawks'}</v>
      </c>
      <c r="D817" t="s">
        <v>1395</v>
      </c>
      <c r="E817" t="s">
        <v>1395</v>
      </c>
      <c r="F817" s="14" t="s">
        <v>1395</v>
      </c>
      <c r="G817" s="14" t="s">
        <v>1395</v>
      </c>
      <c r="H817" s="18" t="s">
        <v>1395</v>
      </c>
      <c r="I817" s="18" t="s">
        <v>1395</v>
      </c>
      <c r="J817" s="14" t="s">
        <v>1395</v>
      </c>
      <c r="K817" s="17" t="s">
        <v>1395</v>
      </c>
      <c r="Z817" s="15" t="s">
        <v>1236</v>
      </c>
      <c r="AB817">
        <f t="shared" si="68"/>
        <v>12</v>
      </c>
      <c r="AC817">
        <f t="shared" si="69"/>
        <v>1</v>
      </c>
      <c r="AF817" s="4" t="s">
        <v>1104</v>
      </c>
      <c r="AG817" s="5"/>
      <c r="AH817" s="4" t="s">
        <v>1099</v>
      </c>
    </row>
    <row r="818" spans="1:34" x14ac:dyDescent="0.2">
      <c r="A818" s="12">
        <v>44600</v>
      </c>
      <c r="B818" t="str">
        <f t="shared" si="66"/>
        <v>{'city': 'Boston', 'state': 'Massachusetts', 'abbreviation': 'BOS', 'teamName': 'Boston Celtics'}</v>
      </c>
      <c r="C818" t="str">
        <f t="shared" si="67"/>
        <v>{'city': 'Brooklyn', 'state': 'New York', 'abbreviation': 'BKN', 'teamName': 'Brooklyn Nets'}</v>
      </c>
      <c r="D818" t="s">
        <v>1395</v>
      </c>
      <c r="E818" t="s">
        <v>1395</v>
      </c>
      <c r="F818" s="14" t="s">
        <v>1395</v>
      </c>
      <c r="G818" s="14" t="s">
        <v>1395</v>
      </c>
      <c r="H818" s="18" t="s">
        <v>1395</v>
      </c>
      <c r="I818" s="18" t="s">
        <v>1395</v>
      </c>
      <c r="J818" s="14" t="s">
        <v>1395</v>
      </c>
      <c r="K818" s="17" t="s">
        <v>1395</v>
      </c>
      <c r="Z818" s="15" t="s">
        <v>1236</v>
      </c>
      <c r="AB818">
        <f t="shared" si="68"/>
        <v>2</v>
      </c>
      <c r="AC818">
        <f t="shared" si="69"/>
        <v>3</v>
      </c>
      <c r="AF818" s="4" t="s">
        <v>1102</v>
      </c>
      <c r="AG818" s="5"/>
      <c r="AH818" s="4" t="s">
        <v>1097</v>
      </c>
    </row>
    <row r="819" spans="1:34" x14ac:dyDescent="0.2">
      <c r="A819" s="12">
        <v>44600</v>
      </c>
      <c r="B819" t="str">
        <f t="shared" si="66"/>
        <v>{'city': 'Los Angeles', 'state': 'California', 'abbreviation': 'LAC', 'teamName': 'Los Angeles Clippers'}</v>
      </c>
      <c r="C819" t="str">
        <f t="shared" si="67"/>
        <v>{'city': 'Memphis', 'state': 'Tennessee', 'abbreviation': 'MEM', 'teamName': 'Memphis Grizzlies'}</v>
      </c>
      <c r="D819" t="s">
        <v>1395</v>
      </c>
      <c r="E819" t="s">
        <v>1395</v>
      </c>
      <c r="F819" s="14" t="s">
        <v>1395</v>
      </c>
      <c r="G819" s="14" t="s">
        <v>1395</v>
      </c>
      <c r="H819" s="18" t="s">
        <v>1395</v>
      </c>
      <c r="I819" s="18" t="s">
        <v>1395</v>
      </c>
      <c r="J819" s="14" t="s">
        <v>1395</v>
      </c>
      <c r="K819" s="17" t="s">
        <v>1395</v>
      </c>
      <c r="Z819" s="15" t="s">
        <v>1236</v>
      </c>
      <c r="AB819">
        <f t="shared" si="68"/>
        <v>30</v>
      </c>
      <c r="AC819">
        <f t="shared" si="69"/>
        <v>14</v>
      </c>
      <c r="AF819" s="4" t="s">
        <v>1126</v>
      </c>
      <c r="AG819" s="5"/>
      <c r="AH819" s="4" t="s">
        <v>1112</v>
      </c>
    </row>
    <row r="820" spans="1:34" x14ac:dyDescent="0.2">
      <c r="A820" s="12">
        <v>44600</v>
      </c>
      <c r="B820" t="str">
        <f t="shared" si="66"/>
        <v>{'city': 'Houston', 'state': 'Texas', 'abbreviation': 'HOU', 'teamName': 'Houston Rockets'}</v>
      </c>
      <c r="C820" t="str">
        <f t="shared" si="67"/>
        <v>{'city': 'New Orleans', 'state': 'Louisiana', 'abbreviation': 'NOP', 'teamName': 'New Orleans Pelicans'}</v>
      </c>
      <c r="D820" t="s">
        <v>1395</v>
      </c>
      <c r="E820" t="s">
        <v>1395</v>
      </c>
      <c r="F820" s="14" t="s">
        <v>1395</v>
      </c>
      <c r="G820" s="14" t="s">
        <v>1395</v>
      </c>
      <c r="H820" s="18" t="s">
        <v>1395</v>
      </c>
      <c r="I820" s="18" t="s">
        <v>1395</v>
      </c>
      <c r="J820" s="14" t="s">
        <v>1395</v>
      </c>
      <c r="K820" s="17" t="s">
        <v>1395</v>
      </c>
      <c r="Z820" s="15" t="s">
        <v>1236</v>
      </c>
      <c r="AB820">
        <f t="shared" si="68"/>
        <v>11</v>
      </c>
      <c r="AC820">
        <f t="shared" si="69"/>
        <v>18</v>
      </c>
      <c r="AF820" s="4" t="s">
        <v>1114</v>
      </c>
      <c r="AG820" s="5"/>
      <c r="AH820" s="4" t="s">
        <v>1118</v>
      </c>
    </row>
    <row r="821" spans="1:34" x14ac:dyDescent="0.2">
      <c r="A821" s="12">
        <v>44600</v>
      </c>
      <c r="B821" t="str">
        <f t="shared" si="66"/>
        <v>{'city': 'Detroit', 'state': 'Michigan', 'abbreviation': 'DET', 'teamName': 'Detroit Pistons'}</v>
      </c>
      <c r="C821" t="str">
        <f t="shared" si="67"/>
        <v>{'city': 'Dallas', 'state': 'Texas', 'abbreviation': 'DAL', 'teamName': 'Dallas Mavericks'}</v>
      </c>
      <c r="D821" t="s">
        <v>1395</v>
      </c>
      <c r="E821" t="s">
        <v>1395</v>
      </c>
      <c r="F821" s="14" t="s">
        <v>1395</v>
      </c>
      <c r="G821" s="14" t="s">
        <v>1395</v>
      </c>
      <c r="H821" s="18" t="s">
        <v>1395</v>
      </c>
      <c r="I821" s="18" t="s">
        <v>1395</v>
      </c>
      <c r="J821" s="14" t="s">
        <v>1395</v>
      </c>
      <c r="K821" s="17" t="s">
        <v>1395</v>
      </c>
      <c r="Z821" s="15" t="s">
        <v>1236</v>
      </c>
      <c r="AB821">
        <f t="shared" si="68"/>
        <v>9</v>
      </c>
      <c r="AC821">
        <f t="shared" si="69"/>
        <v>7</v>
      </c>
      <c r="AF821" s="4" t="s">
        <v>1107</v>
      </c>
      <c r="AG821" s="5"/>
      <c r="AH821" s="4" t="s">
        <v>1113</v>
      </c>
    </row>
    <row r="822" spans="1:34" x14ac:dyDescent="0.2">
      <c r="A822" s="12">
        <v>44600</v>
      </c>
      <c r="B822" t="str">
        <f t="shared" si="66"/>
        <v>{'city': 'New York', 'state': 'New York', 'abbreviation': 'NYK', 'teamName': 'New York Knicks'}</v>
      </c>
      <c r="C822" t="str">
        <f t="shared" si="67"/>
        <v>{'city': 'Denver', 'state': 'Colorado', 'abbreviation': 'DEN', 'teamName': 'Denver Nuggets'}</v>
      </c>
      <c r="D822" t="s">
        <v>1395</v>
      </c>
      <c r="E822" t="s">
        <v>1395</v>
      </c>
      <c r="F822" s="14" t="s">
        <v>1395</v>
      </c>
      <c r="G822" s="14" t="s">
        <v>1395</v>
      </c>
      <c r="H822" s="18" t="s">
        <v>1395</v>
      </c>
      <c r="I822" s="18" t="s">
        <v>1395</v>
      </c>
      <c r="J822" s="14" t="s">
        <v>1395</v>
      </c>
      <c r="K822" s="17" t="s">
        <v>1395</v>
      </c>
      <c r="Z822" s="15" t="s">
        <v>1236</v>
      </c>
      <c r="AB822">
        <f t="shared" si="68"/>
        <v>19</v>
      </c>
      <c r="AC822">
        <f t="shared" si="69"/>
        <v>8</v>
      </c>
      <c r="AF822" s="4" t="s">
        <v>1108</v>
      </c>
      <c r="AG822" s="5"/>
      <c r="AH822" s="4" t="s">
        <v>1116</v>
      </c>
    </row>
    <row r="823" spans="1:34" x14ac:dyDescent="0.2">
      <c r="A823" s="12">
        <v>44600</v>
      </c>
      <c r="B823" t="str">
        <f t="shared" si="66"/>
        <v>{'city': 'Milwaukee', 'state': 'Wisconsin', 'abbreviation': 'MIL', 'teamName': 'Milwaukee Bucks'}</v>
      </c>
      <c r="C823" t="str">
        <f t="shared" si="67"/>
        <v>{'city': 'Los Angeles', 'state': 'California', 'abbreviation': 'LAL', 'teamName': 'Los Angeles Lakers'}</v>
      </c>
      <c r="D823" t="s">
        <v>1395</v>
      </c>
      <c r="E823" t="s">
        <v>1395</v>
      </c>
      <c r="F823" s="14" t="s">
        <v>1395</v>
      </c>
      <c r="G823" s="14" t="s">
        <v>1395</v>
      </c>
      <c r="H823" s="18" t="s">
        <v>1395</v>
      </c>
      <c r="I823" s="18" t="s">
        <v>1395</v>
      </c>
      <c r="J823" s="14" t="s">
        <v>1395</v>
      </c>
      <c r="K823" s="17" t="s">
        <v>1395</v>
      </c>
      <c r="Z823" s="15" t="s">
        <v>1236</v>
      </c>
      <c r="AB823">
        <f t="shared" si="68"/>
        <v>16</v>
      </c>
      <c r="AC823">
        <f t="shared" si="69"/>
        <v>13</v>
      </c>
      <c r="AF823" s="4" t="s">
        <v>1098</v>
      </c>
      <c r="AG823" s="5"/>
      <c r="AH823" s="4" t="s">
        <v>1101</v>
      </c>
    </row>
    <row r="824" spans="1:34" x14ac:dyDescent="0.2">
      <c r="A824" s="12">
        <v>44600</v>
      </c>
      <c r="B824" t="str">
        <f t="shared" si="66"/>
        <v>{'city': 'Orlando', 'state': 'Florida', 'abbreviation': 'ORL', 'teamName': 'Orlando Magic'}</v>
      </c>
      <c r="C824" t="str">
        <f t="shared" si="67"/>
        <v>{'city': 'Portland', 'state': 'Oregon', 'abbreviation': 'POR', 'teamName': 'Portland Trail Blazers'}</v>
      </c>
      <c r="D824" t="s">
        <v>1395</v>
      </c>
      <c r="E824" t="s">
        <v>1395</v>
      </c>
      <c r="F824" s="14" t="s">
        <v>1395</v>
      </c>
      <c r="G824" s="14" t="s">
        <v>1395</v>
      </c>
      <c r="H824" s="18" t="s">
        <v>1395</v>
      </c>
      <c r="I824" s="18" t="s">
        <v>1395</v>
      </c>
      <c r="J824" s="14" t="s">
        <v>1395</v>
      </c>
      <c r="K824" s="17" t="s">
        <v>1395</v>
      </c>
      <c r="Z824" s="15" t="s">
        <v>1236</v>
      </c>
      <c r="AB824">
        <f t="shared" si="68"/>
        <v>21</v>
      </c>
      <c r="AC824">
        <f t="shared" si="69"/>
        <v>24</v>
      </c>
      <c r="AF824" s="4" t="s">
        <v>1119</v>
      </c>
      <c r="AG824" s="5"/>
      <c r="AH824" s="4" t="s">
        <v>1124</v>
      </c>
    </row>
    <row r="825" spans="1:34" x14ac:dyDescent="0.2">
      <c r="A825" s="12">
        <v>44600</v>
      </c>
      <c r="B825" t="str">
        <f t="shared" si="66"/>
        <v>{'city': 'Minneapolis', 'state': 'Minnesota ', 'abbreviation': 'MIN', 'teamName': 'Minnesota Timberwolves'}</v>
      </c>
      <c r="C825" t="str">
        <f t="shared" si="67"/>
        <v>{'city': 'Sacramento', 'state': 'California', 'abbreviation': 'SAC', 'teamName': 'Sacramento Kings'}</v>
      </c>
      <c r="D825" t="s">
        <v>1395</v>
      </c>
      <c r="E825" t="s">
        <v>1395</v>
      </c>
      <c r="F825" s="14" t="s">
        <v>1395</v>
      </c>
      <c r="G825" s="14" t="s">
        <v>1395</v>
      </c>
      <c r="H825" s="18" t="s">
        <v>1395</v>
      </c>
      <c r="I825" s="18" t="s">
        <v>1395</v>
      </c>
      <c r="J825" s="14" t="s">
        <v>1395</v>
      </c>
      <c r="K825" s="17" t="s">
        <v>1395</v>
      </c>
      <c r="Z825" s="15" t="s">
        <v>1236</v>
      </c>
      <c r="AB825">
        <f t="shared" si="68"/>
        <v>17</v>
      </c>
      <c r="AC825">
        <f t="shared" si="69"/>
        <v>25</v>
      </c>
      <c r="AF825" s="4" t="s">
        <v>1115</v>
      </c>
      <c r="AG825" s="5"/>
      <c r="AH825" s="4" t="s">
        <v>1123</v>
      </c>
    </row>
    <row r="826" spans="1:34" x14ac:dyDescent="0.2">
      <c r="A826" s="12">
        <v>44601</v>
      </c>
      <c r="B826" t="str">
        <f t="shared" si="66"/>
        <v>{'city': 'San Antonio', 'state': 'Texas', 'abbreviation': 'SAS', 'teamName': 'San Antonio Spurs'}</v>
      </c>
      <c r="C826" t="str">
        <f t="shared" si="67"/>
        <v>{'city': 'Cleveland', 'state': 'Ohio', 'abbreviation': 'CLE', 'teamName': 'Cleveland Cavaliers'}</v>
      </c>
      <c r="D826" t="s">
        <v>1395</v>
      </c>
      <c r="E826" t="s">
        <v>1395</v>
      </c>
      <c r="F826" s="14" t="s">
        <v>1395</v>
      </c>
      <c r="G826" s="14" t="s">
        <v>1395</v>
      </c>
      <c r="H826" s="18" t="s">
        <v>1395</v>
      </c>
      <c r="I826" s="18" t="s">
        <v>1395</v>
      </c>
      <c r="J826" s="14" t="s">
        <v>1395</v>
      </c>
      <c r="K826" s="17" t="s">
        <v>1395</v>
      </c>
      <c r="Z826" s="15" t="s">
        <v>1237</v>
      </c>
      <c r="AB826">
        <f t="shared" si="68"/>
        <v>26</v>
      </c>
      <c r="AC826">
        <f t="shared" si="69"/>
        <v>6</v>
      </c>
      <c r="AF826" s="4" t="s">
        <v>1120</v>
      </c>
      <c r="AG826" s="5"/>
      <c r="AH826" s="4" t="s">
        <v>1111</v>
      </c>
    </row>
    <row r="827" spans="1:34" x14ac:dyDescent="0.2">
      <c r="A827" s="12">
        <v>44601</v>
      </c>
      <c r="B827" t="str">
        <f t="shared" si="66"/>
        <v>{'city': 'Chicago', 'state': 'Illinois', 'abbreviation': 'CHI', 'teamName': 'Chicago Bulls'}</v>
      </c>
      <c r="C827" t="str">
        <f t="shared" si="67"/>
        <v>{'city': 'Charlotte', 'state': 'North Carolina', 'abbreviation': 'CHA', 'teamName': 'Charlotte Hornets'}</v>
      </c>
      <c r="D827" t="s">
        <v>1395</v>
      </c>
      <c r="E827" t="s">
        <v>1395</v>
      </c>
      <c r="F827" s="14" t="s">
        <v>1395</v>
      </c>
      <c r="G827" s="14" t="s">
        <v>1395</v>
      </c>
      <c r="H827" s="18" t="s">
        <v>1395</v>
      </c>
      <c r="I827" s="18" t="s">
        <v>1395</v>
      </c>
      <c r="J827" s="14" t="s">
        <v>1395</v>
      </c>
      <c r="K827" s="17" t="s">
        <v>1395</v>
      </c>
      <c r="Z827" s="15" t="s">
        <v>1237</v>
      </c>
      <c r="AB827">
        <f t="shared" si="68"/>
        <v>5</v>
      </c>
      <c r="AC827">
        <f t="shared" si="69"/>
        <v>4</v>
      </c>
      <c r="AF827" s="4" t="s">
        <v>1106</v>
      </c>
      <c r="AG827" s="5"/>
      <c r="AH827" s="4" t="s">
        <v>1105</v>
      </c>
    </row>
    <row r="828" spans="1:34" x14ac:dyDescent="0.2">
      <c r="A828" s="12">
        <v>44601</v>
      </c>
      <c r="B828" t="str">
        <f t="shared" si="66"/>
        <v>{'city': 'Toronto', 'state': 'Ontario', 'abbreviation': 'TOR', 'teamName': 'Toronto Raptors'}</v>
      </c>
      <c r="C828" t="str">
        <f t="shared" si="67"/>
        <v>{'city': 'Oklahoma City', 'state': 'Oklahoma', 'abbreviation': 'OKC', 'teamName': 'Oklahoma City Thunder'}</v>
      </c>
      <c r="D828" t="s">
        <v>1395</v>
      </c>
      <c r="E828" t="s">
        <v>1395</v>
      </c>
      <c r="F828" s="14" t="s">
        <v>1395</v>
      </c>
      <c r="G828" s="14" t="s">
        <v>1395</v>
      </c>
      <c r="H828" s="18" t="s">
        <v>1395</v>
      </c>
      <c r="I828" s="18" t="s">
        <v>1395</v>
      </c>
      <c r="J828" s="14" t="s">
        <v>1395</v>
      </c>
      <c r="K828" s="17" t="s">
        <v>1395</v>
      </c>
      <c r="Z828" s="15" t="s">
        <v>1237</v>
      </c>
      <c r="AB828">
        <f t="shared" si="68"/>
        <v>27</v>
      </c>
      <c r="AC828">
        <f t="shared" si="69"/>
        <v>20</v>
      </c>
      <c r="AF828" s="4" t="s">
        <v>1110</v>
      </c>
      <c r="AG828" s="5"/>
      <c r="AH828" s="4" t="s">
        <v>1121</v>
      </c>
    </row>
    <row r="829" spans="1:34" x14ac:dyDescent="0.2">
      <c r="A829" s="12">
        <v>44601</v>
      </c>
      <c r="B829" t="str">
        <f t="shared" si="66"/>
        <v>{'city': 'Los Angeles', 'state': 'California', 'abbreviation': 'LAL', 'teamName': 'Los Angeles Lakers'}</v>
      </c>
      <c r="C829" t="str">
        <f t="shared" si="67"/>
        <v>{'city': 'Portland', 'state': 'Oregon', 'abbreviation': 'POR', 'teamName': 'Portland Trail Blazers'}</v>
      </c>
      <c r="D829" t="s">
        <v>1395</v>
      </c>
      <c r="E829" t="s">
        <v>1395</v>
      </c>
      <c r="F829" s="14" t="s">
        <v>1395</v>
      </c>
      <c r="G829" s="14" t="s">
        <v>1395</v>
      </c>
      <c r="H829" s="18" t="s">
        <v>1395</v>
      </c>
      <c r="I829" s="18" t="s">
        <v>1395</v>
      </c>
      <c r="J829" s="14" t="s">
        <v>1395</v>
      </c>
      <c r="K829" s="17" t="s">
        <v>1395</v>
      </c>
      <c r="Z829" s="15" t="s">
        <v>1237</v>
      </c>
      <c r="AB829">
        <f t="shared" si="68"/>
        <v>13</v>
      </c>
      <c r="AC829">
        <f t="shared" si="69"/>
        <v>24</v>
      </c>
      <c r="AF829" s="4" t="s">
        <v>1101</v>
      </c>
      <c r="AG829" s="5"/>
      <c r="AH829" s="4" t="s">
        <v>1124</v>
      </c>
    </row>
    <row r="830" spans="1:34" x14ac:dyDescent="0.2">
      <c r="A830" s="12">
        <v>44601</v>
      </c>
      <c r="B830" t="str">
        <f t="shared" si="66"/>
        <v>{'city': 'Minneapolis', 'state': 'Minnesota ', 'abbreviation': 'MIN', 'teamName': 'Minnesota Timberwolves'}</v>
      </c>
      <c r="C830" t="str">
        <f t="shared" si="67"/>
        <v>{'city': 'Sacramento', 'state': 'California', 'abbreviation': 'SAC', 'teamName': 'Sacramento Kings'}</v>
      </c>
      <c r="D830" t="s">
        <v>1395</v>
      </c>
      <c r="E830" t="s">
        <v>1395</v>
      </c>
      <c r="F830" s="14" t="s">
        <v>1395</v>
      </c>
      <c r="G830" s="14" t="s">
        <v>1395</v>
      </c>
      <c r="H830" s="18" t="s">
        <v>1395</v>
      </c>
      <c r="I830" s="18" t="s">
        <v>1395</v>
      </c>
      <c r="J830" s="14" t="s">
        <v>1395</v>
      </c>
      <c r="K830" s="17" t="s">
        <v>1395</v>
      </c>
      <c r="Z830" s="15" t="s">
        <v>1237</v>
      </c>
      <c r="AB830">
        <f t="shared" si="68"/>
        <v>17</v>
      </c>
      <c r="AC830">
        <f t="shared" si="69"/>
        <v>25</v>
      </c>
      <c r="AF830" s="4" t="s">
        <v>1115</v>
      </c>
      <c r="AG830" s="5"/>
      <c r="AH830" s="4" t="s">
        <v>1123</v>
      </c>
    </row>
    <row r="831" spans="1:34" x14ac:dyDescent="0.2">
      <c r="A831" s="12">
        <v>44601</v>
      </c>
      <c r="B831" t="str">
        <f t="shared" si="66"/>
        <v>{'city': 'San Francisco', 'state': 'California', 'abbreviation': 'GSW', 'teamName': 'Golden State Warriors'}</v>
      </c>
      <c r="C831" t="str">
        <f t="shared" si="67"/>
        <v>{'city': 'Salt Lake City', 'state': 'Utah', 'abbreviation': 'UTA', 'teamName': 'Utah Jazz'}</v>
      </c>
      <c r="D831" t="s">
        <v>1395</v>
      </c>
      <c r="E831" t="s">
        <v>1395</v>
      </c>
      <c r="F831" s="14" t="s">
        <v>1395</v>
      </c>
      <c r="G831" s="14" t="s">
        <v>1395</v>
      </c>
      <c r="H831" s="18" t="s">
        <v>1395</v>
      </c>
      <c r="I831" s="18" t="s">
        <v>1395</v>
      </c>
      <c r="J831" s="14" t="s">
        <v>1395</v>
      </c>
      <c r="K831" s="17" t="s">
        <v>1395</v>
      </c>
      <c r="Z831" s="15" t="s">
        <v>1237</v>
      </c>
      <c r="AB831">
        <f t="shared" si="68"/>
        <v>10</v>
      </c>
      <c r="AC831">
        <f t="shared" si="69"/>
        <v>28</v>
      </c>
      <c r="AF831" s="4" t="s">
        <v>1100</v>
      </c>
      <c r="AG831" s="5"/>
      <c r="AH831" s="4" t="s">
        <v>1122</v>
      </c>
    </row>
    <row r="832" spans="1:34" x14ac:dyDescent="0.2">
      <c r="A832" s="12">
        <v>44602</v>
      </c>
      <c r="B832" t="str">
        <f t="shared" si="66"/>
        <v>{'city': 'Memphis', 'state': 'Tennessee', 'abbreviation': 'MEM', 'teamName': 'Memphis Grizzlies'}</v>
      </c>
      <c r="C832" t="str">
        <f t="shared" si="67"/>
        <v>{'city': 'Detroit', 'state': 'Michigan', 'abbreviation': 'DET', 'teamName': 'Detroit Pistons'}</v>
      </c>
      <c r="D832" t="s">
        <v>1395</v>
      </c>
      <c r="E832" t="s">
        <v>1395</v>
      </c>
      <c r="F832" s="14" t="s">
        <v>1395</v>
      </c>
      <c r="G832" s="14" t="s">
        <v>1395</v>
      </c>
      <c r="H832" s="18" t="s">
        <v>1395</v>
      </c>
      <c r="I832" s="18" t="s">
        <v>1395</v>
      </c>
      <c r="J832" s="14" t="s">
        <v>1395</v>
      </c>
      <c r="K832" s="17" t="s">
        <v>1395</v>
      </c>
      <c r="Z832" s="15" t="s">
        <v>1238</v>
      </c>
      <c r="AB832">
        <f t="shared" si="68"/>
        <v>14</v>
      </c>
      <c r="AC832">
        <f t="shared" si="69"/>
        <v>9</v>
      </c>
      <c r="AF832" s="4" t="s">
        <v>1112</v>
      </c>
      <c r="AG832" s="5"/>
      <c r="AH832" s="4" t="s">
        <v>1107</v>
      </c>
    </row>
    <row r="833" spans="1:34" x14ac:dyDescent="0.2">
      <c r="A833" s="12">
        <v>44602</v>
      </c>
      <c r="B833" t="str">
        <f t="shared" si="66"/>
        <v>{'city': 'Brooklyn', 'state': 'New York', 'abbreviation': 'BKN', 'teamName': 'Brooklyn Nets'}</v>
      </c>
      <c r="C833" t="str">
        <f t="shared" si="67"/>
        <v>{'city': 'Washington', 'state': 'Washington D.C.', 'abbreviation': 'WAS', 'teamName': 'Washington Wizards'}</v>
      </c>
      <c r="D833" t="s">
        <v>1395</v>
      </c>
      <c r="E833" t="s">
        <v>1395</v>
      </c>
      <c r="F833" s="14" t="s">
        <v>1395</v>
      </c>
      <c r="G833" s="14" t="s">
        <v>1395</v>
      </c>
      <c r="H833" s="18" t="s">
        <v>1395</v>
      </c>
      <c r="I833" s="18" t="s">
        <v>1395</v>
      </c>
      <c r="J833" s="14" t="s">
        <v>1395</v>
      </c>
      <c r="K833" s="17" t="s">
        <v>1395</v>
      </c>
      <c r="Z833" s="15" t="s">
        <v>1238</v>
      </c>
      <c r="AB833">
        <f t="shared" si="68"/>
        <v>3</v>
      </c>
      <c r="AC833">
        <f t="shared" si="69"/>
        <v>29</v>
      </c>
      <c r="AF833" s="4" t="s">
        <v>1097</v>
      </c>
      <c r="AG833" s="5"/>
      <c r="AH833" s="4" t="s">
        <v>1109</v>
      </c>
    </row>
    <row r="834" spans="1:34" x14ac:dyDescent="0.2">
      <c r="A834" s="12">
        <v>44602</v>
      </c>
      <c r="B834" t="str">
        <f t="shared" ref="B834:B897" si="70">"{'city': '"&amp;VLOOKUP(AB834,$O:$S,4,FALSE)&amp;"', 'state': '"&amp;VLOOKUP(AB834,$O:$S,3,FALSE)&amp;"', 'abbreviation': '"&amp;VLOOKUP(AB834,$O:$S,2,FALSE)&amp;"', 'teamName': '"&amp;VLOOKUP(AB834,$O:$S,5,FALSE)&amp;"'}"</f>
        <v>{'city': 'Miami', 'state': 'Florida', 'abbreviation': 'MIA', 'teamName': 'Miami Heat'}</v>
      </c>
      <c r="C834" t="str">
        <f t="shared" ref="C834:C897" si="71">"{'city': '"&amp;VLOOKUP(AC834,$O:$S,4,FALSE)&amp;"', 'state': '"&amp;VLOOKUP(AC834,$O:$S,3,FALSE)&amp;"', 'abbreviation': '"&amp;VLOOKUP(AC834,$O:$S,2,FALSE)&amp;"', 'teamName': '"&amp;VLOOKUP(AC834,$O:$S,5,FALSE)&amp;"'}"</f>
        <v>{'city': 'New Orleans', 'state': 'Louisiana', 'abbreviation': 'NOP', 'teamName': 'New Orleans Pelicans'}</v>
      </c>
      <c r="D834" t="s">
        <v>1395</v>
      </c>
      <c r="E834" t="s">
        <v>1395</v>
      </c>
      <c r="F834" s="14" t="s">
        <v>1395</v>
      </c>
      <c r="G834" s="14" t="s">
        <v>1395</v>
      </c>
      <c r="H834" s="18" t="s">
        <v>1395</v>
      </c>
      <c r="I834" s="18" t="s">
        <v>1395</v>
      </c>
      <c r="J834" s="14" t="s">
        <v>1395</v>
      </c>
      <c r="K834" s="17" t="s">
        <v>1395</v>
      </c>
      <c r="Z834" s="15" t="s">
        <v>1238</v>
      </c>
      <c r="AB834">
        <f t="shared" ref="AB834:AB897" si="72">VLOOKUP(AF834,V:W,2,FALSE)</f>
        <v>15</v>
      </c>
      <c r="AC834">
        <f t="shared" ref="AC834:AC897" si="73">VLOOKUP(AH834,V:W,2,FALSE)</f>
        <v>18</v>
      </c>
      <c r="AF834" s="4" t="s">
        <v>1128</v>
      </c>
      <c r="AG834" s="5"/>
      <c r="AH834" s="4" t="s">
        <v>1118</v>
      </c>
    </row>
    <row r="835" spans="1:34" x14ac:dyDescent="0.2">
      <c r="A835" s="12">
        <v>44602</v>
      </c>
      <c r="B835" t="str">
        <f t="shared" si="70"/>
        <v>{'city': 'Toronto', 'state': 'Ontario', 'abbreviation': 'TOR', 'teamName': 'Toronto Raptors'}</v>
      </c>
      <c r="C835" t="str">
        <f t="shared" si="71"/>
        <v>{'city': 'Houston', 'state': 'Texas', 'abbreviation': 'HOU', 'teamName': 'Houston Rockets'}</v>
      </c>
      <c r="D835" t="s">
        <v>1395</v>
      </c>
      <c r="E835" t="s">
        <v>1395</v>
      </c>
      <c r="F835" s="14" t="s">
        <v>1395</v>
      </c>
      <c r="G835" s="14" t="s">
        <v>1395</v>
      </c>
      <c r="H835" s="18" t="s">
        <v>1395</v>
      </c>
      <c r="I835" s="18" t="s">
        <v>1395</v>
      </c>
      <c r="J835" s="14" t="s">
        <v>1395</v>
      </c>
      <c r="K835" s="17" t="s">
        <v>1395</v>
      </c>
      <c r="Z835" s="15" t="s">
        <v>1238</v>
      </c>
      <c r="AB835">
        <f t="shared" si="72"/>
        <v>27</v>
      </c>
      <c r="AC835">
        <f t="shared" si="73"/>
        <v>11</v>
      </c>
      <c r="AF835" s="4" t="s">
        <v>1110</v>
      </c>
      <c r="AG835" s="5"/>
      <c r="AH835" s="4" t="s">
        <v>1114</v>
      </c>
    </row>
    <row r="836" spans="1:34" x14ac:dyDescent="0.2">
      <c r="A836" s="12">
        <v>44602</v>
      </c>
      <c r="B836" t="str">
        <f t="shared" si="70"/>
        <v>{'city': 'Los Angeles', 'state': 'California', 'abbreviation': 'LAC', 'teamName': 'Los Angeles Clippers'}</v>
      </c>
      <c r="C836" t="str">
        <f t="shared" si="71"/>
        <v>{'city': 'Dallas', 'state': 'Texas', 'abbreviation': 'DAL', 'teamName': 'Dallas Mavericks'}</v>
      </c>
      <c r="D836" t="s">
        <v>1395</v>
      </c>
      <c r="E836" t="s">
        <v>1395</v>
      </c>
      <c r="F836" s="14" t="s">
        <v>1395</v>
      </c>
      <c r="G836" s="14" t="s">
        <v>1395</v>
      </c>
      <c r="H836" s="18" t="s">
        <v>1395</v>
      </c>
      <c r="I836" s="18" t="s">
        <v>1395</v>
      </c>
      <c r="J836" s="14" t="s">
        <v>1395</v>
      </c>
      <c r="K836" s="17" t="s">
        <v>1395</v>
      </c>
      <c r="Z836" s="15" t="s">
        <v>1238</v>
      </c>
      <c r="AB836">
        <f t="shared" si="72"/>
        <v>30</v>
      </c>
      <c r="AC836">
        <f t="shared" si="73"/>
        <v>7</v>
      </c>
      <c r="AF836" s="4" t="s">
        <v>1126</v>
      </c>
      <c r="AG836" s="5"/>
      <c r="AH836" s="4" t="s">
        <v>1113</v>
      </c>
    </row>
    <row r="837" spans="1:34" x14ac:dyDescent="0.2">
      <c r="A837" s="12">
        <v>44602</v>
      </c>
      <c r="B837" t="str">
        <f t="shared" si="70"/>
        <v>{'city': 'New York', 'state': 'New York', 'abbreviation': 'NYK', 'teamName': 'New York Knicks'}</v>
      </c>
      <c r="C837" t="str">
        <f t="shared" si="71"/>
        <v>{'city': 'San Francisco', 'state': 'California', 'abbreviation': 'GSW', 'teamName': 'Golden State Warriors'}</v>
      </c>
      <c r="D837" t="s">
        <v>1395</v>
      </c>
      <c r="E837" t="s">
        <v>1395</v>
      </c>
      <c r="F837" s="14" t="s">
        <v>1395</v>
      </c>
      <c r="G837" s="14" t="s">
        <v>1395</v>
      </c>
      <c r="H837" s="18" t="s">
        <v>1395</v>
      </c>
      <c r="I837" s="18" t="s">
        <v>1395</v>
      </c>
      <c r="J837" s="14" t="s">
        <v>1395</v>
      </c>
      <c r="K837" s="17" t="s">
        <v>1395</v>
      </c>
      <c r="Z837" s="15" t="s">
        <v>1238</v>
      </c>
      <c r="AB837">
        <f t="shared" si="72"/>
        <v>19</v>
      </c>
      <c r="AC837">
        <f t="shared" si="73"/>
        <v>10</v>
      </c>
      <c r="AF837" s="4" t="s">
        <v>1108</v>
      </c>
      <c r="AG837" s="5"/>
      <c r="AH837" s="4" t="s">
        <v>1100</v>
      </c>
    </row>
    <row r="838" spans="1:34" x14ac:dyDescent="0.2">
      <c r="A838" s="12">
        <v>44602</v>
      </c>
      <c r="B838" t="str">
        <f t="shared" si="70"/>
        <v>{'city': 'Milwaukee', 'state': 'Wisconsin', 'abbreviation': 'MIL', 'teamName': 'Milwaukee Bucks'}</v>
      </c>
      <c r="C838" t="str">
        <f t="shared" si="71"/>
        <v>{'city': 'Phoenix', 'state': 'Arizona', 'abbreviation': 'PHX', 'teamName': 'Phoenix Suns'}</v>
      </c>
      <c r="D838" t="s">
        <v>1395</v>
      </c>
      <c r="E838" t="s">
        <v>1395</v>
      </c>
      <c r="F838" s="14" t="s">
        <v>1395</v>
      </c>
      <c r="G838" s="14" t="s">
        <v>1395</v>
      </c>
      <c r="H838" s="18" t="s">
        <v>1395</v>
      </c>
      <c r="I838" s="18" t="s">
        <v>1395</v>
      </c>
      <c r="J838" s="14" t="s">
        <v>1395</v>
      </c>
      <c r="K838" s="17" t="s">
        <v>1395</v>
      </c>
      <c r="Z838" s="15" t="s">
        <v>1238</v>
      </c>
      <c r="AB838">
        <f t="shared" si="72"/>
        <v>16</v>
      </c>
      <c r="AC838">
        <f t="shared" si="73"/>
        <v>23</v>
      </c>
      <c r="AF838" s="4" t="s">
        <v>1098</v>
      </c>
      <c r="AG838" s="5"/>
      <c r="AH838" s="4" t="s">
        <v>1125</v>
      </c>
    </row>
    <row r="839" spans="1:34" x14ac:dyDescent="0.2">
      <c r="A839" s="12">
        <v>44603</v>
      </c>
      <c r="B839" t="str">
        <f t="shared" si="70"/>
        <v>{'city': 'Charlotte', 'state': 'North Carolina', 'abbreviation': 'CHA', 'teamName': 'Charlotte Hornets'}</v>
      </c>
      <c r="C839" t="str">
        <f t="shared" si="71"/>
        <v>{'city': 'Detroit', 'state': 'Michigan', 'abbreviation': 'DET', 'teamName': 'Detroit Pistons'}</v>
      </c>
      <c r="D839" t="s">
        <v>1395</v>
      </c>
      <c r="E839" t="s">
        <v>1395</v>
      </c>
      <c r="F839" s="14" t="s">
        <v>1395</v>
      </c>
      <c r="G839" s="14" t="s">
        <v>1395</v>
      </c>
      <c r="H839" s="18" t="s">
        <v>1395</v>
      </c>
      <c r="I839" s="18" t="s">
        <v>1395</v>
      </c>
      <c r="J839" s="14" t="s">
        <v>1395</v>
      </c>
      <c r="K839" s="17" t="s">
        <v>1395</v>
      </c>
      <c r="Z839" s="15" t="s">
        <v>1239</v>
      </c>
      <c r="AB839">
        <f t="shared" si="72"/>
        <v>4</v>
      </c>
      <c r="AC839">
        <f t="shared" si="73"/>
        <v>9</v>
      </c>
      <c r="AF839" s="4" t="s">
        <v>1105</v>
      </c>
      <c r="AG839" s="5"/>
      <c r="AH839" s="4" t="s">
        <v>1107</v>
      </c>
    </row>
    <row r="840" spans="1:34" x14ac:dyDescent="0.2">
      <c r="A840" s="12">
        <v>44603</v>
      </c>
      <c r="B840" t="str">
        <f t="shared" si="70"/>
        <v>{'city': 'Cleveland', 'state': 'Ohio', 'abbreviation': 'CLE', 'teamName': 'Cleveland Cavaliers'}</v>
      </c>
      <c r="C840" t="str">
        <f t="shared" si="71"/>
        <v>{'city': 'Indiana', 'state': 'Indianapolis', 'abbreviation': 'IND', 'teamName': 'Indiana Pacers'}</v>
      </c>
      <c r="D840" t="s">
        <v>1395</v>
      </c>
      <c r="E840" t="s">
        <v>1395</v>
      </c>
      <c r="F840" s="14" t="s">
        <v>1395</v>
      </c>
      <c r="G840" s="14" t="s">
        <v>1395</v>
      </c>
      <c r="H840" s="18" t="s">
        <v>1395</v>
      </c>
      <c r="I840" s="18" t="s">
        <v>1395</v>
      </c>
      <c r="J840" s="14" t="s">
        <v>1395</v>
      </c>
      <c r="K840" s="17" t="s">
        <v>1395</v>
      </c>
      <c r="Z840" s="15" t="s">
        <v>1239</v>
      </c>
      <c r="AB840">
        <f t="shared" si="72"/>
        <v>6</v>
      </c>
      <c r="AC840">
        <f t="shared" si="73"/>
        <v>12</v>
      </c>
      <c r="AF840" s="4" t="s">
        <v>1111</v>
      </c>
      <c r="AG840" s="5"/>
      <c r="AH840" s="4" t="s">
        <v>1104</v>
      </c>
    </row>
    <row r="841" spans="1:34" x14ac:dyDescent="0.2">
      <c r="A841" s="12">
        <v>44603</v>
      </c>
      <c r="B841" t="str">
        <f t="shared" si="70"/>
        <v>{'city': 'Oklahoma City', 'state': 'Oklahoma', 'abbreviation': 'OKC', 'teamName': 'Oklahoma City Thunder'}</v>
      </c>
      <c r="C841" t="str">
        <f t="shared" si="71"/>
        <v>{'city': 'Philadelphia', 'state': 'Pennsylvania', 'abbreviation': 'PHI', 'teamName': 'Philadelphia 76ers'}</v>
      </c>
      <c r="D841" t="s">
        <v>1395</v>
      </c>
      <c r="E841" t="s">
        <v>1395</v>
      </c>
      <c r="F841" s="14" t="s">
        <v>1395</v>
      </c>
      <c r="G841" s="14" t="s">
        <v>1395</v>
      </c>
      <c r="H841" s="18" t="s">
        <v>1395</v>
      </c>
      <c r="I841" s="18" t="s">
        <v>1395</v>
      </c>
      <c r="J841" s="14" t="s">
        <v>1395</v>
      </c>
      <c r="K841" s="17" t="s">
        <v>1395</v>
      </c>
      <c r="Z841" s="15" t="s">
        <v>1239</v>
      </c>
      <c r="AB841">
        <f t="shared" si="72"/>
        <v>20</v>
      </c>
      <c r="AC841">
        <f t="shared" si="73"/>
        <v>22</v>
      </c>
      <c r="AF841" s="4" t="s">
        <v>1121</v>
      </c>
      <c r="AG841" s="5"/>
      <c r="AH841" s="4" t="s">
        <v>1117</v>
      </c>
    </row>
    <row r="842" spans="1:34" x14ac:dyDescent="0.2">
      <c r="A842" s="12">
        <v>44603</v>
      </c>
      <c r="B842" t="str">
        <f t="shared" si="70"/>
        <v>{'city': 'San Antonio', 'state': 'Texas', 'abbreviation': 'SAS', 'teamName': 'San Antonio Spurs'}</v>
      </c>
      <c r="C842" t="str">
        <f t="shared" si="71"/>
        <v>{'city': 'Atlanta', 'state': 'Georgia', 'abbreviation': 'ATL', 'teamName': 'Atlanta Hawks'}</v>
      </c>
      <c r="D842" t="s">
        <v>1395</v>
      </c>
      <c r="E842" t="s">
        <v>1395</v>
      </c>
      <c r="F842" s="14" t="s">
        <v>1395</v>
      </c>
      <c r="G842" s="14" t="s">
        <v>1395</v>
      </c>
      <c r="H842" s="18" t="s">
        <v>1395</v>
      </c>
      <c r="I842" s="18" t="s">
        <v>1395</v>
      </c>
      <c r="J842" s="14" t="s">
        <v>1395</v>
      </c>
      <c r="K842" s="17" t="s">
        <v>1395</v>
      </c>
      <c r="Z842" s="15" t="s">
        <v>1239</v>
      </c>
      <c r="AB842">
        <f t="shared" si="72"/>
        <v>26</v>
      </c>
      <c r="AC842">
        <f t="shared" si="73"/>
        <v>1</v>
      </c>
      <c r="AF842" s="4" t="s">
        <v>1120</v>
      </c>
      <c r="AG842" s="5"/>
      <c r="AH842" s="4" t="s">
        <v>1099</v>
      </c>
    </row>
    <row r="843" spans="1:34" x14ac:dyDescent="0.2">
      <c r="A843" s="12">
        <v>44603</v>
      </c>
      <c r="B843" t="str">
        <f t="shared" si="70"/>
        <v>{'city': 'Denver', 'state': 'Colorado', 'abbreviation': 'DEN', 'teamName': 'Denver Nuggets'}</v>
      </c>
      <c r="C843" t="str">
        <f t="shared" si="71"/>
        <v>{'city': 'Boston', 'state': 'Massachusetts', 'abbreviation': 'BOS', 'teamName': 'Boston Celtics'}</v>
      </c>
      <c r="D843" t="s">
        <v>1395</v>
      </c>
      <c r="E843" t="s">
        <v>1395</v>
      </c>
      <c r="F843" s="14" t="s">
        <v>1395</v>
      </c>
      <c r="G843" s="14" t="s">
        <v>1395</v>
      </c>
      <c r="H843" s="18" t="s">
        <v>1395</v>
      </c>
      <c r="I843" s="18" t="s">
        <v>1395</v>
      </c>
      <c r="J843" s="14" t="s">
        <v>1395</v>
      </c>
      <c r="K843" s="17" t="s">
        <v>1395</v>
      </c>
      <c r="Z843" s="15" t="s">
        <v>1239</v>
      </c>
      <c r="AB843">
        <f t="shared" si="72"/>
        <v>8</v>
      </c>
      <c r="AC843">
        <f t="shared" si="73"/>
        <v>2</v>
      </c>
      <c r="AF843" s="4" t="s">
        <v>1116</v>
      </c>
      <c r="AG843" s="5"/>
      <c r="AH843" s="4" t="s">
        <v>1102</v>
      </c>
    </row>
    <row r="844" spans="1:34" x14ac:dyDescent="0.2">
      <c r="A844" s="12">
        <v>44603</v>
      </c>
      <c r="B844" t="str">
        <f t="shared" si="70"/>
        <v>{'city': 'Minneapolis', 'state': 'Minnesota ', 'abbreviation': 'MIN', 'teamName': 'Minnesota Timberwolves'}</v>
      </c>
      <c r="C844" t="str">
        <f t="shared" si="71"/>
        <v>{'city': 'Chicago', 'state': 'Illinois', 'abbreviation': 'CHI', 'teamName': 'Chicago Bulls'}</v>
      </c>
      <c r="D844" t="s">
        <v>1395</v>
      </c>
      <c r="E844" t="s">
        <v>1395</v>
      </c>
      <c r="F844" s="14" t="s">
        <v>1395</v>
      </c>
      <c r="G844" s="14" t="s">
        <v>1395</v>
      </c>
      <c r="H844" s="18" t="s">
        <v>1395</v>
      </c>
      <c r="I844" s="18" t="s">
        <v>1395</v>
      </c>
      <c r="J844" s="14" t="s">
        <v>1395</v>
      </c>
      <c r="K844" s="17" t="s">
        <v>1395</v>
      </c>
      <c r="Z844" s="15" t="s">
        <v>1239</v>
      </c>
      <c r="AB844">
        <f t="shared" si="72"/>
        <v>17</v>
      </c>
      <c r="AC844">
        <f t="shared" si="73"/>
        <v>5</v>
      </c>
      <c r="AF844" s="4" t="s">
        <v>1115</v>
      </c>
      <c r="AG844" s="5"/>
      <c r="AH844" s="4" t="s">
        <v>1106</v>
      </c>
    </row>
    <row r="845" spans="1:34" x14ac:dyDescent="0.2">
      <c r="A845" s="12">
        <v>44603</v>
      </c>
      <c r="B845" t="str">
        <f t="shared" si="70"/>
        <v>{'city': 'Orlando', 'state': 'Florida', 'abbreviation': 'ORL', 'teamName': 'Orlando Magic'}</v>
      </c>
      <c r="C845" t="str">
        <f t="shared" si="71"/>
        <v>{'city': 'Salt Lake City', 'state': 'Utah', 'abbreviation': 'UTA', 'teamName': 'Utah Jazz'}</v>
      </c>
      <c r="D845" t="s">
        <v>1395</v>
      </c>
      <c r="E845" t="s">
        <v>1395</v>
      </c>
      <c r="F845" s="14" t="s">
        <v>1395</v>
      </c>
      <c r="G845" s="14" t="s">
        <v>1395</v>
      </c>
      <c r="H845" s="18" t="s">
        <v>1395</v>
      </c>
      <c r="I845" s="18" t="s">
        <v>1395</v>
      </c>
      <c r="J845" s="14" t="s">
        <v>1395</v>
      </c>
      <c r="K845" s="17" t="s">
        <v>1395</v>
      </c>
      <c r="Z845" s="15" t="s">
        <v>1239</v>
      </c>
      <c r="AB845">
        <f t="shared" si="72"/>
        <v>21</v>
      </c>
      <c r="AC845">
        <f t="shared" si="73"/>
        <v>28</v>
      </c>
      <c r="AF845" s="4" t="s">
        <v>1119</v>
      </c>
      <c r="AG845" s="5"/>
      <c r="AH845" s="4" t="s">
        <v>1122</v>
      </c>
    </row>
    <row r="846" spans="1:34" x14ac:dyDescent="0.2">
      <c r="A846" s="12">
        <v>44604</v>
      </c>
      <c r="B846" t="str">
        <f t="shared" si="70"/>
        <v>{'city': 'New York', 'state': 'New York', 'abbreviation': 'NYK', 'teamName': 'New York Knicks'}</v>
      </c>
      <c r="C846" t="str">
        <f t="shared" si="71"/>
        <v>{'city': 'Portland', 'state': 'Oregon', 'abbreviation': 'POR', 'teamName': 'Portland Trail Blazers'}</v>
      </c>
      <c r="D846" t="s">
        <v>1395</v>
      </c>
      <c r="E846" t="s">
        <v>1395</v>
      </c>
      <c r="F846" s="14" t="s">
        <v>1395</v>
      </c>
      <c r="G846" s="14" t="s">
        <v>1395</v>
      </c>
      <c r="H846" s="18" t="s">
        <v>1395</v>
      </c>
      <c r="I846" s="18" t="s">
        <v>1395</v>
      </c>
      <c r="J846" s="14" t="s">
        <v>1395</v>
      </c>
      <c r="K846" s="17" t="s">
        <v>1395</v>
      </c>
      <c r="Z846" s="15" t="s">
        <v>1240</v>
      </c>
      <c r="AB846">
        <f t="shared" si="72"/>
        <v>19</v>
      </c>
      <c r="AC846">
        <f t="shared" si="73"/>
        <v>24</v>
      </c>
      <c r="AF846" s="4" t="s">
        <v>1108</v>
      </c>
      <c r="AG846" s="5"/>
      <c r="AH846" s="4" t="s">
        <v>1124</v>
      </c>
    </row>
    <row r="847" spans="1:34" x14ac:dyDescent="0.2">
      <c r="A847" s="12">
        <v>44604</v>
      </c>
      <c r="B847" t="str">
        <f t="shared" si="70"/>
        <v>{'city': 'Memphis', 'state': 'Tennessee', 'abbreviation': 'MEM', 'teamName': 'Memphis Grizzlies'}</v>
      </c>
      <c r="C847" t="str">
        <f t="shared" si="71"/>
        <v>{'city': 'Charlotte', 'state': 'North Carolina', 'abbreviation': 'CHA', 'teamName': 'Charlotte Hornets'}</v>
      </c>
      <c r="D847" t="s">
        <v>1395</v>
      </c>
      <c r="E847" t="s">
        <v>1395</v>
      </c>
      <c r="F847" s="14" t="s">
        <v>1395</v>
      </c>
      <c r="G847" s="14" t="s">
        <v>1395</v>
      </c>
      <c r="H847" s="18" t="s">
        <v>1395</v>
      </c>
      <c r="I847" s="18" t="s">
        <v>1395</v>
      </c>
      <c r="J847" s="14" t="s">
        <v>1395</v>
      </c>
      <c r="K847" s="17" t="s">
        <v>1395</v>
      </c>
      <c r="Z847" s="15" t="s">
        <v>1240</v>
      </c>
      <c r="AB847">
        <f t="shared" si="72"/>
        <v>14</v>
      </c>
      <c r="AC847">
        <f t="shared" si="73"/>
        <v>4</v>
      </c>
      <c r="AF847" s="4" t="s">
        <v>1112</v>
      </c>
      <c r="AG847" s="5"/>
      <c r="AH847" s="4" t="s">
        <v>1105</v>
      </c>
    </row>
    <row r="848" spans="1:34" x14ac:dyDescent="0.2">
      <c r="A848" s="12">
        <v>44604</v>
      </c>
      <c r="B848" t="str">
        <f t="shared" si="70"/>
        <v>{'city': 'San Antonio', 'state': 'Texas', 'abbreviation': 'SAS', 'teamName': 'San Antonio Spurs'}</v>
      </c>
      <c r="C848" t="str">
        <f t="shared" si="71"/>
        <v>{'city': 'New Orleans', 'state': 'Louisiana', 'abbreviation': 'NOP', 'teamName': 'New Orleans Pelicans'}</v>
      </c>
      <c r="D848" t="s">
        <v>1395</v>
      </c>
      <c r="E848" t="s">
        <v>1395</v>
      </c>
      <c r="F848" s="14" t="s">
        <v>1395</v>
      </c>
      <c r="G848" s="14" t="s">
        <v>1395</v>
      </c>
      <c r="H848" s="18" t="s">
        <v>1395</v>
      </c>
      <c r="I848" s="18" t="s">
        <v>1395</v>
      </c>
      <c r="J848" s="14" t="s">
        <v>1395</v>
      </c>
      <c r="K848" s="17" t="s">
        <v>1395</v>
      </c>
      <c r="Z848" s="15" t="s">
        <v>1240</v>
      </c>
      <c r="AB848">
        <f t="shared" si="72"/>
        <v>26</v>
      </c>
      <c r="AC848">
        <f t="shared" si="73"/>
        <v>18</v>
      </c>
      <c r="AF848" s="4" t="s">
        <v>1120</v>
      </c>
      <c r="AG848" s="5"/>
      <c r="AH848" s="4" t="s">
        <v>1118</v>
      </c>
    </row>
    <row r="849" spans="1:34" x14ac:dyDescent="0.2">
      <c r="A849" s="12">
        <v>44604</v>
      </c>
      <c r="B849" t="str">
        <f t="shared" si="70"/>
        <v>{'city': 'Sacramento', 'state': 'California', 'abbreviation': 'SAC', 'teamName': 'Sacramento Kings'}</v>
      </c>
      <c r="C849" t="str">
        <f t="shared" si="71"/>
        <v>{'city': 'Washington', 'state': 'Washington D.C.', 'abbreviation': 'WAS', 'teamName': 'Washington Wizards'}</v>
      </c>
      <c r="D849" t="s">
        <v>1395</v>
      </c>
      <c r="E849" t="s">
        <v>1395</v>
      </c>
      <c r="F849" s="14" t="s">
        <v>1395</v>
      </c>
      <c r="G849" s="14" t="s">
        <v>1395</v>
      </c>
      <c r="H849" s="18" t="s">
        <v>1395</v>
      </c>
      <c r="I849" s="18" t="s">
        <v>1395</v>
      </c>
      <c r="J849" s="14" t="s">
        <v>1395</v>
      </c>
      <c r="K849" s="17" t="s">
        <v>1395</v>
      </c>
      <c r="Z849" s="15" t="s">
        <v>1240</v>
      </c>
      <c r="AB849">
        <f t="shared" si="72"/>
        <v>25</v>
      </c>
      <c r="AC849">
        <f t="shared" si="73"/>
        <v>29</v>
      </c>
      <c r="AF849" s="4" t="s">
        <v>1123</v>
      </c>
      <c r="AG849" s="5"/>
      <c r="AH849" s="4" t="s">
        <v>1109</v>
      </c>
    </row>
    <row r="850" spans="1:34" x14ac:dyDescent="0.2">
      <c r="A850" s="12">
        <v>44604</v>
      </c>
      <c r="B850" t="str">
        <f t="shared" si="70"/>
        <v>{'city': 'Cleveland', 'state': 'Ohio', 'abbreviation': 'CLE', 'teamName': 'Cleveland Cavaliers'}</v>
      </c>
      <c r="C850" t="str">
        <f t="shared" si="71"/>
        <v>{'city': 'Philadelphia', 'state': 'Pennsylvania', 'abbreviation': 'PHI', 'teamName': 'Philadelphia 76ers'}</v>
      </c>
      <c r="D850" t="s">
        <v>1395</v>
      </c>
      <c r="E850" t="s">
        <v>1395</v>
      </c>
      <c r="F850" s="14" t="s">
        <v>1395</v>
      </c>
      <c r="G850" s="14" t="s">
        <v>1395</v>
      </c>
      <c r="H850" s="18" t="s">
        <v>1395</v>
      </c>
      <c r="I850" s="18" t="s">
        <v>1395</v>
      </c>
      <c r="J850" s="14" t="s">
        <v>1395</v>
      </c>
      <c r="K850" s="17" t="s">
        <v>1395</v>
      </c>
      <c r="Z850" s="15" t="s">
        <v>1240</v>
      </c>
      <c r="AB850">
        <f t="shared" si="72"/>
        <v>6</v>
      </c>
      <c r="AC850">
        <f t="shared" si="73"/>
        <v>22</v>
      </c>
      <c r="AF850" s="4" t="s">
        <v>1111</v>
      </c>
      <c r="AG850" s="5"/>
      <c r="AH850" s="4" t="s">
        <v>1117</v>
      </c>
    </row>
    <row r="851" spans="1:34" x14ac:dyDescent="0.2">
      <c r="A851" s="12">
        <v>44604</v>
      </c>
      <c r="B851" t="str">
        <f t="shared" si="70"/>
        <v>{'city': 'Denver', 'state': 'Colorado', 'abbreviation': 'DEN', 'teamName': 'Denver Nuggets'}</v>
      </c>
      <c r="C851" t="str">
        <f t="shared" si="71"/>
        <v>{'city': 'Toronto', 'state': 'Ontario', 'abbreviation': 'TOR', 'teamName': 'Toronto Raptors'}</v>
      </c>
      <c r="D851" t="s">
        <v>1395</v>
      </c>
      <c r="E851" t="s">
        <v>1395</v>
      </c>
      <c r="F851" s="14" t="s">
        <v>1395</v>
      </c>
      <c r="G851" s="14" t="s">
        <v>1395</v>
      </c>
      <c r="H851" s="18" t="s">
        <v>1395</v>
      </c>
      <c r="I851" s="18" t="s">
        <v>1395</v>
      </c>
      <c r="J851" s="14" t="s">
        <v>1395</v>
      </c>
      <c r="K851" s="17" t="s">
        <v>1395</v>
      </c>
      <c r="Z851" s="15" t="s">
        <v>1240</v>
      </c>
      <c r="AB851">
        <f t="shared" si="72"/>
        <v>8</v>
      </c>
      <c r="AC851">
        <f t="shared" si="73"/>
        <v>27</v>
      </c>
      <c r="AF851" s="4" t="s">
        <v>1116</v>
      </c>
      <c r="AG851" s="5"/>
      <c r="AH851" s="4" t="s">
        <v>1110</v>
      </c>
    </row>
    <row r="852" spans="1:34" x14ac:dyDescent="0.2">
      <c r="A852" s="12">
        <v>44604</v>
      </c>
      <c r="B852" t="str">
        <f t="shared" si="70"/>
        <v>{'city': 'Oklahoma City', 'state': 'Oklahoma', 'abbreviation': 'OKC', 'teamName': 'Oklahoma City Thunder'}</v>
      </c>
      <c r="C852" t="str">
        <f t="shared" si="71"/>
        <v>{'city': 'Chicago', 'state': 'Illinois', 'abbreviation': 'CHI', 'teamName': 'Chicago Bulls'}</v>
      </c>
      <c r="D852" t="s">
        <v>1395</v>
      </c>
      <c r="E852" t="s">
        <v>1395</v>
      </c>
      <c r="F852" s="14" t="s">
        <v>1395</v>
      </c>
      <c r="G852" s="14" t="s">
        <v>1395</v>
      </c>
      <c r="H852" s="18" t="s">
        <v>1395</v>
      </c>
      <c r="I852" s="18" t="s">
        <v>1395</v>
      </c>
      <c r="J852" s="14" t="s">
        <v>1395</v>
      </c>
      <c r="K852" s="17" t="s">
        <v>1395</v>
      </c>
      <c r="Z852" s="15" t="s">
        <v>1240</v>
      </c>
      <c r="AB852">
        <f t="shared" si="72"/>
        <v>20</v>
      </c>
      <c r="AC852">
        <f t="shared" si="73"/>
        <v>5</v>
      </c>
      <c r="AF852" s="4" t="s">
        <v>1121</v>
      </c>
      <c r="AG852" s="5"/>
      <c r="AH852" s="4" t="s">
        <v>1106</v>
      </c>
    </row>
    <row r="853" spans="1:34" x14ac:dyDescent="0.2">
      <c r="A853" s="12">
        <v>44604</v>
      </c>
      <c r="B853" t="str">
        <f t="shared" si="70"/>
        <v>{'city': 'Brooklyn', 'state': 'New York', 'abbreviation': 'BKN', 'teamName': 'Brooklyn Nets'}</v>
      </c>
      <c r="C853" t="str">
        <f t="shared" si="71"/>
        <v>{'city': 'Miami', 'state': 'Florida', 'abbreviation': 'MIA', 'teamName': 'Miami Heat'}</v>
      </c>
      <c r="D853" t="s">
        <v>1395</v>
      </c>
      <c r="E853" t="s">
        <v>1395</v>
      </c>
      <c r="F853" s="14" t="s">
        <v>1395</v>
      </c>
      <c r="G853" s="14" t="s">
        <v>1395</v>
      </c>
      <c r="H853" s="18" t="s">
        <v>1395</v>
      </c>
      <c r="I853" s="18" t="s">
        <v>1395</v>
      </c>
      <c r="J853" s="14" t="s">
        <v>1395</v>
      </c>
      <c r="K853" s="17" t="s">
        <v>1395</v>
      </c>
      <c r="Z853" s="15" t="s">
        <v>1240</v>
      </c>
      <c r="AB853">
        <f t="shared" si="72"/>
        <v>3</v>
      </c>
      <c r="AC853">
        <f t="shared" si="73"/>
        <v>15</v>
      </c>
      <c r="AF853" s="4" t="s">
        <v>1097</v>
      </c>
      <c r="AG853" s="5"/>
      <c r="AH853" s="4" t="s">
        <v>1128</v>
      </c>
    </row>
    <row r="854" spans="1:34" x14ac:dyDescent="0.2">
      <c r="A854" s="12">
        <v>44604</v>
      </c>
      <c r="B854" t="str">
        <f t="shared" si="70"/>
        <v>{'city': 'Los Angeles', 'state': 'California', 'abbreviation': 'LAC', 'teamName': 'Los Angeles Clippers'}</v>
      </c>
      <c r="C854" t="str">
        <f t="shared" si="71"/>
        <v>{'city': 'Dallas', 'state': 'Texas', 'abbreviation': 'DAL', 'teamName': 'Dallas Mavericks'}</v>
      </c>
      <c r="D854" t="s">
        <v>1395</v>
      </c>
      <c r="E854" t="s">
        <v>1395</v>
      </c>
      <c r="F854" s="14" t="s">
        <v>1395</v>
      </c>
      <c r="G854" s="14" t="s">
        <v>1395</v>
      </c>
      <c r="H854" s="18" t="s">
        <v>1395</v>
      </c>
      <c r="I854" s="18" t="s">
        <v>1395</v>
      </c>
      <c r="J854" s="14" t="s">
        <v>1395</v>
      </c>
      <c r="K854" s="17" t="s">
        <v>1395</v>
      </c>
      <c r="Z854" s="15" t="s">
        <v>1240</v>
      </c>
      <c r="AB854">
        <f t="shared" si="72"/>
        <v>30</v>
      </c>
      <c r="AC854">
        <f t="shared" si="73"/>
        <v>7</v>
      </c>
      <c r="AF854" s="4" t="s">
        <v>1126</v>
      </c>
      <c r="AG854" s="5"/>
      <c r="AH854" s="4" t="s">
        <v>1113</v>
      </c>
    </row>
    <row r="855" spans="1:34" x14ac:dyDescent="0.2">
      <c r="A855" s="12">
        <v>44604</v>
      </c>
      <c r="B855" t="str">
        <f t="shared" si="70"/>
        <v>{'city': 'Los Angeles', 'state': 'California', 'abbreviation': 'LAL', 'teamName': 'Los Angeles Lakers'}</v>
      </c>
      <c r="C855" t="str">
        <f t="shared" si="71"/>
        <v>{'city': 'San Francisco', 'state': 'California', 'abbreviation': 'GSW', 'teamName': 'Golden State Warriors'}</v>
      </c>
      <c r="D855" t="s">
        <v>1395</v>
      </c>
      <c r="E855" t="s">
        <v>1395</v>
      </c>
      <c r="F855" s="14" t="s">
        <v>1395</v>
      </c>
      <c r="G855" s="14" t="s">
        <v>1395</v>
      </c>
      <c r="H855" s="18" t="s">
        <v>1395</v>
      </c>
      <c r="I855" s="18" t="s">
        <v>1395</v>
      </c>
      <c r="J855" s="14" t="s">
        <v>1395</v>
      </c>
      <c r="K855" s="17" t="s">
        <v>1395</v>
      </c>
      <c r="Z855" s="15" t="s">
        <v>1240</v>
      </c>
      <c r="AB855">
        <f t="shared" si="72"/>
        <v>13</v>
      </c>
      <c r="AC855">
        <f t="shared" si="73"/>
        <v>10</v>
      </c>
      <c r="AF855" s="4" t="s">
        <v>1101</v>
      </c>
      <c r="AG855" s="5"/>
      <c r="AH855" s="4" t="s">
        <v>1100</v>
      </c>
    </row>
    <row r="856" spans="1:34" x14ac:dyDescent="0.2">
      <c r="A856" s="12">
        <v>44604</v>
      </c>
      <c r="B856" t="str">
        <f t="shared" si="70"/>
        <v>{'city': 'Orlando', 'state': 'Florida', 'abbreviation': 'ORL', 'teamName': 'Orlando Magic'}</v>
      </c>
      <c r="C856" t="str">
        <f t="shared" si="71"/>
        <v>{'city': 'Phoenix', 'state': 'Arizona', 'abbreviation': 'PHX', 'teamName': 'Phoenix Suns'}</v>
      </c>
      <c r="D856" t="s">
        <v>1395</v>
      </c>
      <c r="E856" t="s">
        <v>1395</v>
      </c>
      <c r="F856" s="14" t="s">
        <v>1395</v>
      </c>
      <c r="G856" s="14" t="s">
        <v>1395</v>
      </c>
      <c r="H856" s="18" t="s">
        <v>1395</v>
      </c>
      <c r="I856" s="18" t="s">
        <v>1395</v>
      </c>
      <c r="J856" s="14" t="s">
        <v>1395</v>
      </c>
      <c r="K856" s="17" t="s">
        <v>1395</v>
      </c>
      <c r="Z856" s="15" t="s">
        <v>1240</v>
      </c>
      <c r="AB856">
        <f t="shared" si="72"/>
        <v>21</v>
      </c>
      <c r="AC856">
        <f t="shared" si="73"/>
        <v>23</v>
      </c>
      <c r="AF856" s="4" t="s">
        <v>1119</v>
      </c>
      <c r="AG856" s="5"/>
      <c r="AH856" s="4" t="s">
        <v>1125</v>
      </c>
    </row>
    <row r="857" spans="1:34" x14ac:dyDescent="0.2">
      <c r="A857" s="12">
        <v>44605</v>
      </c>
      <c r="B857" t="str">
        <f t="shared" si="70"/>
        <v>{'city': 'Atlanta', 'state': 'Georgia', 'abbreviation': 'ATL', 'teamName': 'Atlanta Hawks'}</v>
      </c>
      <c r="C857" t="str">
        <f t="shared" si="71"/>
        <v>{'city': 'Boston', 'state': 'Massachusetts', 'abbreviation': 'BOS', 'teamName': 'Boston Celtics'}</v>
      </c>
      <c r="D857" t="s">
        <v>1395</v>
      </c>
      <c r="E857" t="s">
        <v>1395</v>
      </c>
      <c r="F857" s="14" t="s">
        <v>1395</v>
      </c>
      <c r="G857" s="14" t="s">
        <v>1395</v>
      </c>
      <c r="H857" s="18" t="s">
        <v>1395</v>
      </c>
      <c r="I857" s="18" t="s">
        <v>1395</v>
      </c>
      <c r="J857" s="14" t="s">
        <v>1395</v>
      </c>
      <c r="K857" s="17" t="s">
        <v>1395</v>
      </c>
      <c r="Z857" s="15" t="s">
        <v>1241</v>
      </c>
      <c r="AB857">
        <f t="shared" si="72"/>
        <v>1</v>
      </c>
      <c r="AC857">
        <f t="shared" si="73"/>
        <v>2</v>
      </c>
      <c r="AF857" s="4" t="s">
        <v>1099</v>
      </c>
      <c r="AG857" s="5"/>
      <c r="AH857" s="4" t="s">
        <v>1102</v>
      </c>
    </row>
    <row r="858" spans="1:34" x14ac:dyDescent="0.2">
      <c r="A858" s="12">
        <v>44605</v>
      </c>
      <c r="B858" t="str">
        <f t="shared" si="70"/>
        <v>{'city': 'Minneapolis', 'state': 'Minnesota ', 'abbreviation': 'MIN', 'teamName': 'Minnesota Timberwolves'}</v>
      </c>
      <c r="C858" t="str">
        <f t="shared" si="71"/>
        <v>{'city': 'Indiana', 'state': 'Indianapolis', 'abbreviation': 'IND', 'teamName': 'Indiana Pacers'}</v>
      </c>
      <c r="D858" t="s">
        <v>1395</v>
      </c>
      <c r="E858" t="s">
        <v>1395</v>
      </c>
      <c r="F858" s="14" t="s">
        <v>1395</v>
      </c>
      <c r="G858" s="14" t="s">
        <v>1395</v>
      </c>
      <c r="H858" s="18" t="s">
        <v>1395</v>
      </c>
      <c r="I858" s="18" t="s">
        <v>1395</v>
      </c>
      <c r="J858" s="14" t="s">
        <v>1395</v>
      </c>
      <c r="K858" s="17" t="s">
        <v>1395</v>
      </c>
      <c r="Z858" s="15" t="s">
        <v>1241</v>
      </c>
      <c r="AB858">
        <f t="shared" si="72"/>
        <v>17</v>
      </c>
      <c r="AC858">
        <f t="shared" si="73"/>
        <v>12</v>
      </c>
      <c r="AF858" s="4" t="s">
        <v>1115</v>
      </c>
      <c r="AG858" s="5"/>
      <c r="AH858" s="4" t="s">
        <v>1104</v>
      </c>
    </row>
    <row r="859" spans="1:34" x14ac:dyDescent="0.2">
      <c r="A859" s="12">
        <v>44606</v>
      </c>
      <c r="B859" t="str">
        <f t="shared" si="70"/>
        <v>{'city': 'Detroit', 'state': 'Michigan', 'abbreviation': 'DET', 'teamName': 'Detroit Pistons'}</v>
      </c>
      <c r="C859" t="str">
        <f t="shared" si="71"/>
        <v>{'city': 'Washington', 'state': 'Washington D.C.', 'abbreviation': 'WAS', 'teamName': 'Washington Wizards'}</v>
      </c>
      <c r="D859" t="s">
        <v>1395</v>
      </c>
      <c r="E859" t="s">
        <v>1395</v>
      </c>
      <c r="F859" s="14" t="s">
        <v>1395</v>
      </c>
      <c r="G859" s="14" t="s">
        <v>1395</v>
      </c>
      <c r="H859" s="18" t="s">
        <v>1395</v>
      </c>
      <c r="I859" s="18" t="s">
        <v>1395</v>
      </c>
      <c r="J859" s="14" t="s">
        <v>1395</v>
      </c>
      <c r="K859" s="17" t="s">
        <v>1395</v>
      </c>
      <c r="Z859" s="15" t="s">
        <v>1242</v>
      </c>
      <c r="AB859">
        <f t="shared" si="72"/>
        <v>9</v>
      </c>
      <c r="AC859">
        <f t="shared" si="73"/>
        <v>29</v>
      </c>
      <c r="AF859" s="4" t="s">
        <v>1107</v>
      </c>
      <c r="AG859" s="5"/>
      <c r="AH859" s="4" t="s">
        <v>1109</v>
      </c>
    </row>
    <row r="860" spans="1:34" x14ac:dyDescent="0.2">
      <c r="A860" s="12">
        <v>44606</v>
      </c>
      <c r="B860" t="str">
        <f t="shared" si="70"/>
        <v>{'city': 'Sacramento', 'state': 'California', 'abbreviation': 'SAC', 'teamName': 'Sacramento Kings'}</v>
      </c>
      <c r="C860" t="str">
        <f t="shared" si="71"/>
        <v>{'city': 'Brooklyn', 'state': 'New York', 'abbreviation': 'BKN', 'teamName': 'Brooklyn Nets'}</v>
      </c>
      <c r="D860" t="s">
        <v>1395</v>
      </c>
      <c r="E860" t="s">
        <v>1395</v>
      </c>
      <c r="F860" s="14" t="s">
        <v>1395</v>
      </c>
      <c r="G860" s="14" t="s">
        <v>1395</v>
      </c>
      <c r="H860" s="18" t="s">
        <v>1395</v>
      </c>
      <c r="I860" s="18" t="s">
        <v>1395</v>
      </c>
      <c r="J860" s="14" t="s">
        <v>1395</v>
      </c>
      <c r="K860" s="17" t="s">
        <v>1395</v>
      </c>
      <c r="Z860" s="15" t="s">
        <v>1242</v>
      </c>
      <c r="AB860">
        <f t="shared" si="72"/>
        <v>25</v>
      </c>
      <c r="AC860">
        <f t="shared" si="73"/>
        <v>3</v>
      </c>
      <c r="AF860" s="4" t="s">
        <v>1123</v>
      </c>
      <c r="AG860" s="5"/>
      <c r="AH860" s="4" t="s">
        <v>1097</v>
      </c>
    </row>
    <row r="861" spans="1:34" x14ac:dyDescent="0.2">
      <c r="A861" s="12">
        <v>44606</v>
      </c>
      <c r="B861" t="str">
        <f t="shared" si="70"/>
        <v>{'city': 'Oklahoma City', 'state': 'Oklahoma', 'abbreviation': 'OKC', 'teamName': 'Oklahoma City Thunder'}</v>
      </c>
      <c r="C861" t="str">
        <f t="shared" si="71"/>
        <v>{'city': 'New York', 'state': 'New York', 'abbreviation': 'NYK', 'teamName': 'New York Knicks'}</v>
      </c>
      <c r="D861" t="s">
        <v>1395</v>
      </c>
      <c r="E861" t="s">
        <v>1395</v>
      </c>
      <c r="F861" s="14" t="s">
        <v>1395</v>
      </c>
      <c r="G861" s="14" t="s">
        <v>1395</v>
      </c>
      <c r="H861" s="18" t="s">
        <v>1395</v>
      </c>
      <c r="I861" s="18" t="s">
        <v>1395</v>
      </c>
      <c r="J861" s="14" t="s">
        <v>1395</v>
      </c>
      <c r="K861" s="17" t="s">
        <v>1395</v>
      </c>
      <c r="Z861" s="15" t="s">
        <v>1242</v>
      </c>
      <c r="AB861">
        <f t="shared" si="72"/>
        <v>20</v>
      </c>
      <c r="AC861">
        <f t="shared" si="73"/>
        <v>19</v>
      </c>
      <c r="AF861" s="4" t="s">
        <v>1121</v>
      </c>
      <c r="AG861" s="5"/>
      <c r="AH861" s="4" t="s">
        <v>1108</v>
      </c>
    </row>
    <row r="862" spans="1:34" x14ac:dyDescent="0.2">
      <c r="A862" s="12">
        <v>44606</v>
      </c>
      <c r="B862" t="str">
        <f t="shared" si="70"/>
        <v>{'city': 'San Antonio', 'state': 'Texas', 'abbreviation': 'SAS', 'teamName': 'San Antonio Spurs'}</v>
      </c>
      <c r="C862" t="str">
        <f t="shared" si="71"/>
        <v>{'city': 'Chicago', 'state': 'Illinois', 'abbreviation': 'CHI', 'teamName': 'Chicago Bulls'}</v>
      </c>
      <c r="D862" t="s">
        <v>1395</v>
      </c>
      <c r="E862" t="s">
        <v>1395</v>
      </c>
      <c r="F862" s="14" t="s">
        <v>1395</v>
      </c>
      <c r="G862" s="14" t="s">
        <v>1395</v>
      </c>
      <c r="H862" s="18" t="s">
        <v>1395</v>
      </c>
      <c r="I862" s="18" t="s">
        <v>1395</v>
      </c>
      <c r="J862" s="14" t="s">
        <v>1395</v>
      </c>
      <c r="K862" s="17" t="s">
        <v>1395</v>
      </c>
      <c r="Z862" s="15" t="s">
        <v>1242</v>
      </c>
      <c r="AB862">
        <f t="shared" si="72"/>
        <v>26</v>
      </c>
      <c r="AC862">
        <f t="shared" si="73"/>
        <v>5</v>
      </c>
      <c r="AF862" s="4" t="s">
        <v>1120</v>
      </c>
      <c r="AG862" s="5"/>
      <c r="AH862" s="4" t="s">
        <v>1106</v>
      </c>
    </row>
    <row r="863" spans="1:34" x14ac:dyDescent="0.2">
      <c r="A863" s="12">
        <v>44606</v>
      </c>
      <c r="B863" t="str">
        <f t="shared" si="70"/>
        <v>{'city': 'Portland', 'state': 'Oregon', 'abbreviation': 'POR', 'teamName': 'Portland Trail Blazers'}</v>
      </c>
      <c r="C863" t="str">
        <f t="shared" si="71"/>
        <v>{'city': 'Milwaukee', 'state': 'Wisconsin', 'abbreviation': 'MIL', 'teamName': 'Milwaukee Bucks'}</v>
      </c>
      <c r="D863" t="s">
        <v>1395</v>
      </c>
      <c r="E863" t="s">
        <v>1395</v>
      </c>
      <c r="F863" s="14" t="s">
        <v>1395</v>
      </c>
      <c r="G863" s="14" t="s">
        <v>1395</v>
      </c>
      <c r="H863" s="18" t="s">
        <v>1395</v>
      </c>
      <c r="I863" s="18" t="s">
        <v>1395</v>
      </c>
      <c r="J863" s="14" t="s">
        <v>1395</v>
      </c>
      <c r="K863" s="17" t="s">
        <v>1395</v>
      </c>
      <c r="Z863" s="15" t="s">
        <v>1242</v>
      </c>
      <c r="AB863">
        <f t="shared" si="72"/>
        <v>24</v>
      </c>
      <c r="AC863">
        <f t="shared" si="73"/>
        <v>16</v>
      </c>
      <c r="AF863" s="4" t="s">
        <v>1124</v>
      </c>
      <c r="AG863" s="5"/>
      <c r="AH863" s="4" t="s">
        <v>1098</v>
      </c>
    </row>
    <row r="864" spans="1:34" x14ac:dyDescent="0.2">
      <c r="A864" s="12">
        <v>44606</v>
      </c>
      <c r="B864" t="str">
        <f t="shared" si="70"/>
        <v>{'city': 'Toronto', 'state': 'Ontario', 'abbreviation': 'TOR', 'teamName': 'Toronto Raptors'}</v>
      </c>
      <c r="C864" t="str">
        <f t="shared" si="71"/>
        <v>{'city': 'New Orleans', 'state': 'Louisiana', 'abbreviation': 'NOP', 'teamName': 'New Orleans Pelicans'}</v>
      </c>
      <c r="D864" t="s">
        <v>1395</v>
      </c>
      <c r="E864" t="s">
        <v>1395</v>
      </c>
      <c r="F864" s="14" t="s">
        <v>1395</v>
      </c>
      <c r="G864" s="14" t="s">
        <v>1395</v>
      </c>
      <c r="H864" s="18" t="s">
        <v>1395</v>
      </c>
      <c r="I864" s="18" t="s">
        <v>1395</v>
      </c>
      <c r="J864" s="14" t="s">
        <v>1395</v>
      </c>
      <c r="K864" s="17" t="s">
        <v>1395</v>
      </c>
      <c r="Z864" s="15" t="s">
        <v>1242</v>
      </c>
      <c r="AB864">
        <f t="shared" si="72"/>
        <v>27</v>
      </c>
      <c r="AC864">
        <f t="shared" si="73"/>
        <v>18</v>
      </c>
      <c r="AF864" s="4" t="s">
        <v>1110</v>
      </c>
      <c r="AG864" s="5"/>
      <c r="AH864" s="4" t="s">
        <v>1118</v>
      </c>
    </row>
    <row r="865" spans="1:34" x14ac:dyDescent="0.2">
      <c r="A865" s="12">
        <v>44606</v>
      </c>
      <c r="B865" t="str">
        <f t="shared" si="70"/>
        <v>{'city': 'Orlando', 'state': 'Florida', 'abbreviation': 'ORL', 'teamName': 'Orlando Magic'}</v>
      </c>
      <c r="C865" t="str">
        <f t="shared" si="71"/>
        <v>{'city': 'Denver', 'state': 'Colorado', 'abbreviation': 'DEN', 'teamName': 'Denver Nuggets'}</v>
      </c>
      <c r="D865" t="s">
        <v>1395</v>
      </c>
      <c r="E865" t="s">
        <v>1395</v>
      </c>
      <c r="F865" s="14" t="s">
        <v>1395</v>
      </c>
      <c r="G865" s="14" t="s">
        <v>1395</v>
      </c>
      <c r="H865" s="18" t="s">
        <v>1395</v>
      </c>
      <c r="I865" s="18" t="s">
        <v>1395</v>
      </c>
      <c r="J865" s="14" t="s">
        <v>1395</v>
      </c>
      <c r="K865" s="17" t="s">
        <v>1395</v>
      </c>
      <c r="Z865" s="15" t="s">
        <v>1242</v>
      </c>
      <c r="AB865">
        <f t="shared" si="72"/>
        <v>21</v>
      </c>
      <c r="AC865">
        <f t="shared" si="73"/>
        <v>8</v>
      </c>
      <c r="AF865" s="4" t="s">
        <v>1119</v>
      </c>
      <c r="AG865" s="5"/>
      <c r="AH865" s="4" t="s">
        <v>1116</v>
      </c>
    </row>
    <row r="866" spans="1:34" x14ac:dyDescent="0.2">
      <c r="A866" s="12">
        <v>44606</v>
      </c>
      <c r="B866" t="str">
        <f t="shared" si="70"/>
        <v>{'city': 'Houston', 'state': 'Texas', 'abbreviation': 'HOU', 'teamName': 'Houston Rockets'}</v>
      </c>
      <c r="C866" t="str">
        <f t="shared" si="71"/>
        <v>{'city': 'Salt Lake City', 'state': 'Utah', 'abbreviation': 'UTA', 'teamName': 'Utah Jazz'}</v>
      </c>
      <c r="D866" t="s">
        <v>1395</v>
      </c>
      <c r="E866" t="s">
        <v>1395</v>
      </c>
      <c r="F866" s="14" t="s">
        <v>1395</v>
      </c>
      <c r="G866" s="14" t="s">
        <v>1395</v>
      </c>
      <c r="H866" s="18" t="s">
        <v>1395</v>
      </c>
      <c r="I866" s="18" t="s">
        <v>1395</v>
      </c>
      <c r="J866" s="14" t="s">
        <v>1395</v>
      </c>
      <c r="K866" s="17" t="s">
        <v>1395</v>
      </c>
      <c r="Z866" s="15" t="s">
        <v>1242</v>
      </c>
      <c r="AB866">
        <f t="shared" si="72"/>
        <v>11</v>
      </c>
      <c r="AC866">
        <f t="shared" si="73"/>
        <v>28</v>
      </c>
      <c r="AF866" s="4" t="s">
        <v>1114</v>
      </c>
      <c r="AG866" s="5"/>
      <c r="AH866" s="4" t="s">
        <v>1122</v>
      </c>
    </row>
    <row r="867" spans="1:34" x14ac:dyDescent="0.2">
      <c r="A867" s="12">
        <v>44606</v>
      </c>
      <c r="B867" t="str">
        <f t="shared" si="70"/>
        <v>{'city': 'San Francisco', 'state': 'California', 'abbreviation': 'GSW', 'teamName': 'Golden State Warriors'}</v>
      </c>
      <c r="C867" t="str">
        <f t="shared" si="71"/>
        <v>{'city': 'Los Angeles', 'state': 'California', 'abbreviation': 'LAC', 'teamName': 'Los Angeles Clippers'}</v>
      </c>
      <c r="D867" t="s">
        <v>1395</v>
      </c>
      <c r="E867" t="s">
        <v>1395</v>
      </c>
      <c r="F867" s="14" t="s">
        <v>1395</v>
      </c>
      <c r="G867" s="14" t="s">
        <v>1395</v>
      </c>
      <c r="H867" s="18" t="s">
        <v>1395</v>
      </c>
      <c r="I867" s="18" t="s">
        <v>1395</v>
      </c>
      <c r="J867" s="14" t="s">
        <v>1395</v>
      </c>
      <c r="K867" s="17" t="s">
        <v>1395</v>
      </c>
      <c r="Z867" s="15" t="s">
        <v>1242</v>
      </c>
      <c r="AB867">
        <f t="shared" si="72"/>
        <v>10</v>
      </c>
      <c r="AC867">
        <f t="shared" si="73"/>
        <v>30</v>
      </c>
      <c r="AF867" s="4" t="s">
        <v>1100</v>
      </c>
      <c r="AG867" s="5"/>
      <c r="AH867" s="4" t="s">
        <v>1126</v>
      </c>
    </row>
    <row r="868" spans="1:34" x14ac:dyDescent="0.2">
      <c r="A868" s="12">
        <v>44607</v>
      </c>
      <c r="B868" t="str">
        <f t="shared" si="70"/>
        <v>{'city': 'Cleveland', 'state': 'Ohio', 'abbreviation': 'CLE', 'teamName': 'Cleveland Cavaliers'}</v>
      </c>
      <c r="C868" t="str">
        <f t="shared" si="71"/>
        <v>{'city': 'Atlanta', 'state': 'Georgia', 'abbreviation': 'ATL', 'teamName': 'Atlanta Hawks'}</v>
      </c>
      <c r="D868" t="s">
        <v>1395</v>
      </c>
      <c r="E868" t="s">
        <v>1395</v>
      </c>
      <c r="F868" s="14" t="s">
        <v>1395</v>
      </c>
      <c r="G868" s="14" t="s">
        <v>1395</v>
      </c>
      <c r="H868" s="18" t="s">
        <v>1395</v>
      </c>
      <c r="I868" s="18" t="s">
        <v>1395</v>
      </c>
      <c r="J868" s="14" t="s">
        <v>1395</v>
      </c>
      <c r="K868" s="17" t="s">
        <v>1395</v>
      </c>
      <c r="Z868" s="15" t="s">
        <v>1243</v>
      </c>
      <c r="AB868">
        <f t="shared" si="72"/>
        <v>6</v>
      </c>
      <c r="AC868">
        <f t="shared" si="73"/>
        <v>1</v>
      </c>
      <c r="AF868" s="4" t="s">
        <v>1111</v>
      </c>
      <c r="AG868" s="5"/>
      <c r="AH868" s="4" t="s">
        <v>1099</v>
      </c>
    </row>
    <row r="869" spans="1:34" x14ac:dyDescent="0.2">
      <c r="A869" s="12">
        <v>44607</v>
      </c>
      <c r="B869" t="str">
        <f t="shared" si="70"/>
        <v>{'city': 'Dallas', 'state': 'Texas', 'abbreviation': 'DAL', 'teamName': 'Dallas Mavericks'}</v>
      </c>
      <c r="C869" t="str">
        <f t="shared" si="71"/>
        <v>{'city': 'Miami', 'state': 'Florida', 'abbreviation': 'MIA', 'teamName': 'Miami Heat'}</v>
      </c>
      <c r="D869" t="s">
        <v>1395</v>
      </c>
      <c r="E869" t="s">
        <v>1395</v>
      </c>
      <c r="F869" s="14" t="s">
        <v>1395</v>
      </c>
      <c r="G869" s="14" t="s">
        <v>1395</v>
      </c>
      <c r="H869" s="18" t="s">
        <v>1395</v>
      </c>
      <c r="I869" s="18" t="s">
        <v>1395</v>
      </c>
      <c r="J869" s="14" t="s">
        <v>1395</v>
      </c>
      <c r="K869" s="17" t="s">
        <v>1395</v>
      </c>
      <c r="Z869" s="15" t="s">
        <v>1243</v>
      </c>
      <c r="AB869">
        <f t="shared" si="72"/>
        <v>7</v>
      </c>
      <c r="AC869">
        <f t="shared" si="73"/>
        <v>15</v>
      </c>
      <c r="AF869" s="4" t="s">
        <v>1113</v>
      </c>
      <c r="AG869" s="5"/>
      <c r="AH869" s="4" t="s">
        <v>1128</v>
      </c>
    </row>
    <row r="870" spans="1:34" x14ac:dyDescent="0.2">
      <c r="A870" s="12">
        <v>44607</v>
      </c>
      <c r="B870" t="str">
        <f t="shared" si="70"/>
        <v>{'city': 'Boston', 'state': 'Massachusetts', 'abbreviation': 'BOS', 'teamName': 'Boston Celtics'}</v>
      </c>
      <c r="C870" t="str">
        <f t="shared" si="71"/>
        <v>{'city': 'Philadelphia', 'state': 'Pennsylvania', 'abbreviation': 'PHI', 'teamName': 'Philadelphia 76ers'}</v>
      </c>
      <c r="D870" t="s">
        <v>1395</v>
      </c>
      <c r="E870" t="s">
        <v>1395</v>
      </c>
      <c r="F870" s="14" t="s">
        <v>1395</v>
      </c>
      <c r="G870" s="14" t="s">
        <v>1395</v>
      </c>
      <c r="H870" s="18" t="s">
        <v>1395</v>
      </c>
      <c r="I870" s="18" t="s">
        <v>1395</v>
      </c>
      <c r="J870" s="14" t="s">
        <v>1395</v>
      </c>
      <c r="K870" s="17" t="s">
        <v>1395</v>
      </c>
      <c r="Z870" s="15" t="s">
        <v>1243</v>
      </c>
      <c r="AB870">
        <f t="shared" si="72"/>
        <v>2</v>
      </c>
      <c r="AC870">
        <f t="shared" si="73"/>
        <v>22</v>
      </c>
      <c r="AF870" s="4" t="s">
        <v>1102</v>
      </c>
      <c r="AG870" s="5"/>
      <c r="AH870" s="4" t="s">
        <v>1117</v>
      </c>
    </row>
    <row r="871" spans="1:34" x14ac:dyDescent="0.2">
      <c r="A871" s="12">
        <v>44607</v>
      </c>
      <c r="B871" t="str">
        <f t="shared" si="70"/>
        <v>{'city': 'Indiana', 'state': 'Indianapolis', 'abbreviation': 'IND', 'teamName': 'Indiana Pacers'}</v>
      </c>
      <c r="C871" t="str">
        <f t="shared" si="71"/>
        <v>{'city': 'Milwaukee', 'state': 'Wisconsin', 'abbreviation': 'MIL', 'teamName': 'Milwaukee Bucks'}</v>
      </c>
      <c r="D871" t="s">
        <v>1395</v>
      </c>
      <c r="E871" t="s">
        <v>1395</v>
      </c>
      <c r="F871" s="14" t="s">
        <v>1395</v>
      </c>
      <c r="G871" s="14" t="s">
        <v>1395</v>
      </c>
      <c r="H871" s="18" t="s">
        <v>1395</v>
      </c>
      <c r="I871" s="18" t="s">
        <v>1395</v>
      </c>
      <c r="J871" s="14" t="s">
        <v>1395</v>
      </c>
      <c r="K871" s="17" t="s">
        <v>1395</v>
      </c>
      <c r="Z871" s="15" t="s">
        <v>1243</v>
      </c>
      <c r="AB871">
        <f t="shared" si="72"/>
        <v>12</v>
      </c>
      <c r="AC871">
        <f t="shared" si="73"/>
        <v>16</v>
      </c>
      <c r="AF871" s="4" t="s">
        <v>1104</v>
      </c>
      <c r="AG871" s="5"/>
      <c r="AH871" s="4" t="s">
        <v>1098</v>
      </c>
    </row>
    <row r="872" spans="1:34" x14ac:dyDescent="0.2">
      <c r="A872" s="12">
        <v>44607</v>
      </c>
      <c r="B872" t="str">
        <f t="shared" si="70"/>
        <v>{'city': 'Charlotte', 'state': 'North Carolina', 'abbreviation': 'CHA', 'teamName': 'Charlotte Hornets'}</v>
      </c>
      <c r="C872" t="str">
        <f t="shared" si="71"/>
        <v>{'city': 'Minneapolis', 'state': 'Minnesota ', 'abbreviation': 'MIN', 'teamName': 'Minnesota Timberwolves'}</v>
      </c>
      <c r="D872" t="s">
        <v>1395</v>
      </c>
      <c r="E872" t="s">
        <v>1395</v>
      </c>
      <c r="F872" s="14" t="s">
        <v>1395</v>
      </c>
      <c r="G872" s="14" t="s">
        <v>1395</v>
      </c>
      <c r="H872" s="18" t="s">
        <v>1395</v>
      </c>
      <c r="I872" s="18" t="s">
        <v>1395</v>
      </c>
      <c r="J872" s="14" t="s">
        <v>1395</v>
      </c>
      <c r="K872" s="17" t="s">
        <v>1395</v>
      </c>
      <c r="Z872" s="15" t="s">
        <v>1243</v>
      </c>
      <c r="AB872">
        <f t="shared" si="72"/>
        <v>4</v>
      </c>
      <c r="AC872">
        <f t="shared" si="73"/>
        <v>17</v>
      </c>
      <c r="AF872" s="4" t="s">
        <v>1105</v>
      </c>
      <c r="AG872" s="5"/>
      <c r="AH872" s="4" t="s">
        <v>1115</v>
      </c>
    </row>
    <row r="873" spans="1:34" x14ac:dyDescent="0.2">
      <c r="A873" s="12">
        <v>44607</v>
      </c>
      <c r="B873" t="str">
        <f t="shared" si="70"/>
        <v>{'city': 'Memphis', 'state': 'Tennessee', 'abbreviation': 'MEM', 'teamName': 'Memphis Grizzlies'}</v>
      </c>
      <c r="C873" t="str">
        <f t="shared" si="71"/>
        <v>{'city': 'New Orleans', 'state': 'Louisiana', 'abbreviation': 'NOP', 'teamName': 'New Orleans Pelicans'}</v>
      </c>
      <c r="D873" t="s">
        <v>1395</v>
      </c>
      <c r="E873" t="s">
        <v>1395</v>
      </c>
      <c r="F873" s="14" t="s">
        <v>1395</v>
      </c>
      <c r="G873" s="14" t="s">
        <v>1395</v>
      </c>
      <c r="H873" s="18" t="s">
        <v>1395</v>
      </c>
      <c r="I873" s="18" t="s">
        <v>1395</v>
      </c>
      <c r="J873" s="14" t="s">
        <v>1395</v>
      </c>
      <c r="K873" s="17" t="s">
        <v>1395</v>
      </c>
      <c r="Z873" s="15" t="s">
        <v>1243</v>
      </c>
      <c r="AB873">
        <f t="shared" si="72"/>
        <v>14</v>
      </c>
      <c r="AC873">
        <f t="shared" si="73"/>
        <v>18</v>
      </c>
      <c r="AF873" s="4" t="s">
        <v>1112</v>
      </c>
      <c r="AG873" s="5"/>
      <c r="AH873" s="4" t="s">
        <v>1118</v>
      </c>
    </row>
    <row r="874" spans="1:34" x14ac:dyDescent="0.2">
      <c r="A874" s="12">
        <v>44607</v>
      </c>
      <c r="B874" t="str">
        <f t="shared" si="70"/>
        <v>{'city': 'Los Angeles', 'state': 'California', 'abbreviation': 'LAC', 'teamName': 'Los Angeles Clippers'}</v>
      </c>
      <c r="C874" t="str">
        <f t="shared" si="71"/>
        <v>{'city': 'Phoenix', 'state': 'Arizona', 'abbreviation': 'PHX', 'teamName': 'Phoenix Suns'}</v>
      </c>
      <c r="D874" t="s">
        <v>1395</v>
      </c>
      <c r="E874" t="s">
        <v>1395</v>
      </c>
      <c r="F874" s="14" t="s">
        <v>1395</v>
      </c>
      <c r="G874" s="14" t="s">
        <v>1395</v>
      </c>
      <c r="H874" s="18" t="s">
        <v>1395</v>
      </c>
      <c r="I874" s="18" t="s">
        <v>1395</v>
      </c>
      <c r="J874" s="14" t="s">
        <v>1395</v>
      </c>
      <c r="K874" s="17" t="s">
        <v>1395</v>
      </c>
      <c r="Z874" s="15" t="s">
        <v>1243</v>
      </c>
      <c r="AB874">
        <f t="shared" si="72"/>
        <v>30</v>
      </c>
      <c r="AC874">
        <f t="shared" si="73"/>
        <v>23</v>
      </c>
      <c r="AF874" s="4" t="s">
        <v>1126</v>
      </c>
      <c r="AG874" s="5"/>
      <c r="AH874" s="4" t="s">
        <v>1125</v>
      </c>
    </row>
    <row r="875" spans="1:34" x14ac:dyDescent="0.2">
      <c r="A875" s="12">
        <v>44608</v>
      </c>
      <c r="B875" t="str">
        <f t="shared" si="70"/>
        <v>{'city': 'Atlanta', 'state': 'Georgia', 'abbreviation': 'ATL', 'teamName': 'Atlanta Hawks'}</v>
      </c>
      <c r="C875" t="str">
        <f t="shared" si="71"/>
        <v>{'city': 'Orlando', 'state': 'Florida', 'abbreviation': 'ORL', 'teamName': 'Orlando Magic'}</v>
      </c>
      <c r="D875" t="s">
        <v>1395</v>
      </c>
      <c r="E875" t="s">
        <v>1395</v>
      </c>
      <c r="F875" s="14" t="s">
        <v>1395</v>
      </c>
      <c r="G875" s="14" t="s">
        <v>1395</v>
      </c>
      <c r="H875" s="18" t="s">
        <v>1395</v>
      </c>
      <c r="I875" s="18" t="s">
        <v>1395</v>
      </c>
      <c r="J875" s="14" t="s">
        <v>1395</v>
      </c>
      <c r="K875" s="17" t="s">
        <v>1395</v>
      </c>
      <c r="Z875" s="15" t="s">
        <v>1244</v>
      </c>
      <c r="AB875">
        <f t="shared" si="72"/>
        <v>1</v>
      </c>
      <c r="AC875">
        <f t="shared" si="73"/>
        <v>21</v>
      </c>
      <c r="AF875" s="4" t="s">
        <v>1099</v>
      </c>
      <c r="AG875" s="5"/>
      <c r="AH875" s="4" t="s">
        <v>1119</v>
      </c>
    </row>
    <row r="876" spans="1:34" x14ac:dyDescent="0.2">
      <c r="A876" s="12">
        <v>44608</v>
      </c>
      <c r="B876" t="str">
        <f t="shared" si="70"/>
        <v>{'city': 'Detroit', 'state': 'Michigan', 'abbreviation': 'DET', 'teamName': 'Detroit Pistons'}</v>
      </c>
      <c r="C876" t="str">
        <f t="shared" si="71"/>
        <v>{'city': 'Boston', 'state': 'Massachusetts', 'abbreviation': 'BOS', 'teamName': 'Boston Celtics'}</v>
      </c>
      <c r="D876" t="s">
        <v>1395</v>
      </c>
      <c r="E876" t="s">
        <v>1395</v>
      </c>
      <c r="F876" s="14" t="s">
        <v>1395</v>
      </c>
      <c r="G876" s="14" t="s">
        <v>1395</v>
      </c>
      <c r="H876" s="18" t="s">
        <v>1395</v>
      </c>
      <c r="I876" s="18" t="s">
        <v>1395</v>
      </c>
      <c r="J876" s="14" t="s">
        <v>1395</v>
      </c>
      <c r="K876" s="17" t="s">
        <v>1395</v>
      </c>
      <c r="Z876" s="15" t="s">
        <v>1244</v>
      </c>
      <c r="AB876">
        <f t="shared" si="72"/>
        <v>9</v>
      </c>
      <c r="AC876">
        <f t="shared" si="73"/>
        <v>2</v>
      </c>
      <c r="AF876" s="4" t="s">
        <v>1107</v>
      </c>
      <c r="AG876" s="5"/>
      <c r="AH876" s="4" t="s">
        <v>1102</v>
      </c>
    </row>
    <row r="877" spans="1:34" x14ac:dyDescent="0.2">
      <c r="A877" s="12">
        <v>44608</v>
      </c>
      <c r="B877" t="str">
        <f t="shared" si="70"/>
        <v>{'city': 'Washington', 'state': 'Washington D.C.', 'abbreviation': 'WAS', 'teamName': 'Washington Wizards'}</v>
      </c>
      <c r="C877" t="str">
        <f t="shared" si="71"/>
        <v>{'city': 'Indiana', 'state': 'Indianapolis', 'abbreviation': 'IND', 'teamName': 'Indiana Pacers'}</v>
      </c>
      <c r="D877" t="s">
        <v>1395</v>
      </c>
      <c r="E877" t="s">
        <v>1395</v>
      </c>
      <c r="F877" s="14" t="s">
        <v>1395</v>
      </c>
      <c r="G877" s="14" t="s">
        <v>1395</v>
      </c>
      <c r="H877" s="18" t="s">
        <v>1395</v>
      </c>
      <c r="I877" s="18" t="s">
        <v>1395</v>
      </c>
      <c r="J877" s="14" t="s">
        <v>1395</v>
      </c>
      <c r="K877" s="17" t="s">
        <v>1395</v>
      </c>
      <c r="Z877" s="15" t="s">
        <v>1244</v>
      </c>
      <c r="AB877">
        <f t="shared" si="72"/>
        <v>29</v>
      </c>
      <c r="AC877">
        <f t="shared" si="73"/>
        <v>12</v>
      </c>
      <c r="AF877" s="4" t="s">
        <v>1109</v>
      </c>
      <c r="AG877" s="5"/>
      <c r="AH877" s="4" t="s">
        <v>1104</v>
      </c>
    </row>
    <row r="878" spans="1:34" x14ac:dyDescent="0.2">
      <c r="A878" s="12">
        <v>44608</v>
      </c>
      <c r="B878" t="str">
        <f t="shared" si="70"/>
        <v>{'city': 'Brooklyn', 'state': 'New York', 'abbreviation': 'BKN', 'teamName': 'Brooklyn Nets'}</v>
      </c>
      <c r="C878" t="str">
        <f t="shared" si="71"/>
        <v>{'city': 'New York', 'state': 'New York', 'abbreviation': 'NYK', 'teamName': 'New York Knicks'}</v>
      </c>
      <c r="D878" t="s">
        <v>1395</v>
      </c>
      <c r="E878" t="s">
        <v>1395</v>
      </c>
      <c r="F878" s="14" t="s">
        <v>1395</v>
      </c>
      <c r="G878" s="14" t="s">
        <v>1395</v>
      </c>
      <c r="H878" s="18" t="s">
        <v>1395</v>
      </c>
      <c r="I878" s="18" t="s">
        <v>1395</v>
      </c>
      <c r="J878" s="14" t="s">
        <v>1395</v>
      </c>
      <c r="K878" s="17" t="s">
        <v>1395</v>
      </c>
      <c r="Z878" s="15" t="s">
        <v>1244</v>
      </c>
      <c r="AB878">
        <f t="shared" si="72"/>
        <v>3</v>
      </c>
      <c r="AC878">
        <f t="shared" si="73"/>
        <v>19</v>
      </c>
      <c r="AF878" s="4" t="s">
        <v>1097</v>
      </c>
      <c r="AG878" s="5"/>
      <c r="AH878" s="4" t="s">
        <v>1108</v>
      </c>
    </row>
    <row r="879" spans="1:34" x14ac:dyDescent="0.2">
      <c r="A879" s="12">
        <v>44608</v>
      </c>
      <c r="B879" t="str">
        <f t="shared" si="70"/>
        <v>{'city': 'Sacramento', 'state': 'California', 'abbreviation': 'SAC', 'teamName': 'Sacramento Kings'}</v>
      </c>
      <c r="C879" t="str">
        <f t="shared" si="71"/>
        <v>{'city': 'Chicago', 'state': 'Illinois', 'abbreviation': 'CHI', 'teamName': 'Chicago Bulls'}</v>
      </c>
      <c r="D879" t="s">
        <v>1395</v>
      </c>
      <c r="E879" t="s">
        <v>1395</v>
      </c>
      <c r="F879" s="14" t="s">
        <v>1395</v>
      </c>
      <c r="G879" s="14" t="s">
        <v>1395</v>
      </c>
      <c r="H879" s="18" t="s">
        <v>1395</v>
      </c>
      <c r="I879" s="18" t="s">
        <v>1395</v>
      </c>
      <c r="J879" s="14" t="s">
        <v>1395</v>
      </c>
      <c r="K879" s="17" t="s">
        <v>1395</v>
      </c>
      <c r="Z879" s="15" t="s">
        <v>1244</v>
      </c>
      <c r="AB879">
        <f t="shared" si="72"/>
        <v>25</v>
      </c>
      <c r="AC879">
        <f t="shared" si="73"/>
        <v>5</v>
      </c>
      <c r="AF879" s="4" t="s">
        <v>1123</v>
      </c>
      <c r="AG879" s="5"/>
      <c r="AH879" s="4" t="s">
        <v>1106</v>
      </c>
    </row>
    <row r="880" spans="1:34" x14ac:dyDescent="0.2">
      <c r="A880" s="12">
        <v>44608</v>
      </c>
      <c r="B880" t="str">
        <f t="shared" si="70"/>
        <v>{'city': 'Portland', 'state': 'Oregon', 'abbreviation': 'POR', 'teamName': 'Portland Trail Blazers'}</v>
      </c>
      <c r="C880" t="str">
        <f t="shared" si="71"/>
        <v>{'city': 'Memphis', 'state': 'Tennessee', 'abbreviation': 'MEM', 'teamName': 'Memphis Grizzlies'}</v>
      </c>
      <c r="D880" t="s">
        <v>1395</v>
      </c>
      <c r="E880" t="s">
        <v>1395</v>
      </c>
      <c r="F880" s="14" t="s">
        <v>1395</v>
      </c>
      <c r="G880" s="14" t="s">
        <v>1395</v>
      </c>
      <c r="H880" s="18" t="s">
        <v>1395</v>
      </c>
      <c r="I880" s="18" t="s">
        <v>1395</v>
      </c>
      <c r="J880" s="14" t="s">
        <v>1395</v>
      </c>
      <c r="K880" s="17" t="s">
        <v>1395</v>
      </c>
      <c r="Z880" s="15" t="s">
        <v>1244</v>
      </c>
      <c r="AB880">
        <f t="shared" si="72"/>
        <v>24</v>
      </c>
      <c r="AC880">
        <f t="shared" si="73"/>
        <v>14</v>
      </c>
      <c r="AF880" s="4" t="s">
        <v>1124</v>
      </c>
      <c r="AG880" s="5"/>
      <c r="AH880" s="4" t="s">
        <v>1112</v>
      </c>
    </row>
    <row r="881" spans="1:34" x14ac:dyDescent="0.2">
      <c r="A881" s="12">
        <v>44608</v>
      </c>
      <c r="B881" t="str">
        <f t="shared" si="70"/>
        <v>{'city': 'Toronto', 'state': 'Ontario', 'abbreviation': 'TOR', 'teamName': 'Toronto Raptors'}</v>
      </c>
      <c r="C881" t="str">
        <f t="shared" si="71"/>
        <v>{'city': 'Minneapolis', 'state': 'Minnesota ', 'abbreviation': 'MIN', 'teamName': 'Minnesota Timberwolves'}</v>
      </c>
      <c r="D881" t="s">
        <v>1395</v>
      </c>
      <c r="E881" t="s">
        <v>1395</v>
      </c>
      <c r="F881" s="14" t="s">
        <v>1395</v>
      </c>
      <c r="G881" s="14" t="s">
        <v>1395</v>
      </c>
      <c r="H881" s="18" t="s">
        <v>1395</v>
      </c>
      <c r="I881" s="18" t="s">
        <v>1395</v>
      </c>
      <c r="J881" s="14" t="s">
        <v>1395</v>
      </c>
      <c r="K881" s="17" t="s">
        <v>1395</v>
      </c>
      <c r="Z881" s="15" t="s">
        <v>1244</v>
      </c>
      <c r="AB881">
        <f t="shared" si="72"/>
        <v>27</v>
      </c>
      <c r="AC881">
        <f t="shared" si="73"/>
        <v>17</v>
      </c>
      <c r="AF881" s="4" t="s">
        <v>1110</v>
      </c>
      <c r="AG881" s="5"/>
      <c r="AH881" s="4" t="s">
        <v>1115</v>
      </c>
    </row>
    <row r="882" spans="1:34" x14ac:dyDescent="0.2">
      <c r="A882" s="12">
        <v>44608</v>
      </c>
      <c r="B882" t="str">
        <f t="shared" si="70"/>
        <v>{'city': 'San Antonio', 'state': 'Texas', 'abbreviation': 'SAS', 'teamName': 'San Antonio Spurs'}</v>
      </c>
      <c r="C882" t="str">
        <f t="shared" si="71"/>
        <v>{'city': 'Oklahoma City', 'state': 'Oklahoma', 'abbreviation': 'OKC', 'teamName': 'Oklahoma City Thunder'}</v>
      </c>
      <c r="D882" t="s">
        <v>1395</v>
      </c>
      <c r="E882" t="s">
        <v>1395</v>
      </c>
      <c r="F882" s="14" t="s">
        <v>1395</v>
      </c>
      <c r="G882" s="14" t="s">
        <v>1395</v>
      </c>
      <c r="H882" s="18" t="s">
        <v>1395</v>
      </c>
      <c r="I882" s="18" t="s">
        <v>1395</v>
      </c>
      <c r="J882" s="14" t="s">
        <v>1395</v>
      </c>
      <c r="K882" s="17" t="s">
        <v>1395</v>
      </c>
      <c r="Z882" s="15" t="s">
        <v>1244</v>
      </c>
      <c r="AB882">
        <f t="shared" si="72"/>
        <v>26</v>
      </c>
      <c r="AC882">
        <f t="shared" si="73"/>
        <v>20</v>
      </c>
      <c r="AF882" s="4" t="s">
        <v>1120</v>
      </c>
      <c r="AG882" s="5"/>
      <c r="AH882" s="4" t="s">
        <v>1121</v>
      </c>
    </row>
    <row r="883" spans="1:34" x14ac:dyDescent="0.2">
      <c r="A883" s="12">
        <v>44608</v>
      </c>
      <c r="B883" t="str">
        <f t="shared" si="70"/>
        <v>{'city': 'Houston', 'state': 'Texas', 'abbreviation': 'HOU', 'teamName': 'Houston Rockets'}</v>
      </c>
      <c r="C883" t="str">
        <f t="shared" si="71"/>
        <v>{'city': 'Phoenix', 'state': 'Arizona', 'abbreviation': 'PHX', 'teamName': 'Phoenix Suns'}</v>
      </c>
      <c r="D883" t="s">
        <v>1395</v>
      </c>
      <c r="E883" t="s">
        <v>1395</v>
      </c>
      <c r="F883" s="14" t="s">
        <v>1395</v>
      </c>
      <c r="G883" s="14" t="s">
        <v>1395</v>
      </c>
      <c r="H883" s="18" t="s">
        <v>1395</v>
      </c>
      <c r="I883" s="18" t="s">
        <v>1395</v>
      </c>
      <c r="J883" s="14" t="s">
        <v>1395</v>
      </c>
      <c r="K883" s="17" t="s">
        <v>1395</v>
      </c>
      <c r="Z883" s="15" t="s">
        <v>1244</v>
      </c>
      <c r="AB883">
        <f t="shared" si="72"/>
        <v>11</v>
      </c>
      <c r="AC883">
        <f t="shared" si="73"/>
        <v>23</v>
      </c>
      <c r="AF883" s="4" t="s">
        <v>1114</v>
      </c>
      <c r="AG883" s="5"/>
      <c r="AH883" s="4" t="s">
        <v>1125</v>
      </c>
    </row>
    <row r="884" spans="1:34" x14ac:dyDescent="0.2">
      <c r="A884" s="12">
        <v>44608</v>
      </c>
      <c r="B884" t="str">
        <f t="shared" si="70"/>
        <v>{'city': 'Denver', 'state': 'Colorado', 'abbreviation': 'DEN', 'teamName': 'Denver Nuggets'}</v>
      </c>
      <c r="C884" t="str">
        <f t="shared" si="71"/>
        <v>{'city': 'San Francisco', 'state': 'California', 'abbreviation': 'GSW', 'teamName': 'Golden State Warriors'}</v>
      </c>
      <c r="D884" t="s">
        <v>1395</v>
      </c>
      <c r="E884" t="s">
        <v>1395</v>
      </c>
      <c r="F884" s="14" t="s">
        <v>1395</v>
      </c>
      <c r="G884" s="14" t="s">
        <v>1395</v>
      </c>
      <c r="H884" s="18" t="s">
        <v>1395</v>
      </c>
      <c r="I884" s="18" t="s">
        <v>1395</v>
      </c>
      <c r="J884" s="14" t="s">
        <v>1395</v>
      </c>
      <c r="K884" s="17" t="s">
        <v>1395</v>
      </c>
      <c r="Z884" s="15" t="s">
        <v>1244</v>
      </c>
      <c r="AB884">
        <f t="shared" si="72"/>
        <v>8</v>
      </c>
      <c r="AC884">
        <f t="shared" si="73"/>
        <v>10</v>
      </c>
      <c r="AF884" s="4" t="s">
        <v>1116</v>
      </c>
      <c r="AG884" s="5"/>
      <c r="AH884" s="4" t="s">
        <v>1100</v>
      </c>
    </row>
    <row r="885" spans="1:34" x14ac:dyDescent="0.2">
      <c r="A885" s="12">
        <v>44608</v>
      </c>
      <c r="B885" t="str">
        <f t="shared" si="70"/>
        <v>{'city': 'Salt Lake City', 'state': 'Utah', 'abbreviation': 'UTA', 'teamName': 'Utah Jazz'}</v>
      </c>
      <c r="C885" t="str">
        <f t="shared" si="71"/>
        <v>{'city': 'Los Angeles', 'state': 'California', 'abbreviation': 'LAL', 'teamName': 'Los Angeles Lakers'}</v>
      </c>
      <c r="D885" t="s">
        <v>1395</v>
      </c>
      <c r="E885" t="s">
        <v>1395</v>
      </c>
      <c r="F885" s="14" t="s">
        <v>1395</v>
      </c>
      <c r="G885" s="14" t="s">
        <v>1395</v>
      </c>
      <c r="H885" s="18" t="s">
        <v>1395</v>
      </c>
      <c r="I885" s="18" t="s">
        <v>1395</v>
      </c>
      <c r="J885" s="14" t="s">
        <v>1395</v>
      </c>
      <c r="K885" s="17" t="s">
        <v>1395</v>
      </c>
      <c r="Z885" s="15" t="s">
        <v>1244</v>
      </c>
      <c r="AB885">
        <f t="shared" si="72"/>
        <v>28</v>
      </c>
      <c r="AC885">
        <f t="shared" si="73"/>
        <v>13</v>
      </c>
      <c r="AF885" s="4" t="s">
        <v>1122</v>
      </c>
      <c r="AG885" s="5"/>
      <c r="AH885" s="4" t="s">
        <v>1101</v>
      </c>
    </row>
    <row r="886" spans="1:34" x14ac:dyDescent="0.2">
      <c r="A886" s="12">
        <v>44609</v>
      </c>
      <c r="B886" t="str">
        <f t="shared" si="70"/>
        <v>{'city': 'Miami', 'state': 'Florida', 'abbreviation': 'MIA', 'teamName': 'Miami Heat'}</v>
      </c>
      <c r="C886" t="str">
        <f t="shared" si="71"/>
        <v>{'city': 'Charlotte', 'state': 'North Carolina', 'abbreviation': 'CHA', 'teamName': 'Charlotte Hornets'}</v>
      </c>
      <c r="D886" t="s">
        <v>1395</v>
      </c>
      <c r="E886" t="s">
        <v>1395</v>
      </c>
      <c r="F886" s="14" t="s">
        <v>1395</v>
      </c>
      <c r="G886" s="14" t="s">
        <v>1395</v>
      </c>
      <c r="H886" s="18" t="s">
        <v>1395</v>
      </c>
      <c r="I886" s="18" t="s">
        <v>1395</v>
      </c>
      <c r="J886" s="14" t="s">
        <v>1395</v>
      </c>
      <c r="K886" s="17" t="s">
        <v>1395</v>
      </c>
      <c r="Z886" s="15" t="s">
        <v>1245</v>
      </c>
      <c r="AB886">
        <f t="shared" si="72"/>
        <v>15</v>
      </c>
      <c r="AC886">
        <f t="shared" si="73"/>
        <v>4</v>
      </c>
      <c r="AF886" s="4" t="s">
        <v>1128</v>
      </c>
      <c r="AG886" s="5"/>
      <c r="AH886" s="4" t="s">
        <v>1105</v>
      </c>
    </row>
    <row r="887" spans="1:34" x14ac:dyDescent="0.2">
      <c r="A887" s="12">
        <v>44609</v>
      </c>
      <c r="B887" t="str">
        <f t="shared" si="70"/>
        <v>{'city': 'Dallas', 'state': 'Texas', 'abbreviation': 'DAL', 'teamName': 'Dallas Mavericks'}</v>
      </c>
      <c r="C887" t="str">
        <f t="shared" si="71"/>
        <v>{'city': 'New Orleans', 'state': 'Louisiana', 'abbreviation': 'NOP', 'teamName': 'New Orleans Pelicans'}</v>
      </c>
      <c r="D887" t="s">
        <v>1395</v>
      </c>
      <c r="E887" t="s">
        <v>1395</v>
      </c>
      <c r="F887" s="14" t="s">
        <v>1395</v>
      </c>
      <c r="G887" s="14" t="s">
        <v>1395</v>
      </c>
      <c r="H887" s="18" t="s">
        <v>1395</v>
      </c>
      <c r="I887" s="18" t="s">
        <v>1395</v>
      </c>
      <c r="J887" s="14" t="s">
        <v>1395</v>
      </c>
      <c r="K887" s="17" t="s">
        <v>1395</v>
      </c>
      <c r="Z887" s="15" t="s">
        <v>1245</v>
      </c>
      <c r="AB887">
        <f t="shared" si="72"/>
        <v>7</v>
      </c>
      <c r="AC887">
        <f t="shared" si="73"/>
        <v>18</v>
      </c>
      <c r="AF887" s="4" t="s">
        <v>1113</v>
      </c>
      <c r="AG887" s="5"/>
      <c r="AH887" s="4" t="s">
        <v>1118</v>
      </c>
    </row>
    <row r="888" spans="1:34" x14ac:dyDescent="0.2">
      <c r="A888" s="12">
        <v>44609</v>
      </c>
      <c r="B888" t="str">
        <f t="shared" si="70"/>
        <v>{'city': 'Philadelphia', 'state': 'Pennsylvania', 'abbreviation': 'PHI', 'teamName': 'Philadelphia 76ers'}</v>
      </c>
      <c r="C888" t="str">
        <f t="shared" si="71"/>
        <v>{'city': 'Milwaukee', 'state': 'Wisconsin', 'abbreviation': 'MIL', 'teamName': 'Milwaukee Bucks'}</v>
      </c>
      <c r="D888" t="s">
        <v>1395</v>
      </c>
      <c r="E888" t="s">
        <v>1395</v>
      </c>
      <c r="F888" s="14" t="s">
        <v>1395</v>
      </c>
      <c r="G888" s="14" t="s">
        <v>1395</v>
      </c>
      <c r="H888" s="18" t="s">
        <v>1395</v>
      </c>
      <c r="I888" s="18" t="s">
        <v>1395</v>
      </c>
      <c r="J888" s="14" t="s">
        <v>1395</v>
      </c>
      <c r="K888" s="17" t="s">
        <v>1395</v>
      </c>
      <c r="Z888" s="15" t="s">
        <v>1245</v>
      </c>
      <c r="AB888">
        <f t="shared" si="72"/>
        <v>22</v>
      </c>
      <c r="AC888">
        <f t="shared" si="73"/>
        <v>16</v>
      </c>
      <c r="AF888" s="4" t="s">
        <v>1117</v>
      </c>
      <c r="AG888" s="5"/>
      <c r="AH888" s="4" t="s">
        <v>1098</v>
      </c>
    </row>
    <row r="889" spans="1:34" x14ac:dyDescent="0.2">
      <c r="A889" s="12">
        <v>44609</v>
      </c>
      <c r="B889" t="str">
        <f t="shared" si="70"/>
        <v>{'city': 'Houston', 'state': 'Texas', 'abbreviation': 'HOU', 'teamName': 'Houston Rockets'}</v>
      </c>
      <c r="C889" t="str">
        <f t="shared" si="71"/>
        <v>{'city': 'Los Angeles', 'state': 'California', 'abbreviation': 'LAC', 'teamName': 'Los Angeles Clippers'}</v>
      </c>
      <c r="D889" t="s">
        <v>1395</v>
      </c>
      <c r="E889" t="s">
        <v>1395</v>
      </c>
      <c r="F889" s="14" t="s">
        <v>1395</v>
      </c>
      <c r="G889" s="14" t="s">
        <v>1395</v>
      </c>
      <c r="H889" s="18" t="s">
        <v>1395</v>
      </c>
      <c r="I889" s="18" t="s">
        <v>1395</v>
      </c>
      <c r="J889" s="14" t="s">
        <v>1395</v>
      </c>
      <c r="K889" s="17" t="s">
        <v>1395</v>
      </c>
      <c r="Z889" s="15" t="s">
        <v>1245</v>
      </c>
      <c r="AB889">
        <f t="shared" si="72"/>
        <v>11</v>
      </c>
      <c r="AC889">
        <f t="shared" si="73"/>
        <v>30</v>
      </c>
      <c r="AF889" s="4" t="s">
        <v>1114</v>
      </c>
      <c r="AG889" s="5"/>
      <c r="AH889" s="4" t="s">
        <v>1126</v>
      </c>
    </row>
    <row r="890" spans="1:34" x14ac:dyDescent="0.2">
      <c r="A890" s="12">
        <v>44616</v>
      </c>
      <c r="B890" t="str">
        <f t="shared" si="70"/>
        <v>{'city': 'Cleveland', 'state': 'Ohio', 'abbreviation': 'CLE', 'teamName': 'Cleveland Cavaliers'}</v>
      </c>
      <c r="C890" t="str">
        <f t="shared" si="71"/>
        <v>{'city': 'Detroit', 'state': 'Michigan', 'abbreviation': 'DET', 'teamName': 'Detroit Pistons'}</v>
      </c>
      <c r="D890" t="s">
        <v>1395</v>
      </c>
      <c r="E890" t="s">
        <v>1395</v>
      </c>
      <c r="F890" s="14" t="s">
        <v>1395</v>
      </c>
      <c r="G890" s="14" t="s">
        <v>1395</v>
      </c>
      <c r="H890" s="18" t="s">
        <v>1395</v>
      </c>
      <c r="I890" s="18" t="s">
        <v>1395</v>
      </c>
      <c r="J890" s="14" t="s">
        <v>1395</v>
      </c>
      <c r="K890" s="17" t="s">
        <v>1395</v>
      </c>
      <c r="Z890" s="15" t="s">
        <v>1246</v>
      </c>
      <c r="AB890">
        <f t="shared" si="72"/>
        <v>6</v>
      </c>
      <c r="AC890">
        <f t="shared" si="73"/>
        <v>9</v>
      </c>
      <c r="AF890" s="4" t="s">
        <v>1111</v>
      </c>
      <c r="AG890" s="5"/>
      <c r="AH890" s="4" t="s">
        <v>1107</v>
      </c>
    </row>
    <row r="891" spans="1:34" x14ac:dyDescent="0.2">
      <c r="A891" s="12">
        <v>44616</v>
      </c>
      <c r="B891" t="str">
        <f t="shared" si="70"/>
        <v>{'city': 'Boston', 'state': 'Massachusetts', 'abbreviation': 'BOS', 'teamName': 'Boston Celtics'}</v>
      </c>
      <c r="C891" t="str">
        <f t="shared" si="71"/>
        <v>{'city': 'Brooklyn', 'state': 'New York', 'abbreviation': 'BKN', 'teamName': 'Brooklyn Nets'}</v>
      </c>
      <c r="D891" t="s">
        <v>1395</v>
      </c>
      <c r="E891" t="s">
        <v>1395</v>
      </c>
      <c r="F891" s="14" t="s">
        <v>1395</v>
      </c>
      <c r="G891" s="14" t="s">
        <v>1395</v>
      </c>
      <c r="H891" s="18" t="s">
        <v>1395</v>
      </c>
      <c r="I891" s="18" t="s">
        <v>1395</v>
      </c>
      <c r="J891" s="14" t="s">
        <v>1395</v>
      </c>
      <c r="K891" s="17" t="s">
        <v>1395</v>
      </c>
      <c r="Z891" s="15" t="s">
        <v>1246</v>
      </c>
      <c r="AB891">
        <f t="shared" si="72"/>
        <v>2</v>
      </c>
      <c r="AC891">
        <f t="shared" si="73"/>
        <v>3</v>
      </c>
      <c r="AF891" s="4" t="s">
        <v>1102</v>
      </c>
      <c r="AG891" s="5"/>
      <c r="AH891" s="4" t="s">
        <v>1097</v>
      </c>
    </row>
    <row r="892" spans="1:34" x14ac:dyDescent="0.2">
      <c r="A892" s="12">
        <v>44616</v>
      </c>
      <c r="B892" t="str">
        <f t="shared" si="70"/>
        <v>{'city': 'Atlanta', 'state': 'Georgia', 'abbreviation': 'ATL', 'teamName': 'Atlanta Hawks'}</v>
      </c>
      <c r="C892" t="str">
        <f t="shared" si="71"/>
        <v>{'city': 'Chicago', 'state': 'Illinois', 'abbreviation': 'CHI', 'teamName': 'Chicago Bulls'}</v>
      </c>
      <c r="D892" t="s">
        <v>1395</v>
      </c>
      <c r="E892" t="s">
        <v>1395</v>
      </c>
      <c r="F892" s="14" t="s">
        <v>1395</v>
      </c>
      <c r="G892" s="14" t="s">
        <v>1395</v>
      </c>
      <c r="H892" s="18" t="s">
        <v>1395</v>
      </c>
      <c r="I892" s="18" t="s">
        <v>1395</v>
      </c>
      <c r="J892" s="14" t="s">
        <v>1395</v>
      </c>
      <c r="K892" s="17" t="s">
        <v>1395</v>
      </c>
      <c r="Z892" s="15" t="s">
        <v>1246</v>
      </c>
      <c r="AB892">
        <f t="shared" si="72"/>
        <v>1</v>
      </c>
      <c r="AC892">
        <f t="shared" si="73"/>
        <v>5</v>
      </c>
      <c r="AF892" s="4" t="s">
        <v>1099</v>
      </c>
      <c r="AG892" s="5"/>
      <c r="AH892" s="4" t="s">
        <v>1106</v>
      </c>
    </row>
    <row r="893" spans="1:34" x14ac:dyDescent="0.2">
      <c r="A893" s="12">
        <v>44616</v>
      </c>
      <c r="B893" t="str">
        <f t="shared" si="70"/>
        <v>{'city': 'Memphis', 'state': 'Tennessee', 'abbreviation': 'MEM', 'teamName': 'Memphis Grizzlies'}</v>
      </c>
      <c r="C893" t="str">
        <f t="shared" si="71"/>
        <v>{'city': 'Minneapolis', 'state': 'Minnesota ', 'abbreviation': 'MIN', 'teamName': 'Minnesota Timberwolves'}</v>
      </c>
      <c r="D893" t="s">
        <v>1395</v>
      </c>
      <c r="E893" t="s">
        <v>1395</v>
      </c>
      <c r="F893" s="14" t="s">
        <v>1395</v>
      </c>
      <c r="G893" s="14" t="s">
        <v>1395</v>
      </c>
      <c r="H893" s="18" t="s">
        <v>1395</v>
      </c>
      <c r="I893" s="18" t="s">
        <v>1395</v>
      </c>
      <c r="J893" s="14" t="s">
        <v>1395</v>
      </c>
      <c r="K893" s="17" t="s">
        <v>1395</v>
      </c>
      <c r="Z893" s="15" t="s">
        <v>1246</v>
      </c>
      <c r="AB893">
        <f t="shared" si="72"/>
        <v>14</v>
      </c>
      <c r="AC893">
        <f t="shared" si="73"/>
        <v>17</v>
      </c>
      <c r="AF893" s="4" t="s">
        <v>1112</v>
      </c>
      <c r="AG893" s="5"/>
      <c r="AH893" s="4" t="s">
        <v>1115</v>
      </c>
    </row>
    <row r="894" spans="1:34" x14ac:dyDescent="0.2">
      <c r="A894" s="12">
        <v>44616</v>
      </c>
      <c r="B894" t="str">
        <f t="shared" si="70"/>
        <v>{'city': 'Phoenix', 'state': 'Arizona', 'abbreviation': 'PHX', 'teamName': 'Phoenix Suns'}</v>
      </c>
      <c r="C894" t="str">
        <f t="shared" si="71"/>
        <v>{'city': 'Oklahoma City', 'state': 'Oklahoma', 'abbreviation': 'OKC', 'teamName': 'Oklahoma City Thunder'}</v>
      </c>
      <c r="D894" t="s">
        <v>1395</v>
      </c>
      <c r="E894" t="s">
        <v>1395</v>
      </c>
      <c r="F894" s="14" t="s">
        <v>1395</v>
      </c>
      <c r="G894" s="14" t="s">
        <v>1395</v>
      </c>
      <c r="H894" s="18" t="s">
        <v>1395</v>
      </c>
      <c r="I894" s="18" t="s">
        <v>1395</v>
      </c>
      <c r="J894" s="14" t="s">
        <v>1395</v>
      </c>
      <c r="K894" s="17" t="s">
        <v>1395</v>
      </c>
      <c r="Z894" s="15" t="s">
        <v>1246</v>
      </c>
      <c r="AB894">
        <f t="shared" si="72"/>
        <v>23</v>
      </c>
      <c r="AC894">
        <f t="shared" si="73"/>
        <v>20</v>
      </c>
      <c r="AF894" s="4" t="s">
        <v>1125</v>
      </c>
      <c r="AG894" s="5"/>
      <c r="AH894" s="4" t="s">
        <v>1121</v>
      </c>
    </row>
    <row r="895" spans="1:34" x14ac:dyDescent="0.2">
      <c r="A895" s="12">
        <v>44616</v>
      </c>
      <c r="B895" t="str">
        <f t="shared" si="70"/>
        <v>{'city': 'San Francisco', 'state': 'California', 'abbreviation': 'GSW', 'teamName': 'Golden State Warriors'}</v>
      </c>
      <c r="C895" t="str">
        <f t="shared" si="71"/>
        <v>{'city': 'Portland', 'state': 'Oregon', 'abbreviation': 'POR', 'teamName': 'Portland Trail Blazers'}</v>
      </c>
      <c r="D895" t="s">
        <v>1395</v>
      </c>
      <c r="E895" t="s">
        <v>1395</v>
      </c>
      <c r="F895" s="14" t="s">
        <v>1395</v>
      </c>
      <c r="G895" s="14" t="s">
        <v>1395</v>
      </c>
      <c r="H895" s="18" t="s">
        <v>1395</v>
      </c>
      <c r="I895" s="18" t="s">
        <v>1395</v>
      </c>
      <c r="J895" s="14" t="s">
        <v>1395</v>
      </c>
      <c r="K895" s="17" t="s">
        <v>1395</v>
      </c>
      <c r="Z895" s="15" t="s">
        <v>1246</v>
      </c>
      <c r="AB895">
        <f t="shared" si="72"/>
        <v>10</v>
      </c>
      <c r="AC895">
        <f t="shared" si="73"/>
        <v>24</v>
      </c>
      <c r="AF895" s="4" t="s">
        <v>1100</v>
      </c>
      <c r="AG895" s="5"/>
      <c r="AH895" s="4" t="s">
        <v>1124</v>
      </c>
    </row>
    <row r="896" spans="1:34" x14ac:dyDescent="0.2">
      <c r="A896" s="12">
        <v>44616</v>
      </c>
      <c r="B896" t="str">
        <f t="shared" si="70"/>
        <v>{'city': 'Denver', 'state': 'Colorado', 'abbreviation': 'DEN', 'teamName': 'Denver Nuggets'}</v>
      </c>
      <c r="C896" t="str">
        <f t="shared" si="71"/>
        <v>{'city': 'Sacramento', 'state': 'California', 'abbreviation': 'SAC', 'teamName': 'Sacramento Kings'}</v>
      </c>
      <c r="D896" t="s">
        <v>1395</v>
      </c>
      <c r="E896" t="s">
        <v>1395</v>
      </c>
      <c r="F896" s="14" t="s">
        <v>1395</v>
      </c>
      <c r="G896" s="14" t="s">
        <v>1395</v>
      </c>
      <c r="H896" s="18" t="s">
        <v>1395</v>
      </c>
      <c r="I896" s="18" t="s">
        <v>1395</v>
      </c>
      <c r="J896" s="14" t="s">
        <v>1395</v>
      </c>
      <c r="K896" s="17" t="s">
        <v>1395</v>
      </c>
      <c r="Z896" s="15" t="s">
        <v>1246</v>
      </c>
      <c r="AB896">
        <f t="shared" si="72"/>
        <v>8</v>
      </c>
      <c r="AC896">
        <f t="shared" si="73"/>
        <v>25</v>
      </c>
      <c r="AF896" s="4" t="s">
        <v>1116</v>
      </c>
      <c r="AG896" s="5"/>
      <c r="AH896" s="4" t="s">
        <v>1123</v>
      </c>
    </row>
    <row r="897" spans="1:34" x14ac:dyDescent="0.2">
      <c r="A897" s="12">
        <v>44617</v>
      </c>
      <c r="B897" t="str">
        <f t="shared" si="70"/>
        <v>{'city': 'Toronto', 'state': 'Ontario', 'abbreviation': 'TOR', 'teamName': 'Toronto Raptors'}</v>
      </c>
      <c r="C897" t="str">
        <f t="shared" si="71"/>
        <v>{'city': 'Charlotte', 'state': 'North Carolina', 'abbreviation': 'CHA', 'teamName': 'Charlotte Hornets'}</v>
      </c>
      <c r="D897" t="s">
        <v>1395</v>
      </c>
      <c r="E897" t="s">
        <v>1395</v>
      </c>
      <c r="F897" s="14" t="s">
        <v>1395</v>
      </c>
      <c r="G897" s="14" t="s">
        <v>1395</v>
      </c>
      <c r="H897" s="18" t="s">
        <v>1395</v>
      </c>
      <c r="I897" s="18" t="s">
        <v>1395</v>
      </c>
      <c r="J897" s="14" t="s">
        <v>1395</v>
      </c>
      <c r="K897" s="17" t="s">
        <v>1395</v>
      </c>
      <c r="Z897" s="15" t="s">
        <v>1247</v>
      </c>
      <c r="AB897">
        <f t="shared" si="72"/>
        <v>27</v>
      </c>
      <c r="AC897">
        <f t="shared" si="73"/>
        <v>4</v>
      </c>
      <c r="AF897" s="4" t="s">
        <v>1110</v>
      </c>
      <c r="AG897" s="5"/>
      <c r="AH897" s="4" t="s">
        <v>1105</v>
      </c>
    </row>
    <row r="898" spans="1:34" x14ac:dyDescent="0.2">
      <c r="A898" s="12">
        <v>44617</v>
      </c>
      <c r="B898" t="str">
        <f t="shared" ref="B898:B961" si="74">"{'city': '"&amp;VLOOKUP(AB898,$O:$S,4,FALSE)&amp;"', 'state': '"&amp;VLOOKUP(AB898,$O:$S,3,FALSE)&amp;"', 'abbreviation': '"&amp;VLOOKUP(AB898,$O:$S,2,FALSE)&amp;"', 'teamName': '"&amp;VLOOKUP(AB898,$O:$S,5,FALSE)&amp;"'}"</f>
        <v>{'city': 'Oklahoma City', 'state': 'Oklahoma', 'abbreviation': 'OKC', 'teamName': 'Oklahoma City Thunder'}</v>
      </c>
      <c r="C898" t="str">
        <f t="shared" ref="C898:C961" si="75">"{'city': '"&amp;VLOOKUP(AC898,$O:$S,4,FALSE)&amp;"', 'state': '"&amp;VLOOKUP(AC898,$O:$S,3,FALSE)&amp;"', 'abbreviation': '"&amp;VLOOKUP(AC898,$O:$S,2,FALSE)&amp;"', 'teamName': '"&amp;VLOOKUP(AC898,$O:$S,5,FALSE)&amp;"'}"</f>
        <v>{'city': 'Indiana', 'state': 'Indianapolis', 'abbreviation': 'IND', 'teamName': 'Indiana Pacers'}</v>
      </c>
      <c r="D898" t="s">
        <v>1395</v>
      </c>
      <c r="E898" t="s">
        <v>1395</v>
      </c>
      <c r="F898" s="14" t="s">
        <v>1395</v>
      </c>
      <c r="G898" s="14" t="s">
        <v>1395</v>
      </c>
      <c r="H898" s="18" t="s">
        <v>1395</v>
      </c>
      <c r="I898" s="18" t="s">
        <v>1395</v>
      </c>
      <c r="J898" s="14" t="s">
        <v>1395</v>
      </c>
      <c r="K898" s="17" t="s">
        <v>1395</v>
      </c>
      <c r="Z898" s="15" t="s">
        <v>1247</v>
      </c>
      <c r="AB898">
        <f t="shared" ref="AB898:AB961" si="76">VLOOKUP(AF898,V:W,2,FALSE)</f>
        <v>20</v>
      </c>
      <c r="AC898">
        <f t="shared" ref="AC898:AC961" si="77">VLOOKUP(AH898,V:W,2,FALSE)</f>
        <v>12</v>
      </c>
      <c r="AF898" s="4" t="s">
        <v>1121</v>
      </c>
      <c r="AG898" s="5"/>
      <c r="AH898" s="4" t="s">
        <v>1104</v>
      </c>
    </row>
    <row r="899" spans="1:34" x14ac:dyDescent="0.2">
      <c r="A899" s="12">
        <v>44617</v>
      </c>
      <c r="B899" t="str">
        <f t="shared" si="74"/>
        <v>{'city': 'Houston', 'state': 'Texas', 'abbreviation': 'HOU', 'teamName': 'Houston Rockets'}</v>
      </c>
      <c r="C899" t="str">
        <f t="shared" si="75"/>
        <v>{'city': 'Orlando', 'state': 'Florida', 'abbreviation': 'ORL', 'teamName': 'Orlando Magic'}</v>
      </c>
      <c r="D899" t="s">
        <v>1395</v>
      </c>
      <c r="E899" t="s">
        <v>1395</v>
      </c>
      <c r="F899" s="14" t="s">
        <v>1395</v>
      </c>
      <c r="G899" s="14" t="s">
        <v>1395</v>
      </c>
      <c r="H899" s="18" t="s">
        <v>1395</v>
      </c>
      <c r="I899" s="18" t="s">
        <v>1395</v>
      </c>
      <c r="J899" s="14" t="s">
        <v>1395</v>
      </c>
      <c r="K899" s="17" t="s">
        <v>1395</v>
      </c>
      <c r="Z899" s="15" t="s">
        <v>1247</v>
      </c>
      <c r="AB899">
        <f t="shared" si="76"/>
        <v>11</v>
      </c>
      <c r="AC899">
        <f t="shared" si="77"/>
        <v>21</v>
      </c>
      <c r="AF899" s="4" t="s">
        <v>1114</v>
      </c>
      <c r="AG899" s="5"/>
      <c r="AH899" s="4" t="s">
        <v>1119</v>
      </c>
    </row>
    <row r="900" spans="1:34" x14ac:dyDescent="0.2">
      <c r="A900" s="12">
        <v>44617</v>
      </c>
      <c r="B900" t="str">
        <f t="shared" si="74"/>
        <v>{'city': 'San Antonio', 'state': 'Texas', 'abbreviation': 'SAS', 'teamName': 'San Antonio Spurs'}</v>
      </c>
      <c r="C900" t="str">
        <f t="shared" si="75"/>
        <v>{'city': 'Washington', 'state': 'Washington D.C.', 'abbreviation': 'WAS', 'teamName': 'Washington Wizards'}</v>
      </c>
      <c r="D900" t="s">
        <v>1395</v>
      </c>
      <c r="E900" t="s">
        <v>1395</v>
      </c>
      <c r="F900" s="14" t="s">
        <v>1395</v>
      </c>
      <c r="G900" s="14" t="s">
        <v>1395</v>
      </c>
      <c r="H900" s="18" t="s">
        <v>1395</v>
      </c>
      <c r="I900" s="18" t="s">
        <v>1395</v>
      </c>
      <c r="J900" s="14" t="s">
        <v>1395</v>
      </c>
      <c r="K900" s="17" t="s">
        <v>1395</v>
      </c>
      <c r="Z900" s="15" t="s">
        <v>1247</v>
      </c>
      <c r="AB900">
        <f t="shared" si="76"/>
        <v>26</v>
      </c>
      <c r="AC900">
        <f t="shared" si="77"/>
        <v>29</v>
      </c>
      <c r="AF900" s="4" t="s">
        <v>1120</v>
      </c>
      <c r="AG900" s="5"/>
      <c r="AH900" s="4" t="s">
        <v>1109</v>
      </c>
    </row>
    <row r="901" spans="1:34" x14ac:dyDescent="0.2">
      <c r="A901" s="12">
        <v>44617</v>
      </c>
      <c r="B901" t="str">
        <f t="shared" si="74"/>
        <v>{'city': 'Miami', 'state': 'Florida', 'abbreviation': 'MIA', 'teamName': 'Miami Heat'}</v>
      </c>
      <c r="C901" t="str">
        <f t="shared" si="75"/>
        <v>{'city': 'New York', 'state': 'New York', 'abbreviation': 'NYK', 'teamName': 'New York Knicks'}</v>
      </c>
      <c r="D901" t="s">
        <v>1395</v>
      </c>
      <c r="E901" t="s">
        <v>1395</v>
      </c>
      <c r="F901" s="14" t="s">
        <v>1395</v>
      </c>
      <c r="G901" s="14" t="s">
        <v>1395</v>
      </c>
      <c r="H901" s="18" t="s">
        <v>1395</v>
      </c>
      <c r="I901" s="18" t="s">
        <v>1395</v>
      </c>
      <c r="J901" s="14" t="s">
        <v>1395</v>
      </c>
      <c r="K901" s="17" t="s">
        <v>1395</v>
      </c>
      <c r="Z901" s="15" t="s">
        <v>1247</v>
      </c>
      <c r="AB901">
        <f t="shared" si="76"/>
        <v>15</v>
      </c>
      <c r="AC901">
        <f t="shared" si="77"/>
        <v>19</v>
      </c>
      <c r="AF901" s="4" t="s">
        <v>1128</v>
      </c>
      <c r="AG901" s="5"/>
      <c r="AH901" s="4" t="s">
        <v>1108</v>
      </c>
    </row>
    <row r="902" spans="1:34" x14ac:dyDescent="0.2">
      <c r="A902" s="12">
        <v>44617</v>
      </c>
      <c r="B902" t="str">
        <f t="shared" si="74"/>
        <v>{'city': 'Philadelphia', 'state': 'Pennsylvania', 'abbreviation': 'PHI', 'teamName': 'Philadelphia 76ers'}</v>
      </c>
      <c r="C902" t="str">
        <f t="shared" si="75"/>
        <v>{'city': 'Minneapolis', 'state': 'Minnesota ', 'abbreviation': 'MIN', 'teamName': 'Minnesota Timberwolves'}</v>
      </c>
      <c r="D902" t="s">
        <v>1395</v>
      </c>
      <c r="E902" t="s">
        <v>1395</v>
      </c>
      <c r="F902" s="14" t="s">
        <v>1395</v>
      </c>
      <c r="G902" s="14" t="s">
        <v>1395</v>
      </c>
      <c r="H902" s="18" t="s">
        <v>1395</v>
      </c>
      <c r="I902" s="18" t="s">
        <v>1395</v>
      </c>
      <c r="J902" s="14" t="s">
        <v>1395</v>
      </c>
      <c r="K902" s="17" t="s">
        <v>1395</v>
      </c>
      <c r="Z902" s="15" t="s">
        <v>1247</v>
      </c>
      <c r="AB902">
        <f t="shared" si="76"/>
        <v>22</v>
      </c>
      <c r="AC902">
        <f t="shared" si="77"/>
        <v>17</v>
      </c>
      <c r="AF902" s="4" t="s">
        <v>1117</v>
      </c>
      <c r="AG902" s="5"/>
      <c r="AH902" s="4" t="s">
        <v>1115</v>
      </c>
    </row>
    <row r="903" spans="1:34" x14ac:dyDescent="0.2">
      <c r="A903" s="12">
        <v>44617</v>
      </c>
      <c r="B903" t="str">
        <f t="shared" si="74"/>
        <v>{'city': 'New Orleans', 'state': 'Louisiana', 'abbreviation': 'NOP', 'teamName': 'New Orleans Pelicans'}</v>
      </c>
      <c r="C903" t="str">
        <f t="shared" si="75"/>
        <v>{'city': 'Phoenix', 'state': 'Arizona', 'abbreviation': 'PHX', 'teamName': 'Phoenix Suns'}</v>
      </c>
      <c r="D903" t="s">
        <v>1395</v>
      </c>
      <c r="E903" t="s">
        <v>1395</v>
      </c>
      <c r="F903" s="14" t="s">
        <v>1395</v>
      </c>
      <c r="G903" s="14" t="s">
        <v>1395</v>
      </c>
      <c r="H903" s="18" t="s">
        <v>1395</v>
      </c>
      <c r="I903" s="18" t="s">
        <v>1395</v>
      </c>
      <c r="J903" s="14" t="s">
        <v>1395</v>
      </c>
      <c r="K903" s="17" t="s">
        <v>1395</v>
      </c>
      <c r="Z903" s="15" t="s">
        <v>1247</v>
      </c>
      <c r="AB903">
        <f t="shared" si="76"/>
        <v>18</v>
      </c>
      <c r="AC903">
        <f t="shared" si="77"/>
        <v>23</v>
      </c>
      <c r="AF903" s="4" t="s">
        <v>1118</v>
      </c>
      <c r="AG903" s="5"/>
      <c r="AH903" s="4" t="s">
        <v>1125</v>
      </c>
    </row>
    <row r="904" spans="1:34" x14ac:dyDescent="0.2">
      <c r="A904" s="12">
        <v>44617</v>
      </c>
      <c r="B904" t="str">
        <f t="shared" si="74"/>
        <v>{'city': 'Dallas', 'state': 'Texas', 'abbreviation': 'DAL', 'teamName': 'Dallas Mavericks'}</v>
      </c>
      <c r="C904" t="str">
        <f t="shared" si="75"/>
        <v>{'city': 'Salt Lake City', 'state': 'Utah', 'abbreviation': 'UTA', 'teamName': 'Utah Jazz'}</v>
      </c>
      <c r="D904" t="s">
        <v>1395</v>
      </c>
      <c r="E904" t="s">
        <v>1395</v>
      </c>
      <c r="F904" s="14" t="s">
        <v>1395</v>
      </c>
      <c r="G904" s="14" t="s">
        <v>1395</v>
      </c>
      <c r="H904" s="18" t="s">
        <v>1395</v>
      </c>
      <c r="I904" s="18" t="s">
        <v>1395</v>
      </c>
      <c r="J904" s="14" t="s">
        <v>1395</v>
      </c>
      <c r="K904" s="17" t="s">
        <v>1395</v>
      </c>
      <c r="Z904" s="15" t="s">
        <v>1247</v>
      </c>
      <c r="AB904">
        <f t="shared" si="76"/>
        <v>7</v>
      </c>
      <c r="AC904">
        <f t="shared" si="77"/>
        <v>28</v>
      </c>
      <c r="AF904" s="4" t="s">
        <v>1113</v>
      </c>
      <c r="AG904" s="5"/>
      <c r="AH904" s="4" t="s">
        <v>1122</v>
      </c>
    </row>
    <row r="905" spans="1:34" x14ac:dyDescent="0.2">
      <c r="A905" s="12">
        <v>44617</v>
      </c>
      <c r="B905" t="str">
        <f t="shared" si="74"/>
        <v>{'city': 'Los Angeles', 'state': 'California', 'abbreviation': 'LAC', 'teamName': 'Los Angeles Clippers'}</v>
      </c>
      <c r="C905" t="str">
        <f t="shared" si="75"/>
        <v>{'city': 'Los Angeles', 'state': 'California', 'abbreviation': 'LAL', 'teamName': 'Los Angeles Lakers'}</v>
      </c>
      <c r="D905" t="s">
        <v>1395</v>
      </c>
      <c r="E905" t="s">
        <v>1395</v>
      </c>
      <c r="F905" s="14" t="s">
        <v>1395</v>
      </c>
      <c r="G905" s="14" t="s">
        <v>1395</v>
      </c>
      <c r="H905" s="18" t="s">
        <v>1395</v>
      </c>
      <c r="I905" s="18" t="s">
        <v>1395</v>
      </c>
      <c r="J905" s="14" t="s">
        <v>1395</v>
      </c>
      <c r="K905" s="17" t="s">
        <v>1395</v>
      </c>
      <c r="Z905" s="15" t="s">
        <v>1247</v>
      </c>
      <c r="AB905">
        <f t="shared" si="76"/>
        <v>30</v>
      </c>
      <c r="AC905">
        <f t="shared" si="77"/>
        <v>13</v>
      </c>
      <c r="AF905" s="4" t="s">
        <v>1126</v>
      </c>
      <c r="AG905" s="5"/>
      <c r="AH905" s="4" t="s">
        <v>1101</v>
      </c>
    </row>
    <row r="906" spans="1:34" x14ac:dyDescent="0.2">
      <c r="A906" s="12">
        <v>44618</v>
      </c>
      <c r="B906" t="str">
        <f t="shared" si="74"/>
        <v>{'city': 'Boston', 'state': 'Massachusetts', 'abbreviation': 'BOS', 'teamName': 'Boston Celtics'}</v>
      </c>
      <c r="C906" t="str">
        <f t="shared" si="75"/>
        <v>{'city': 'Detroit', 'state': 'Michigan', 'abbreviation': 'DET', 'teamName': 'Detroit Pistons'}</v>
      </c>
      <c r="D906" t="s">
        <v>1395</v>
      </c>
      <c r="E906" t="s">
        <v>1395</v>
      </c>
      <c r="F906" s="14" t="s">
        <v>1395</v>
      </c>
      <c r="G906" s="14" t="s">
        <v>1395</v>
      </c>
      <c r="H906" s="18" t="s">
        <v>1395</v>
      </c>
      <c r="I906" s="18" t="s">
        <v>1395</v>
      </c>
      <c r="J906" s="14" t="s">
        <v>1395</v>
      </c>
      <c r="K906" s="17" t="s">
        <v>1395</v>
      </c>
      <c r="Z906" s="15" t="s">
        <v>1248</v>
      </c>
      <c r="AB906">
        <f t="shared" si="76"/>
        <v>2</v>
      </c>
      <c r="AC906">
        <f t="shared" si="77"/>
        <v>9</v>
      </c>
      <c r="AF906" s="4" t="s">
        <v>1102</v>
      </c>
      <c r="AG906" s="5"/>
      <c r="AH906" s="4" t="s">
        <v>1107</v>
      </c>
    </row>
    <row r="907" spans="1:34" x14ac:dyDescent="0.2">
      <c r="A907" s="12">
        <v>44618</v>
      </c>
      <c r="B907" t="str">
        <f t="shared" si="74"/>
        <v>{'city': 'Toronto', 'state': 'Ontario', 'abbreviation': 'TOR', 'teamName': 'Toronto Raptors'}</v>
      </c>
      <c r="C907" t="str">
        <f t="shared" si="75"/>
        <v>{'city': 'Atlanta', 'state': 'Georgia', 'abbreviation': 'ATL', 'teamName': 'Atlanta Hawks'}</v>
      </c>
      <c r="D907" t="s">
        <v>1395</v>
      </c>
      <c r="E907" t="s">
        <v>1395</v>
      </c>
      <c r="F907" s="14" t="s">
        <v>1395</v>
      </c>
      <c r="G907" s="14" t="s">
        <v>1395</v>
      </c>
      <c r="H907" s="18" t="s">
        <v>1395</v>
      </c>
      <c r="I907" s="18" t="s">
        <v>1395</v>
      </c>
      <c r="J907" s="14" t="s">
        <v>1395</v>
      </c>
      <c r="K907" s="17" t="s">
        <v>1395</v>
      </c>
      <c r="Z907" s="15" t="s">
        <v>1248</v>
      </c>
      <c r="AB907">
        <f t="shared" si="76"/>
        <v>27</v>
      </c>
      <c r="AC907">
        <f t="shared" si="77"/>
        <v>1</v>
      </c>
      <c r="AF907" s="4" t="s">
        <v>1110</v>
      </c>
      <c r="AG907" s="5"/>
      <c r="AH907" s="4" t="s">
        <v>1099</v>
      </c>
    </row>
    <row r="908" spans="1:34" x14ac:dyDescent="0.2">
      <c r="A908" s="12">
        <v>44618</v>
      </c>
      <c r="B908" t="str">
        <f t="shared" si="74"/>
        <v>{'city': 'Memphis', 'state': 'Tennessee', 'abbreviation': 'MEM', 'teamName': 'Memphis Grizzlies'}</v>
      </c>
      <c r="C908" t="str">
        <f t="shared" si="75"/>
        <v>{'city': 'Chicago', 'state': 'Illinois', 'abbreviation': 'CHI', 'teamName': 'Chicago Bulls'}</v>
      </c>
      <c r="D908" t="s">
        <v>1395</v>
      </c>
      <c r="E908" t="s">
        <v>1395</v>
      </c>
      <c r="F908" s="14" t="s">
        <v>1395</v>
      </c>
      <c r="G908" s="14" t="s">
        <v>1395</v>
      </c>
      <c r="H908" s="18" t="s">
        <v>1395</v>
      </c>
      <c r="I908" s="18" t="s">
        <v>1395</v>
      </c>
      <c r="J908" s="14" t="s">
        <v>1395</v>
      </c>
      <c r="K908" s="17" t="s">
        <v>1395</v>
      </c>
      <c r="Z908" s="15" t="s">
        <v>1248</v>
      </c>
      <c r="AB908">
        <f t="shared" si="76"/>
        <v>14</v>
      </c>
      <c r="AC908">
        <f t="shared" si="77"/>
        <v>5</v>
      </c>
      <c r="AF908" s="4" t="s">
        <v>1112</v>
      </c>
      <c r="AG908" s="5"/>
      <c r="AH908" s="4" t="s">
        <v>1106</v>
      </c>
    </row>
    <row r="909" spans="1:34" x14ac:dyDescent="0.2">
      <c r="A909" s="12">
        <v>44618</v>
      </c>
      <c r="B909" t="str">
        <f t="shared" si="74"/>
        <v>{'city': 'Washington', 'state': 'Washington D.C.', 'abbreviation': 'WAS', 'teamName': 'Washington Wizards'}</v>
      </c>
      <c r="C909" t="str">
        <f t="shared" si="75"/>
        <v>{'city': 'Cleveland', 'state': 'Ohio', 'abbreviation': 'CLE', 'teamName': 'Cleveland Cavaliers'}</v>
      </c>
      <c r="D909" t="s">
        <v>1395</v>
      </c>
      <c r="E909" t="s">
        <v>1395</v>
      </c>
      <c r="F909" s="14" t="s">
        <v>1395</v>
      </c>
      <c r="G909" s="14" t="s">
        <v>1395</v>
      </c>
      <c r="H909" s="18" t="s">
        <v>1395</v>
      </c>
      <c r="I909" s="18" t="s">
        <v>1395</v>
      </c>
      <c r="J909" s="14" t="s">
        <v>1395</v>
      </c>
      <c r="K909" s="17" t="s">
        <v>1395</v>
      </c>
      <c r="Z909" s="15" t="s">
        <v>1248</v>
      </c>
      <c r="AB909">
        <f t="shared" si="76"/>
        <v>29</v>
      </c>
      <c r="AC909">
        <f t="shared" si="77"/>
        <v>6</v>
      </c>
      <c r="AF909" s="4" t="s">
        <v>1109</v>
      </c>
      <c r="AG909" s="5"/>
      <c r="AH909" s="4" t="s">
        <v>1111</v>
      </c>
    </row>
    <row r="910" spans="1:34" x14ac:dyDescent="0.2">
      <c r="A910" s="12">
        <v>44618</v>
      </c>
      <c r="B910" t="str">
        <f t="shared" si="74"/>
        <v>{'city': 'San Antonio', 'state': 'Texas', 'abbreviation': 'SAS', 'teamName': 'San Antonio Spurs'}</v>
      </c>
      <c r="C910" t="str">
        <f t="shared" si="75"/>
        <v>{'city': 'Miami', 'state': 'Florida', 'abbreviation': 'MIA', 'teamName': 'Miami Heat'}</v>
      </c>
      <c r="D910" t="s">
        <v>1395</v>
      </c>
      <c r="E910" t="s">
        <v>1395</v>
      </c>
      <c r="F910" s="14" t="s">
        <v>1395</v>
      </c>
      <c r="G910" s="14" t="s">
        <v>1395</v>
      </c>
      <c r="H910" s="18" t="s">
        <v>1395</v>
      </c>
      <c r="I910" s="18" t="s">
        <v>1395</v>
      </c>
      <c r="J910" s="14" t="s">
        <v>1395</v>
      </c>
      <c r="K910" s="17" t="s">
        <v>1395</v>
      </c>
      <c r="Z910" s="15" t="s">
        <v>1248</v>
      </c>
      <c r="AB910">
        <f t="shared" si="76"/>
        <v>26</v>
      </c>
      <c r="AC910">
        <f t="shared" si="77"/>
        <v>15</v>
      </c>
      <c r="AF910" s="4" t="s">
        <v>1120</v>
      </c>
      <c r="AG910" s="5"/>
      <c r="AH910" s="4" t="s">
        <v>1128</v>
      </c>
    </row>
    <row r="911" spans="1:34" x14ac:dyDescent="0.2">
      <c r="A911" s="12">
        <v>44618</v>
      </c>
      <c r="B911" t="str">
        <f t="shared" si="74"/>
        <v>{'city': 'Brooklyn', 'state': 'New York', 'abbreviation': 'BKN', 'teamName': 'Brooklyn Nets'}</v>
      </c>
      <c r="C911" t="str">
        <f t="shared" si="75"/>
        <v>{'city': 'Milwaukee', 'state': 'Wisconsin', 'abbreviation': 'MIL', 'teamName': 'Milwaukee Bucks'}</v>
      </c>
      <c r="D911" t="s">
        <v>1395</v>
      </c>
      <c r="E911" t="s">
        <v>1395</v>
      </c>
      <c r="F911" s="14" t="s">
        <v>1395</v>
      </c>
      <c r="G911" s="14" t="s">
        <v>1395</v>
      </c>
      <c r="H911" s="18" t="s">
        <v>1395</v>
      </c>
      <c r="I911" s="18" t="s">
        <v>1395</v>
      </c>
      <c r="J911" s="14" t="s">
        <v>1395</v>
      </c>
      <c r="K911" s="17" t="s">
        <v>1395</v>
      </c>
      <c r="Z911" s="15" t="s">
        <v>1248</v>
      </c>
      <c r="AB911">
        <f t="shared" si="76"/>
        <v>3</v>
      </c>
      <c r="AC911">
        <f t="shared" si="77"/>
        <v>16</v>
      </c>
      <c r="AF911" s="4" t="s">
        <v>1097</v>
      </c>
      <c r="AG911" s="5"/>
      <c r="AH911" s="4" t="s">
        <v>1098</v>
      </c>
    </row>
    <row r="912" spans="1:34" x14ac:dyDescent="0.2">
      <c r="A912" s="12">
        <v>44618</v>
      </c>
      <c r="B912" t="str">
        <f t="shared" si="74"/>
        <v>{'city': 'Sacramento', 'state': 'California', 'abbreviation': 'SAC', 'teamName': 'Sacramento Kings'}</v>
      </c>
      <c r="C912" t="str">
        <f t="shared" si="75"/>
        <v>{'city': 'Denver', 'state': 'Colorado', 'abbreviation': 'DEN', 'teamName': 'Denver Nuggets'}</v>
      </c>
      <c r="D912" t="s">
        <v>1395</v>
      </c>
      <c r="E912" t="s">
        <v>1395</v>
      </c>
      <c r="F912" s="14" t="s">
        <v>1395</v>
      </c>
      <c r="G912" s="14" t="s">
        <v>1395</v>
      </c>
      <c r="H912" s="18" t="s">
        <v>1395</v>
      </c>
      <c r="I912" s="18" t="s">
        <v>1395</v>
      </c>
      <c r="J912" s="14" t="s">
        <v>1395</v>
      </c>
      <c r="K912" s="17" t="s">
        <v>1395</v>
      </c>
      <c r="Z912" s="15" t="s">
        <v>1248</v>
      </c>
      <c r="AB912">
        <f t="shared" si="76"/>
        <v>25</v>
      </c>
      <c r="AC912">
        <f t="shared" si="77"/>
        <v>8</v>
      </c>
      <c r="AF912" s="4" t="s">
        <v>1123</v>
      </c>
      <c r="AG912" s="5"/>
      <c r="AH912" s="4" t="s">
        <v>1116</v>
      </c>
    </row>
    <row r="913" spans="1:34" x14ac:dyDescent="0.2">
      <c r="A913" s="12">
        <v>44619</v>
      </c>
      <c r="B913" t="str">
        <f t="shared" si="74"/>
        <v>{'city': 'Philadelphia', 'state': 'Pennsylvania', 'abbreviation': 'PHI', 'teamName': 'Philadelphia 76ers'}</v>
      </c>
      <c r="C913" t="str">
        <f t="shared" si="75"/>
        <v>{'city': 'New York', 'state': 'New York', 'abbreviation': 'NYK', 'teamName': 'New York Knicks'}</v>
      </c>
      <c r="D913" t="s">
        <v>1395</v>
      </c>
      <c r="E913" t="s">
        <v>1395</v>
      </c>
      <c r="F913" s="14" t="s">
        <v>1395</v>
      </c>
      <c r="G913" s="14" t="s">
        <v>1395</v>
      </c>
      <c r="H913" s="18" t="s">
        <v>1395</v>
      </c>
      <c r="I913" s="18" t="s">
        <v>1395</v>
      </c>
      <c r="J913" s="14" t="s">
        <v>1395</v>
      </c>
      <c r="K913" s="17" t="s">
        <v>1395</v>
      </c>
      <c r="Z913" s="15" t="s">
        <v>1249</v>
      </c>
      <c r="AB913">
        <f t="shared" si="76"/>
        <v>22</v>
      </c>
      <c r="AC913">
        <f t="shared" si="77"/>
        <v>19</v>
      </c>
      <c r="AF913" s="4" t="s">
        <v>1117</v>
      </c>
      <c r="AG913" s="5"/>
      <c r="AH913" s="4" t="s">
        <v>1108</v>
      </c>
    </row>
    <row r="914" spans="1:34" x14ac:dyDescent="0.2">
      <c r="A914" s="12">
        <v>44619</v>
      </c>
      <c r="B914" t="str">
        <f t="shared" si="74"/>
        <v>{'city': 'Salt Lake City', 'state': 'Utah', 'abbreviation': 'UTA', 'teamName': 'Utah Jazz'}</v>
      </c>
      <c r="C914" t="str">
        <f t="shared" si="75"/>
        <v>{'city': 'Phoenix', 'state': 'Arizona', 'abbreviation': 'PHX', 'teamName': 'Phoenix Suns'}</v>
      </c>
      <c r="D914" t="s">
        <v>1395</v>
      </c>
      <c r="E914" t="s">
        <v>1395</v>
      </c>
      <c r="F914" s="14" t="s">
        <v>1395</v>
      </c>
      <c r="G914" s="14" t="s">
        <v>1395</v>
      </c>
      <c r="H914" s="18" t="s">
        <v>1395</v>
      </c>
      <c r="I914" s="18" t="s">
        <v>1395</v>
      </c>
      <c r="J914" s="14" t="s">
        <v>1395</v>
      </c>
      <c r="K914" s="17" t="s">
        <v>1395</v>
      </c>
      <c r="Z914" s="15" t="s">
        <v>1249</v>
      </c>
      <c r="AB914">
        <f t="shared" si="76"/>
        <v>28</v>
      </c>
      <c r="AC914">
        <f t="shared" si="77"/>
        <v>23</v>
      </c>
      <c r="AF914" s="4" t="s">
        <v>1122</v>
      </c>
      <c r="AG914" s="5"/>
      <c r="AH914" s="4" t="s">
        <v>1125</v>
      </c>
    </row>
    <row r="915" spans="1:34" x14ac:dyDescent="0.2">
      <c r="A915" s="12">
        <v>44619</v>
      </c>
      <c r="B915" t="str">
        <f t="shared" si="74"/>
        <v>{'city': 'Boston', 'state': 'Massachusetts', 'abbreviation': 'BOS', 'teamName': 'Boston Celtics'}</v>
      </c>
      <c r="C915" t="str">
        <f t="shared" si="75"/>
        <v>{'city': 'Indiana', 'state': 'Indianapolis', 'abbreviation': 'IND', 'teamName': 'Indiana Pacers'}</v>
      </c>
      <c r="D915" t="s">
        <v>1395</v>
      </c>
      <c r="E915" t="s">
        <v>1395</v>
      </c>
      <c r="F915" s="14" t="s">
        <v>1395</v>
      </c>
      <c r="G915" s="14" t="s">
        <v>1395</v>
      </c>
      <c r="H915" s="18" t="s">
        <v>1395</v>
      </c>
      <c r="I915" s="18" t="s">
        <v>1395</v>
      </c>
      <c r="J915" s="14" t="s">
        <v>1395</v>
      </c>
      <c r="K915" s="17" t="s">
        <v>1395</v>
      </c>
      <c r="Z915" s="15" t="s">
        <v>1249</v>
      </c>
      <c r="AB915">
        <f t="shared" si="76"/>
        <v>2</v>
      </c>
      <c r="AC915">
        <f t="shared" si="77"/>
        <v>12</v>
      </c>
      <c r="AF915" s="4" t="s">
        <v>1102</v>
      </c>
      <c r="AG915" s="5"/>
      <c r="AH915" s="4" t="s">
        <v>1104</v>
      </c>
    </row>
    <row r="916" spans="1:34" x14ac:dyDescent="0.2">
      <c r="A916" s="12">
        <v>44619</v>
      </c>
      <c r="B916" t="str">
        <f t="shared" si="74"/>
        <v>{'city': 'Detroit', 'state': 'Michigan', 'abbreviation': 'DET', 'teamName': 'Detroit Pistons'}</v>
      </c>
      <c r="C916" t="str">
        <f t="shared" si="75"/>
        <v>{'city': 'Charlotte', 'state': 'North Carolina', 'abbreviation': 'CHA', 'teamName': 'Charlotte Hornets'}</v>
      </c>
      <c r="D916" t="s">
        <v>1395</v>
      </c>
      <c r="E916" t="s">
        <v>1395</v>
      </c>
      <c r="F916" s="14" t="s">
        <v>1395</v>
      </c>
      <c r="G916" s="14" t="s">
        <v>1395</v>
      </c>
      <c r="H916" s="18" t="s">
        <v>1395</v>
      </c>
      <c r="I916" s="18" t="s">
        <v>1395</v>
      </c>
      <c r="J916" s="14" t="s">
        <v>1395</v>
      </c>
      <c r="K916" s="17" t="s">
        <v>1395</v>
      </c>
      <c r="Z916" s="15" t="s">
        <v>1249</v>
      </c>
      <c r="AB916">
        <f t="shared" si="76"/>
        <v>9</v>
      </c>
      <c r="AC916">
        <f t="shared" si="77"/>
        <v>4</v>
      </c>
      <c r="AF916" s="4" t="s">
        <v>1107</v>
      </c>
      <c r="AG916" s="5"/>
      <c r="AH916" s="4" t="s">
        <v>1105</v>
      </c>
    </row>
    <row r="917" spans="1:34" x14ac:dyDescent="0.2">
      <c r="A917" s="12">
        <v>44619</v>
      </c>
      <c r="B917" t="str">
        <f t="shared" si="74"/>
        <v>{'city': 'Los Angeles', 'state': 'California', 'abbreviation': 'LAC', 'teamName': 'Los Angeles Clippers'}</v>
      </c>
      <c r="C917" t="str">
        <f t="shared" si="75"/>
        <v>{'city': 'Houston', 'state': 'Texas', 'abbreviation': 'HOU', 'teamName': 'Houston Rockets'}</v>
      </c>
      <c r="D917" t="s">
        <v>1395</v>
      </c>
      <c r="E917" t="s">
        <v>1395</v>
      </c>
      <c r="F917" s="14" t="s">
        <v>1395</v>
      </c>
      <c r="G917" s="14" t="s">
        <v>1395</v>
      </c>
      <c r="H917" s="18" t="s">
        <v>1395</v>
      </c>
      <c r="I917" s="18" t="s">
        <v>1395</v>
      </c>
      <c r="J917" s="14" t="s">
        <v>1395</v>
      </c>
      <c r="K917" s="17" t="s">
        <v>1395</v>
      </c>
      <c r="Z917" s="15" t="s">
        <v>1249</v>
      </c>
      <c r="AB917">
        <f t="shared" si="76"/>
        <v>30</v>
      </c>
      <c r="AC917">
        <f t="shared" si="77"/>
        <v>11</v>
      </c>
      <c r="AF917" s="4" t="s">
        <v>1126</v>
      </c>
      <c r="AG917" s="5"/>
      <c r="AH917" s="4" t="s">
        <v>1114</v>
      </c>
    </row>
    <row r="918" spans="1:34" x14ac:dyDescent="0.2">
      <c r="A918" s="12">
        <v>44619</v>
      </c>
      <c r="B918" t="str">
        <f t="shared" si="74"/>
        <v>{'city': 'Dallas', 'state': 'Texas', 'abbreviation': 'DAL', 'teamName': 'Dallas Mavericks'}</v>
      </c>
      <c r="C918" t="str">
        <f t="shared" si="75"/>
        <v>{'city': 'San Francisco', 'state': 'California', 'abbreviation': 'GSW', 'teamName': 'Golden State Warriors'}</v>
      </c>
      <c r="D918" t="s">
        <v>1395</v>
      </c>
      <c r="E918" t="s">
        <v>1395</v>
      </c>
      <c r="F918" s="14" t="s">
        <v>1395</v>
      </c>
      <c r="G918" s="14" t="s">
        <v>1395</v>
      </c>
      <c r="H918" s="18" t="s">
        <v>1395</v>
      </c>
      <c r="I918" s="18" t="s">
        <v>1395</v>
      </c>
      <c r="J918" s="14" t="s">
        <v>1395</v>
      </c>
      <c r="K918" s="17" t="s">
        <v>1395</v>
      </c>
      <c r="Z918" s="15" t="s">
        <v>1249</v>
      </c>
      <c r="AB918">
        <f t="shared" si="76"/>
        <v>7</v>
      </c>
      <c r="AC918">
        <f t="shared" si="77"/>
        <v>10</v>
      </c>
      <c r="AF918" s="4" t="s">
        <v>1113</v>
      </c>
      <c r="AG918" s="5"/>
      <c r="AH918" s="4" t="s">
        <v>1100</v>
      </c>
    </row>
    <row r="919" spans="1:34" x14ac:dyDescent="0.2">
      <c r="A919" s="12">
        <v>44619</v>
      </c>
      <c r="B919" t="str">
        <f t="shared" si="74"/>
        <v>{'city': 'Denver', 'state': 'Colorado', 'abbreviation': 'DEN', 'teamName': 'Denver Nuggets'}</v>
      </c>
      <c r="C919" t="str">
        <f t="shared" si="75"/>
        <v>{'city': 'Portland', 'state': 'Oregon', 'abbreviation': 'POR', 'teamName': 'Portland Trail Blazers'}</v>
      </c>
      <c r="D919" t="s">
        <v>1395</v>
      </c>
      <c r="E919" t="s">
        <v>1395</v>
      </c>
      <c r="F919" s="14" t="s">
        <v>1395</v>
      </c>
      <c r="G919" s="14" t="s">
        <v>1395</v>
      </c>
      <c r="H919" s="18" t="s">
        <v>1395</v>
      </c>
      <c r="I919" s="18" t="s">
        <v>1395</v>
      </c>
      <c r="J919" s="14" t="s">
        <v>1395</v>
      </c>
      <c r="K919" s="17" t="s">
        <v>1395</v>
      </c>
      <c r="Z919" s="15" t="s">
        <v>1249</v>
      </c>
      <c r="AB919">
        <f t="shared" si="76"/>
        <v>8</v>
      </c>
      <c r="AC919">
        <f t="shared" si="77"/>
        <v>24</v>
      </c>
      <c r="AF919" s="4" t="s">
        <v>1116</v>
      </c>
      <c r="AG919" s="5"/>
      <c r="AH919" s="4" t="s">
        <v>1124</v>
      </c>
    </row>
    <row r="920" spans="1:34" x14ac:dyDescent="0.2">
      <c r="A920" s="12">
        <v>44619</v>
      </c>
      <c r="B920" t="str">
        <f t="shared" si="74"/>
        <v>{'city': 'New Orleans', 'state': 'Louisiana', 'abbreviation': 'NOP', 'teamName': 'New Orleans Pelicans'}</v>
      </c>
      <c r="C920" t="str">
        <f t="shared" si="75"/>
        <v>{'city': 'Los Angeles', 'state': 'California', 'abbreviation': 'LAL', 'teamName': 'Los Angeles Lakers'}</v>
      </c>
      <c r="D920" t="s">
        <v>1395</v>
      </c>
      <c r="E920" t="s">
        <v>1395</v>
      </c>
      <c r="F920" s="14" t="s">
        <v>1395</v>
      </c>
      <c r="G920" s="14" t="s">
        <v>1395</v>
      </c>
      <c r="H920" s="18" t="s">
        <v>1395</v>
      </c>
      <c r="I920" s="18" t="s">
        <v>1395</v>
      </c>
      <c r="J920" s="14" t="s">
        <v>1395</v>
      </c>
      <c r="K920" s="17" t="s">
        <v>1395</v>
      </c>
      <c r="Z920" s="15" t="s">
        <v>1249</v>
      </c>
      <c r="AB920">
        <f t="shared" si="76"/>
        <v>18</v>
      </c>
      <c r="AC920">
        <f t="shared" si="77"/>
        <v>13</v>
      </c>
      <c r="AF920" s="4" t="s">
        <v>1118</v>
      </c>
      <c r="AG920" s="5"/>
      <c r="AH920" s="4" t="s">
        <v>1101</v>
      </c>
    </row>
    <row r="921" spans="1:34" x14ac:dyDescent="0.2">
      <c r="A921" s="12">
        <v>44620</v>
      </c>
      <c r="B921" t="str">
        <f t="shared" si="74"/>
        <v>{'city': 'Minneapolis', 'state': 'Minnesota ', 'abbreviation': 'MIN', 'teamName': 'Minnesota Timberwolves'}</v>
      </c>
      <c r="C921" t="str">
        <f t="shared" si="75"/>
        <v>{'city': 'Cleveland', 'state': 'Ohio', 'abbreviation': 'CLE', 'teamName': 'Cleveland Cavaliers'}</v>
      </c>
      <c r="D921" t="s">
        <v>1395</v>
      </c>
      <c r="E921" t="s">
        <v>1395</v>
      </c>
      <c r="F921" s="14" t="s">
        <v>1395</v>
      </c>
      <c r="G921" s="14" t="s">
        <v>1395</v>
      </c>
      <c r="H921" s="18" t="s">
        <v>1395</v>
      </c>
      <c r="I921" s="18" t="s">
        <v>1395</v>
      </c>
      <c r="J921" s="14" t="s">
        <v>1395</v>
      </c>
      <c r="K921" s="17" t="s">
        <v>1395</v>
      </c>
      <c r="Z921" s="15" t="s">
        <v>1250</v>
      </c>
      <c r="AB921">
        <f t="shared" si="76"/>
        <v>17</v>
      </c>
      <c r="AC921">
        <f t="shared" si="77"/>
        <v>6</v>
      </c>
      <c r="AF921" s="4" t="s">
        <v>1115</v>
      </c>
      <c r="AG921" s="5"/>
      <c r="AH921" s="4" t="s">
        <v>1111</v>
      </c>
    </row>
    <row r="922" spans="1:34" x14ac:dyDescent="0.2">
      <c r="A922" s="12">
        <v>44620</v>
      </c>
      <c r="B922" t="str">
        <f t="shared" si="74"/>
        <v>{'city': 'Indiana', 'state': 'Indianapolis', 'abbreviation': 'IND', 'teamName': 'Indiana Pacers'}</v>
      </c>
      <c r="C922" t="str">
        <f t="shared" si="75"/>
        <v>{'city': 'Orlando', 'state': 'Florida', 'abbreviation': 'ORL', 'teamName': 'Orlando Magic'}</v>
      </c>
      <c r="D922" t="s">
        <v>1395</v>
      </c>
      <c r="E922" t="s">
        <v>1395</v>
      </c>
      <c r="F922" s="14" t="s">
        <v>1395</v>
      </c>
      <c r="G922" s="14" t="s">
        <v>1395</v>
      </c>
      <c r="H922" s="18" t="s">
        <v>1395</v>
      </c>
      <c r="I922" s="18" t="s">
        <v>1395</v>
      </c>
      <c r="J922" s="14" t="s">
        <v>1395</v>
      </c>
      <c r="K922" s="17" t="s">
        <v>1395</v>
      </c>
      <c r="Z922" s="15" t="s">
        <v>1250</v>
      </c>
      <c r="AB922">
        <f t="shared" si="76"/>
        <v>12</v>
      </c>
      <c r="AC922">
        <f t="shared" si="77"/>
        <v>21</v>
      </c>
      <c r="AF922" s="4" t="s">
        <v>1104</v>
      </c>
      <c r="AG922" s="5"/>
      <c r="AH922" s="4" t="s">
        <v>1119</v>
      </c>
    </row>
    <row r="923" spans="1:34" x14ac:dyDescent="0.2">
      <c r="A923" s="12">
        <v>44620</v>
      </c>
      <c r="B923" t="str">
        <f t="shared" si="74"/>
        <v>{'city': 'Chicago', 'state': 'Illinois', 'abbreviation': 'CHI', 'teamName': 'Chicago Bulls'}</v>
      </c>
      <c r="C923" t="str">
        <f t="shared" si="75"/>
        <v>{'city': 'Miami', 'state': 'Florida', 'abbreviation': 'MIA', 'teamName': 'Miami Heat'}</v>
      </c>
      <c r="D923" t="s">
        <v>1395</v>
      </c>
      <c r="E923" t="s">
        <v>1395</v>
      </c>
      <c r="F923" s="14" t="s">
        <v>1395</v>
      </c>
      <c r="G923" s="14" t="s">
        <v>1395</v>
      </c>
      <c r="H923" s="18" t="s">
        <v>1395</v>
      </c>
      <c r="I923" s="18" t="s">
        <v>1395</v>
      </c>
      <c r="J923" s="14" t="s">
        <v>1395</v>
      </c>
      <c r="K923" s="17" t="s">
        <v>1395</v>
      </c>
      <c r="Z923" s="15" t="s">
        <v>1250</v>
      </c>
      <c r="AB923">
        <f t="shared" si="76"/>
        <v>5</v>
      </c>
      <c r="AC923">
        <f t="shared" si="77"/>
        <v>15</v>
      </c>
      <c r="AF923" s="4" t="s">
        <v>1106</v>
      </c>
      <c r="AG923" s="5"/>
      <c r="AH923" s="4" t="s">
        <v>1128</v>
      </c>
    </row>
    <row r="924" spans="1:34" x14ac:dyDescent="0.2">
      <c r="A924" s="12">
        <v>44620</v>
      </c>
      <c r="B924" t="str">
        <f t="shared" si="74"/>
        <v>{'city': 'San Antonio', 'state': 'Texas', 'abbreviation': 'SAS', 'teamName': 'San Antonio Spurs'}</v>
      </c>
      <c r="C924" t="str">
        <f t="shared" si="75"/>
        <v>{'city': 'Memphis', 'state': 'Tennessee', 'abbreviation': 'MEM', 'teamName': 'Memphis Grizzlies'}</v>
      </c>
      <c r="D924" t="s">
        <v>1395</v>
      </c>
      <c r="E924" t="s">
        <v>1395</v>
      </c>
      <c r="F924" s="14" t="s">
        <v>1395</v>
      </c>
      <c r="G924" s="14" t="s">
        <v>1395</v>
      </c>
      <c r="H924" s="18" t="s">
        <v>1395</v>
      </c>
      <c r="I924" s="18" t="s">
        <v>1395</v>
      </c>
      <c r="J924" s="14" t="s">
        <v>1395</v>
      </c>
      <c r="K924" s="17" t="s">
        <v>1395</v>
      </c>
      <c r="Z924" s="15" t="s">
        <v>1250</v>
      </c>
      <c r="AB924">
        <f t="shared" si="76"/>
        <v>26</v>
      </c>
      <c r="AC924">
        <f t="shared" si="77"/>
        <v>14</v>
      </c>
      <c r="AF924" s="4" t="s">
        <v>1120</v>
      </c>
      <c r="AG924" s="5"/>
      <c r="AH924" s="4" t="s">
        <v>1112</v>
      </c>
    </row>
    <row r="925" spans="1:34" x14ac:dyDescent="0.2">
      <c r="A925" s="12">
        <v>44620</v>
      </c>
      <c r="B925" t="str">
        <f t="shared" si="74"/>
        <v>{'city': 'Charlotte', 'state': 'North Carolina', 'abbreviation': 'CHA', 'teamName': 'Charlotte Hornets'}</v>
      </c>
      <c r="C925" t="str">
        <f t="shared" si="75"/>
        <v>{'city': 'Milwaukee', 'state': 'Wisconsin', 'abbreviation': 'MIL', 'teamName': 'Milwaukee Bucks'}</v>
      </c>
      <c r="D925" t="s">
        <v>1395</v>
      </c>
      <c r="E925" t="s">
        <v>1395</v>
      </c>
      <c r="F925" s="14" t="s">
        <v>1395</v>
      </c>
      <c r="G925" s="14" t="s">
        <v>1395</v>
      </c>
      <c r="H925" s="18" t="s">
        <v>1395</v>
      </c>
      <c r="I925" s="18" t="s">
        <v>1395</v>
      </c>
      <c r="J925" s="14" t="s">
        <v>1395</v>
      </c>
      <c r="K925" s="17" t="s">
        <v>1395</v>
      </c>
      <c r="Z925" s="15" t="s">
        <v>1250</v>
      </c>
      <c r="AB925">
        <f t="shared" si="76"/>
        <v>4</v>
      </c>
      <c r="AC925">
        <f t="shared" si="77"/>
        <v>16</v>
      </c>
      <c r="AF925" s="4" t="s">
        <v>1105</v>
      </c>
      <c r="AG925" s="5"/>
      <c r="AH925" s="4" t="s">
        <v>1098</v>
      </c>
    </row>
    <row r="926" spans="1:34" x14ac:dyDescent="0.2">
      <c r="A926" s="12">
        <v>44620</v>
      </c>
      <c r="B926" t="str">
        <f t="shared" si="74"/>
        <v>{'city': 'Sacramento', 'state': 'California', 'abbreviation': 'SAC', 'teamName': 'Sacramento Kings'}</v>
      </c>
      <c r="C926" t="str">
        <f t="shared" si="75"/>
        <v>{'city': 'Oklahoma City', 'state': 'Oklahoma', 'abbreviation': 'OKC', 'teamName': 'Oklahoma City Thunder'}</v>
      </c>
      <c r="D926" t="s">
        <v>1395</v>
      </c>
      <c r="E926" t="s">
        <v>1395</v>
      </c>
      <c r="F926" s="14" t="s">
        <v>1395</v>
      </c>
      <c r="G926" s="14" t="s">
        <v>1395</v>
      </c>
      <c r="H926" s="18" t="s">
        <v>1395</v>
      </c>
      <c r="I926" s="18" t="s">
        <v>1395</v>
      </c>
      <c r="J926" s="14" t="s">
        <v>1395</v>
      </c>
      <c r="K926" s="17" t="s">
        <v>1395</v>
      </c>
      <c r="Z926" s="15" t="s">
        <v>1250</v>
      </c>
      <c r="AB926">
        <f t="shared" si="76"/>
        <v>25</v>
      </c>
      <c r="AC926">
        <f t="shared" si="77"/>
        <v>20</v>
      </c>
      <c r="AF926" s="4" t="s">
        <v>1123</v>
      </c>
      <c r="AG926" s="5"/>
      <c r="AH926" s="4" t="s">
        <v>1121</v>
      </c>
    </row>
    <row r="927" spans="1:34" x14ac:dyDescent="0.2">
      <c r="A927" s="12">
        <v>44621</v>
      </c>
      <c r="B927" t="str">
        <f t="shared" si="74"/>
        <v>{'city': 'Detroit', 'state': 'Michigan', 'abbreviation': 'DET', 'teamName': 'Detroit Pistons'}</v>
      </c>
      <c r="C927" t="str">
        <f t="shared" si="75"/>
        <v>{'city': 'Washington', 'state': 'Washington D.C.', 'abbreviation': 'WAS', 'teamName': 'Washington Wizards'}</v>
      </c>
      <c r="D927" t="s">
        <v>1395</v>
      </c>
      <c r="E927" t="s">
        <v>1395</v>
      </c>
      <c r="F927" s="14" t="s">
        <v>1395</v>
      </c>
      <c r="G927" s="14" t="s">
        <v>1395</v>
      </c>
      <c r="H927" s="18" t="s">
        <v>1395</v>
      </c>
      <c r="I927" s="18" t="s">
        <v>1395</v>
      </c>
      <c r="J927" s="14" t="s">
        <v>1395</v>
      </c>
      <c r="K927" s="17" t="s">
        <v>1395</v>
      </c>
      <c r="Z927" s="15" t="s">
        <v>1251</v>
      </c>
      <c r="AB927">
        <f t="shared" si="76"/>
        <v>9</v>
      </c>
      <c r="AC927">
        <f t="shared" si="77"/>
        <v>29</v>
      </c>
      <c r="AF927" s="4" t="s">
        <v>1107</v>
      </c>
      <c r="AG927" s="5"/>
      <c r="AH927" s="4" t="s">
        <v>1109</v>
      </c>
    </row>
    <row r="928" spans="1:34" x14ac:dyDescent="0.2">
      <c r="A928" s="12">
        <v>44621</v>
      </c>
      <c r="B928" t="str">
        <f t="shared" si="74"/>
        <v>{'city': 'Atlanta', 'state': 'Georgia', 'abbreviation': 'ATL', 'teamName': 'Atlanta Hawks'}</v>
      </c>
      <c r="C928" t="str">
        <f t="shared" si="75"/>
        <v>{'city': 'Boston', 'state': 'Massachusetts', 'abbreviation': 'BOS', 'teamName': 'Boston Celtics'}</v>
      </c>
      <c r="D928" t="s">
        <v>1395</v>
      </c>
      <c r="E928" t="s">
        <v>1395</v>
      </c>
      <c r="F928" s="14" t="s">
        <v>1395</v>
      </c>
      <c r="G928" s="14" t="s">
        <v>1395</v>
      </c>
      <c r="H928" s="18" t="s">
        <v>1395</v>
      </c>
      <c r="I928" s="18" t="s">
        <v>1395</v>
      </c>
      <c r="J928" s="14" t="s">
        <v>1395</v>
      </c>
      <c r="K928" s="17" t="s">
        <v>1395</v>
      </c>
      <c r="Z928" s="15" t="s">
        <v>1251</v>
      </c>
      <c r="AB928">
        <f t="shared" si="76"/>
        <v>1</v>
      </c>
      <c r="AC928">
        <f t="shared" si="77"/>
        <v>2</v>
      </c>
      <c r="AF928" s="4" t="s">
        <v>1099</v>
      </c>
      <c r="AG928" s="5"/>
      <c r="AH928" s="4" t="s">
        <v>1102</v>
      </c>
    </row>
    <row r="929" spans="1:34" x14ac:dyDescent="0.2">
      <c r="A929" s="12">
        <v>44621</v>
      </c>
      <c r="B929" t="str">
        <f t="shared" si="74"/>
        <v>{'city': 'Brooklyn', 'state': 'New York', 'abbreviation': 'BKN', 'teamName': 'Brooklyn Nets'}</v>
      </c>
      <c r="C929" t="str">
        <f t="shared" si="75"/>
        <v>{'city': 'Toronto', 'state': 'Ontario', 'abbreviation': 'TOR', 'teamName': 'Toronto Raptors'}</v>
      </c>
      <c r="D929" t="s">
        <v>1395</v>
      </c>
      <c r="E929" t="s">
        <v>1395</v>
      </c>
      <c r="F929" s="14" t="s">
        <v>1395</v>
      </c>
      <c r="G929" s="14" t="s">
        <v>1395</v>
      </c>
      <c r="H929" s="18" t="s">
        <v>1395</v>
      </c>
      <c r="I929" s="18" t="s">
        <v>1395</v>
      </c>
      <c r="J929" s="14" t="s">
        <v>1395</v>
      </c>
      <c r="K929" s="17" t="s">
        <v>1395</v>
      </c>
      <c r="Z929" s="15" t="s">
        <v>1251</v>
      </c>
      <c r="AB929">
        <f t="shared" si="76"/>
        <v>3</v>
      </c>
      <c r="AC929">
        <f t="shared" si="77"/>
        <v>27</v>
      </c>
      <c r="AF929" s="4" t="s">
        <v>1097</v>
      </c>
      <c r="AG929" s="5"/>
      <c r="AH929" s="4" t="s">
        <v>1110</v>
      </c>
    </row>
    <row r="930" spans="1:34" x14ac:dyDescent="0.2">
      <c r="A930" s="12">
        <v>44621</v>
      </c>
      <c r="B930" t="str">
        <f t="shared" si="74"/>
        <v>{'city': 'Los Angeles', 'state': 'California', 'abbreviation': 'LAC', 'teamName': 'Los Angeles Clippers'}</v>
      </c>
      <c r="C930" t="str">
        <f t="shared" si="75"/>
        <v>{'city': 'Houston', 'state': 'Texas', 'abbreviation': 'HOU', 'teamName': 'Houston Rockets'}</v>
      </c>
      <c r="D930" t="s">
        <v>1395</v>
      </c>
      <c r="E930" t="s">
        <v>1395</v>
      </c>
      <c r="F930" s="14" t="s">
        <v>1395</v>
      </c>
      <c r="G930" s="14" t="s">
        <v>1395</v>
      </c>
      <c r="H930" s="18" t="s">
        <v>1395</v>
      </c>
      <c r="I930" s="18" t="s">
        <v>1395</v>
      </c>
      <c r="J930" s="14" t="s">
        <v>1395</v>
      </c>
      <c r="K930" s="17" t="s">
        <v>1395</v>
      </c>
      <c r="Z930" s="15" t="s">
        <v>1251</v>
      </c>
      <c r="AB930">
        <f t="shared" si="76"/>
        <v>30</v>
      </c>
      <c r="AC930">
        <f t="shared" si="77"/>
        <v>11</v>
      </c>
      <c r="AF930" s="4" t="s">
        <v>1126</v>
      </c>
      <c r="AG930" s="5"/>
      <c r="AH930" s="4" t="s">
        <v>1114</v>
      </c>
    </row>
    <row r="931" spans="1:34" x14ac:dyDescent="0.2">
      <c r="A931" s="12">
        <v>44621</v>
      </c>
      <c r="B931" t="str">
        <f t="shared" si="74"/>
        <v>{'city': 'San Francisco', 'state': 'California', 'abbreviation': 'GSW', 'teamName': 'Golden State Warriors'}</v>
      </c>
      <c r="C931" t="str">
        <f t="shared" si="75"/>
        <v>{'city': 'Minneapolis', 'state': 'Minnesota ', 'abbreviation': 'MIN', 'teamName': 'Minnesota Timberwolves'}</v>
      </c>
      <c r="D931" t="s">
        <v>1395</v>
      </c>
      <c r="E931" t="s">
        <v>1395</v>
      </c>
      <c r="F931" s="14" t="s">
        <v>1395</v>
      </c>
      <c r="G931" s="14" t="s">
        <v>1395</v>
      </c>
      <c r="H931" s="18" t="s">
        <v>1395</v>
      </c>
      <c r="I931" s="18" t="s">
        <v>1395</v>
      </c>
      <c r="J931" s="14" t="s">
        <v>1395</v>
      </c>
      <c r="K931" s="17" t="s">
        <v>1395</v>
      </c>
      <c r="Z931" s="15" t="s">
        <v>1251</v>
      </c>
      <c r="AB931">
        <f t="shared" si="76"/>
        <v>10</v>
      </c>
      <c r="AC931">
        <f t="shared" si="77"/>
        <v>17</v>
      </c>
      <c r="AF931" s="4" t="s">
        <v>1100</v>
      </c>
      <c r="AG931" s="5"/>
      <c r="AH931" s="4" t="s">
        <v>1115</v>
      </c>
    </row>
    <row r="932" spans="1:34" x14ac:dyDescent="0.2">
      <c r="A932" s="12">
        <v>44621</v>
      </c>
      <c r="B932" t="str">
        <f t="shared" si="74"/>
        <v>{'city': 'Dallas', 'state': 'Texas', 'abbreviation': 'DAL', 'teamName': 'Dallas Mavericks'}</v>
      </c>
      <c r="C932" t="str">
        <f t="shared" si="75"/>
        <v>{'city': 'Los Angeles', 'state': 'California', 'abbreviation': 'LAL', 'teamName': 'Los Angeles Lakers'}</v>
      </c>
      <c r="D932" t="s">
        <v>1395</v>
      </c>
      <c r="E932" t="s">
        <v>1395</v>
      </c>
      <c r="F932" s="14" t="s">
        <v>1395</v>
      </c>
      <c r="G932" s="14" t="s">
        <v>1395</v>
      </c>
      <c r="H932" s="18" t="s">
        <v>1395</v>
      </c>
      <c r="I932" s="18" t="s">
        <v>1395</v>
      </c>
      <c r="J932" s="14" t="s">
        <v>1395</v>
      </c>
      <c r="K932" s="17" t="s">
        <v>1395</v>
      </c>
      <c r="Z932" s="15" t="s">
        <v>1251</v>
      </c>
      <c r="AB932">
        <f t="shared" si="76"/>
        <v>7</v>
      </c>
      <c r="AC932">
        <f t="shared" si="77"/>
        <v>13</v>
      </c>
      <c r="AF932" s="4" t="s">
        <v>1113</v>
      </c>
      <c r="AG932" s="5"/>
      <c r="AH932" s="4" t="s">
        <v>1101</v>
      </c>
    </row>
    <row r="933" spans="1:34" x14ac:dyDescent="0.2">
      <c r="A933" s="12">
        <v>44622</v>
      </c>
      <c r="B933" t="str">
        <f t="shared" si="74"/>
        <v>{'city': 'Charlotte', 'state': 'North Carolina', 'abbreviation': 'CHA', 'teamName': 'Charlotte Hornets'}</v>
      </c>
      <c r="C933" t="str">
        <f t="shared" si="75"/>
        <v>{'city': 'Cleveland', 'state': 'Ohio', 'abbreviation': 'CLE', 'teamName': 'Cleveland Cavaliers'}</v>
      </c>
      <c r="D933" t="s">
        <v>1395</v>
      </c>
      <c r="E933" t="s">
        <v>1395</v>
      </c>
      <c r="F933" s="14" t="s">
        <v>1395</v>
      </c>
      <c r="G933" s="14" t="s">
        <v>1395</v>
      </c>
      <c r="H933" s="18" t="s">
        <v>1395</v>
      </c>
      <c r="I933" s="18" t="s">
        <v>1395</v>
      </c>
      <c r="J933" s="14" t="s">
        <v>1395</v>
      </c>
      <c r="K933" s="17" t="s">
        <v>1395</v>
      </c>
      <c r="Z933" s="15" t="s">
        <v>1252</v>
      </c>
      <c r="AB933">
        <f t="shared" si="76"/>
        <v>4</v>
      </c>
      <c r="AC933">
        <f t="shared" si="77"/>
        <v>6</v>
      </c>
      <c r="AF933" s="4" t="s">
        <v>1105</v>
      </c>
      <c r="AG933" s="5"/>
      <c r="AH933" s="4" t="s">
        <v>1111</v>
      </c>
    </row>
    <row r="934" spans="1:34" x14ac:dyDescent="0.2">
      <c r="A934" s="12">
        <v>44622</v>
      </c>
      <c r="B934" t="str">
        <f t="shared" si="74"/>
        <v>{'city': 'Indiana', 'state': 'Indianapolis', 'abbreviation': 'IND', 'teamName': 'Indiana Pacers'}</v>
      </c>
      <c r="C934" t="str">
        <f t="shared" si="75"/>
        <v>{'city': 'Orlando', 'state': 'Florida', 'abbreviation': 'ORL', 'teamName': 'Orlando Magic'}</v>
      </c>
      <c r="D934" t="s">
        <v>1395</v>
      </c>
      <c r="E934" t="s">
        <v>1395</v>
      </c>
      <c r="F934" s="14" t="s">
        <v>1395</v>
      </c>
      <c r="G934" s="14" t="s">
        <v>1395</v>
      </c>
      <c r="H934" s="18" t="s">
        <v>1395</v>
      </c>
      <c r="I934" s="18" t="s">
        <v>1395</v>
      </c>
      <c r="J934" s="14" t="s">
        <v>1395</v>
      </c>
      <c r="K934" s="17" t="s">
        <v>1395</v>
      </c>
      <c r="Z934" s="15" t="s">
        <v>1252</v>
      </c>
      <c r="AB934">
        <f t="shared" si="76"/>
        <v>12</v>
      </c>
      <c r="AC934">
        <f t="shared" si="77"/>
        <v>21</v>
      </c>
      <c r="AF934" s="4" t="s">
        <v>1104</v>
      </c>
      <c r="AG934" s="5"/>
      <c r="AH934" s="4" t="s">
        <v>1119</v>
      </c>
    </row>
    <row r="935" spans="1:34" x14ac:dyDescent="0.2">
      <c r="A935" s="12">
        <v>44622</v>
      </c>
      <c r="B935" t="str">
        <f t="shared" si="74"/>
        <v>{'city': 'New York', 'state': 'New York', 'abbreviation': 'NYK', 'teamName': 'New York Knicks'}</v>
      </c>
      <c r="C935" t="str">
        <f t="shared" si="75"/>
        <v>{'city': 'Philadelphia', 'state': 'Pennsylvania', 'abbreviation': 'PHI', 'teamName': 'Philadelphia 76ers'}</v>
      </c>
      <c r="D935" t="s">
        <v>1395</v>
      </c>
      <c r="E935" t="s">
        <v>1395</v>
      </c>
      <c r="F935" s="14" t="s">
        <v>1395</v>
      </c>
      <c r="G935" s="14" t="s">
        <v>1395</v>
      </c>
      <c r="H935" s="18" t="s">
        <v>1395</v>
      </c>
      <c r="I935" s="18" t="s">
        <v>1395</v>
      </c>
      <c r="J935" s="14" t="s">
        <v>1395</v>
      </c>
      <c r="K935" s="17" t="s">
        <v>1395</v>
      </c>
      <c r="Z935" s="15" t="s">
        <v>1252</v>
      </c>
      <c r="AB935">
        <f t="shared" si="76"/>
        <v>19</v>
      </c>
      <c r="AC935">
        <f t="shared" si="77"/>
        <v>22</v>
      </c>
      <c r="AF935" s="4" t="s">
        <v>1108</v>
      </c>
      <c r="AG935" s="5"/>
      <c r="AH935" s="4" t="s">
        <v>1117</v>
      </c>
    </row>
    <row r="936" spans="1:34" x14ac:dyDescent="0.2">
      <c r="A936" s="12">
        <v>44622</v>
      </c>
      <c r="B936" t="str">
        <f t="shared" si="74"/>
        <v>{'city': 'Salt Lake City', 'state': 'Utah', 'abbreviation': 'UTA', 'teamName': 'Utah Jazz'}</v>
      </c>
      <c r="C936" t="str">
        <f t="shared" si="75"/>
        <v>{'city': 'Houston', 'state': 'Texas', 'abbreviation': 'HOU', 'teamName': 'Houston Rockets'}</v>
      </c>
      <c r="D936" t="s">
        <v>1395</v>
      </c>
      <c r="E936" t="s">
        <v>1395</v>
      </c>
      <c r="F936" s="14" t="s">
        <v>1395</v>
      </c>
      <c r="G936" s="14" t="s">
        <v>1395</v>
      </c>
      <c r="H936" s="18" t="s">
        <v>1395</v>
      </c>
      <c r="I936" s="18" t="s">
        <v>1395</v>
      </c>
      <c r="J936" s="14" t="s">
        <v>1395</v>
      </c>
      <c r="K936" s="17" t="s">
        <v>1395</v>
      </c>
      <c r="Z936" s="15" t="s">
        <v>1252</v>
      </c>
      <c r="AB936">
        <f t="shared" si="76"/>
        <v>28</v>
      </c>
      <c r="AC936">
        <f t="shared" si="77"/>
        <v>11</v>
      </c>
      <c r="AF936" s="4" t="s">
        <v>1122</v>
      </c>
      <c r="AG936" s="5"/>
      <c r="AH936" s="4" t="s">
        <v>1114</v>
      </c>
    </row>
    <row r="937" spans="1:34" x14ac:dyDescent="0.2">
      <c r="A937" s="12">
        <v>44622</v>
      </c>
      <c r="B937" t="str">
        <f t="shared" si="74"/>
        <v>{'city': 'Miami', 'state': 'Florida', 'abbreviation': 'MIA', 'teamName': 'Miami Heat'}</v>
      </c>
      <c r="C937" t="str">
        <f t="shared" si="75"/>
        <v>{'city': 'Milwaukee', 'state': 'Wisconsin', 'abbreviation': 'MIL', 'teamName': 'Milwaukee Bucks'}</v>
      </c>
      <c r="D937" t="s">
        <v>1395</v>
      </c>
      <c r="E937" t="s">
        <v>1395</v>
      </c>
      <c r="F937" s="14" t="s">
        <v>1395</v>
      </c>
      <c r="G937" s="14" t="s">
        <v>1395</v>
      </c>
      <c r="H937" s="18" t="s">
        <v>1395</v>
      </c>
      <c r="I937" s="18" t="s">
        <v>1395</v>
      </c>
      <c r="J937" s="14" t="s">
        <v>1395</v>
      </c>
      <c r="K937" s="17" t="s">
        <v>1395</v>
      </c>
      <c r="Z937" s="15" t="s">
        <v>1252</v>
      </c>
      <c r="AB937">
        <f t="shared" si="76"/>
        <v>15</v>
      </c>
      <c r="AC937">
        <f t="shared" si="77"/>
        <v>16</v>
      </c>
      <c r="AF937" s="4" t="s">
        <v>1128</v>
      </c>
      <c r="AG937" s="5"/>
      <c r="AH937" s="4" t="s">
        <v>1098</v>
      </c>
    </row>
    <row r="938" spans="1:34" x14ac:dyDescent="0.2">
      <c r="A938" s="12">
        <v>44622</v>
      </c>
      <c r="B938" t="str">
        <f t="shared" si="74"/>
        <v>{'city': 'Sacramento', 'state': 'California', 'abbreviation': 'SAC', 'teamName': 'Sacramento Kings'}</v>
      </c>
      <c r="C938" t="str">
        <f t="shared" si="75"/>
        <v>{'city': 'New Orleans', 'state': 'Louisiana', 'abbreviation': 'NOP', 'teamName': 'New Orleans Pelicans'}</v>
      </c>
      <c r="D938" t="s">
        <v>1395</v>
      </c>
      <c r="E938" t="s">
        <v>1395</v>
      </c>
      <c r="F938" s="14" t="s">
        <v>1395</v>
      </c>
      <c r="G938" s="14" t="s">
        <v>1395</v>
      </c>
      <c r="H938" s="18" t="s">
        <v>1395</v>
      </c>
      <c r="I938" s="18" t="s">
        <v>1395</v>
      </c>
      <c r="J938" s="14" t="s">
        <v>1395</v>
      </c>
      <c r="K938" s="17" t="s">
        <v>1395</v>
      </c>
      <c r="Z938" s="15" t="s">
        <v>1252</v>
      </c>
      <c r="AB938">
        <f t="shared" si="76"/>
        <v>25</v>
      </c>
      <c r="AC938">
        <f t="shared" si="77"/>
        <v>18</v>
      </c>
      <c r="AF938" s="4" t="s">
        <v>1123</v>
      </c>
      <c r="AG938" s="5"/>
      <c r="AH938" s="4" t="s">
        <v>1118</v>
      </c>
    </row>
    <row r="939" spans="1:34" x14ac:dyDescent="0.2">
      <c r="A939" s="12">
        <v>44622</v>
      </c>
      <c r="B939" t="str">
        <f t="shared" si="74"/>
        <v>{'city': 'Oklahoma City', 'state': 'Oklahoma', 'abbreviation': 'OKC', 'teamName': 'Oklahoma City Thunder'}</v>
      </c>
      <c r="C939" t="str">
        <f t="shared" si="75"/>
        <v>{'city': 'Denver', 'state': 'Colorado', 'abbreviation': 'DEN', 'teamName': 'Denver Nuggets'}</v>
      </c>
      <c r="D939" t="s">
        <v>1395</v>
      </c>
      <c r="E939" t="s">
        <v>1395</v>
      </c>
      <c r="F939" s="14" t="s">
        <v>1395</v>
      </c>
      <c r="G939" s="14" t="s">
        <v>1395</v>
      </c>
      <c r="H939" s="18" t="s">
        <v>1395</v>
      </c>
      <c r="I939" s="18" t="s">
        <v>1395</v>
      </c>
      <c r="J939" s="14" t="s">
        <v>1395</v>
      </c>
      <c r="K939" s="17" t="s">
        <v>1395</v>
      </c>
      <c r="Z939" s="15" t="s">
        <v>1252</v>
      </c>
      <c r="AB939">
        <f t="shared" si="76"/>
        <v>20</v>
      </c>
      <c r="AC939">
        <f t="shared" si="77"/>
        <v>8</v>
      </c>
      <c r="AF939" s="4" t="s">
        <v>1121</v>
      </c>
      <c r="AG939" s="5"/>
      <c r="AH939" s="4" t="s">
        <v>1116</v>
      </c>
    </row>
    <row r="940" spans="1:34" x14ac:dyDescent="0.2">
      <c r="A940" s="12">
        <v>44622</v>
      </c>
      <c r="B940" t="str">
        <f t="shared" si="74"/>
        <v>{'city': 'Portland', 'state': 'Oregon', 'abbreviation': 'POR', 'teamName': 'Portland Trail Blazers'}</v>
      </c>
      <c r="C940" t="str">
        <f t="shared" si="75"/>
        <v>{'city': 'Phoenix', 'state': 'Arizona', 'abbreviation': 'PHX', 'teamName': 'Phoenix Suns'}</v>
      </c>
      <c r="D940" t="s">
        <v>1395</v>
      </c>
      <c r="E940" t="s">
        <v>1395</v>
      </c>
      <c r="F940" s="14" t="s">
        <v>1395</v>
      </c>
      <c r="G940" s="14" t="s">
        <v>1395</v>
      </c>
      <c r="H940" s="18" t="s">
        <v>1395</v>
      </c>
      <c r="I940" s="18" t="s">
        <v>1395</v>
      </c>
      <c r="J940" s="14" t="s">
        <v>1395</v>
      </c>
      <c r="K940" s="17" t="s">
        <v>1395</v>
      </c>
      <c r="Z940" s="15" t="s">
        <v>1252</v>
      </c>
      <c r="AB940">
        <f t="shared" si="76"/>
        <v>24</v>
      </c>
      <c r="AC940">
        <f t="shared" si="77"/>
        <v>23</v>
      </c>
      <c r="AF940" s="4" t="s">
        <v>1124</v>
      </c>
      <c r="AG940" s="5"/>
      <c r="AH940" s="4" t="s">
        <v>1125</v>
      </c>
    </row>
    <row r="941" spans="1:34" x14ac:dyDescent="0.2">
      <c r="A941" s="12">
        <v>44623</v>
      </c>
      <c r="B941" t="str">
        <f t="shared" si="74"/>
        <v>{'city': 'Memphis', 'state': 'Tennessee', 'abbreviation': 'MEM', 'teamName': 'Memphis Grizzlies'}</v>
      </c>
      <c r="C941" t="str">
        <f t="shared" si="75"/>
        <v>{'city': 'Boston', 'state': 'Massachusetts', 'abbreviation': 'BOS', 'teamName': 'Boston Celtics'}</v>
      </c>
      <c r="D941" t="s">
        <v>1395</v>
      </c>
      <c r="E941" t="s">
        <v>1395</v>
      </c>
      <c r="F941" s="14" t="s">
        <v>1395</v>
      </c>
      <c r="G941" s="14" t="s">
        <v>1395</v>
      </c>
      <c r="H941" s="18" t="s">
        <v>1395</v>
      </c>
      <c r="I941" s="18" t="s">
        <v>1395</v>
      </c>
      <c r="J941" s="14" t="s">
        <v>1395</v>
      </c>
      <c r="K941" s="17" t="s">
        <v>1395</v>
      </c>
      <c r="Z941" s="15" t="s">
        <v>1253</v>
      </c>
      <c r="AB941">
        <f t="shared" si="76"/>
        <v>14</v>
      </c>
      <c r="AC941">
        <f t="shared" si="77"/>
        <v>2</v>
      </c>
      <c r="AF941" s="4" t="s">
        <v>1112</v>
      </c>
      <c r="AG941" s="5"/>
      <c r="AH941" s="4" t="s">
        <v>1102</v>
      </c>
    </row>
    <row r="942" spans="1:34" x14ac:dyDescent="0.2">
      <c r="A942" s="12">
        <v>44623</v>
      </c>
      <c r="B942" t="str">
        <f t="shared" si="74"/>
        <v>{'city': 'Miami', 'state': 'Florida', 'abbreviation': 'MIA', 'teamName': 'Miami Heat'}</v>
      </c>
      <c r="C942" t="str">
        <f t="shared" si="75"/>
        <v>{'city': 'Brooklyn', 'state': 'New York', 'abbreviation': 'BKN', 'teamName': 'Brooklyn Nets'}</v>
      </c>
      <c r="D942" t="s">
        <v>1395</v>
      </c>
      <c r="E942" t="s">
        <v>1395</v>
      </c>
      <c r="F942" s="14" t="s">
        <v>1395</v>
      </c>
      <c r="G942" s="14" t="s">
        <v>1395</v>
      </c>
      <c r="H942" s="18" t="s">
        <v>1395</v>
      </c>
      <c r="I942" s="18" t="s">
        <v>1395</v>
      </c>
      <c r="J942" s="14" t="s">
        <v>1395</v>
      </c>
      <c r="K942" s="17" t="s">
        <v>1395</v>
      </c>
      <c r="Z942" s="15" t="s">
        <v>1253</v>
      </c>
      <c r="AB942">
        <f t="shared" si="76"/>
        <v>15</v>
      </c>
      <c r="AC942">
        <f t="shared" si="77"/>
        <v>3</v>
      </c>
      <c r="AF942" s="4" t="s">
        <v>1128</v>
      </c>
      <c r="AG942" s="5"/>
      <c r="AH942" s="4" t="s">
        <v>1097</v>
      </c>
    </row>
    <row r="943" spans="1:34" x14ac:dyDescent="0.2">
      <c r="A943" s="12">
        <v>44623</v>
      </c>
      <c r="B943" t="str">
        <f t="shared" si="74"/>
        <v>{'city': 'Detroit', 'state': 'Michigan', 'abbreviation': 'DET', 'teamName': 'Detroit Pistons'}</v>
      </c>
      <c r="C943" t="str">
        <f t="shared" si="75"/>
        <v>{'city': 'Toronto', 'state': 'Ontario', 'abbreviation': 'TOR', 'teamName': 'Toronto Raptors'}</v>
      </c>
      <c r="D943" t="s">
        <v>1395</v>
      </c>
      <c r="E943" t="s">
        <v>1395</v>
      </c>
      <c r="F943" s="14" t="s">
        <v>1395</v>
      </c>
      <c r="G943" s="14" t="s">
        <v>1395</v>
      </c>
      <c r="H943" s="18" t="s">
        <v>1395</v>
      </c>
      <c r="I943" s="18" t="s">
        <v>1395</v>
      </c>
      <c r="J943" s="14" t="s">
        <v>1395</v>
      </c>
      <c r="K943" s="17" t="s">
        <v>1395</v>
      </c>
      <c r="Z943" s="15" t="s">
        <v>1253</v>
      </c>
      <c r="AB943">
        <f t="shared" si="76"/>
        <v>9</v>
      </c>
      <c r="AC943">
        <f t="shared" si="77"/>
        <v>27</v>
      </c>
      <c r="AF943" s="4" t="s">
        <v>1107</v>
      </c>
      <c r="AG943" s="5"/>
      <c r="AH943" s="4" t="s">
        <v>1110</v>
      </c>
    </row>
    <row r="944" spans="1:34" x14ac:dyDescent="0.2">
      <c r="A944" s="12">
        <v>44623</v>
      </c>
      <c r="B944" t="str">
        <f t="shared" si="74"/>
        <v>{'city': 'San Francisco', 'state': 'California', 'abbreviation': 'GSW', 'teamName': 'Golden State Warriors'}</v>
      </c>
      <c r="C944" t="str">
        <f t="shared" si="75"/>
        <v>{'city': 'Dallas', 'state': 'Texas', 'abbreviation': 'DAL', 'teamName': 'Dallas Mavericks'}</v>
      </c>
      <c r="D944" t="s">
        <v>1395</v>
      </c>
      <c r="E944" t="s">
        <v>1395</v>
      </c>
      <c r="F944" s="14" t="s">
        <v>1395</v>
      </c>
      <c r="G944" s="14" t="s">
        <v>1395</v>
      </c>
      <c r="H944" s="18" t="s">
        <v>1395</v>
      </c>
      <c r="I944" s="18" t="s">
        <v>1395</v>
      </c>
      <c r="J944" s="14" t="s">
        <v>1395</v>
      </c>
      <c r="K944" s="17" t="s">
        <v>1395</v>
      </c>
      <c r="Z944" s="15" t="s">
        <v>1253</v>
      </c>
      <c r="AB944">
        <f t="shared" si="76"/>
        <v>10</v>
      </c>
      <c r="AC944">
        <f t="shared" si="77"/>
        <v>7</v>
      </c>
      <c r="AF944" s="4" t="s">
        <v>1100</v>
      </c>
      <c r="AG944" s="5"/>
      <c r="AH944" s="4" t="s">
        <v>1113</v>
      </c>
    </row>
    <row r="945" spans="1:34" x14ac:dyDescent="0.2">
      <c r="A945" s="12">
        <v>44623</v>
      </c>
      <c r="B945" t="str">
        <f t="shared" si="74"/>
        <v>{'city': 'Sacramento', 'state': 'California', 'abbreviation': 'SAC', 'teamName': 'Sacramento Kings'}</v>
      </c>
      <c r="C945" t="str">
        <f t="shared" si="75"/>
        <v>{'city': 'San Antonio', 'state': 'Texas', 'abbreviation': 'SAS', 'teamName': 'San Antonio Spurs'}</v>
      </c>
      <c r="D945" t="s">
        <v>1395</v>
      </c>
      <c r="E945" t="s">
        <v>1395</v>
      </c>
      <c r="F945" s="14" t="s">
        <v>1395</v>
      </c>
      <c r="G945" s="14" t="s">
        <v>1395</v>
      </c>
      <c r="H945" s="18" t="s">
        <v>1395</v>
      </c>
      <c r="I945" s="18" t="s">
        <v>1395</v>
      </c>
      <c r="J945" s="14" t="s">
        <v>1395</v>
      </c>
      <c r="K945" s="17" t="s">
        <v>1395</v>
      </c>
      <c r="Z945" s="15" t="s">
        <v>1253</v>
      </c>
      <c r="AB945">
        <f t="shared" si="76"/>
        <v>25</v>
      </c>
      <c r="AC945">
        <f t="shared" si="77"/>
        <v>26</v>
      </c>
      <c r="AF945" s="4" t="s">
        <v>1123</v>
      </c>
      <c r="AG945" s="5"/>
      <c r="AH945" s="4" t="s">
        <v>1120</v>
      </c>
    </row>
    <row r="946" spans="1:34" x14ac:dyDescent="0.2">
      <c r="A946" s="12">
        <v>44623</v>
      </c>
      <c r="B946" t="str">
        <f t="shared" si="74"/>
        <v>{'city': 'Los Angeles', 'state': 'California', 'abbreviation': 'LAL', 'teamName': 'Los Angeles Lakers'}</v>
      </c>
      <c r="C946" t="str">
        <f t="shared" si="75"/>
        <v>{'city': 'Los Angeles', 'state': 'California', 'abbreviation': 'LAC', 'teamName': 'Los Angeles Clippers'}</v>
      </c>
      <c r="D946" t="s">
        <v>1395</v>
      </c>
      <c r="E946" t="s">
        <v>1395</v>
      </c>
      <c r="F946" s="14" t="s">
        <v>1395</v>
      </c>
      <c r="G946" s="14" t="s">
        <v>1395</v>
      </c>
      <c r="H946" s="18" t="s">
        <v>1395</v>
      </c>
      <c r="I946" s="18" t="s">
        <v>1395</v>
      </c>
      <c r="J946" s="14" t="s">
        <v>1395</v>
      </c>
      <c r="K946" s="17" t="s">
        <v>1395</v>
      </c>
      <c r="Z946" s="15" t="s">
        <v>1253</v>
      </c>
      <c r="AB946">
        <f t="shared" si="76"/>
        <v>13</v>
      </c>
      <c r="AC946">
        <f t="shared" si="77"/>
        <v>30</v>
      </c>
      <c r="AF946" s="4" t="s">
        <v>1101</v>
      </c>
      <c r="AG946" s="5"/>
      <c r="AH946" s="4" t="s">
        <v>1126</v>
      </c>
    </row>
    <row r="947" spans="1:34" x14ac:dyDescent="0.2">
      <c r="A947" s="12">
        <v>44624</v>
      </c>
      <c r="B947" t="str">
        <f t="shared" si="74"/>
        <v>{'city': 'Indiana', 'state': 'Indianapolis', 'abbreviation': 'IND', 'teamName': 'Indiana Pacers'}</v>
      </c>
      <c r="C947" t="str">
        <f t="shared" si="75"/>
        <v>{'city': 'Detroit', 'state': 'Michigan', 'abbreviation': 'DET', 'teamName': 'Detroit Pistons'}</v>
      </c>
      <c r="D947" t="s">
        <v>1395</v>
      </c>
      <c r="E947" t="s">
        <v>1395</v>
      </c>
      <c r="F947" s="14" t="s">
        <v>1395</v>
      </c>
      <c r="G947" s="14" t="s">
        <v>1395</v>
      </c>
      <c r="H947" s="18" t="s">
        <v>1395</v>
      </c>
      <c r="I947" s="18" t="s">
        <v>1395</v>
      </c>
      <c r="J947" s="14" t="s">
        <v>1395</v>
      </c>
      <c r="K947" s="17" t="s">
        <v>1395</v>
      </c>
      <c r="Z947" s="15" t="s">
        <v>1254</v>
      </c>
      <c r="AB947">
        <f t="shared" si="76"/>
        <v>12</v>
      </c>
      <c r="AC947">
        <f t="shared" si="77"/>
        <v>9</v>
      </c>
      <c r="AF947" s="4" t="s">
        <v>1104</v>
      </c>
      <c r="AG947" s="5"/>
      <c r="AH947" s="4" t="s">
        <v>1107</v>
      </c>
    </row>
    <row r="948" spans="1:34" x14ac:dyDescent="0.2">
      <c r="A948" s="12">
        <v>44624</v>
      </c>
      <c r="B948" t="str">
        <f t="shared" si="74"/>
        <v>{'city': 'Cleveland', 'state': 'Ohio', 'abbreviation': 'CLE', 'teamName': 'Cleveland Cavaliers'}</v>
      </c>
      <c r="C948" t="str">
        <f t="shared" si="75"/>
        <v>{'city': 'Philadelphia', 'state': 'Pennsylvania', 'abbreviation': 'PHI', 'teamName': 'Philadelphia 76ers'}</v>
      </c>
      <c r="D948" t="s">
        <v>1395</v>
      </c>
      <c r="E948" t="s">
        <v>1395</v>
      </c>
      <c r="F948" s="14" t="s">
        <v>1395</v>
      </c>
      <c r="G948" s="14" t="s">
        <v>1395</v>
      </c>
      <c r="H948" s="18" t="s">
        <v>1395</v>
      </c>
      <c r="I948" s="18" t="s">
        <v>1395</v>
      </c>
      <c r="J948" s="14" t="s">
        <v>1395</v>
      </c>
      <c r="K948" s="17" t="s">
        <v>1395</v>
      </c>
      <c r="Z948" s="15" t="s">
        <v>1254</v>
      </c>
      <c r="AB948">
        <f t="shared" si="76"/>
        <v>6</v>
      </c>
      <c r="AC948">
        <f t="shared" si="77"/>
        <v>22</v>
      </c>
      <c r="AF948" s="4" t="s">
        <v>1111</v>
      </c>
      <c r="AG948" s="5"/>
      <c r="AH948" s="4" t="s">
        <v>1117</v>
      </c>
    </row>
    <row r="949" spans="1:34" x14ac:dyDescent="0.2">
      <c r="A949" s="12">
        <v>44624</v>
      </c>
      <c r="B949" t="str">
        <f t="shared" si="74"/>
        <v>{'city': 'Atlanta', 'state': 'Georgia', 'abbreviation': 'ATL', 'teamName': 'Atlanta Hawks'}</v>
      </c>
      <c r="C949" t="str">
        <f t="shared" si="75"/>
        <v>{'city': 'Washington', 'state': 'Washington D.C.', 'abbreviation': 'WAS', 'teamName': 'Washington Wizards'}</v>
      </c>
      <c r="D949" t="s">
        <v>1395</v>
      </c>
      <c r="E949" t="s">
        <v>1395</v>
      </c>
      <c r="F949" s="14" t="s">
        <v>1395</v>
      </c>
      <c r="G949" s="14" t="s">
        <v>1395</v>
      </c>
      <c r="H949" s="18" t="s">
        <v>1395</v>
      </c>
      <c r="I949" s="18" t="s">
        <v>1395</v>
      </c>
      <c r="J949" s="14" t="s">
        <v>1395</v>
      </c>
      <c r="K949" s="17" t="s">
        <v>1395</v>
      </c>
      <c r="Z949" s="15" t="s">
        <v>1254</v>
      </c>
      <c r="AB949">
        <f t="shared" si="76"/>
        <v>1</v>
      </c>
      <c r="AC949">
        <f t="shared" si="77"/>
        <v>29</v>
      </c>
      <c r="AF949" s="4" t="s">
        <v>1099</v>
      </c>
      <c r="AG949" s="5"/>
      <c r="AH949" s="4" t="s">
        <v>1109</v>
      </c>
    </row>
    <row r="950" spans="1:34" x14ac:dyDescent="0.2">
      <c r="A950" s="12">
        <v>44624</v>
      </c>
      <c r="B950" t="str">
        <f t="shared" si="74"/>
        <v>{'city': 'Milwaukee', 'state': 'Wisconsin', 'abbreviation': 'MIL', 'teamName': 'Milwaukee Bucks'}</v>
      </c>
      <c r="C950" t="str">
        <f t="shared" si="75"/>
        <v>{'city': 'Chicago', 'state': 'Illinois', 'abbreviation': 'CHI', 'teamName': 'Chicago Bulls'}</v>
      </c>
      <c r="D950" t="s">
        <v>1395</v>
      </c>
      <c r="E950" t="s">
        <v>1395</v>
      </c>
      <c r="F950" s="14" t="s">
        <v>1395</v>
      </c>
      <c r="G950" s="14" t="s">
        <v>1395</v>
      </c>
      <c r="H950" s="18" t="s">
        <v>1395</v>
      </c>
      <c r="I950" s="18" t="s">
        <v>1395</v>
      </c>
      <c r="J950" s="14" t="s">
        <v>1395</v>
      </c>
      <c r="K950" s="17" t="s">
        <v>1395</v>
      </c>
      <c r="Z950" s="15" t="s">
        <v>1254</v>
      </c>
      <c r="AB950">
        <f t="shared" si="76"/>
        <v>16</v>
      </c>
      <c r="AC950">
        <f t="shared" si="77"/>
        <v>5</v>
      </c>
      <c r="AF950" s="4" t="s">
        <v>1098</v>
      </c>
      <c r="AG950" s="5"/>
      <c r="AH950" s="4" t="s">
        <v>1106</v>
      </c>
    </row>
    <row r="951" spans="1:34" x14ac:dyDescent="0.2">
      <c r="A951" s="12">
        <v>44624</v>
      </c>
      <c r="B951" t="str">
        <f t="shared" si="74"/>
        <v>{'city': 'Salt Lake City', 'state': 'Utah', 'abbreviation': 'UTA', 'teamName': 'Utah Jazz'}</v>
      </c>
      <c r="C951" t="str">
        <f t="shared" si="75"/>
        <v>{'city': 'New Orleans', 'state': 'Louisiana', 'abbreviation': 'NOP', 'teamName': 'New Orleans Pelicans'}</v>
      </c>
      <c r="D951" t="s">
        <v>1395</v>
      </c>
      <c r="E951" t="s">
        <v>1395</v>
      </c>
      <c r="F951" s="14" t="s">
        <v>1395</v>
      </c>
      <c r="G951" s="14" t="s">
        <v>1395</v>
      </c>
      <c r="H951" s="18" t="s">
        <v>1395</v>
      </c>
      <c r="I951" s="18" t="s">
        <v>1395</v>
      </c>
      <c r="J951" s="14" t="s">
        <v>1395</v>
      </c>
      <c r="K951" s="17" t="s">
        <v>1395</v>
      </c>
      <c r="Z951" s="15" t="s">
        <v>1254</v>
      </c>
      <c r="AB951">
        <f t="shared" si="76"/>
        <v>28</v>
      </c>
      <c r="AC951">
        <f t="shared" si="77"/>
        <v>18</v>
      </c>
      <c r="AF951" s="4" t="s">
        <v>1122</v>
      </c>
      <c r="AG951" s="5"/>
      <c r="AH951" s="4" t="s">
        <v>1118</v>
      </c>
    </row>
    <row r="952" spans="1:34" x14ac:dyDescent="0.2">
      <c r="A952" s="12">
        <v>44624</v>
      </c>
      <c r="B952" t="str">
        <f t="shared" si="74"/>
        <v>{'city': 'Minneapolis', 'state': 'Minnesota ', 'abbreviation': 'MIN', 'teamName': 'Minnesota Timberwolves'}</v>
      </c>
      <c r="C952" t="str">
        <f t="shared" si="75"/>
        <v>{'city': 'Oklahoma City', 'state': 'Oklahoma', 'abbreviation': 'OKC', 'teamName': 'Oklahoma City Thunder'}</v>
      </c>
      <c r="D952" t="s">
        <v>1395</v>
      </c>
      <c r="E952" t="s">
        <v>1395</v>
      </c>
      <c r="F952" s="14" t="s">
        <v>1395</v>
      </c>
      <c r="G952" s="14" t="s">
        <v>1395</v>
      </c>
      <c r="H952" s="18" t="s">
        <v>1395</v>
      </c>
      <c r="I952" s="18" t="s">
        <v>1395</v>
      </c>
      <c r="J952" s="14" t="s">
        <v>1395</v>
      </c>
      <c r="K952" s="17" t="s">
        <v>1395</v>
      </c>
      <c r="Z952" s="15" t="s">
        <v>1254</v>
      </c>
      <c r="AB952">
        <f t="shared" si="76"/>
        <v>17</v>
      </c>
      <c r="AC952">
        <f t="shared" si="77"/>
        <v>20</v>
      </c>
      <c r="AF952" s="4" t="s">
        <v>1115</v>
      </c>
      <c r="AG952" s="5"/>
      <c r="AH952" s="4" t="s">
        <v>1121</v>
      </c>
    </row>
    <row r="953" spans="1:34" x14ac:dyDescent="0.2">
      <c r="A953" s="12">
        <v>44624</v>
      </c>
      <c r="B953" t="str">
        <f t="shared" si="74"/>
        <v>{'city': 'Houston', 'state': 'Texas', 'abbreviation': 'HOU', 'teamName': 'Houston Rockets'}</v>
      </c>
      <c r="C953" t="str">
        <f t="shared" si="75"/>
        <v>{'city': 'Denver', 'state': 'Colorado', 'abbreviation': 'DEN', 'teamName': 'Denver Nuggets'}</v>
      </c>
      <c r="D953" t="s">
        <v>1395</v>
      </c>
      <c r="E953" t="s">
        <v>1395</v>
      </c>
      <c r="F953" s="14" t="s">
        <v>1395</v>
      </c>
      <c r="G953" s="14" t="s">
        <v>1395</v>
      </c>
      <c r="H953" s="18" t="s">
        <v>1395</v>
      </c>
      <c r="I953" s="18" t="s">
        <v>1395</v>
      </c>
      <c r="J953" s="14" t="s">
        <v>1395</v>
      </c>
      <c r="K953" s="17" t="s">
        <v>1395</v>
      </c>
      <c r="Z953" s="15" t="s">
        <v>1254</v>
      </c>
      <c r="AB953">
        <f t="shared" si="76"/>
        <v>11</v>
      </c>
      <c r="AC953">
        <f t="shared" si="77"/>
        <v>8</v>
      </c>
      <c r="AF953" s="4" t="s">
        <v>1114</v>
      </c>
      <c r="AG953" s="5"/>
      <c r="AH953" s="4" t="s">
        <v>1116</v>
      </c>
    </row>
    <row r="954" spans="1:34" x14ac:dyDescent="0.2">
      <c r="A954" s="12">
        <v>44624</v>
      </c>
      <c r="B954" t="str">
        <f t="shared" si="74"/>
        <v>{'city': 'New York', 'state': 'New York', 'abbreviation': 'NYK', 'teamName': 'New York Knicks'}</v>
      </c>
      <c r="C954" t="str">
        <f t="shared" si="75"/>
        <v>{'city': 'Phoenix', 'state': 'Arizona', 'abbreviation': 'PHX', 'teamName': 'Phoenix Suns'}</v>
      </c>
      <c r="D954" t="s">
        <v>1395</v>
      </c>
      <c r="E954" t="s">
        <v>1395</v>
      </c>
      <c r="F954" s="14" t="s">
        <v>1395</v>
      </c>
      <c r="G954" s="14" t="s">
        <v>1395</v>
      </c>
      <c r="H954" s="18" t="s">
        <v>1395</v>
      </c>
      <c r="I954" s="18" t="s">
        <v>1395</v>
      </c>
      <c r="J954" s="14" t="s">
        <v>1395</v>
      </c>
      <c r="K954" s="17" t="s">
        <v>1395</v>
      </c>
      <c r="Z954" s="15" t="s">
        <v>1254</v>
      </c>
      <c r="AB954">
        <f t="shared" si="76"/>
        <v>19</v>
      </c>
      <c r="AC954">
        <f t="shared" si="77"/>
        <v>23</v>
      </c>
      <c r="AF954" s="4" t="s">
        <v>1108</v>
      </c>
      <c r="AG954" s="5"/>
      <c r="AH954" s="4" t="s">
        <v>1125</v>
      </c>
    </row>
    <row r="955" spans="1:34" x14ac:dyDescent="0.2">
      <c r="A955" s="12">
        <v>44625</v>
      </c>
      <c r="B955" t="str">
        <f t="shared" si="74"/>
        <v>{'city': 'Sacramento', 'state': 'California', 'abbreviation': 'SAC', 'teamName': 'Sacramento Kings'}</v>
      </c>
      <c r="C955" t="str">
        <f t="shared" si="75"/>
        <v>{'city': 'Dallas', 'state': 'Texas', 'abbreviation': 'DAL', 'teamName': 'Dallas Mavericks'}</v>
      </c>
      <c r="D955" t="s">
        <v>1395</v>
      </c>
      <c r="E955" t="s">
        <v>1395</v>
      </c>
      <c r="F955" s="14" t="s">
        <v>1395</v>
      </c>
      <c r="G955" s="14" t="s">
        <v>1395</v>
      </c>
      <c r="H955" s="18" t="s">
        <v>1395</v>
      </c>
      <c r="I955" s="18" t="s">
        <v>1395</v>
      </c>
      <c r="J955" s="14" t="s">
        <v>1395</v>
      </c>
      <c r="K955" s="17" t="s">
        <v>1395</v>
      </c>
      <c r="Z955" s="15" t="s">
        <v>1255</v>
      </c>
      <c r="AB955">
        <f t="shared" si="76"/>
        <v>25</v>
      </c>
      <c r="AC955">
        <f t="shared" si="77"/>
        <v>7</v>
      </c>
      <c r="AF955" s="4" t="s">
        <v>1123</v>
      </c>
      <c r="AG955" s="5"/>
      <c r="AH955" s="4" t="s">
        <v>1113</v>
      </c>
    </row>
    <row r="956" spans="1:34" x14ac:dyDescent="0.2">
      <c r="A956" s="12">
        <v>44625</v>
      </c>
      <c r="B956" t="str">
        <f t="shared" si="74"/>
        <v>{'city': 'San Antonio', 'state': 'Texas', 'abbreviation': 'SAS', 'teamName': 'San Antonio Spurs'}</v>
      </c>
      <c r="C956" t="str">
        <f t="shared" si="75"/>
        <v>{'city': 'Charlotte', 'state': 'North Carolina', 'abbreviation': 'CHA', 'teamName': 'Charlotte Hornets'}</v>
      </c>
      <c r="D956" t="s">
        <v>1395</v>
      </c>
      <c r="E956" t="s">
        <v>1395</v>
      </c>
      <c r="F956" s="14" t="s">
        <v>1395</v>
      </c>
      <c r="G956" s="14" t="s">
        <v>1395</v>
      </c>
      <c r="H956" s="18" t="s">
        <v>1395</v>
      </c>
      <c r="I956" s="18" t="s">
        <v>1395</v>
      </c>
      <c r="J956" s="14" t="s">
        <v>1395</v>
      </c>
      <c r="K956" s="17" t="s">
        <v>1395</v>
      </c>
      <c r="Z956" s="15" t="s">
        <v>1255</v>
      </c>
      <c r="AB956">
        <f t="shared" si="76"/>
        <v>26</v>
      </c>
      <c r="AC956">
        <f t="shared" si="77"/>
        <v>4</v>
      </c>
      <c r="AF956" s="4" t="s">
        <v>1120</v>
      </c>
      <c r="AG956" s="5"/>
      <c r="AH956" s="4" t="s">
        <v>1105</v>
      </c>
    </row>
    <row r="957" spans="1:34" x14ac:dyDescent="0.2">
      <c r="A957" s="12">
        <v>44625</v>
      </c>
      <c r="B957" t="str">
        <f t="shared" si="74"/>
        <v>{'city': 'Orlando', 'state': 'Florida', 'abbreviation': 'ORL', 'teamName': 'Orlando Magic'}</v>
      </c>
      <c r="C957" t="str">
        <f t="shared" si="75"/>
        <v>{'city': 'Memphis', 'state': 'Tennessee', 'abbreviation': 'MEM', 'teamName': 'Memphis Grizzlies'}</v>
      </c>
      <c r="D957" t="s">
        <v>1395</v>
      </c>
      <c r="E957" t="s">
        <v>1395</v>
      </c>
      <c r="F957" s="14" t="s">
        <v>1395</v>
      </c>
      <c r="G957" s="14" t="s">
        <v>1395</v>
      </c>
      <c r="H957" s="18" t="s">
        <v>1395</v>
      </c>
      <c r="I957" s="18" t="s">
        <v>1395</v>
      </c>
      <c r="J957" s="14" t="s">
        <v>1395</v>
      </c>
      <c r="K957" s="17" t="s">
        <v>1395</v>
      </c>
      <c r="Z957" s="15" t="s">
        <v>1255</v>
      </c>
      <c r="AB957">
        <f t="shared" si="76"/>
        <v>21</v>
      </c>
      <c r="AC957">
        <f t="shared" si="77"/>
        <v>14</v>
      </c>
      <c r="AF957" s="4" t="s">
        <v>1119</v>
      </c>
      <c r="AG957" s="5"/>
      <c r="AH957" s="4" t="s">
        <v>1112</v>
      </c>
    </row>
    <row r="958" spans="1:34" x14ac:dyDescent="0.2">
      <c r="A958" s="12">
        <v>44625</v>
      </c>
      <c r="B958" t="str">
        <f t="shared" si="74"/>
        <v>{'city': 'Philadelphia', 'state': 'Pennsylvania', 'abbreviation': 'PHI', 'teamName': 'Philadelphia 76ers'}</v>
      </c>
      <c r="C958" t="str">
        <f t="shared" si="75"/>
        <v>{'city': 'Miami', 'state': 'Florida', 'abbreviation': 'MIA', 'teamName': 'Miami Heat'}</v>
      </c>
      <c r="D958" t="s">
        <v>1395</v>
      </c>
      <c r="E958" t="s">
        <v>1395</v>
      </c>
      <c r="F958" s="14" t="s">
        <v>1395</v>
      </c>
      <c r="G958" s="14" t="s">
        <v>1395</v>
      </c>
      <c r="H958" s="18" t="s">
        <v>1395</v>
      </c>
      <c r="I958" s="18" t="s">
        <v>1395</v>
      </c>
      <c r="J958" s="14" t="s">
        <v>1395</v>
      </c>
      <c r="K958" s="17" t="s">
        <v>1395</v>
      </c>
      <c r="Z958" s="15" t="s">
        <v>1255</v>
      </c>
      <c r="AB958">
        <f t="shared" si="76"/>
        <v>22</v>
      </c>
      <c r="AC958">
        <f t="shared" si="77"/>
        <v>15</v>
      </c>
      <c r="AF958" s="4" t="s">
        <v>1117</v>
      </c>
      <c r="AG958" s="5"/>
      <c r="AH958" s="4" t="s">
        <v>1128</v>
      </c>
    </row>
    <row r="959" spans="1:34" x14ac:dyDescent="0.2">
      <c r="A959" s="12">
        <v>44625</v>
      </c>
      <c r="B959" t="str">
        <f t="shared" si="74"/>
        <v>{'city': 'Portland', 'state': 'Oregon', 'abbreviation': 'POR', 'teamName': 'Portland Trail Blazers'}</v>
      </c>
      <c r="C959" t="str">
        <f t="shared" si="75"/>
        <v>{'city': 'Minneapolis', 'state': 'Minnesota ', 'abbreviation': 'MIN', 'teamName': 'Minnesota Timberwolves'}</v>
      </c>
      <c r="D959" t="s">
        <v>1395</v>
      </c>
      <c r="E959" t="s">
        <v>1395</v>
      </c>
      <c r="F959" s="14" t="s">
        <v>1395</v>
      </c>
      <c r="G959" s="14" t="s">
        <v>1395</v>
      </c>
      <c r="H959" s="18" t="s">
        <v>1395</v>
      </c>
      <c r="I959" s="18" t="s">
        <v>1395</v>
      </c>
      <c r="J959" s="14" t="s">
        <v>1395</v>
      </c>
      <c r="K959" s="17" t="s">
        <v>1395</v>
      </c>
      <c r="Z959" s="15" t="s">
        <v>1255</v>
      </c>
      <c r="AB959">
        <f t="shared" si="76"/>
        <v>24</v>
      </c>
      <c r="AC959">
        <f t="shared" si="77"/>
        <v>17</v>
      </c>
      <c r="AF959" s="4" t="s">
        <v>1124</v>
      </c>
      <c r="AG959" s="5"/>
      <c r="AH959" s="4" t="s">
        <v>1115</v>
      </c>
    </row>
    <row r="960" spans="1:34" x14ac:dyDescent="0.2">
      <c r="A960" s="12">
        <v>44625</v>
      </c>
      <c r="B960" t="str">
        <f t="shared" si="74"/>
        <v>{'city': 'San Francisco', 'state': 'California', 'abbreviation': 'GSW', 'teamName': 'Golden State Warriors'}</v>
      </c>
      <c r="C960" t="str">
        <f t="shared" si="75"/>
        <v>{'city': 'Los Angeles', 'state': 'California', 'abbreviation': 'LAL', 'teamName': 'Los Angeles Lakers'}</v>
      </c>
      <c r="D960" t="s">
        <v>1395</v>
      </c>
      <c r="E960" t="s">
        <v>1395</v>
      </c>
      <c r="F960" s="14" t="s">
        <v>1395</v>
      </c>
      <c r="G960" s="14" t="s">
        <v>1395</v>
      </c>
      <c r="H960" s="18" t="s">
        <v>1395</v>
      </c>
      <c r="I960" s="18" t="s">
        <v>1395</v>
      </c>
      <c r="J960" s="14" t="s">
        <v>1395</v>
      </c>
      <c r="K960" s="17" t="s">
        <v>1395</v>
      </c>
      <c r="Z960" s="15" t="s">
        <v>1255</v>
      </c>
      <c r="AB960">
        <f t="shared" si="76"/>
        <v>10</v>
      </c>
      <c r="AC960">
        <f t="shared" si="77"/>
        <v>13</v>
      </c>
      <c r="AF960" s="4" t="s">
        <v>1100</v>
      </c>
      <c r="AG960" s="5"/>
      <c r="AH960" s="4" t="s">
        <v>1101</v>
      </c>
    </row>
    <row r="961" spans="1:34" x14ac:dyDescent="0.2">
      <c r="A961" s="12">
        <v>44626</v>
      </c>
      <c r="B961" t="str">
        <f t="shared" si="74"/>
        <v>{'city': 'Brooklyn', 'state': 'New York', 'abbreviation': 'BKN', 'teamName': 'Brooklyn Nets'}</v>
      </c>
      <c r="C961" t="str">
        <f t="shared" si="75"/>
        <v>{'city': 'Boston', 'state': 'Massachusetts', 'abbreviation': 'BOS', 'teamName': 'Boston Celtics'}</v>
      </c>
      <c r="D961" t="s">
        <v>1395</v>
      </c>
      <c r="E961" t="s">
        <v>1395</v>
      </c>
      <c r="F961" s="14" t="s">
        <v>1395</v>
      </c>
      <c r="G961" s="14" t="s">
        <v>1395</v>
      </c>
      <c r="H961" s="18" t="s">
        <v>1395</v>
      </c>
      <c r="I961" s="18" t="s">
        <v>1395</v>
      </c>
      <c r="J961" s="14" t="s">
        <v>1395</v>
      </c>
      <c r="K961" s="17" t="s">
        <v>1395</v>
      </c>
      <c r="Z961" s="15" t="s">
        <v>1256</v>
      </c>
      <c r="AB961">
        <f t="shared" si="76"/>
        <v>3</v>
      </c>
      <c r="AC961">
        <f t="shared" si="77"/>
        <v>2</v>
      </c>
      <c r="AF961" s="4" t="s">
        <v>1097</v>
      </c>
      <c r="AG961" s="5"/>
      <c r="AH961" s="4" t="s">
        <v>1102</v>
      </c>
    </row>
    <row r="962" spans="1:34" x14ac:dyDescent="0.2">
      <c r="A962" s="12">
        <v>44626</v>
      </c>
      <c r="B962" t="str">
        <f t="shared" ref="B962:B1025" si="78">"{'city': '"&amp;VLOOKUP(AB962,$O:$S,4,FALSE)&amp;"', 'state': '"&amp;VLOOKUP(AB962,$O:$S,3,FALSE)&amp;"', 'abbreviation': '"&amp;VLOOKUP(AB962,$O:$S,2,FALSE)&amp;"', 'teamName': '"&amp;VLOOKUP(AB962,$O:$S,5,FALSE)&amp;"'}"</f>
        <v>{'city': 'Phoenix', 'state': 'Arizona', 'abbreviation': 'PHX', 'teamName': 'Phoenix Suns'}</v>
      </c>
      <c r="C962" t="str">
        <f t="shared" ref="C962:C1025" si="79">"{'city': '"&amp;VLOOKUP(AC962,$O:$S,4,FALSE)&amp;"', 'state': '"&amp;VLOOKUP(AC962,$O:$S,3,FALSE)&amp;"', 'abbreviation': '"&amp;VLOOKUP(AC962,$O:$S,2,FALSE)&amp;"', 'teamName': '"&amp;VLOOKUP(AC962,$O:$S,5,FALSE)&amp;"'}"</f>
        <v>{'city': 'Milwaukee', 'state': 'Wisconsin', 'abbreviation': 'MIL', 'teamName': 'Milwaukee Bucks'}</v>
      </c>
      <c r="D962" t="s">
        <v>1395</v>
      </c>
      <c r="E962" t="s">
        <v>1395</v>
      </c>
      <c r="F962" s="14" t="s">
        <v>1395</v>
      </c>
      <c r="G962" s="14" t="s">
        <v>1395</v>
      </c>
      <c r="H962" s="18" t="s">
        <v>1395</v>
      </c>
      <c r="I962" s="18" t="s">
        <v>1395</v>
      </c>
      <c r="J962" s="14" t="s">
        <v>1395</v>
      </c>
      <c r="K962" s="17" t="s">
        <v>1395</v>
      </c>
      <c r="Z962" s="15" t="s">
        <v>1256</v>
      </c>
      <c r="AB962">
        <f t="shared" ref="AB962:AB1025" si="80">VLOOKUP(AF962,V:W,2,FALSE)</f>
        <v>23</v>
      </c>
      <c r="AC962">
        <f t="shared" ref="AC962:AC1025" si="81">VLOOKUP(AH962,V:W,2,FALSE)</f>
        <v>16</v>
      </c>
      <c r="AF962" s="4" t="s">
        <v>1125</v>
      </c>
      <c r="AG962" s="5"/>
      <c r="AH962" s="4" t="s">
        <v>1098</v>
      </c>
    </row>
    <row r="963" spans="1:34" x14ac:dyDescent="0.2">
      <c r="A963" s="12">
        <v>44626</v>
      </c>
      <c r="B963" t="str">
        <f t="shared" si="78"/>
        <v>{'city': 'Toronto', 'state': 'Ontario', 'abbreviation': 'TOR', 'teamName': 'Toronto Raptors'}</v>
      </c>
      <c r="C963" t="str">
        <f t="shared" si="79"/>
        <v>{'city': 'Cleveland', 'state': 'Ohio', 'abbreviation': 'CLE', 'teamName': 'Cleveland Cavaliers'}</v>
      </c>
      <c r="D963" t="s">
        <v>1395</v>
      </c>
      <c r="E963" t="s">
        <v>1395</v>
      </c>
      <c r="F963" s="14" t="s">
        <v>1395</v>
      </c>
      <c r="G963" s="14" t="s">
        <v>1395</v>
      </c>
      <c r="H963" s="18" t="s">
        <v>1395</v>
      </c>
      <c r="I963" s="18" t="s">
        <v>1395</v>
      </c>
      <c r="J963" s="14" t="s">
        <v>1395</v>
      </c>
      <c r="K963" s="17" t="s">
        <v>1395</v>
      </c>
      <c r="Z963" s="15" t="s">
        <v>1256</v>
      </c>
      <c r="AB963">
        <f t="shared" si="80"/>
        <v>27</v>
      </c>
      <c r="AC963">
        <f t="shared" si="81"/>
        <v>6</v>
      </c>
      <c r="AF963" s="4" t="s">
        <v>1110</v>
      </c>
      <c r="AG963" s="5"/>
      <c r="AH963" s="4" t="s">
        <v>1111</v>
      </c>
    </row>
    <row r="964" spans="1:34" x14ac:dyDescent="0.2">
      <c r="A964" s="12">
        <v>44626</v>
      </c>
      <c r="B964" t="str">
        <f t="shared" si="78"/>
        <v>{'city': 'Indiana', 'state': 'Indianapolis', 'abbreviation': 'IND', 'teamName': 'Indiana Pacers'}</v>
      </c>
      <c r="C964" t="str">
        <f t="shared" si="79"/>
        <v>{'city': 'Washington', 'state': 'Washington D.C.', 'abbreviation': 'WAS', 'teamName': 'Washington Wizards'}</v>
      </c>
      <c r="D964" t="s">
        <v>1395</v>
      </c>
      <c r="E964" t="s">
        <v>1395</v>
      </c>
      <c r="F964" s="14" t="s">
        <v>1395</v>
      </c>
      <c r="G964" s="14" t="s">
        <v>1395</v>
      </c>
      <c r="H964" s="18" t="s">
        <v>1395</v>
      </c>
      <c r="I964" s="18" t="s">
        <v>1395</v>
      </c>
      <c r="J964" s="14" t="s">
        <v>1395</v>
      </c>
      <c r="K964" s="17" t="s">
        <v>1395</v>
      </c>
      <c r="Z964" s="15" t="s">
        <v>1256</v>
      </c>
      <c r="AB964">
        <f t="shared" si="80"/>
        <v>12</v>
      </c>
      <c r="AC964">
        <f t="shared" si="81"/>
        <v>29</v>
      </c>
      <c r="AF964" s="4" t="s">
        <v>1104</v>
      </c>
      <c r="AG964" s="5"/>
      <c r="AH964" s="4" t="s">
        <v>1109</v>
      </c>
    </row>
    <row r="965" spans="1:34" x14ac:dyDescent="0.2">
      <c r="A965" s="12">
        <v>44626</v>
      </c>
      <c r="B965" t="str">
        <f t="shared" si="78"/>
        <v>{'city': 'Memphis', 'state': 'Tennessee', 'abbreviation': 'MEM', 'teamName': 'Memphis Grizzlies'}</v>
      </c>
      <c r="C965" t="str">
        <f t="shared" si="79"/>
        <v>{'city': 'Houston', 'state': 'Texas', 'abbreviation': 'HOU', 'teamName': 'Houston Rockets'}</v>
      </c>
      <c r="D965" t="s">
        <v>1395</v>
      </c>
      <c r="E965" t="s">
        <v>1395</v>
      </c>
      <c r="F965" s="14" t="s">
        <v>1395</v>
      </c>
      <c r="G965" s="14" t="s">
        <v>1395</v>
      </c>
      <c r="H965" s="18" t="s">
        <v>1395</v>
      </c>
      <c r="I965" s="18" t="s">
        <v>1395</v>
      </c>
      <c r="J965" s="14" t="s">
        <v>1395</v>
      </c>
      <c r="K965" s="17" t="s">
        <v>1395</v>
      </c>
      <c r="Z965" s="15" t="s">
        <v>1256</v>
      </c>
      <c r="AB965">
        <f t="shared" si="80"/>
        <v>14</v>
      </c>
      <c r="AC965">
        <f t="shared" si="81"/>
        <v>11</v>
      </c>
      <c r="AF965" s="4" t="s">
        <v>1112</v>
      </c>
      <c r="AG965" s="5"/>
      <c r="AH965" s="4" t="s">
        <v>1114</v>
      </c>
    </row>
    <row r="966" spans="1:34" x14ac:dyDescent="0.2">
      <c r="A966" s="12">
        <v>44626</v>
      </c>
      <c r="B966" t="str">
        <f t="shared" si="78"/>
        <v>{'city': 'Salt Lake City', 'state': 'Utah', 'abbreviation': 'UTA', 'teamName': 'Utah Jazz'}</v>
      </c>
      <c r="C966" t="str">
        <f t="shared" si="79"/>
        <v>{'city': 'Oklahoma City', 'state': 'Oklahoma', 'abbreviation': 'OKC', 'teamName': 'Oklahoma City Thunder'}</v>
      </c>
      <c r="D966" t="s">
        <v>1395</v>
      </c>
      <c r="E966" t="s">
        <v>1395</v>
      </c>
      <c r="F966" s="14" t="s">
        <v>1395</v>
      </c>
      <c r="G966" s="14" t="s">
        <v>1395</v>
      </c>
      <c r="H966" s="18" t="s">
        <v>1395</v>
      </c>
      <c r="I966" s="18" t="s">
        <v>1395</v>
      </c>
      <c r="J966" s="14" t="s">
        <v>1395</v>
      </c>
      <c r="K966" s="17" t="s">
        <v>1395</v>
      </c>
      <c r="Z966" s="15" t="s">
        <v>1256</v>
      </c>
      <c r="AB966">
        <f t="shared" si="80"/>
        <v>28</v>
      </c>
      <c r="AC966">
        <f t="shared" si="81"/>
        <v>20</v>
      </c>
      <c r="AF966" s="4" t="s">
        <v>1122</v>
      </c>
      <c r="AG966" s="5"/>
      <c r="AH966" s="4" t="s">
        <v>1121</v>
      </c>
    </row>
    <row r="967" spans="1:34" x14ac:dyDescent="0.2">
      <c r="A967" s="12">
        <v>44626</v>
      </c>
      <c r="B967" t="str">
        <f t="shared" si="78"/>
        <v>{'city': 'New York', 'state': 'New York', 'abbreviation': 'NYK', 'teamName': 'New York Knicks'}</v>
      </c>
      <c r="C967" t="str">
        <f t="shared" si="79"/>
        <v>{'city': 'Los Angeles', 'state': 'California', 'abbreviation': 'LAC', 'teamName': 'Los Angeles Clippers'}</v>
      </c>
      <c r="D967" t="s">
        <v>1395</v>
      </c>
      <c r="E967" t="s">
        <v>1395</v>
      </c>
      <c r="F967" s="14" t="s">
        <v>1395</v>
      </c>
      <c r="G967" s="14" t="s">
        <v>1395</v>
      </c>
      <c r="H967" s="18" t="s">
        <v>1395</v>
      </c>
      <c r="I967" s="18" t="s">
        <v>1395</v>
      </c>
      <c r="J967" s="14" t="s">
        <v>1395</v>
      </c>
      <c r="K967" s="17" t="s">
        <v>1395</v>
      </c>
      <c r="Z967" s="15" t="s">
        <v>1256</v>
      </c>
      <c r="AB967">
        <f t="shared" si="80"/>
        <v>19</v>
      </c>
      <c r="AC967">
        <f t="shared" si="81"/>
        <v>30</v>
      </c>
      <c r="AF967" s="4" t="s">
        <v>1108</v>
      </c>
      <c r="AG967" s="5"/>
      <c r="AH967" s="4" t="s">
        <v>1126</v>
      </c>
    </row>
    <row r="968" spans="1:34" x14ac:dyDescent="0.2">
      <c r="A968" s="12">
        <v>44626</v>
      </c>
      <c r="B968" t="str">
        <f t="shared" si="78"/>
        <v>{'city': 'New Orleans', 'state': 'Louisiana', 'abbreviation': 'NOP', 'teamName': 'New Orleans Pelicans'}</v>
      </c>
      <c r="C968" t="str">
        <f t="shared" si="79"/>
        <v>{'city': 'Denver', 'state': 'Colorado', 'abbreviation': 'DEN', 'teamName': 'Denver Nuggets'}</v>
      </c>
      <c r="D968" t="s">
        <v>1395</v>
      </c>
      <c r="E968" t="s">
        <v>1395</v>
      </c>
      <c r="F968" s="14" t="s">
        <v>1395</v>
      </c>
      <c r="G968" s="14" t="s">
        <v>1395</v>
      </c>
      <c r="H968" s="18" t="s">
        <v>1395</v>
      </c>
      <c r="I968" s="18" t="s">
        <v>1395</v>
      </c>
      <c r="J968" s="14" t="s">
        <v>1395</v>
      </c>
      <c r="K968" s="17" t="s">
        <v>1395</v>
      </c>
      <c r="Z968" s="15" t="s">
        <v>1256</v>
      </c>
      <c r="AB968">
        <f t="shared" si="80"/>
        <v>18</v>
      </c>
      <c r="AC968">
        <f t="shared" si="81"/>
        <v>8</v>
      </c>
      <c r="AF968" s="4" t="s">
        <v>1118</v>
      </c>
      <c r="AG968" s="5"/>
      <c r="AH968" s="4" t="s">
        <v>1116</v>
      </c>
    </row>
    <row r="969" spans="1:34" x14ac:dyDescent="0.2">
      <c r="A969" s="12">
        <v>44627</v>
      </c>
      <c r="B969" t="str">
        <f t="shared" si="78"/>
        <v>{'city': 'Atlanta', 'state': 'Georgia', 'abbreviation': 'ATL', 'teamName': 'Atlanta Hawks'}</v>
      </c>
      <c r="C969" t="str">
        <f t="shared" si="79"/>
        <v>{'city': 'Detroit', 'state': 'Michigan', 'abbreviation': 'DET', 'teamName': 'Detroit Pistons'}</v>
      </c>
      <c r="D969" t="s">
        <v>1395</v>
      </c>
      <c r="E969" t="s">
        <v>1395</v>
      </c>
      <c r="F969" s="14" t="s">
        <v>1395</v>
      </c>
      <c r="G969" s="14" t="s">
        <v>1395</v>
      </c>
      <c r="H969" s="18" t="s">
        <v>1395</v>
      </c>
      <c r="I969" s="18" t="s">
        <v>1395</v>
      </c>
      <c r="J969" s="14" t="s">
        <v>1395</v>
      </c>
      <c r="K969" s="17" t="s">
        <v>1395</v>
      </c>
      <c r="Z969" s="15" t="s">
        <v>1257</v>
      </c>
      <c r="AB969">
        <f t="shared" si="80"/>
        <v>1</v>
      </c>
      <c r="AC969">
        <f t="shared" si="81"/>
        <v>9</v>
      </c>
      <c r="AF969" s="4" t="s">
        <v>1099</v>
      </c>
      <c r="AG969" s="5"/>
      <c r="AH969" s="4" t="s">
        <v>1107</v>
      </c>
    </row>
    <row r="970" spans="1:34" x14ac:dyDescent="0.2">
      <c r="A970" s="12">
        <v>44627</v>
      </c>
      <c r="B970" t="str">
        <f t="shared" si="78"/>
        <v>{'city': 'Chicago', 'state': 'Illinois', 'abbreviation': 'CHI', 'teamName': 'Chicago Bulls'}</v>
      </c>
      <c r="C970" t="str">
        <f t="shared" si="79"/>
        <v>{'city': 'Philadelphia', 'state': 'Pennsylvania', 'abbreviation': 'PHI', 'teamName': 'Philadelphia 76ers'}</v>
      </c>
      <c r="D970" t="s">
        <v>1395</v>
      </c>
      <c r="E970" t="s">
        <v>1395</v>
      </c>
      <c r="F970" s="14" t="s">
        <v>1395</v>
      </c>
      <c r="G970" s="14" t="s">
        <v>1395</v>
      </c>
      <c r="H970" s="18" t="s">
        <v>1395</v>
      </c>
      <c r="I970" s="18" t="s">
        <v>1395</v>
      </c>
      <c r="J970" s="14" t="s">
        <v>1395</v>
      </c>
      <c r="K970" s="17" t="s">
        <v>1395</v>
      </c>
      <c r="Z970" s="15" t="s">
        <v>1257</v>
      </c>
      <c r="AB970">
        <f t="shared" si="80"/>
        <v>5</v>
      </c>
      <c r="AC970">
        <f t="shared" si="81"/>
        <v>22</v>
      </c>
      <c r="AF970" s="4" t="s">
        <v>1106</v>
      </c>
      <c r="AG970" s="5"/>
      <c r="AH970" s="4" t="s">
        <v>1117</v>
      </c>
    </row>
    <row r="971" spans="1:34" x14ac:dyDescent="0.2">
      <c r="A971" s="12">
        <v>44627</v>
      </c>
      <c r="B971" t="str">
        <f t="shared" si="78"/>
        <v>{'city': 'Houston', 'state': 'Texas', 'abbreviation': 'HOU', 'teamName': 'Houston Rockets'}</v>
      </c>
      <c r="C971" t="str">
        <f t="shared" si="79"/>
        <v>{'city': 'Miami', 'state': 'Florida', 'abbreviation': 'MIA', 'teamName': 'Miami Heat'}</v>
      </c>
      <c r="D971" t="s">
        <v>1395</v>
      </c>
      <c r="E971" t="s">
        <v>1395</v>
      </c>
      <c r="F971" s="14" t="s">
        <v>1395</v>
      </c>
      <c r="G971" s="14" t="s">
        <v>1395</v>
      </c>
      <c r="H971" s="18" t="s">
        <v>1395</v>
      </c>
      <c r="I971" s="18" t="s">
        <v>1395</v>
      </c>
      <c r="J971" s="14" t="s">
        <v>1395</v>
      </c>
      <c r="K971" s="17" t="s">
        <v>1395</v>
      </c>
      <c r="Z971" s="15" t="s">
        <v>1257</v>
      </c>
      <c r="AB971">
        <f t="shared" si="80"/>
        <v>11</v>
      </c>
      <c r="AC971">
        <f t="shared" si="81"/>
        <v>15</v>
      </c>
      <c r="AF971" s="4" t="s">
        <v>1114</v>
      </c>
      <c r="AG971" s="5"/>
      <c r="AH971" s="4" t="s">
        <v>1128</v>
      </c>
    </row>
    <row r="972" spans="1:34" x14ac:dyDescent="0.2">
      <c r="A972" s="12">
        <v>44627</v>
      </c>
      <c r="B972" t="str">
        <f t="shared" si="78"/>
        <v>{'city': 'Portland', 'state': 'Oregon', 'abbreviation': 'POR', 'teamName': 'Portland Trail Blazers'}</v>
      </c>
      <c r="C972" t="str">
        <f t="shared" si="79"/>
        <v>{'city': 'Minneapolis', 'state': 'Minnesota ', 'abbreviation': 'MIN', 'teamName': 'Minnesota Timberwolves'}</v>
      </c>
      <c r="D972" t="s">
        <v>1395</v>
      </c>
      <c r="E972" t="s">
        <v>1395</v>
      </c>
      <c r="F972" s="14" t="s">
        <v>1395</v>
      </c>
      <c r="G972" s="14" t="s">
        <v>1395</v>
      </c>
      <c r="H972" s="18" t="s">
        <v>1395</v>
      </c>
      <c r="I972" s="18" t="s">
        <v>1395</v>
      </c>
      <c r="J972" s="14" t="s">
        <v>1395</v>
      </c>
      <c r="K972" s="17" t="s">
        <v>1395</v>
      </c>
      <c r="Z972" s="15" t="s">
        <v>1257</v>
      </c>
      <c r="AB972">
        <f t="shared" si="80"/>
        <v>24</v>
      </c>
      <c r="AC972">
        <f t="shared" si="81"/>
        <v>17</v>
      </c>
      <c r="AF972" s="4" t="s">
        <v>1124</v>
      </c>
      <c r="AG972" s="5"/>
      <c r="AH972" s="4" t="s">
        <v>1115</v>
      </c>
    </row>
    <row r="973" spans="1:34" x14ac:dyDescent="0.2">
      <c r="A973" s="12">
        <v>44627</v>
      </c>
      <c r="B973" t="str">
        <f t="shared" si="78"/>
        <v>{'city': 'Salt Lake City', 'state': 'Utah', 'abbreviation': 'UTA', 'teamName': 'Utah Jazz'}</v>
      </c>
      <c r="C973" t="str">
        <f t="shared" si="79"/>
        <v>{'city': 'Dallas', 'state': 'Texas', 'abbreviation': 'DAL', 'teamName': 'Dallas Mavericks'}</v>
      </c>
      <c r="D973" t="s">
        <v>1395</v>
      </c>
      <c r="E973" t="s">
        <v>1395</v>
      </c>
      <c r="F973" s="14" t="s">
        <v>1395</v>
      </c>
      <c r="G973" s="14" t="s">
        <v>1395</v>
      </c>
      <c r="H973" s="18" t="s">
        <v>1395</v>
      </c>
      <c r="I973" s="18" t="s">
        <v>1395</v>
      </c>
      <c r="J973" s="14" t="s">
        <v>1395</v>
      </c>
      <c r="K973" s="17" t="s">
        <v>1395</v>
      </c>
      <c r="Z973" s="15" t="s">
        <v>1257</v>
      </c>
      <c r="AB973">
        <f t="shared" si="80"/>
        <v>28</v>
      </c>
      <c r="AC973">
        <f t="shared" si="81"/>
        <v>7</v>
      </c>
      <c r="AF973" s="4" t="s">
        <v>1122</v>
      </c>
      <c r="AG973" s="5"/>
      <c r="AH973" s="4" t="s">
        <v>1113</v>
      </c>
    </row>
    <row r="974" spans="1:34" x14ac:dyDescent="0.2">
      <c r="A974" s="12">
        <v>44627</v>
      </c>
      <c r="B974" t="str">
        <f t="shared" si="78"/>
        <v>{'city': 'Los Angeles', 'state': 'California', 'abbreviation': 'LAL', 'teamName': 'Los Angeles Lakers'}</v>
      </c>
      <c r="C974" t="str">
        <f t="shared" si="79"/>
        <v>{'city': 'San Antonio', 'state': 'Texas', 'abbreviation': 'SAS', 'teamName': 'San Antonio Spurs'}</v>
      </c>
      <c r="D974" t="s">
        <v>1395</v>
      </c>
      <c r="E974" t="s">
        <v>1395</v>
      </c>
      <c r="F974" s="14" t="s">
        <v>1395</v>
      </c>
      <c r="G974" s="14" t="s">
        <v>1395</v>
      </c>
      <c r="H974" s="18" t="s">
        <v>1395</v>
      </c>
      <c r="I974" s="18" t="s">
        <v>1395</v>
      </c>
      <c r="J974" s="14" t="s">
        <v>1395</v>
      </c>
      <c r="K974" s="17" t="s">
        <v>1395</v>
      </c>
      <c r="Z974" s="15" t="s">
        <v>1257</v>
      </c>
      <c r="AB974">
        <f t="shared" si="80"/>
        <v>13</v>
      </c>
      <c r="AC974">
        <f t="shared" si="81"/>
        <v>26</v>
      </c>
      <c r="AF974" s="4" t="s">
        <v>1101</v>
      </c>
      <c r="AG974" s="5"/>
      <c r="AH974" s="4" t="s">
        <v>1120</v>
      </c>
    </row>
    <row r="975" spans="1:34" x14ac:dyDescent="0.2">
      <c r="A975" s="12">
        <v>44627</v>
      </c>
      <c r="B975" t="str">
        <f t="shared" si="78"/>
        <v>{'city': 'New York', 'state': 'New York', 'abbreviation': 'NYK', 'teamName': 'New York Knicks'}</v>
      </c>
      <c r="C975" t="str">
        <f t="shared" si="79"/>
        <v>{'city': 'Sacramento', 'state': 'California', 'abbreviation': 'SAC', 'teamName': 'Sacramento Kings'}</v>
      </c>
      <c r="D975" t="s">
        <v>1395</v>
      </c>
      <c r="E975" t="s">
        <v>1395</v>
      </c>
      <c r="F975" s="14" t="s">
        <v>1395</v>
      </c>
      <c r="G975" s="14" t="s">
        <v>1395</v>
      </c>
      <c r="H975" s="18" t="s">
        <v>1395</v>
      </c>
      <c r="I975" s="18" t="s">
        <v>1395</v>
      </c>
      <c r="J975" s="14" t="s">
        <v>1395</v>
      </c>
      <c r="K975" s="17" t="s">
        <v>1395</v>
      </c>
      <c r="Z975" s="15" t="s">
        <v>1257</v>
      </c>
      <c r="AB975">
        <f t="shared" si="80"/>
        <v>19</v>
      </c>
      <c r="AC975">
        <f t="shared" si="81"/>
        <v>25</v>
      </c>
      <c r="AF975" s="4" t="s">
        <v>1108</v>
      </c>
      <c r="AG975" s="5"/>
      <c r="AH975" s="4" t="s">
        <v>1123</v>
      </c>
    </row>
    <row r="976" spans="1:34" x14ac:dyDescent="0.2">
      <c r="A976" s="12">
        <v>44628</v>
      </c>
      <c r="B976" t="str">
        <f t="shared" si="78"/>
        <v>{'city': 'Brooklyn', 'state': 'New York', 'abbreviation': 'BKN', 'teamName': 'Brooklyn Nets'}</v>
      </c>
      <c r="C976" t="str">
        <f t="shared" si="79"/>
        <v>{'city': 'Charlotte', 'state': 'North Carolina', 'abbreviation': 'CHA', 'teamName': 'Charlotte Hornets'}</v>
      </c>
      <c r="D976" t="s">
        <v>1395</v>
      </c>
      <c r="E976" t="s">
        <v>1395</v>
      </c>
      <c r="F976" s="14" t="s">
        <v>1395</v>
      </c>
      <c r="G976" s="14" t="s">
        <v>1395</v>
      </c>
      <c r="H976" s="18" t="s">
        <v>1395</v>
      </c>
      <c r="I976" s="18" t="s">
        <v>1395</v>
      </c>
      <c r="J976" s="14" t="s">
        <v>1395</v>
      </c>
      <c r="K976" s="17" t="s">
        <v>1395</v>
      </c>
      <c r="Z976" s="15" t="s">
        <v>1258</v>
      </c>
      <c r="AB976">
        <f t="shared" si="80"/>
        <v>3</v>
      </c>
      <c r="AC976">
        <f t="shared" si="81"/>
        <v>4</v>
      </c>
      <c r="AF976" s="4" t="s">
        <v>1097</v>
      </c>
      <c r="AG976" s="5"/>
      <c r="AH976" s="4" t="s">
        <v>1105</v>
      </c>
    </row>
    <row r="977" spans="1:34" x14ac:dyDescent="0.2">
      <c r="A977" s="12">
        <v>44628</v>
      </c>
      <c r="B977" t="str">
        <f t="shared" si="78"/>
        <v>{'city': 'Cleveland', 'state': 'Ohio', 'abbreviation': 'CLE', 'teamName': 'Cleveland Cavaliers'}</v>
      </c>
      <c r="C977" t="str">
        <f t="shared" si="79"/>
        <v>{'city': 'Indiana', 'state': 'Indianapolis', 'abbreviation': 'IND', 'teamName': 'Indiana Pacers'}</v>
      </c>
      <c r="D977" t="s">
        <v>1395</v>
      </c>
      <c r="E977" t="s">
        <v>1395</v>
      </c>
      <c r="F977" s="14" t="s">
        <v>1395</v>
      </c>
      <c r="G977" s="14" t="s">
        <v>1395</v>
      </c>
      <c r="H977" s="18" t="s">
        <v>1395</v>
      </c>
      <c r="I977" s="18" t="s">
        <v>1395</v>
      </c>
      <c r="J977" s="14" t="s">
        <v>1395</v>
      </c>
      <c r="K977" s="17" t="s">
        <v>1395</v>
      </c>
      <c r="Z977" s="15" t="s">
        <v>1258</v>
      </c>
      <c r="AB977">
        <f t="shared" si="80"/>
        <v>6</v>
      </c>
      <c r="AC977">
        <f t="shared" si="81"/>
        <v>12</v>
      </c>
      <c r="AF977" s="4" t="s">
        <v>1111</v>
      </c>
      <c r="AG977" s="5"/>
      <c r="AH977" s="4" t="s">
        <v>1104</v>
      </c>
    </row>
    <row r="978" spans="1:34" x14ac:dyDescent="0.2">
      <c r="A978" s="12">
        <v>44628</v>
      </c>
      <c r="B978" t="str">
        <f t="shared" si="78"/>
        <v>{'city': 'Phoenix', 'state': 'Arizona', 'abbreviation': 'PHX', 'teamName': 'Phoenix Suns'}</v>
      </c>
      <c r="C978" t="str">
        <f t="shared" si="79"/>
        <v>{'city': 'Orlando', 'state': 'Florida', 'abbreviation': 'ORL', 'teamName': 'Orlando Magic'}</v>
      </c>
      <c r="D978" t="s">
        <v>1395</v>
      </c>
      <c r="E978" t="s">
        <v>1395</v>
      </c>
      <c r="F978" s="14" t="s">
        <v>1395</v>
      </c>
      <c r="G978" s="14" t="s">
        <v>1395</v>
      </c>
      <c r="H978" s="18" t="s">
        <v>1395</v>
      </c>
      <c r="I978" s="18" t="s">
        <v>1395</v>
      </c>
      <c r="J978" s="14" t="s">
        <v>1395</v>
      </c>
      <c r="K978" s="17" t="s">
        <v>1395</v>
      </c>
      <c r="Z978" s="15" t="s">
        <v>1258</v>
      </c>
      <c r="AB978">
        <f t="shared" si="80"/>
        <v>23</v>
      </c>
      <c r="AC978">
        <f t="shared" si="81"/>
        <v>21</v>
      </c>
      <c r="AF978" s="4" t="s">
        <v>1125</v>
      </c>
      <c r="AG978" s="5"/>
      <c r="AH978" s="4" t="s">
        <v>1119</v>
      </c>
    </row>
    <row r="979" spans="1:34" x14ac:dyDescent="0.2">
      <c r="A979" s="12">
        <v>44628</v>
      </c>
      <c r="B979" t="str">
        <f t="shared" si="78"/>
        <v>{'city': 'New Orleans', 'state': 'Louisiana', 'abbreviation': 'NOP', 'teamName': 'New Orleans Pelicans'}</v>
      </c>
      <c r="C979" t="str">
        <f t="shared" si="79"/>
        <v>{'city': 'Memphis', 'state': 'Tennessee', 'abbreviation': 'MEM', 'teamName': 'Memphis Grizzlies'}</v>
      </c>
      <c r="D979" t="s">
        <v>1395</v>
      </c>
      <c r="E979" t="s">
        <v>1395</v>
      </c>
      <c r="F979" s="14" t="s">
        <v>1395</v>
      </c>
      <c r="G979" s="14" t="s">
        <v>1395</v>
      </c>
      <c r="H979" s="18" t="s">
        <v>1395</v>
      </c>
      <c r="I979" s="18" t="s">
        <v>1395</v>
      </c>
      <c r="J979" s="14" t="s">
        <v>1395</v>
      </c>
      <c r="K979" s="17" t="s">
        <v>1395</v>
      </c>
      <c r="Z979" s="15" t="s">
        <v>1258</v>
      </c>
      <c r="AB979">
        <f t="shared" si="80"/>
        <v>18</v>
      </c>
      <c r="AC979">
        <f t="shared" si="81"/>
        <v>14</v>
      </c>
      <c r="AF979" s="4" t="s">
        <v>1118</v>
      </c>
      <c r="AG979" s="5"/>
      <c r="AH979" s="4" t="s">
        <v>1112</v>
      </c>
    </row>
    <row r="980" spans="1:34" x14ac:dyDescent="0.2">
      <c r="A980" s="12">
        <v>44628</v>
      </c>
      <c r="B980" t="str">
        <f t="shared" si="78"/>
        <v>{'city': 'Milwaukee', 'state': 'Wisconsin', 'abbreviation': 'MIL', 'teamName': 'Milwaukee Bucks'}</v>
      </c>
      <c r="C980" t="str">
        <f t="shared" si="79"/>
        <v>{'city': 'Oklahoma City', 'state': 'Oklahoma', 'abbreviation': 'OKC', 'teamName': 'Oklahoma City Thunder'}</v>
      </c>
      <c r="D980" t="s">
        <v>1395</v>
      </c>
      <c r="E980" t="s">
        <v>1395</v>
      </c>
      <c r="F980" s="14" t="s">
        <v>1395</v>
      </c>
      <c r="G980" s="14" t="s">
        <v>1395</v>
      </c>
      <c r="H980" s="18" t="s">
        <v>1395</v>
      </c>
      <c r="I980" s="18" t="s">
        <v>1395</v>
      </c>
      <c r="J980" s="14" t="s">
        <v>1395</v>
      </c>
      <c r="K980" s="17" t="s">
        <v>1395</v>
      </c>
      <c r="Z980" s="15" t="s">
        <v>1258</v>
      </c>
      <c r="AB980">
        <f t="shared" si="80"/>
        <v>16</v>
      </c>
      <c r="AC980">
        <f t="shared" si="81"/>
        <v>20</v>
      </c>
      <c r="AF980" s="4" t="s">
        <v>1098</v>
      </c>
      <c r="AG980" s="5"/>
      <c r="AH980" s="4" t="s">
        <v>1121</v>
      </c>
    </row>
    <row r="981" spans="1:34" x14ac:dyDescent="0.2">
      <c r="A981" s="12">
        <v>44628</v>
      </c>
      <c r="B981" t="str">
        <f t="shared" si="78"/>
        <v>{'city': 'Los Angeles', 'state': 'California', 'abbreviation': 'LAC', 'teamName': 'Los Angeles Clippers'}</v>
      </c>
      <c r="C981" t="str">
        <f t="shared" si="79"/>
        <v>{'city': 'San Francisco', 'state': 'California', 'abbreviation': 'GSW', 'teamName': 'Golden State Warriors'}</v>
      </c>
      <c r="D981" t="s">
        <v>1395</v>
      </c>
      <c r="E981" t="s">
        <v>1395</v>
      </c>
      <c r="F981" s="14" t="s">
        <v>1395</v>
      </c>
      <c r="G981" s="14" t="s">
        <v>1395</v>
      </c>
      <c r="H981" s="18" t="s">
        <v>1395</v>
      </c>
      <c r="I981" s="18" t="s">
        <v>1395</v>
      </c>
      <c r="J981" s="14" t="s">
        <v>1395</v>
      </c>
      <c r="K981" s="17" t="s">
        <v>1395</v>
      </c>
      <c r="Z981" s="15" t="s">
        <v>1258</v>
      </c>
      <c r="AB981">
        <f t="shared" si="80"/>
        <v>30</v>
      </c>
      <c r="AC981">
        <f t="shared" si="81"/>
        <v>10</v>
      </c>
      <c r="AF981" s="4" t="s">
        <v>1126</v>
      </c>
      <c r="AG981" s="5"/>
      <c r="AH981" s="4" t="s">
        <v>1100</v>
      </c>
    </row>
    <row r="982" spans="1:34" x14ac:dyDescent="0.2">
      <c r="A982" s="12">
        <v>44629</v>
      </c>
      <c r="B982" t="str">
        <f t="shared" si="78"/>
        <v>{'city': 'Boston', 'state': 'Massachusetts', 'abbreviation': 'BOS', 'teamName': 'Boston Celtics'}</v>
      </c>
      <c r="C982" t="str">
        <f t="shared" si="79"/>
        <v>{'city': 'Charlotte', 'state': 'North Carolina', 'abbreviation': 'CHA', 'teamName': 'Charlotte Hornets'}</v>
      </c>
      <c r="D982" t="s">
        <v>1395</v>
      </c>
      <c r="E982" t="s">
        <v>1395</v>
      </c>
      <c r="F982" s="14" t="s">
        <v>1395</v>
      </c>
      <c r="G982" s="14" t="s">
        <v>1395</v>
      </c>
      <c r="H982" s="18" t="s">
        <v>1395</v>
      </c>
      <c r="I982" s="18" t="s">
        <v>1395</v>
      </c>
      <c r="J982" s="14" t="s">
        <v>1395</v>
      </c>
      <c r="K982" s="17" t="s">
        <v>1395</v>
      </c>
      <c r="Z982" s="15" t="s">
        <v>1259</v>
      </c>
      <c r="AB982">
        <f t="shared" si="80"/>
        <v>2</v>
      </c>
      <c r="AC982">
        <f t="shared" si="81"/>
        <v>4</v>
      </c>
      <c r="AF982" s="4" t="s">
        <v>1102</v>
      </c>
      <c r="AG982" s="5"/>
      <c r="AH982" s="4" t="s">
        <v>1105</v>
      </c>
    </row>
    <row r="983" spans="1:34" x14ac:dyDescent="0.2">
      <c r="A983" s="12">
        <v>44629</v>
      </c>
      <c r="B983" t="str">
        <f t="shared" si="78"/>
        <v>{'city': 'Chicago', 'state': 'Illinois', 'abbreviation': 'CHI', 'teamName': 'Chicago Bulls'}</v>
      </c>
      <c r="C983" t="str">
        <f t="shared" si="79"/>
        <v>{'city': 'Detroit', 'state': 'Michigan', 'abbreviation': 'DET', 'teamName': 'Detroit Pistons'}</v>
      </c>
      <c r="D983" t="s">
        <v>1395</v>
      </c>
      <c r="E983" t="s">
        <v>1395</v>
      </c>
      <c r="F983" s="14" t="s">
        <v>1395</v>
      </c>
      <c r="G983" s="14" t="s">
        <v>1395</v>
      </c>
      <c r="H983" s="18" t="s">
        <v>1395</v>
      </c>
      <c r="I983" s="18" t="s">
        <v>1395</v>
      </c>
      <c r="J983" s="14" t="s">
        <v>1395</v>
      </c>
      <c r="K983" s="17" t="s">
        <v>1395</v>
      </c>
      <c r="Z983" s="15" t="s">
        <v>1259</v>
      </c>
      <c r="AB983">
        <f t="shared" si="80"/>
        <v>5</v>
      </c>
      <c r="AC983">
        <f t="shared" si="81"/>
        <v>9</v>
      </c>
      <c r="AF983" s="4" t="s">
        <v>1106</v>
      </c>
      <c r="AG983" s="5"/>
      <c r="AH983" s="4" t="s">
        <v>1107</v>
      </c>
    </row>
    <row r="984" spans="1:34" x14ac:dyDescent="0.2">
      <c r="A984" s="12">
        <v>44629</v>
      </c>
      <c r="B984" t="str">
        <f t="shared" si="78"/>
        <v>{'city': 'Phoenix', 'state': 'Arizona', 'abbreviation': 'PHX', 'teamName': 'Phoenix Suns'}</v>
      </c>
      <c r="C984" t="str">
        <f t="shared" si="79"/>
        <v>{'city': 'Miami', 'state': 'Florida', 'abbreviation': 'MIA', 'teamName': 'Miami Heat'}</v>
      </c>
      <c r="D984" t="s">
        <v>1395</v>
      </c>
      <c r="E984" t="s">
        <v>1395</v>
      </c>
      <c r="F984" s="14" t="s">
        <v>1395</v>
      </c>
      <c r="G984" s="14" t="s">
        <v>1395</v>
      </c>
      <c r="H984" s="18" t="s">
        <v>1395</v>
      </c>
      <c r="I984" s="18" t="s">
        <v>1395</v>
      </c>
      <c r="J984" s="14" t="s">
        <v>1395</v>
      </c>
      <c r="K984" s="17" t="s">
        <v>1395</v>
      </c>
      <c r="Z984" s="15" t="s">
        <v>1259</v>
      </c>
      <c r="AB984">
        <f t="shared" si="80"/>
        <v>23</v>
      </c>
      <c r="AC984">
        <f t="shared" si="81"/>
        <v>15</v>
      </c>
      <c r="AF984" s="4" t="s">
        <v>1125</v>
      </c>
      <c r="AG984" s="5"/>
      <c r="AH984" s="4" t="s">
        <v>1128</v>
      </c>
    </row>
    <row r="985" spans="1:34" x14ac:dyDescent="0.2">
      <c r="A985" s="12">
        <v>44629</v>
      </c>
      <c r="B985" t="str">
        <f t="shared" si="78"/>
        <v>{'city': 'Atlanta', 'state': 'Georgia', 'abbreviation': 'ATL', 'teamName': 'Atlanta Hawks'}</v>
      </c>
      <c r="C985" t="str">
        <f t="shared" si="79"/>
        <v>{'city': 'Milwaukee', 'state': 'Wisconsin', 'abbreviation': 'MIL', 'teamName': 'Milwaukee Bucks'}</v>
      </c>
      <c r="D985" t="s">
        <v>1395</v>
      </c>
      <c r="E985" t="s">
        <v>1395</v>
      </c>
      <c r="F985" s="14" t="s">
        <v>1395</v>
      </c>
      <c r="G985" s="14" t="s">
        <v>1395</v>
      </c>
      <c r="H985" s="18" t="s">
        <v>1395</v>
      </c>
      <c r="I985" s="18" t="s">
        <v>1395</v>
      </c>
      <c r="J985" s="14" t="s">
        <v>1395</v>
      </c>
      <c r="K985" s="17" t="s">
        <v>1395</v>
      </c>
      <c r="Z985" s="15" t="s">
        <v>1259</v>
      </c>
      <c r="AB985">
        <f t="shared" si="80"/>
        <v>1</v>
      </c>
      <c r="AC985">
        <f t="shared" si="81"/>
        <v>16</v>
      </c>
      <c r="AF985" s="4" t="s">
        <v>1099</v>
      </c>
      <c r="AG985" s="5"/>
      <c r="AH985" s="4" t="s">
        <v>1098</v>
      </c>
    </row>
    <row r="986" spans="1:34" x14ac:dyDescent="0.2">
      <c r="A986" s="12">
        <v>44629</v>
      </c>
      <c r="B986" t="str">
        <f t="shared" si="78"/>
        <v>{'city': 'Los Angeles', 'state': 'California', 'abbreviation': 'LAL', 'teamName': 'Los Angeles Lakers'}</v>
      </c>
      <c r="C986" t="str">
        <f t="shared" si="79"/>
        <v>{'city': 'Houston', 'state': 'Texas', 'abbreviation': 'HOU', 'teamName': 'Houston Rockets'}</v>
      </c>
      <c r="D986" t="s">
        <v>1395</v>
      </c>
      <c r="E986" t="s">
        <v>1395</v>
      </c>
      <c r="F986" s="14" t="s">
        <v>1395</v>
      </c>
      <c r="G986" s="14" t="s">
        <v>1395</v>
      </c>
      <c r="H986" s="18" t="s">
        <v>1395</v>
      </c>
      <c r="I986" s="18" t="s">
        <v>1395</v>
      </c>
      <c r="J986" s="14" t="s">
        <v>1395</v>
      </c>
      <c r="K986" s="17" t="s">
        <v>1395</v>
      </c>
      <c r="Z986" s="15" t="s">
        <v>1259</v>
      </c>
      <c r="AB986">
        <f t="shared" si="80"/>
        <v>13</v>
      </c>
      <c r="AC986">
        <f t="shared" si="81"/>
        <v>11</v>
      </c>
      <c r="AF986" s="4" t="s">
        <v>1101</v>
      </c>
      <c r="AG986" s="5"/>
      <c r="AH986" s="4" t="s">
        <v>1114</v>
      </c>
    </row>
    <row r="987" spans="1:34" x14ac:dyDescent="0.2">
      <c r="A987" s="12">
        <v>44629</v>
      </c>
      <c r="B987" t="str">
        <f t="shared" si="78"/>
        <v>{'city': 'Oklahoma City', 'state': 'Oklahoma', 'abbreviation': 'OKC', 'teamName': 'Oklahoma City Thunder'}</v>
      </c>
      <c r="C987" t="str">
        <f t="shared" si="79"/>
        <v>{'city': 'Minneapolis', 'state': 'Minnesota ', 'abbreviation': 'MIN', 'teamName': 'Minnesota Timberwolves'}</v>
      </c>
      <c r="D987" t="s">
        <v>1395</v>
      </c>
      <c r="E987" t="s">
        <v>1395</v>
      </c>
      <c r="F987" s="14" t="s">
        <v>1395</v>
      </c>
      <c r="G987" s="14" t="s">
        <v>1395</v>
      </c>
      <c r="H987" s="18" t="s">
        <v>1395</v>
      </c>
      <c r="I987" s="18" t="s">
        <v>1395</v>
      </c>
      <c r="J987" s="14" t="s">
        <v>1395</v>
      </c>
      <c r="K987" s="17" t="s">
        <v>1395</v>
      </c>
      <c r="Z987" s="15" t="s">
        <v>1259</v>
      </c>
      <c r="AB987">
        <f t="shared" si="80"/>
        <v>20</v>
      </c>
      <c r="AC987">
        <f t="shared" si="81"/>
        <v>17</v>
      </c>
      <c r="AF987" s="4" t="s">
        <v>1121</v>
      </c>
      <c r="AG987" s="5"/>
      <c r="AH987" s="4" t="s">
        <v>1115</v>
      </c>
    </row>
    <row r="988" spans="1:34" x14ac:dyDescent="0.2">
      <c r="A988" s="12">
        <v>44629</v>
      </c>
      <c r="B988" t="str">
        <f t="shared" si="78"/>
        <v>{'city': 'Orlando', 'state': 'Florida', 'abbreviation': 'ORL', 'teamName': 'Orlando Magic'}</v>
      </c>
      <c r="C988" t="str">
        <f t="shared" si="79"/>
        <v>{'city': 'New Orleans', 'state': 'Louisiana', 'abbreviation': 'NOP', 'teamName': 'New Orleans Pelicans'}</v>
      </c>
      <c r="D988" t="s">
        <v>1395</v>
      </c>
      <c r="E988" t="s">
        <v>1395</v>
      </c>
      <c r="F988" s="14" t="s">
        <v>1395</v>
      </c>
      <c r="G988" s="14" t="s">
        <v>1395</v>
      </c>
      <c r="H988" s="18" t="s">
        <v>1395</v>
      </c>
      <c r="I988" s="18" t="s">
        <v>1395</v>
      </c>
      <c r="J988" s="14" t="s">
        <v>1395</v>
      </c>
      <c r="K988" s="17" t="s">
        <v>1395</v>
      </c>
      <c r="Z988" s="15" t="s">
        <v>1259</v>
      </c>
      <c r="AB988">
        <f t="shared" si="80"/>
        <v>21</v>
      </c>
      <c r="AC988">
        <f t="shared" si="81"/>
        <v>18</v>
      </c>
      <c r="AF988" s="4" t="s">
        <v>1119</v>
      </c>
      <c r="AG988" s="5"/>
      <c r="AH988" s="4" t="s">
        <v>1118</v>
      </c>
    </row>
    <row r="989" spans="1:34" x14ac:dyDescent="0.2">
      <c r="A989" s="12">
        <v>44629</v>
      </c>
      <c r="B989" t="str">
        <f t="shared" si="78"/>
        <v>{'city': 'New York', 'state': 'New York', 'abbreviation': 'NYK', 'teamName': 'New York Knicks'}</v>
      </c>
      <c r="C989" t="str">
        <f t="shared" si="79"/>
        <v>{'city': 'Dallas', 'state': 'Texas', 'abbreviation': 'DAL', 'teamName': 'Dallas Mavericks'}</v>
      </c>
      <c r="D989" t="s">
        <v>1395</v>
      </c>
      <c r="E989" t="s">
        <v>1395</v>
      </c>
      <c r="F989" s="14" t="s">
        <v>1395</v>
      </c>
      <c r="G989" s="14" t="s">
        <v>1395</v>
      </c>
      <c r="H989" s="18" t="s">
        <v>1395</v>
      </c>
      <c r="I989" s="18" t="s">
        <v>1395</v>
      </c>
      <c r="J989" s="14" t="s">
        <v>1395</v>
      </c>
      <c r="K989" s="17" t="s">
        <v>1395</v>
      </c>
      <c r="Z989" s="15" t="s">
        <v>1259</v>
      </c>
      <c r="AB989">
        <f t="shared" si="80"/>
        <v>19</v>
      </c>
      <c r="AC989">
        <f t="shared" si="81"/>
        <v>7</v>
      </c>
      <c r="AF989" s="4" t="s">
        <v>1108</v>
      </c>
      <c r="AG989" s="5"/>
      <c r="AH989" s="4" t="s">
        <v>1113</v>
      </c>
    </row>
    <row r="990" spans="1:34" x14ac:dyDescent="0.2">
      <c r="A990" s="12">
        <v>44629</v>
      </c>
      <c r="B990" t="str">
        <f t="shared" si="78"/>
        <v>{'city': 'Toronto', 'state': 'Ontario', 'abbreviation': 'TOR', 'teamName': 'Toronto Raptors'}</v>
      </c>
      <c r="C990" t="str">
        <f t="shared" si="79"/>
        <v>{'city': 'San Antonio', 'state': 'Texas', 'abbreviation': 'SAS', 'teamName': 'San Antonio Spurs'}</v>
      </c>
      <c r="D990" t="s">
        <v>1395</v>
      </c>
      <c r="E990" t="s">
        <v>1395</v>
      </c>
      <c r="F990" s="14" t="s">
        <v>1395</v>
      </c>
      <c r="G990" s="14" t="s">
        <v>1395</v>
      </c>
      <c r="H990" s="18" t="s">
        <v>1395</v>
      </c>
      <c r="I990" s="18" t="s">
        <v>1395</v>
      </c>
      <c r="J990" s="14" t="s">
        <v>1395</v>
      </c>
      <c r="K990" s="17" t="s">
        <v>1395</v>
      </c>
      <c r="Z990" s="15" t="s">
        <v>1259</v>
      </c>
      <c r="AB990">
        <f t="shared" si="80"/>
        <v>27</v>
      </c>
      <c r="AC990">
        <f t="shared" si="81"/>
        <v>26</v>
      </c>
      <c r="AF990" s="4" t="s">
        <v>1110</v>
      </c>
      <c r="AG990" s="5"/>
      <c r="AH990" s="4" t="s">
        <v>1120</v>
      </c>
    </row>
    <row r="991" spans="1:34" x14ac:dyDescent="0.2">
      <c r="A991" s="12">
        <v>44629</v>
      </c>
      <c r="B991" t="str">
        <f t="shared" si="78"/>
        <v>{'city': 'Denver', 'state': 'Colorado', 'abbreviation': 'DEN', 'teamName': 'Denver Nuggets'}</v>
      </c>
      <c r="C991" t="str">
        <f t="shared" si="79"/>
        <v>{'city': 'Sacramento', 'state': 'California', 'abbreviation': 'SAC', 'teamName': 'Sacramento Kings'}</v>
      </c>
      <c r="D991" t="s">
        <v>1395</v>
      </c>
      <c r="E991" t="s">
        <v>1395</v>
      </c>
      <c r="F991" s="14" t="s">
        <v>1395</v>
      </c>
      <c r="G991" s="14" t="s">
        <v>1395</v>
      </c>
      <c r="H991" s="18" t="s">
        <v>1395</v>
      </c>
      <c r="I991" s="18" t="s">
        <v>1395</v>
      </c>
      <c r="J991" s="14" t="s">
        <v>1395</v>
      </c>
      <c r="K991" s="17" t="s">
        <v>1395</v>
      </c>
      <c r="Z991" s="15" t="s">
        <v>1259</v>
      </c>
      <c r="AB991">
        <f t="shared" si="80"/>
        <v>8</v>
      </c>
      <c r="AC991">
        <f t="shared" si="81"/>
        <v>25</v>
      </c>
      <c r="AF991" s="4" t="s">
        <v>1116</v>
      </c>
      <c r="AG991" s="5"/>
      <c r="AH991" s="4" t="s">
        <v>1123</v>
      </c>
    </row>
    <row r="992" spans="1:34" x14ac:dyDescent="0.2">
      <c r="A992" s="12">
        <v>44629</v>
      </c>
      <c r="B992" t="str">
        <f t="shared" si="78"/>
        <v>{'city': 'Portland', 'state': 'Oregon', 'abbreviation': 'POR', 'teamName': 'Portland Trail Blazers'}</v>
      </c>
      <c r="C992" t="str">
        <f t="shared" si="79"/>
        <v>{'city': 'Salt Lake City', 'state': 'Utah', 'abbreviation': 'UTA', 'teamName': 'Utah Jazz'}</v>
      </c>
      <c r="D992" t="s">
        <v>1395</v>
      </c>
      <c r="E992" t="s">
        <v>1395</v>
      </c>
      <c r="F992" s="14" t="s">
        <v>1395</v>
      </c>
      <c r="G992" s="14" t="s">
        <v>1395</v>
      </c>
      <c r="H992" s="18" t="s">
        <v>1395</v>
      </c>
      <c r="I992" s="18" t="s">
        <v>1395</v>
      </c>
      <c r="J992" s="14" t="s">
        <v>1395</v>
      </c>
      <c r="K992" s="17" t="s">
        <v>1395</v>
      </c>
      <c r="Z992" s="15" t="s">
        <v>1259</v>
      </c>
      <c r="AB992">
        <f t="shared" si="80"/>
        <v>24</v>
      </c>
      <c r="AC992">
        <f t="shared" si="81"/>
        <v>28</v>
      </c>
      <c r="AF992" s="4" t="s">
        <v>1124</v>
      </c>
      <c r="AG992" s="5"/>
      <c r="AH992" s="4" t="s">
        <v>1122</v>
      </c>
    </row>
    <row r="993" spans="1:34" x14ac:dyDescent="0.2">
      <c r="A993" s="12">
        <v>44629</v>
      </c>
      <c r="B993" t="str">
        <f t="shared" si="78"/>
        <v>{'city': 'Washington', 'state': 'Washington D.C.', 'abbreviation': 'WAS', 'teamName': 'Washington Wizards'}</v>
      </c>
      <c r="C993" t="str">
        <f t="shared" si="79"/>
        <v>{'city': 'Los Angeles', 'state': 'California', 'abbreviation': 'LAC', 'teamName': 'Los Angeles Clippers'}</v>
      </c>
      <c r="D993" t="s">
        <v>1395</v>
      </c>
      <c r="E993" t="s">
        <v>1395</v>
      </c>
      <c r="F993" s="14" t="s">
        <v>1395</v>
      </c>
      <c r="G993" s="14" t="s">
        <v>1395</v>
      </c>
      <c r="H993" s="18" t="s">
        <v>1395</v>
      </c>
      <c r="I993" s="18" t="s">
        <v>1395</v>
      </c>
      <c r="J993" s="14" t="s">
        <v>1395</v>
      </c>
      <c r="K993" s="17" t="s">
        <v>1395</v>
      </c>
      <c r="Z993" s="15" t="s">
        <v>1259</v>
      </c>
      <c r="AB993">
        <f t="shared" si="80"/>
        <v>29</v>
      </c>
      <c r="AC993">
        <f t="shared" si="81"/>
        <v>30</v>
      </c>
      <c r="AF993" s="4" t="s">
        <v>1109</v>
      </c>
      <c r="AG993" s="5"/>
      <c r="AH993" s="4" t="s">
        <v>1126</v>
      </c>
    </row>
    <row r="994" spans="1:34" x14ac:dyDescent="0.2">
      <c r="A994" s="12">
        <v>44630</v>
      </c>
      <c r="B994" t="str">
        <f t="shared" si="78"/>
        <v>{'city': 'Brooklyn', 'state': 'New York', 'abbreviation': 'BKN', 'teamName': 'Brooklyn Nets'}</v>
      </c>
      <c r="C994" t="str">
        <f t="shared" si="79"/>
        <v>{'city': 'Philadelphia', 'state': 'Pennsylvania', 'abbreviation': 'PHI', 'teamName': 'Philadelphia 76ers'}</v>
      </c>
      <c r="D994" t="s">
        <v>1395</v>
      </c>
      <c r="E994" t="s">
        <v>1395</v>
      </c>
      <c r="F994" s="14" t="s">
        <v>1395</v>
      </c>
      <c r="G994" s="14" t="s">
        <v>1395</v>
      </c>
      <c r="H994" s="18" t="s">
        <v>1395</v>
      </c>
      <c r="I994" s="18" t="s">
        <v>1395</v>
      </c>
      <c r="J994" s="14" t="s">
        <v>1395</v>
      </c>
      <c r="K994" s="17" t="s">
        <v>1395</v>
      </c>
      <c r="Z994" s="15" t="s">
        <v>1260</v>
      </c>
      <c r="AB994">
        <f t="shared" si="80"/>
        <v>3</v>
      </c>
      <c r="AC994">
        <f t="shared" si="81"/>
        <v>22</v>
      </c>
      <c r="AF994" s="4" t="s">
        <v>1097</v>
      </c>
      <c r="AG994" s="5"/>
      <c r="AH994" s="4" t="s">
        <v>1117</v>
      </c>
    </row>
    <row r="995" spans="1:34" x14ac:dyDescent="0.2">
      <c r="A995" s="12">
        <v>44630</v>
      </c>
      <c r="B995" t="str">
        <f t="shared" si="78"/>
        <v>{'city': 'San Francisco', 'state': 'California', 'abbreviation': 'GSW', 'teamName': 'Golden State Warriors'}</v>
      </c>
      <c r="C995" t="str">
        <f t="shared" si="79"/>
        <v>{'city': 'Denver', 'state': 'Colorado', 'abbreviation': 'DEN', 'teamName': 'Denver Nuggets'}</v>
      </c>
      <c r="D995" t="s">
        <v>1395</v>
      </c>
      <c r="E995" t="s">
        <v>1395</v>
      </c>
      <c r="F995" s="14" t="s">
        <v>1395</v>
      </c>
      <c r="G995" s="14" t="s">
        <v>1395</v>
      </c>
      <c r="H995" s="18" t="s">
        <v>1395</v>
      </c>
      <c r="I995" s="18" t="s">
        <v>1395</v>
      </c>
      <c r="J995" s="14" t="s">
        <v>1395</v>
      </c>
      <c r="K995" s="17" t="s">
        <v>1395</v>
      </c>
      <c r="Z995" s="15" t="s">
        <v>1260</v>
      </c>
      <c r="AB995">
        <f t="shared" si="80"/>
        <v>10</v>
      </c>
      <c r="AC995">
        <f t="shared" si="81"/>
        <v>8</v>
      </c>
      <c r="AF995" s="4" t="s">
        <v>1100</v>
      </c>
      <c r="AG995" s="5"/>
      <c r="AH995" s="4" t="s">
        <v>1116</v>
      </c>
    </row>
    <row r="996" spans="1:34" x14ac:dyDescent="0.2">
      <c r="A996" s="12">
        <v>44631</v>
      </c>
      <c r="B996" t="str">
        <f t="shared" si="78"/>
        <v>{'city': 'Minneapolis', 'state': 'Minnesota ', 'abbreviation': 'MIN', 'teamName': 'Minnesota Timberwolves'}</v>
      </c>
      <c r="C996" t="str">
        <f t="shared" si="79"/>
        <v>{'city': 'Orlando', 'state': 'Florida', 'abbreviation': 'ORL', 'teamName': 'Orlando Magic'}</v>
      </c>
      <c r="D996" t="s">
        <v>1395</v>
      </c>
      <c r="E996" t="s">
        <v>1395</v>
      </c>
      <c r="F996" s="14" t="s">
        <v>1395</v>
      </c>
      <c r="G996" s="14" t="s">
        <v>1395</v>
      </c>
      <c r="H996" s="18" t="s">
        <v>1395</v>
      </c>
      <c r="I996" s="18" t="s">
        <v>1395</v>
      </c>
      <c r="J996" s="14" t="s">
        <v>1395</v>
      </c>
      <c r="K996" s="17" t="s">
        <v>1395</v>
      </c>
      <c r="Z996" s="15" t="s">
        <v>1261</v>
      </c>
      <c r="AB996">
        <f t="shared" si="80"/>
        <v>17</v>
      </c>
      <c r="AC996">
        <f t="shared" si="81"/>
        <v>21</v>
      </c>
      <c r="AF996" s="4" t="s">
        <v>1115</v>
      </c>
      <c r="AG996" s="5"/>
      <c r="AH996" s="4" t="s">
        <v>1119</v>
      </c>
    </row>
    <row r="997" spans="1:34" x14ac:dyDescent="0.2">
      <c r="A997" s="12">
        <v>44631</v>
      </c>
      <c r="B997" t="str">
        <f t="shared" si="78"/>
        <v>{'city': 'Los Angeles', 'state': 'California', 'abbreviation': 'LAC', 'teamName': 'Los Angeles Clippers'}</v>
      </c>
      <c r="C997" t="str">
        <f t="shared" si="79"/>
        <v>{'city': 'Atlanta', 'state': 'Georgia', 'abbreviation': 'ATL', 'teamName': 'Atlanta Hawks'}</v>
      </c>
      <c r="D997" t="s">
        <v>1395</v>
      </c>
      <c r="E997" t="s">
        <v>1395</v>
      </c>
      <c r="F997" s="14" t="s">
        <v>1395</v>
      </c>
      <c r="G997" s="14" t="s">
        <v>1395</v>
      </c>
      <c r="H997" s="18" t="s">
        <v>1395</v>
      </c>
      <c r="I997" s="18" t="s">
        <v>1395</v>
      </c>
      <c r="J997" s="14" t="s">
        <v>1395</v>
      </c>
      <c r="K997" s="17" t="s">
        <v>1395</v>
      </c>
      <c r="Z997" s="15" t="s">
        <v>1261</v>
      </c>
      <c r="AB997">
        <f t="shared" si="80"/>
        <v>30</v>
      </c>
      <c r="AC997">
        <f t="shared" si="81"/>
        <v>1</v>
      </c>
      <c r="AF997" s="4" t="s">
        <v>1126</v>
      </c>
      <c r="AG997" s="5"/>
      <c r="AH997" s="4" t="s">
        <v>1099</v>
      </c>
    </row>
    <row r="998" spans="1:34" x14ac:dyDescent="0.2">
      <c r="A998" s="12">
        <v>44631</v>
      </c>
      <c r="B998" t="str">
        <f t="shared" si="78"/>
        <v>{'city': 'Detroit', 'state': 'Michigan', 'abbreviation': 'DET', 'teamName': 'Detroit Pistons'}</v>
      </c>
      <c r="C998" t="str">
        <f t="shared" si="79"/>
        <v>{'city': 'Boston', 'state': 'Massachusetts', 'abbreviation': 'BOS', 'teamName': 'Boston Celtics'}</v>
      </c>
      <c r="D998" t="s">
        <v>1395</v>
      </c>
      <c r="E998" t="s">
        <v>1395</v>
      </c>
      <c r="F998" s="14" t="s">
        <v>1395</v>
      </c>
      <c r="G998" s="14" t="s">
        <v>1395</v>
      </c>
      <c r="H998" s="18" t="s">
        <v>1395</v>
      </c>
      <c r="I998" s="18" t="s">
        <v>1395</v>
      </c>
      <c r="J998" s="14" t="s">
        <v>1395</v>
      </c>
      <c r="K998" s="17" t="s">
        <v>1395</v>
      </c>
      <c r="Z998" s="15" t="s">
        <v>1261</v>
      </c>
      <c r="AB998">
        <f t="shared" si="80"/>
        <v>9</v>
      </c>
      <c r="AC998">
        <f t="shared" si="81"/>
        <v>2</v>
      </c>
      <c r="AF998" s="4" t="s">
        <v>1107</v>
      </c>
      <c r="AG998" s="5"/>
      <c r="AH998" s="4" t="s">
        <v>1102</v>
      </c>
    </row>
    <row r="999" spans="1:34" x14ac:dyDescent="0.2">
      <c r="A999" s="12">
        <v>44631</v>
      </c>
      <c r="B999" t="str">
        <f t="shared" si="78"/>
        <v>{'city': 'Dallas', 'state': 'Texas', 'abbreviation': 'DAL', 'teamName': 'Dallas Mavericks'}</v>
      </c>
      <c r="C999" t="str">
        <f t="shared" si="79"/>
        <v>{'city': 'Houston', 'state': 'Texas', 'abbreviation': 'HOU', 'teamName': 'Houston Rockets'}</v>
      </c>
      <c r="D999" t="s">
        <v>1395</v>
      </c>
      <c r="E999" t="s">
        <v>1395</v>
      </c>
      <c r="F999" s="14" t="s">
        <v>1395</v>
      </c>
      <c r="G999" s="14" t="s">
        <v>1395</v>
      </c>
      <c r="H999" s="18" t="s">
        <v>1395</v>
      </c>
      <c r="I999" s="18" t="s">
        <v>1395</v>
      </c>
      <c r="J999" s="14" t="s">
        <v>1395</v>
      </c>
      <c r="K999" s="17" t="s">
        <v>1395</v>
      </c>
      <c r="Z999" s="15" t="s">
        <v>1261</v>
      </c>
      <c r="AB999">
        <f t="shared" si="80"/>
        <v>7</v>
      </c>
      <c r="AC999">
        <f t="shared" si="81"/>
        <v>11</v>
      </c>
      <c r="AF999" s="4" t="s">
        <v>1113</v>
      </c>
      <c r="AG999" s="5"/>
      <c r="AH999" s="4" t="s">
        <v>1114</v>
      </c>
    </row>
    <row r="1000" spans="1:34" x14ac:dyDescent="0.2">
      <c r="A1000" s="12">
        <v>44631</v>
      </c>
      <c r="B1000" t="str">
        <f t="shared" si="78"/>
        <v>{'city': 'New York', 'state': 'New York', 'abbreviation': 'NYK', 'teamName': 'New York Knicks'}</v>
      </c>
      <c r="C1000" t="str">
        <f t="shared" si="79"/>
        <v>{'city': 'Memphis', 'state': 'Tennessee', 'abbreviation': 'MEM', 'teamName': 'Memphis Grizzlies'}</v>
      </c>
      <c r="D1000" t="s">
        <v>1395</v>
      </c>
      <c r="E1000" t="s">
        <v>1395</v>
      </c>
      <c r="F1000" s="14" t="s">
        <v>1395</v>
      </c>
      <c r="G1000" s="14" t="s">
        <v>1395</v>
      </c>
      <c r="H1000" s="18" t="s">
        <v>1395</v>
      </c>
      <c r="I1000" s="18" t="s">
        <v>1395</v>
      </c>
      <c r="J1000" s="14" t="s">
        <v>1395</v>
      </c>
      <c r="K1000" s="17" t="s">
        <v>1395</v>
      </c>
      <c r="Z1000" s="15" t="s">
        <v>1261</v>
      </c>
      <c r="AB1000">
        <f t="shared" si="80"/>
        <v>19</v>
      </c>
      <c r="AC1000">
        <f t="shared" si="81"/>
        <v>14</v>
      </c>
      <c r="AF1000" s="4" t="s">
        <v>1108</v>
      </c>
      <c r="AG1000" s="5"/>
      <c r="AH1000" s="4" t="s">
        <v>1112</v>
      </c>
    </row>
    <row r="1001" spans="1:34" x14ac:dyDescent="0.2">
      <c r="A1001" s="12">
        <v>44631</v>
      </c>
      <c r="B1001" t="str">
        <f t="shared" si="78"/>
        <v>{'city': 'Cleveland', 'state': 'Ohio', 'abbreviation': 'CLE', 'teamName': 'Cleveland Cavaliers'}</v>
      </c>
      <c r="C1001" t="str">
        <f t="shared" si="79"/>
        <v>{'city': 'Miami', 'state': 'Florida', 'abbreviation': 'MIA', 'teamName': 'Miami Heat'}</v>
      </c>
      <c r="D1001" t="s">
        <v>1395</v>
      </c>
      <c r="E1001" t="s">
        <v>1395</v>
      </c>
      <c r="F1001" s="14" t="s">
        <v>1395</v>
      </c>
      <c r="G1001" s="14" t="s">
        <v>1395</v>
      </c>
      <c r="H1001" s="18" t="s">
        <v>1395</v>
      </c>
      <c r="I1001" s="18" t="s">
        <v>1395</v>
      </c>
      <c r="J1001" s="14" t="s">
        <v>1395</v>
      </c>
      <c r="K1001" s="17" t="s">
        <v>1395</v>
      </c>
      <c r="Z1001" s="15" t="s">
        <v>1261</v>
      </c>
      <c r="AB1001">
        <f t="shared" si="80"/>
        <v>6</v>
      </c>
      <c r="AC1001">
        <f t="shared" si="81"/>
        <v>15</v>
      </c>
      <c r="AF1001" s="4" t="s">
        <v>1111</v>
      </c>
      <c r="AG1001" s="5"/>
      <c r="AH1001" s="4" t="s">
        <v>1128</v>
      </c>
    </row>
    <row r="1002" spans="1:34" x14ac:dyDescent="0.2">
      <c r="A1002" s="12">
        <v>44631</v>
      </c>
      <c r="B1002" t="str">
        <f t="shared" si="78"/>
        <v>{'city': 'Charlotte', 'state': 'North Carolina', 'abbreviation': 'CHA', 'teamName': 'Charlotte Hornets'}</v>
      </c>
      <c r="C1002" t="str">
        <f t="shared" si="79"/>
        <v>{'city': 'New Orleans', 'state': 'Louisiana', 'abbreviation': 'NOP', 'teamName': 'New Orleans Pelicans'}</v>
      </c>
      <c r="D1002" t="s">
        <v>1395</v>
      </c>
      <c r="E1002" t="s">
        <v>1395</v>
      </c>
      <c r="F1002" s="14" t="s">
        <v>1395</v>
      </c>
      <c r="G1002" s="14" t="s">
        <v>1395</v>
      </c>
      <c r="H1002" s="18" t="s">
        <v>1395</v>
      </c>
      <c r="I1002" s="18" t="s">
        <v>1395</v>
      </c>
      <c r="J1002" s="14" t="s">
        <v>1395</v>
      </c>
      <c r="K1002" s="17" t="s">
        <v>1395</v>
      </c>
      <c r="Z1002" s="15" t="s">
        <v>1261</v>
      </c>
      <c r="AB1002">
        <f t="shared" si="80"/>
        <v>4</v>
      </c>
      <c r="AC1002">
        <f t="shared" si="81"/>
        <v>18</v>
      </c>
      <c r="AF1002" s="4" t="s">
        <v>1105</v>
      </c>
      <c r="AG1002" s="5"/>
      <c r="AH1002" s="4" t="s">
        <v>1118</v>
      </c>
    </row>
    <row r="1003" spans="1:34" x14ac:dyDescent="0.2">
      <c r="A1003" s="12">
        <v>44631</v>
      </c>
      <c r="B1003" t="str">
        <f t="shared" si="78"/>
        <v>{'city': 'Salt Lake City', 'state': 'Utah', 'abbreviation': 'UTA', 'teamName': 'Utah Jazz'}</v>
      </c>
      <c r="C1003" t="str">
        <f t="shared" si="79"/>
        <v>{'city': 'San Antonio', 'state': 'Texas', 'abbreviation': 'SAS', 'teamName': 'San Antonio Spurs'}</v>
      </c>
      <c r="D1003" t="s">
        <v>1395</v>
      </c>
      <c r="E1003" t="s">
        <v>1395</v>
      </c>
      <c r="F1003" s="14" t="s">
        <v>1395</v>
      </c>
      <c r="G1003" s="14" t="s">
        <v>1395</v>
      </c>
      <c r="H1003" s="18" t="s">
        <v>1395</v>
      </c>
      <c r="I1003" s="18" t="s">
        <v>1395</v>
      </c>
      <c r="J1003" s="14" t="s">
        <v>1395</v>
      </c>
      <c r="K1003" s="17" t="s">
        <v>1395</v>
      </c>
      <c r="Z1003" s="15" t="s">
        <v>1261</v>
      </c>
      <c r="AB1003">
        <f t="shared" si="80"/>
        <v>28</v>
      </c>
      <c r="AC1003">
        <f t="shared" si="81"/>
        <v>26</v>
      </c>
      <c r="AF1003" s="4" t="s">
        <v>1122</v>
      </c>
      <c r="AG1003" s="5"/>
      <c r="AH1003" s="4" t="s">
        <v>1120</v>
      </c>
    </row>
    <row r="1004" spans="1:34" x14ac:dyDescent="0.2">
      <c r="A1004" s="12">
        <v>44631</v>
      </c>
      <c r="B1004" t="str">
        <f t="shared" si="78"/>
        <v>{'city': 'Toronto', 'state': 'Ontario', 'abbreviation': 'TOR', 'teamName': 'Toronto Raptors'}</v>
      </c>
      <c r="C1004" t="str">
        <f t="shared" si="79"/>
        <v>{'city': 'Phoenix', 'state': 'Arizona', 'abbreviation': 'PHX', 'teamName': 'Phoenix Suns'}</v>
      </c>
      <c r="D1004" t="s">
        <v>1395</v>
      </c>
      <c r="E1004" t="s">
        <v>1395</v>
      </c>
      <c r="F1004" s="14" t="s">
        <v>1395</v>
      </c>
      <c r="G1004" s="14" t="s">
        <v>1395</v>
      </c>
      <c r="H1004" s="18" t="s">
        <v>1395</v>
      </c>
      <c r="I1004" s="18" t="s">
        <v>1395</v>
      </c>
      <c r="J1004" s="14" t="s">
        <v>1395</v>
      </c>
      <c r="K1004" s="17" t="s">
        <v>1395</v>
      </c>
      <c r="Z1004" s="15" t="s">
        <v>1261</v>
      </c>
      <c r="AB1004">
        <f t="shared" si="80"/>
        <v>27</v>
      </c>
      <c r="AC1004">
        <f t="shared" si="81"/>
        <v>23</v>
      </c>
      <c r="AF1004" s="4" t="s">
        <v>1110</v>
      </c>
      <c r="AG1004" s="5"/>
      <c r="AH1004" s="4" t="s">
        <v>1125</v>
      </c>
    </row>
    <row r="1005" spans="1:34" x14ac:dyDescent="0.2">
      <c r="A1005" s="12">
        <v>44631</v>
      </c>
      <c r="B1005" t="str">
        <f t="shared" si="78"/>
        <v>{'city': 'Washington', 'state': 'Washington D.C.', 'abbreviation': 'WAS', 'teamName': 'Washington Wizards'}</v>
      </c>
      <c r="C1005" t="str">
        <f t="shared" si="79"/>
        <v>{'city': 'Los Angeles', 'state': 'California', 'abbreviation': 'LAL', 'teamName': 'Los Angeles Lakers'}</v>
      </c>
      <c r="D1005" t="s">
        <v>1395</v>
      </c>
      <c r="E1005" t="s">
        <v>1395</v>
      </c>
      <c r="F1005" s="14" t="s">
        <v>1395</v>
      </c>
      <c r="G1005" s="14" t="s">
        <v>1395</v>
      </c>
      <c r="H1005" s="18" t="s">
        <v>1395</v>
      </c>
      <c r="I1005" s="18" t="s">
        <v>1395</v>
      </c>
      <c r="J1005" s="14" t="s">
        <v>1395</v>
      </c>
      <c r="K1005" s="17" t="s">
        <v>1395</v>
      </c>
      <c r="Z1005" s="15" t="s">
        <v>1261</v>
      </c>
      <c r="AB1005">
        <f t="shared" si="80"/>
        <v>29</v>
      </c>
      <c r="AC1005">
        <f t="shared" si="81"/>
        <v>13</v>
      </c>
      <c r="AF1005" s="4" t="s">
        <v>1109</v>
      </c>
      <c r="AG1005" s="5"/>
      <c r="AH1005" s="4" t="s">
        <v>1101</v>
      </c>
    </row>
    <row r="1006" spans="1:34" x14ac:dyDescent="0.2">
      <c r="A1006" s="12">
        <v>44632</v>
      </c>
      <c r="B1006" t="str">
        <f t="shared" si="78"/>
        <v>{'city': 'Cleveland', 'state': 'Ohio', 'abbreviation': 'CLE', 'teamName': 'Cleveland Cavaliers'}</v>
      </c>
      <c r="C1006" t="str">
        <f t="shared" si="79"/>
        <v>{'city': 'Chicago', 'state': 'Illinois', 'abbreviation': 'CHI', 'teamName': 'Chicago Bulls'}</v>
      </c>
      <c r="D1006" t="s">
        <v>1395</v>
      </c>
      <c r="E1006" t="s">
        <v>1395</v>
      </c>
      <c r="F1006" s="14" t="s">
        <v>1395</v>
      </c>
      <c r="G1006" s="14" t="s">
        <v>1395</v>
      </c>
      <c r="H1006" s="18" t="s">
        <v>1395</v>
      </c>
      <c r="I1006" s="18" t="s">
        <v>1395</v>
      </c>
      <c r="J1006" s="14" t="s">
        <v>1395</v>
      </c>
      <c r="K1006" s="17" t="s">
        <v>1395</v>
      </c>
      <c r="Z1006" s="15" t="s">
        <v>1262</v>
      </c>
      <c r="AB1006">
        <f t="shared" si="80"/>
        <v>6</v>
      </c>
      <c r="AC1006">
        <f t="shared" si="81"/>
        <v>5</v>
      </c>
      <c r="AF1006" s="4" t="s">
        <v>1111</v>
      </c>
      <c r="AG1006" s="5"/>
      <c r="AH1006" s="4" t="s">
        <v>1106</v>
      </c>
    </row>
    <row r="1007" spans="1:34" x14ac:dyDescent="0.2">
      <c r="A1007" s="12">
        <v>44632</v>
      </c>
      <c r="B1007" t="str">
        <f t="shared" si="78"/>
        <v>{'city': 'Minneapolis', 'state': 'Minnesota ', 'abbreviation': 'MIN', 'teamName': 'Minnesota Timberwolves'}</v>
      </c>
      <c r="C1007" t="str">
        <f t="shared" si="79"/>
        <v>{'city': 'Miami', 'state': 'Florida', 'abbreviation': 'MIA', 'teamName': 'Miami Heat'}</v>
      </c>
      <c r="D1007" t="s">
        <v>1395</v>
      </c>
      <c r="E1007" t="s">
        <v>1395</v>
      </c>
      <c r="F1007" s="14" t="s">
        <v>1395</v>
      </c>
      <c r="G1007" s="14" t="s">
        <v>1395</v>
      </c>
      <c r="H1007" s="18" t="s">
        <v>1395</v>
      </c>
      <c r="I1007" s="18" t="s">
        <v>1395</v>
      </c>
      <c r="J1007" s="14" t="s">
        <v>1395</v>
      </c>
      <c r="K1007" s="17" t="s">
        <v>1395</v>
      </c>
      <c r="Z1007" s="15" t="s">
        <v>1262</v>
      </c>
      <c r="AB1007">
        <f t="shared" si="80"/>
        <v>17</v>
      </c>
      <c r="AC1007">
        <f t="shared" si="81"/>
        <v>15</v>
      </c>
      <c r="AF1007" s="4" t="s">
        <v>1115</v>
      </c>
      <c r="AG1007" s="5"/>
      <c r="AH1007" s="4" t="s">
        <v>1128</v>
      </c>
    </row>
    <row r="1008" spans="1:34" x14ac:dyDescent="0.2">
      <c r="A1008" s="12">
        <v>44632</v>
      </c>
      <c r="B1008" t="str">
        <f t="shared" si="78"/>
        <v>{'city': 'Indiana', 'state': 'Indianapolis', 'abbreviation': 'IND', 'teamName': 'Indiana Pacers'}</v>
      </c>
      <c r="C1008" t="str">
        <f t="shared" si="79"/>
        <v>{'city': 'San Antonio', 'state': 'Texas', 'abbreviation': 'SAS', 'teamName': 'San Antonio Spurs'}</v>
      </c>
      <c r="D1008" t="s">
        <v>1395</v>
      </c>
      <c r="E1008" t="s">
        <v>1395</v>
      </c>
      <c r="F1008" s="14" t="s">
        <v>1395</v>
      </c>
      <c r="G1008" s="14" t="s">
        <v>1395</v>
      </c>
      <c r="H1008" s="18" t="s">
        <v>1395</v>
      </c>
      <c r="I1008" s="18" t="s">
        <v>1395</v>
      </c>
      <c r="J1008" s="14" t="s">
        <v>1395</v>
      </c>
      <c r="K1008" s="17" t="s">
        <v>1395</v>
      </c>
      <c r="Z1008" s="15" t="s">
        <v>1262</v>
      </c>
      <c r="AB1008">
        <f t="shared" si="80"/>
        <v>12</v>
      </c>
      <c r="AC1008">
        <f t="shared" si="81"/>
        <v>26</v>
      </c>
      <c r="AF1008" s="4" t="s">
        <v>1104</v>
      </c>
      <c r="AG1008" s="5"/>
      <c r="AH1008" s="4" t="s">
        <v>1120</v>
      </c>
    </row>
    <row r="1009" spans="1:34" x14ac:dyDescent="0.2">
      <c r="A1009" s="12">
        <v>44632</v>
      </c>
      <c r="B1009" t="str">
        <f t="shared" si="78"/>
        <v>{'city': 'Milwaukee', 'state': 'Wisconsin', 'abbreviation': 'MIL', 'teamName': 'Milwaukee Bucks'}</v>
      </c>
      <c r="C1009" t="str">
        <f t="shared" si="79"/>
        <v>{'city': 'San Francisco', 'state': 'California', 'abbreviation': 'GSW', 'teamName': 'Golden State Warriors'}</v>
      </c>
      <c r="D1009" t="s">
        <v>1395</v>
      </c>
      <c r="E1009" t="s">
        <v>1395</v>
      </c>
      <c r="F1009" s="14" t="s">
        <v>1395</v>
      </c>
      <c r="G1009" s="14" t="s">
        <v>1395</v>
      </c>
      <c r="H1009" s="18" t="s">
        <v>1395</v>
      </c>
      <c r="I1009" s="18" t="s">
        <v>1395</v>
      </c>
      <c r="J1009" s="14" t="s">
        <v>1395</v>
      </c>
      <c r="K1009" s="17" t="s">
        <v>1395</v>
      </c>
      <c r="Z1009" s="15" t="s">
        <v>1262</v>
      </c>
      <c r="AB1009">
        <f t="shared" si="80"/>
        <v>16</v>
      </c>
      <c r="AC1009">
        <f t="shared" si="81"/>
        <v>10</v>
      </c>
      <c r="AF1009" s="4" t="s">
        <v>1098</v>
      </c>
      <c r="AG1009" s="5"/>
      <c r="AH1009" s="4" t="s">
        <v>1100</v>
      </c>
    </row>
    <row r="1010" spans="1:34" x14ac:dyDescent="0.2">
      <c r="A1010" s="12">
        <v>44632</v>
      </c>
      <c r="B1010" t="str">
        <f t="shared" si="78"/>
        <v>{'city': 'Toronto', 'state': 'Ontario', 'abbreviation': 'TOR', 'teamName': 'Toronto Raptors'}</v>
      </c>
      <c r="C1010" t="str">
        <f t="shared" si="79"/>
        <v>{'city': 'Denver', 'state': 'Colorado', 'abbreviation': 'DEN', 'teamName': 'Denver Nuggets'}</v>
      </c>
      <c r="D1010" t="s">
        <v>1395</v>
      </c>
      <c r="E1010" t="s">
        <v>1395</v>
      </c>
      <c r="F1010" s="14" t="s">
        <v>1395</v>
      </c>
      <c r="G1010" s="14" t="s">
        <v>1395</v>
      </c>
      <c r="H1010" s="18" t="s">
        <v>1395</v>
      </c>
      <c r="I1010" s="18" t="s">
        <v>1395</v>
      </c>
      <c r="J1010" s="14" t="s">
        <v>1395</v>
      </c>
      <c r="K1010" s="17" t="s">
        <v>1395</v>
      </c>
      <c r="Z1010" s="15" t="s">
        <v>1262</v>
      </c>
      <c r="AB1010">
        <f t="shared" si="80"/>
        <v>27</v>
      </c>
      <c r="AC1010">
        <f t="shared" si="81"/>
        <v>8</v>
      </c>
      <c r="AF1010" s="4" t="s">
        <v>1110</v>
      </c>
      <c r="AG1010" s="5"/>
      <c r="AH1010" s="4" t="s">
        <v>1116</v>
      </c>
    </row>
    <row r="1011" spans="1:34" x14ac:dyDescent="0.2">
      <c r="A1011" s="12">
        <v>44632</v>
      </c>
      <c r="B1011" t="str">
        <f t="shared" si="78"/>
        <v>{'city': 'Washington', 'state': 'Washington D.C.', 'abbreviation': 'WAS', 'teamName': 'Washington Wizards'}</v>
      </c>
      <c r="C1011" t="str">
        <f t="shared" si="79"/>
        <v>{'city': 'Portland', 'state': 'Oregon', 'abbreviation': 'POR', 'teamName': 'Portland Trail Blazers'}</v>
      </c>
      <c r="D1011" t="s">
        <v>1395</v>
      </c>
      <c r="E1011" t="s">
        <v>1395</v>
      </c>
      <c r="F1011" s="14" t="s">
        <v>1395</v>
      </c>
      <c r="G1011" s="14" t="s">
        <v>1395</v>
      </c>
      <c r="H1011" s="18" t="s">
        <v>1395</v>
      </c>
      <c r="I1011" s="18" t="s">
        <v>1395</v>
      </c>
      <c r="J1011" s="14" t="s">
        <v>1395</v>
      </c>
      <c r="K1011" s="17" t="s">
        <v>1395</v>
      </c>
      <c r="Z1011" s="15" t="s">
        <v>1262</v>
      </c>
      <c r="AB1011">
        <f t="shared" si="80"/>
        <v>29</v>
      </c>
      <c r="AC1011">
        <f t="shared" si="81"/>
        <v>24</v>
      </c>
      <c r="AF1011" s="4" t="s">
        <v>1109</v>
      </c>
      <c r="AG1011" s="5"/>
      <c r="AH1011" s="4" t="s">
        <v>1124</v>
      </c>
    </row>
    <row r="1012" spans="1:34" x14ac:dyDescent="0.2">
      <c r="A1012" s="12">
        <v>44632</v>
      </c>
      <c r="B1012" t="str">
        <f t="shared" si="78"/>
        <v>{'city': 'Sacramento', 'state': 'California', 'abbreviation': 'SAC', 'teamName': 'Sacramento Kings'}</v>
      </c>
      <c r="C1012" t="str">
        <f t="shared" si="79"/>
        <v>{'city': 'Salt Lake City', 'state': 'Utah', 'abbreviation': 'UTA', 'teamName': 'Utah Jazz'}</v>
      </c>
      <c r="D1012" t="s">
        <v>1395</v>
      </c>
      <c r="E1012" t="s">
        <v>1395</v>
      </c>
      <c r="F1012" s="14" t="s">
        <v>1395</v>
      </c>
      <c r="G1012" s="14" t="s">
        <v>1395</v>
      </c>
      <c r="H1012" s="18" t="s">
        <v>1395</v>
      </c>
      <c r="I1012" s="18" t="s">
        <v>1395</v>
      </c>
      <c r="J1012" s="14" t="s">
        <v>1395</v>
      </c>
      <c r="K1012" s="17" t="s">
        <v>1395</v>
      </c>
      <c r="Z1012" s="15" t="s">
        <v>1262</v>
      </c>
      <c r="AB1012">
        <f t="shared" si="80"/>
        <v>25</v>
      </c>
      <c r="AC1012">
        <f t="shared" si="81"/>
        <v>28</v>
      </c>
      <c r="AF1012" s="4" t="s">
        <v>1123</v>
      </c>
      <c r="AG1012" s="5"/>
      <c r="AH1012" s="4" t="s">
        <v>1122</v>
      </c>
    </row>
    <row r="1013" spans="1:34" x14ac:dyDescent="0.2">
      <c r="A1013" s="12">
        <v>44633</v>
      </c>
      <c r="B1013" t="str">
        <f t="shared" si="78"/>
        <v>{'city': 'New York', 'state': 'New York', 'abbreviation': 'NYK', 'teamName': 'New York Knicks'}</v>
      </c>
      <c r="C1013" t="str">
        <f t="shared" si="79"/>
        <v>{'city': 'Brooklyn', 'state': 'New York', 'abbreviation': 'BKN', 'teamName': 'Brooklyn Nets'}</v>
      </c>
      <c r="D1013" t="s">
        <v>1395</v>
      </c>
      <c r="E1013" t="s">
        <v>1395</v>
      </c>
      <c r="F1013" s="14" t="s">
        <v>1395</v>
      </c>
      <c r="G1013" s="14" t="s">
        <v>1395</v>
      </c>
      <c r="H1013" s="18" t="s">
        <v>1395</v>
      </c>
      <c r="I1013" s="18" t="s">
        <v>1395</v>
      </c>
      <c r="J1013" s="14" t="s">
        <v>1395</v>
      </c>
      <c r="K1013" s="17" t="s">
        <v>1395</v>
      </c>
      <c r="Z1013" s="15" t="s">
        <v>1263</v>
      </c>
      <c r="AB1013">
        <f t="shared" si="80"/>
        <v>19</v>
      </c>
      <c r="AC1013">
        <f t="shared" si="81"/>
        <v>3</v>
      </c>
      <c r="AF1013" s="4" t="s">
        <v>1108</v>
      </c>
      <c r="AG1013" s="5"/>
      <c r="AH1013" s="4" t="s">
        <v>1097</v>
      </c>
    </row>
    <row r="1014" spans="1:34" x14ac:dyDescent="0.2">
      <c r="A1014" s="12">
        <v>44633</v>
      </c>
      <c r="B1014" t="str">
        <f t="shared" si="78"/>
        <v>{'city': 'Los Angeles', 'state': 'California', 'abbreviation': 'LAC', 'teamName': 'Los Angeles Clippers'}</v>
      </c>
      <c r="C1014" t="str">
        <f t="shared" si="79"/>
        <v>{'city': 'Detroit', 'state': 'Michigan', 'abbreviation': 'DET', 'teamName': 'Detroit Pistons'}</v>
      </c>
      <c r="D1014" t="s">
        <v>1395</v>
      </c>
      <c r="E1014" t="s">
        <v>1395</v>
      </c>
      <c r="F1014" s="14" t="s">
        <v>1395</v>
      </c>
      <c r="G1014" s="14" t="s">
        <v>1395</v>
      </c>
      <c r="H1014" s="18" t="s">
        <v>1395</v>
      </c>
      <c r="I1014" s="18" t="s">
        <v>1395</v>
      </c>
      <c r="J1014" s="14" t="s">
        <v>1395</v>
      </c>
      <c r="K1014" s="17" t="s">
        <v>1395</v>
      </c>
      <c r="Z1014" s="15" t="s">
        <v>1263</v>
      </c>
      <c r="AB1014">
        <f t="shared" si="80"/>
        <v>30</v>
      </c>
      <c r="AC1014">
        <f t="shared" si="81"/>
        <v>9</v>
      </c>
      <c r="AF1014" s="4" t="s">
        <v>1126</v>
      </c>
      <c r="AG1014" s="5"/>
      <c r="AH1014" s="4" t="s">
        <v>1107</v>
      </c>
    </row>
    <row r="1015" spans="1:34" x14ac:dyDescent="0.2">
      <c r="A1015" s="12">
        <v>44633</v>
      </c>
      <c r="B1015" t="str">
        <f t="shared" si="78"/>
        <v>{'city': 'Dallas', 'state': 'Texas', 'abbreviation': 'DAL', 'teamName': 'Dallas Mavericks'}</v>
      </c>
      <c r="C1015" t="str">
        <f t="shared" si="79"/>
        <v>{'city': 'Boston', 'state': 'Massachusetts', 'abbreviation': 'BOS', 'teamName': 'Boston Celtics'}</v>
      </c>
      <c r="D1015" t="s">
        <v>1395</v>
      </c>
      <c r="E1015" t="s">
        <v>1395</v>
      </c>
      <c r="F1015" s="14" t="s">
        <v>1395</v>
      </c>
      <c r="G1015" s="14" t="s">
        <v>1395</v>
      </c>
      <c r="H1015" s="18" t="s">
        <v>1395</v>
      </c>
      <c r="I1015" s="18" t="s">
        <v>1395</v>
      </c>
      <c r="J1015" s="14" t="s">
        <v>1395</v>
      </c>
      <c r="K1015" s="17" t="s">
        <v>1395</v>
      </c>
      <c r="Z1015" s="15" t="s">
        <v>1263</v>
      </c>
      <c r="AB1015">
        <f t="shared" si="80"/>
        <v>7</v>
      </c>
      <c r="AC1015">
        <f t="shared" si="81"/>
        <v>2</v>
      </c>
      <c r="AF1015" s="4" t="s">
        <v>1113</v>
      </c>
      <c r="AG1015" s="5"/>
      <c r="AH1015" s="4" t="s">
        <v>1102</v>
      </c>
    </row>
    <row r="1016" spans="1:34" x14ac:dyDescent="0.2">
      <c r="A1016" s="12">
        <v>44633</v>
      </c>
      <c r="B1016" t="str">
        <f t="shared" si="78"/>
        <v>{'city': 'Philadelphia', 'state': 'Pennsylvania', 'abbreviation': 'PHI', 'teamName': 'Philadelphia 76ers'}</v>
      </c>
      <c r="C1016" t="str">
        <f t="shared" si="79"/>
        <v>{'city': 'Orlando', 'state': 'Florida', 'abbreviation': 'ORL', 'teamName': 'Orlando Magic'}</v>
      </c>
      <c r="D1016" t="s">
        <v>1395</v>
      </c>
      <c r="E1016" t="s">
        <v>1395</v>
      </c>
      <c r="F1016" s="14" t="s">
        <v>1395</v>
      </c>
      <c r="G1016" s="14" t="s">
        <v>1395</v>
      </c>
      <c r="H1016" s="18" t="s">
        <v>1395</v>
      </c>
      <c r="I1016" s="18" t="s">
        <v>1395</v>
      </c>
      <c r="J1016" s="14" t="s">
        <v>1395</v>
      </c>
      <c r="K1016" s="17" t="s">
        <v>1395</v>
      </c>
      <c r="Z1016" s="15" t="s">
        <v>1263</v>
      </c>
      <c r="AB1016">
        <f t="shared" si="80"/>
        <v>22</v>
      </c>
      <c r="AC1016">
        <f t="shared" si="81"/>
        <v>21</v>
      </c>
      <c r="AF1016" s="4" t="s">
        <v>1117</v>
      </c>
      <c r="AG1016" s="5"/>
      <c r="AH1016" s="4" t="s">
        <v>1119</v>
      </c>
    </row>
    <row r="1017" spans="1:34" x14ac:dyDescent="0.2">
      <c r="A1017" s="12">
        <v>44633</v>
      </c>
      <c r="B1017" t="str">
        <f t="shared" si="78"/>
        <v>{'city': 'Indiana', 'state': 'Indianapolis', 'abbreviation': 'IND', 'teamName': 'Indiana Pacers'}</v>
      </c>
      <c r="C1017" t="str">
        <f t="shared" si="79"/>
        <v>{'city': 'Atlanta', 'state': 'Georgia', 'abbreviation': 'ATL', 'teamName': 'Atlanta Hawks'}</v>
      </c>
      <c r="D1017" t="s">
        <v>1395</v>
      </c>
      <c r="E1017" t="s">
        <v>1395</v>
      </c>
      <c r="F1017" s="14" t="s">
        <v>1395</v>
      </c>
      <c r="G1017" s="14" t="s">
        <v>1395</v>
      </c>
      <c r="H1017" s="18" t="s">
        <v>1395</v>
      </c>
      <c r="I1017" s="18" t="s">
        <v>1395</v>
      </c>
      <c r="J1017" s="14" t="s">
        <v>1395</v>
      </c>
      <c r="K1017" s="17" t="s">
        <v>1395</v>
      </c>
      <c r="Z1017" s="15" t="s">
        <v>1263</v>
      </c>
      <c r="AB1017">
        <f t="shared" si="80"/>
        <v>12</v>
      </c>
      <c r="AC1017">
        <f t="shared" si="81"/>
        <v>1</v>
      </c>
      <c r="AF1017" s="4" t="s">
        <v>1104</v>
      </c>
      <c r="AG1017" s="5"/>
      <c r="AH1017" s="4" t="s">
        <v>1099</v>
      </c>
    </row>
    <row r="1018" spans="1:34" x14ac:dyDescent="0.2">
      <c r="A1018" s="12">
        <v>44633</v>
      </c>
      <c r="B1018" t="str">
        <f t="shared" si="78"/>
        <v>{'city': 'Houston', 'state': 'Texas', 'abbreviation': 'HOU', 'teamName': 'Houston Rockets'}</v>
      </c>
      <c r="C1018" t="str">
        <f t="shared" si="79"/>
        <v>{'city': 'New Orleans', 'state': 'Louisiana', 'abbreviation': 'NOP', 'teamName': 'New Orleans Pelicans'}</v>
      </c>
      <c r="D1018" t="s">
        <v>1395</v>
      </c>
      <c r="E1018" t="s">
        <v>1395</v>
      </c>
      <c r="F1018" s="14" t="s">
        <v>1395</v>
      </c>
      <c r="G1018" s="14" t="s">
        <v>1395</v>
      </c>
      <c r="H1018" s="18" t="s">
        <v>1395</v>
      </c>
      <c r="I1018" s="18" t="s">
        <v>1395</v>
      </c>
      <c r="J1018" s="14" t="s">
        <v>1395</v>
      </c>
      <c r="K1018" s="17" t="s">
        <v>1395</v>
      </c>
      <c r="Z1018" s="15" t="s">
        <v>1263</v>
      </c>
      <c r="AB1018">
        <f t="shared" si="80"/>
        <v>11</v>
      </c>
      <c r="AC1018">
        <f t="shared" si="81"/>
        <v>18</v>
      </c>
      <c r="AF1018" s="4" t="s">
        <v>1114</v>
      </c>
      <c r="AG1018" s="5"/>
      <c r="AH1018" s="4" t="s">
        <v>1118</v>
      </c>
    </row>
    <row r="1019" spans="1:34" x14ac:dyDescent="0.2">
      <c r="A1019" s="12">
        <v>44633</v>
      </c>
      <c r="B1019" t="str">
        <f t="shared" si="78"/>
        <v>{'city': 'Memphis', 'state': 'Tennessee', 'abbreviation': 'MEM', 'teamName': 'Memphis Grizzlies'}</v>
      </c>
      <c r="C1019" t="str">
        <f t="shared" si="79"/>
        <v>{'city': 'Oklahoma City', 'state': 'Oklahoma', 'abbreviation': 'OKC', 'teamName': 'Oklahoma City Thunder'}</v>
      </c>
      <c r="D1019" t="s">
        <v>1395</v>
      </c>
      <c r="E1019" t="s">
        <v>1395</v>
      </c>
      <c r="F1019" s="14" t="s">
        <v>1395</v>
      </c>
      <c r="G1019" s="14" t="s">
        <v>1395</v>
      </c>
      <c r="H1019" s="18" t="s">
        <v>1395</v>
      </c>
      <c r="I1019" s="18" t="s">
        <v>1395</v>
      </c>
      <c r="J1019" s="14" t="s">
        <v>1395</v>
      </c>
      <c r="K1019" s="17" t="s">
        <v>1395</v>
      </c>
      <c r="Z1019" s="15" t="s">
        <v>1263</v>
      </c>
      <c r="AB1019">
        <f t="shared" si="80"/>
        <v>14</v>
      </c>
      <c r="AC1019">
        <f t="shared" si="81"/>
        <v>20</v>
      </c>
      <c r="AF1019" s="4" t="s">
        <v>1112</v>
      </c>
      <c r="AG1019" s="5"/>
      <c r="AH1019" s="4" t="s">
        <v>1121</v>
      </c>
    </row>
    <row r="1020" spans="1:34" x14ac:dyDescent="0.2">
      <c r="A1020" s="12">
        <v>44633</v>
      </c>
      <c r="B1020" t="str">
        <f t="shared" si="78"/>
        <v>{'city': 'Los Angeles', 'state': 'California', 'abbreviation': 'LAL', 'teamName': 'Los Angeles Lakers'}</v>
      </c>
      <c r="C1020" t="str">
        <f t="shared" si="79"/>
        <v>{'city': 'Phoenix', 'state': 'Arizona', 'abbreviation': 'PHX', 'teamName': 'Phoenix Suns'}</v>
      </c>
      <c r="D1020" t="s">
        <v>1395</v>
      </c>
      <c r="E1020" t="s">
        <v>1395</v>
      </c>
      <c r="F1020" s="14" t="s">
        <v>1395</v>
      </c>
      <c r="G1020" s="14" t="s">
        <v>1395</v>
      </c>
      <c r="H1020" s="18" t="s">
        <v>1395</v>
      </c>
      <c r="I1020" s="18" t="s">
        <v>1395</v>
      </c>
      <c r="J1020" s="14" t="s">
        <v>1395</v>
      </c>
      <c r="K1020" s="17" t="s">
        <v>1395</v>
      </c>
      <c r="Z1020" s="15" t="s">
        <v>1263</v>
      </c>
      <c r="AB1020">
        <f t="shared" si="80"/>
        <v>13</v>
      </c>
      <c r="AC1020">
        <f t="shared" si="81"/>
        <v>23</v>
      </c>
      <c r="AF1020" s="4" t="s">
        <v>1101</v>
      </c>
      <c r="AG1020" s="5"/>
      <c r="AH1020" s="4" t="s">
        <v>1125</v>
      </c>
    </row>
    <row r="1021" spans="1:34" x14ac:dyDescent="0.2">
      <c r="A1021" s="12">
        <v>44634</v>
      </c>
      <c r="B1021" t="str">
        <f t="shared" si="78"/>
        <v>{'city': 'Los Angeles', 'state': 'California', 'abbreviation': 'LAC', 'teamName': 'Los Angeles Clippers'}</v>
      </c>
      <c r="C1021" t="str">
        <f t="shared" si="79"/>
        <v>{'city': 'Cleveland', 'state': 'Ohio', 'abbreviation': 'CLE', 'teamName': 'Cleveland Cavaliers'}</v>
      </c>
      <c r="D1021" t="s">
        <v>1395</v>
      </c>
      <c r="E1021" t="s">
        <v>1395</v>
      </c>
      <c r="F1021" s="14" t="s">
        <v>1395</v>
      </c>
      <c r="G1021" s="14" t="s">
        <v>1395</v>
      </c>
      <c r="H1021" s="18" t="s">
        <v>1395</v>
      </c>
      <c r="I1021" s="18" t="s">
        <v>1395</v>
      </c>
      <c r="J1021" s="14" t="s">
        <v>1395</v>
      </c>
      <c r="K1021" s="17" t="s">
        <v>1395</v>
      </c>
      <c r="Z1021" s="15" t="s">
        <v>1264</v>
      </c>
      <c r="AB1021">
        <f t="shared" si="80"/>
        <v>30</v>
      </c>
      <c r="AC1021">
        <f t="shared" si="81"/>
        <v>6</v>
      </c>
      <c r="AF1021" s="4" t="s">
        <v>1126</v>
      </c>
      <c r="AG1021" s="5"/>
      <c r="AH1021" s="4" t="s">
        <v>1111</v>
      </c>
    </row>
    <row r="1022" spans="1:34" x14ac:dyDescent="0.2">
      <c r="A1022" s="12">
        <v>44634</v>
      </c>
      <c r="B1022" t="str">
        <f t="shared" si="78"/>
        <v>{'city': 'Portland', 'state': 'Oregon', 'abbreviation': 'POR', 'teamName': 'Portland Trail Blazers'}</v>
      </c>
      <c r="C1022" t="str">
        <f t="shared" si="79"/>
        <v>{'city': 'Atlanta', 'state': 'Georgia', 'abbreviation': 'ATL', 'teamName': 'Atlanta Hawks'}</v>
      </c>
      <c r="D1022" t="s">
        <v>1395</v>
      </c>
      <c r="E1022" t="s">
        <v>1395</v>
      </c>
      <c r="F1022" s="14" t="s">
        <v>1395</v>
      </c>
      <c r="G1022" s="14" t="s">
        <v>1395</v>
      </c>
      <c r="H1022" s="18" t="s">
        <v>1395</v>
      </c>
      <c r="I1022" s="18" t="s">
        <v>1395</v>
      </c>
      <c r="J1022" s="14" t="s">
        <v>1395</v>
      </c>
      <c r="K1022" s="17" t="s">
        <v>1395</v>
      </c>
      <c r="Z1022" s="15" t="s">
        <v>1264</v>
      </c>
      <c r="AB1022">
        <f t="shared" si="80"/>
        <v>24</v>
      </c>
      <c r="AC1022">
        <f t="shared" si="81"/>
        <v>1</v>
      </c>
      <c r="AF1022" s="4" t="s">
        <v>1124</v>
      </c>
      <c r="AG1022" s="5"/>
      <c r="AH1022" s="4" t="s">
        <v>1099</v>
      </c>
    </row>
    <row r="1023" spans="1:34" x14ac:dyDescent="0.2">
      <c r="A1023" s="12">
        <v>44634</v>
      </c>
      <c r="B1023" t="str">
        <f t="shared" si="78"/>
        <v>{'city': 'Charlotte', 'state': 'North Carolina', 'abbreviation': 'CHA', 'teamName': 'Charlotte Hornets'}</v>
      </c>
      <c r="C1023" t="str">
        <f t="shared" si="79"/>
        <v>{'city': 'Oklahoma City', 'state': 'Oklahoma', 'abbreviation': 'OKC', 'teamName': 'Oklahoma City Thunder'}</v>
      </c>
      <c r="D1023" t="s">
        <v>1395</v>
      </c>
      <c r="E1023" t="s">
        <v>1395</v>
      </c>
      <c r="F1023" s="14" t="s">
        <v>1395</v>
      </c>
      <c r="G1023" s="14" t="s">
        <v>1395</v>
      </c>
      <c r="H1023" s="18" t="s">
        <v>1395</v>
      </c>
      <c r="I1023" s="18" t="s">
        <v>1395</v>
      </c>
      <c r="J1023" s="14" t="s">
        <v>1395</v>
      </c>
      <c r="K1023" s="17" t="s">
        <v>1395</v>
      </c>
      <c r="Z1023" s="15" t="s">
        <v>1264</v>
      </c>
      <c r="AB1023">
        <f t="shared" si="80"/>
        <v>4</v>
      </c>
      <c r="AC1023">
        <f t="shared" si="81"/>
        <v>20</v>
      </c>
      <c r="AF1023" s="4" t="s">
        <v>1105</v>
      </c>
      <c r="AG1023" s="5"/>
      <c r="AH1023" s="4" t="s">
        <v>1121</v>
      </c>
    </row>
    <row r="1024" spans="1:34" x14ac:dyDescent="0.2">
      <c r="A1024" s="12">
        <v>44634</v>
      </c>
      <c r="B1024" t="str">
        <f t="shared" si="78"/>
        <v>{'city': 'Denver', 'state': 'Colorado', 'abbreviation': 'DEN', 'teamName': 'Denver Nuggets'}</v>
      </c>
      <c r="C1024" t="str">
        <f t="shared" si="79"/>
        <v>{'city': 'Philadelphia', 'state': 'Pennsylvania', 'abbreviation': 'PHI', 'teamName': 'Philadelphia 76ers'}</v>
      </c>
      <c r="D1024" t="s">
        <v>1395</v>
      </c>
      <c r="E1024" t="s">
        <v>1395</v>
      </c>
      <c r="F1024" s="14" t="s">
        <v>1395</v>
      </c>
      <c r="G1024" s="14" t="s">
        <v>1395</v>
      </c>
      <c r="H1024" s="18" t="s">
        <v>1395</v>
      </c>
      <c r="I1024" s="18" t="s">
        <v>1395</v>
      </c>
      <c r="J1024" s="14" t="s">
        <v>1395</v>
      </c>
      <c r="K1024" s="17" t="s">
        <v>1395</v>
      </c>
      <c r="Z1024" s="15" t="s">
        <v>1264</v>
      </c>
      <c r="AB1024">
        <f t="shared" si="80"/>
        <v>8</v>
      </c>
      <c r="AC1024">
        <f t="shared" si="81"/>
        <v>22</v>
      </c>
      <c r="AF1024" s="4" t="s">
        <v>1116</v>
      </c>
      <c r="AG1024" s="5"/>
      <c r="AH1024" s="4" t="s">
        <v>1117</v>
      </c>
    </row>
    <row r="1025" spans="1:34" x14ac:dyDescent="0.2">
      <c r="A1025" s="12">
        <v>44634</v>
      </c>
      <c r="B1025" t="str">
        <f t="shared" si="78"/>
        <v>{'city': 'Minneapolis', 'state': 'Minnesota ', 'abbreviation': 'MIN', 'teamName': 'Minnesota Timberwolves'}</v>
      </c>
      <c r="C1025" t="str">
        <f t="shared" si="79"/>
        <v>{'city': 'San Antonio', 'state': 'Texas', 'abbreviation': 'SAS', 'teamName': 'San Antonio Spurs'}</v>
      </c>
      <c r="D1025" t="s">
        <v>1395</v>
      </c>
      <c r="E1025" t="s">
        <v>1395</v>
      </c>
      <c r="F1025" s="14" t="s">
        <v>1395</v>
      </c>
      <c r="G1025" s="14" t="s">
        <v>1395</v>
      </c>
      <c r="H1025" s="18" t="s">
        <v>1395</v>
      </c>
      <c r="I1025" s="18" t="s">
        <v>1395</v>
      </c>
      <c r="J1025" s="14" t="s">
        <v>1395</v>
      </c>
      <c r="K1025" s="17" t="s">
        <v>1395</v>
      </c>
      <c r="Z1025" s="15" t="s">
        <v>1264</v>
      </c>
      <c r="AB1025">
        <f t="shared" si="80"/>
        <v>17</v>
      </c>
      <c r="AC1025">
        <f t="shared" si="81"/>
        <v>26</v>
      </c>
      <c r="AF1025" s="4" t="s">
        <v>1115</v>
      </c>
      <c r="AG1025" s="5"/>
      <c r="AH1025" s="4" t="s">
        <v>1120</v>
      </c>
    </row>
    <row r="1026" spans="1:34" x14ac:dyDescent="0.2">
      <c r="A1026" s="12">
        <v>44634</v>
      </c>
      <c r="B1026" t="str">
        <f t="shared" ref="B1026:B1089" si="82">"{'city': '"&amp;VLOOKUP(AB1026,$O:$S,4,FALSE)&amp;"', 'state': '"&amp;VLOOKUP(AB1026,$O:$S,3,FALSE)&amp;"', 'abbreviation': '"&amp;VLOOKUP(AB1026,$O:$S,2,FALSE)&amp;"', 'teamName': '"&amp;VLOOKUP(AB1026,$O:$S,5,FALSE)&amp;"'}"</f>
        <v>{'city': 'Washington', 'state': 'Washington D.C.', 'abbreviation': 'WAS', 'teamName': 'Washington Wizards'}</v>
      </c>
      <c r="C1026" t="str">
        <f t="shared" ref="C1026:C1089" si="83">"{'city': '"&amp;VLOOKUP(AC1026,$O:$S,4,FALSE)&amp;"', 'state': '"&amp;VLOOKUP(AC1026,$O:$S,3,FALSE)&amp;"', 'abbreviation': '"&amp;VLOOKUP(AC1026,$O:$S,2,FALSE)&amp;"', 'teamName': '"&amp;VLOOKUP(AC1026,$O:$S,5,FALSE)&amp;"'}"</f>
        <v>{'city': 'San Francisco', 'state': 'California', 'abbreviation': 'GSW', 'teamName': 'Golden State Warriors'}</v>
      </c>
      <c r="D1026" t="s">
        <v>1395</v>
      </c>
      <c r="E1026" t="s">
        <v>1395</v>
      </c>
      <c r="F1026" s="14" t="s">
        <v>1395</v>
      </c>
      <c r="G1026" s="14" t="s">
        <v>1395</v>
      </c>
      <c r="H1026" s="18" t="s">
        <v>1395</v>
      </c>
      <c r="I1026" s="18" t="s">
        <v>1395</v>
      </c>
      <c r="J1026" s="14" t="s">
        <v>1395</v>
      </c>
      <c r="K1026" s="17" t="s">
        <v>1395</v>
      </c>
      <c r="Z1026" s="15" t="s">
        <v>1264</v>
      </c>
      <c r="AB1026">
        <f t="shared" ref="AB1026:AB1089" si="84">VLOOKUP(AF1026,V:W,2,FALSE)</f>
        <v>29</v>
      </c>
      <c r="AC1026">
        <f t="shared" ref="AC1026:AC1089" si="85">VLOOKUP(AH1026,V:W,2,FALSE)</f>
        <v>10</v>
      </c>
      <c r="AF1026" s="4" t="s">
        <v>1109</v>
      </c>
      <c r="AG1026" s="5"/>
      <c r="AH1026" s="4" t="s">
        <v>1100</v>
      </c>
    </row>
    <row r="1027" spans="1:34" x14ac:dyDescent="0.2">
      <c r="A1027" s="12">
        <v>44634</v>
      </c>
      <c r="B1027" t="str">
        <f t="shared" si="82"/>
        <v>{'city': 'Chicago', 'state': 'Illinois', 'abbreviation': 'CHI', 'teamName': 'Chicago Bulls'}</v>
      </c>
      <c r="C1027" t="str">
        <f t="shared" si="83"/>
        <v>{'city': 'Sacramento', 'state': 'California', 'abbreviation': 'SAC', 'teamName': 'Sacramento Kings'}</v>
      </c>
      <c r="D1027" t="s">
        <v>1395</v>
      </c>
      <c r="E1027" t="s">
        <v>1395</v>
      </c>
      <c r="F1027" s="14" t="s">
        <v>1395</v>
      </c>
      <c r="G1027" s="14" t="s">
        <v>1395</v>
      </c>
      <c r="H1027" s="18" t="s">
        <v>1395</v>
      </c>
      <c r="I1027" s="18" t="s">
        <v>1395</v>
      </c>
      <c r="J1027" s="14" t="s">
        <v>1395</v>
      </c>
      <c r="K1027" s="17" t="s">
        <v>1395</v>
      </c>
      <c r="Z1027" s="15" t="s">
        <v>1264</v>
      </c>
      <c r="AB1027">
        <f t="shared" si="84"/>
        <v>5</v>
      </c>
      <c r="AC1027">
        <f t="shared" si="85"/>
        <v>25</v>
      </c>
      <c r="AF1027" s="4" t="s">
        <v>1106</v>
      </c>
      <c r="AG1027" s="5"/>
      <c r="AH1027" s="4" t="s">
        <v>1123</v>
      </c>
    </row>
    <row r="1028" spans="1:34" x14ac:dyDescent="0.2">
      <c r="A1028" s="12">
        <v>44634</v>
      </c>
      <c r="B1028" t="str">
        <f t="shared" si="82"/>
        <v>{'city': 'Toronto', 'state': 'Ontario', 'abbreviation': 'TOR', 'teamName': 'Toronto Raptors'}</v>
      </c>
      <c r="C1028" t="str">
        <f t="shared" si="83"/>
        <v>{'city': 'Los Angeles', 'state': 'California', 'abbreviation': 'LAL', 'teamName': 'Los Angeles Lakers'}</v>
      </c>
      <c r="D1028" t="s">
        <v>1395</v>
      </c>
      <c r="E1028" t="s">
        <v>1395</v>
      </c>
      <c r="F1028" s="14" t="s">
        <v>1395</v>
      </c>
      <c r="G1028" s="14" t="s">
        <v>1395</v>
      </c>
      <c r="H1028" s="18" t="s">
        <v>1395</v>
      </c>
      <c r="I1028" s="18" t="s">
        <v>1395</v>
      </c>
      <c r="J1028" s="14" t="s">
        <v>1395</v>
      </c>
      <c r="K1028" s="17" t="s">
        <v>1395</v>
      </c>
      <c r="Z1028" s="15" t="s">
        <v>1264</v>
      </c>
      <c r="AB1028">
        <f t="shared" si="84"/>
        <v>27</v>
      </c>
      <c r="AC1028">
        <f t="shared" si="85"/>
        <v>13</v>
      </c>
      <c r="AF1028" s="4" t="s">
        <v>1110</v>
      </c>
      <c r="AG1028" s="5"/>
      <c r="AH1028" s="4" t="s">
        <v>1101</v>
      </c>
    </row>
    <row r="1029" spans="1:34" x14ac:dyDescent="0.2">
      <c r="A1029" s="12">
        <v>44634</v>
      </c>
      <c r="B1029" t="str">
        <f t="shared" si="82"/>
        <v>{'city': 'Milwaukee', 'state': 'Wisconsin', 'abbreviation': 'MIL', 'teamName': 'Milwaukee Bucks'}</v>
      </c>
      <c r="C1029" t="str">
        <f t="shared" si="83"/>
        <v>{'city': 'Salt Lake City', 'state': 'Utah', 'abbreviation': 'UTA', 'teamName': 'Utah Jazz'}</v>
      </c>
      <c r="D1029" t="s">
        <v>1395</v>
      </c>
      <c r="E1029" t="s">
        <v>1395</v>
      </c>
      <c r="F1029" s="14" t="s">
        <v>1395</v>
      </c>
      <c r="G1029" s="14" t="s">
        <v>1395</v>
      </c>
      <c r="H1029" s="18" t="s">
        <v>1395</v>
      </c>
      <c r="I1029" s="18" t="s">
        <v>1395</v>
      </c>
      <c r="J1029" s="14" t="s">
        <v>1395</v>
      </c>
      <c r="K1029" s="17" t="s">
        <v>1395</v>
      </c>
      <c r="Z1029" s="15" t="s">
        <v>1264</v>
      </c>
      <c r="AB1029">
        <f t="shared" si="84"/>
        <v>16</v>
      </c>
      <c r="AC1029">
        <f t="shared" si="85"/>
        <v>28</v>
      </c>
      <c r="AF1029" s="4" t="s">
        <v>1098</v>
      </c>
      <c r="AG1029" s="5"/>
      <c r="AH1029" s="4" t="s">
        <v>1122</v>
      </c>
    </row>
    <row r="1030" spans="1:34" x14ac:dyDescent="0.2">
      <c r="A1030" s="12">
        <v>44635</v>
      </c>
      <c r="B1030" t="str">
        <f t="shared" si="82"/>
        <v>{'city': 'Memphis', 'state': 'Tennessee', 'abbreviation': 'MEM', 'teamName': 'Memphis Grizzlies'}</v>
      </c>
      <c r="C1030" t="str">
        <f t="shared" si="83"/>
        <v>{'city': 'Indiana', 'state': 'Indianapolis', 'abbreviation': 'IND', 'teamName': 'Indiana Pacers'}</v>
      </c>
      <c r="D1030" t="s">
        <v>1395</v>
      </c>
      <c r="E1030" t="s">
        <v>1395</v>
      </c>
      <c r="F1030" s="14" t="s">
        <v>1395</v>
      </c>
      <c r="G1030" s="14" t="s">
        <v>1395</v>
      </c>
      <c r="H1030" s="18" t="s">
        <v>1395</v>
      </c>
      <c r="I1030" s="18" t="s">
        <v>1395</v>
      </c>
      <c r="J1030" s="14" t="s">
        <v>1395</v>
      </c>
      <c r="K1030" s="17" t="s">
        <v>1395</v>
      </c>
      <c r="Z1030" s="15" t="s">
        <v>1265</v>
      </c>
      <c r="AB1030">
        <f t="shared" si="84"/>
        <v>14</v>
      </c>
      <c r="AC1030">
        <f t="shared" si="85"/>
        <v>12</v>
      </c>
      <c r="AF1030" s="4" t="s">
        <v>1112</v>
      </c>
      <c r="AG1030" s="5"/>
      <c r="AH1030" s="4" t="s">
        <v>1104</v>
      </c>
    </row>
    <row r="1031" spans="1:34" x14ac:dyDescent="0.2">
      <c r="A1031" s="12">
        <v>44635</v>
      </c>
      <c r="B1031" t="str">
        <f t="shared" si="82"/>
        <v>{'city': 'Brooklyn', 'state': 'New York', 'abbreviation': 'BKN', 'teamName': 'Brooklyn Nets'}</v>
      </c>
      <c r="C1031" t="str">
        <f t="shared" si="83"/>
        <v>{'city': 'Orlando', 'state': 'Florida', 'abbreviation': 'ORL', 'teamName': 'Orlando Magic'}</v>
      </c>
      <c r="D1031" t="s">
        <v>1395</v>
      </c>
      <c r="E1031" t="s">
        <v>1395</v>
      </c>
      <c r="F1031" s="14" t="s">
        <v>1395</v>
      </c>
      <c r="G1031" s="14" t="s">
        <v>1395</v>
      </c>
      <c r="H1031" s="18" t="s">
        <v>1395</v>
      </c>
      <c r="I1031" s="18" t="s">
        <v>1395</v>
      </c>
      <c r="J1031" s="14" t="s">
        <v>1395</v>
      </c>
      <c r="K1031" s="17" t="s">
        <v>1395</v>
      </c>
      <c r="Z1031" s="15" t="s">
        <v>1265</v>
      </c>
      <c r="AB1031">
        <f t="shared" si="84"/>
        <v>3</v>
      </c>
      <c r="AC1031">
        <f t="shared" si="85"/>
        <v>21</v>
      </c>
      <c r="AF1031" s="4" t="s">
        <v>1097</v>
      </c>
      <c r="AG1031" s="5"/>
      <c r="AH1031" s="4" t="s">
        <v>1119</v>
      </c>
    </row>
    <row r="1032" spans="1:34" x14ac:dyDescent="0.2">
      <c r="A1032" s="12">
        <v>44635</v>
      </c>
      <c r="B1032" t="str">
        <f t="shared" si="82"/>
        <v>{'city': 'Detroit', 'state': 'Michigan', 'abbreviation': 'DET', 'teamName': 'Detroit Pistons'}</v>
      </c>
      <c r="C1032" t="str">
        <f t="shared" si="83"/>
        <v>{'city': 'Miami', 'state': 'Florida', 'abbreviation': 'MIA', 'teamName': 'Miami Heat'}</v>
      </c>
      <c r="D1032" t="s">
        <v>1395</v>
      </c>
      <c r="E1032" t="s">
        <v>1395</v>
      </c>
      <c r="F1032" s="14" t="s">
        <v>1395</v>
      </c>
      <c r="G1032" s="14" t="s">
        <v>1395</v>
      </c>
      <c r="H1032" s="18" t="s">
        <v>1395</v>
      </c>
      <c r="I1032" s="18" t="s">
        <v>1395</v>
      </c>
      <c r="J1032" s="14" t="s">
        <v>1395</v>
      </c>
      <c r="K1032" s="17" t="s">
        <v>1395</v>
      </c>
      <c r="Z1032" s="15" t="s">
        <v>1265</v>
      </c>
      <c r="AB1032">
        <f t="shared" si="84"/>
        <v>9</v>
      </c>
      <c r="AC1032">
        <f t="shared" si="85"/>
        <v>15</v>
      </c>
      <c r="AF1032" s="4" t="s">
        <v>1107</v>
      </c>
      <c r="AG1032" s="5"/>
      <c r="AH1032" s="4" t="s">
        <v>1128</v>
      </c>
    </row>
    <row r="1033" spans="1:34" x14ac:dyDescent="0.2">
      <c r="A1033" s="12">
        <v>44635</v>
      </c>
      <c r="B1033" t="str">
        <f t="shared" si="82"/>
        <v>{'city': 'Phoenix', 'state': 'Arizona', 'abbreviation': 'PHX', 'teamName': 'Phoenix Suns'}</v>
      </c>
      <c r="C1033" t="str">
        <f t="shared" si="83"/>
        <v>{'city': 'New Orleans', 'state': 'Louisiana', 'abbreviation': 'NOP', 'teamName': 'New Orleans Pelicans'}</v>
      </c>
      <c r="D1033" t="s">
        <v>1395</v>
      </c>
      <c r="E1033" t="s">
        <v>1395</v>
      </c>
      <c r="F1033" s="14" t="s">
        <v>1395</v>
      </c>
      <c r="G1033" s="14" t="s">
        <v>1395</v>
      </c>
      <c r="H1033" s="18" t="s">
        <v>1395</v>
      </c>
      <c r="I1033" s="18" t="s">
        <v>1395</v>
      </c>
      <c r="J1033" s="14" t="s">
        <v>1395</v>
      </c>
      <c r="K1033" s="17" t="s">
        <v>1395</v>
      </c>
      <c r="Z1033" s="15" t="s">
        <v>1265</v>
      </c>
      <c r="AB1033">
        <f t="shared" si="84"/>
        <v>23</v>
      </c>
      <c r="AC1033">
        <f t="shared" si="85"/>
        <v>18</v>
      </c>
      <c r="AF1033" s="4" t="s">
        <v>1125</v>
      </c>
      <c r="AG1033" s="5"/>
      <c r="AH1033" s="4" t="s">
        <v>1118</v>
      </c>
    </row>
    <row r="1034" spans="1:34" x14ac:dyDescent="0.2">
      <c r="A1034" s="12">
        <v>44636</v>
      </c>
      <c r="B1034" t="str">
        <f t="shared" si="82"/>
        <v>{'city': 'Atlanta', 'state': 'Georgia', 'abbreviation': 'ATL', 'teamName': 'Atlanta Hawks'}</v>
      </c>
      <c r="C1034" t="str">
        <f t="shared" si="83"/>
        <v>{'city': 'Charlotte', 'state': 'North Carolina', 'abbreviation': 'CHA', 'teamName': 'Charlotte Hornets'}</v>
      </c>
      <c r="D1034" t="s">
        <v>1395</v>
      </c>
      <c r="E1034" t="s">
        <v>1395</v>
      </c>
      <c r="F1034" s="14" t="s">
        <v>1395</v>
      </c>
      <c r="G1034" s="14" t="s">
        <v>1395</v>
      </c>
      <c r="H1034" s="18" t="s">
        <v>1395</v>
      </c>
      <c r="I1034" s="18" t="s">
        <v>1395</v>
      </c>
      <c r="J1034" s="14" t="s">
        <v>1395</v>
      </c>
      <c r="K1034" s="17" t="s">
        <v>1395</v>
      </c>
      <c r="Z1034" s="15" t="s">
        <v>1266</v>
      </c>
      <c r="AB1034">
        <f t="shared" si="84"/>
        <v>1</v>
      </c>
      <c r="AC1034">
        <f t="shared" si="85"/>
        <v>4</v>
      </c>
      <c r="AF1034" s="4" t="s">
        <v>1099</v>
      </c>
      <c r="AG1034" s="5"/>
      <c r="AH1034" s="4" t="s">
        <v>1105</v>
      </c>
    </row>
    <row r="1035" spans="1:34" x14ac:dyDescent="0.2">
      <c r="A1035" s="12">
        <v>44636</v>
      </c>
      <c r="B1035" t="str">
        <f t="shared" si="82"/>
        <v>{'city': 'Philadelphia', 'state': 'Pennsylvania', 'abbreviation': 'PHI', 'teamName': 'Philadelphia 76ers'}</v>
      </c>
      <c r="C1035" t="str">
        <f t="shared" si="83"/>
        <v>{'city': 'Cleveland', 'state': 'Ohio', 'abbreviation': 'CLE', 'teamName': 'Cleveland Cavaliers'}</v>
      </c>
      <c r="D1035" t="s">
        <v>1395</v>
      </c>
      <c r="E1035" t="s">
        <v>1395</v>
      </c>
      <c r="F1035" s="14" t="s">
        <v>1395</v>
      </c>
      <c r="G1035" s="14" t="s">
        <v>1395</v>
      </c>
      <c r="H1035" s="18" t="s">
        <v>1395</v>
      </c>
      <c r="I1035" s="18" t="s">
        <v>1395</v>
      </c>
      <c r="J1035" s="14" t="s">
        <v>1395</v>
      </c>
      <c r="K1035" s="17" t="s">
        <v>1395</v>
      </c>
      <c r="Z1035" s="15" t="s">
        <v>1266</v>
      </c>
      <c r="AB1035">
        <f t="shared" si="84"/>
        <v>22</v>
      </c>
      <c r="AC1035">
        <f t="shared" si="85"/>
        <v>6</v>
      </c>
      <c r="AF1035" s="4" t="s">
        <v>1117</v>
      </c>
      <c r="AG1035" s="5"/>
      <c r="AH1035" s="4" t="s">
        <v>1111</v>
      </c>
    </row>
    <row r="1036" spans="1:34" x14ac:dyDescent="0.2">
      <c r="A1036" s="12">
        <v>44636</v>
      </c>
      <c r="B1036" t="str">
        <f t="shared" si="82"/>
        <v>{'city': 'Denver', 'state': 'Colorado', 'abbreviation': 'DEN', 'teamName': 'Denver Nuggets'}</v>
      </c>
      <c r="C1036" t="str">
        <f t="shared" si="83"/>
        <v>{'city': 'Washington', 'state': 'Washington D.C.', 'abbreviation': 'WAS', 'teamName': 'Washington Wizards'}</v>
      </c>
      <c r="D1036" t="s">
        <v>1395</v>
      </c>
      <c r="E1036" t="s">
        <v>1395</v>
      </c>
      <c r="F1036" s="14" t="s">
        <v>1395</v>
      </c>
      <c r="G1036" s="14" t="s">
        <v>1395</v>
      </c>
      <c r="H1036" s="18" t="s">
        <v>1395</v>
      </c>
      <c r="I1036" s="18" t="s">
        <v>1395</v>
      </c>
      <c r="J1036" s="14" t="s">
        <v>1395</v>
      </c>
      <c r="K1036" s="17" t="s">
        <v>1395</v>
      </c>
      <c r="Z1036" s="15" t="s">
        <v>1266</v>
      </c>
      <c r="AB1036">
        <f t="shared" si="84"/>
        <v>8</v>
      </c>
      <c r="AC1036">
        <f t="shared" si="85"/>
        <v>29</v>
      </c>
      <c r="AF1036" s="4" t="s">
        <v>1116</v>
      </c>
      <c r="AG1036" s="5"/>
      <c r="AH1036" s="4" t="s">
        <v>1109</v>
      </c>
    </row>
    <row r="1037" spans="1:34" x14ac:dyDescent="0.2">
      <c r="A1037" s="12">
        <v>44636</v>
      </c>
      <c r="B1037" t="str">
        <f t="shared" si="82"/>
        <v>{'city': 'Dallas', 'state': 'Texas', 'abbreviation': 'DAL', 'teamName': 'Dallas Mavericks'}</v>
      </c>
      <c r="C1037" t="str">
        <f t="shared" si="83"/>
        <v>{'city': 'Brooklyn', 'state': 'New York', 'abbreviation': 'BKN', 'teamName': 'Brooklyn Nets'}</v>
      </c>
      <c r="D1037" t="s">
        <v>1395</v>
      </c>
      <c r="E1037" t="s">
        <v>1395</v>
      </c>
      <c r="F1037" s="14" t="s">
        <v>1395</v>
      </c>
      <c r="G1037" s="14" t="s">
        <v>1395</v>
      </c>
      <c r="H1037" s="18" t="s">
        <v>1395</v>
      </c>
      <c r="I1037" s="18" t="s">
        <v>1395</v>
      </c>
      <c r="J1037" s="14" t="s">
        <v>1395</v>
      </c>
      <c r="K1037" s="17" t="s">
        <v>1395</v>
      </c>
      <c r="Z1037" s="15" t="s">
        <v>1266</v>
      </c>
      <c r="AB1037">
        <f t="shared" si="84"/>
        <v>7</v>
      </c>
      <c r="AC1037">
        <f t="shared" si="85"/>
        <v>3</v>
      </c>
      <c r="AF1037" s="4" t="s">
        <v>1113</v>
      </c>
      <c r="AG1037" s="5"/>
      <c r="AH1037" s="4" t="s">
        <v>1097</v>
      </c>
    </row>
    <row r="1038" spans="1:34" x14ac:dyDescent="0.2">
      <c r="A1038" s="12">
        <v>44636</v>
      </c>
      <c r="B1038" t="str">
        <f t="shared" si="82"/>
        <v>{'city': 'Portland', 'state': 'Oregon', 'abbreviation': 'POR', 'teamName': 'Portland Trail Blazers'}</v>
      </c>
      <c r="C1038" t="str">
        <f t="shared" si="83"/>
        <v>{'city': 'New York', 'state': 'New York', 'abbreviation': 'NYK', 'teamName': 'New York Knicks'}</v>
      </c>
      <c r="D1038" t="s">
        <v>1395</v>
      </c>
      <c r="E1038" t="s">
        <v>1395</v>
      </c>
      <c r="F1038" s="14" t="s">
        <v>1395</v>
      </c>
      <c r="G1038" s="14" t="s">
        <v>1395</v>
      </c>
      <c r="H1038" s="18" t="s">
        <v>1395</v>
      </c>
      <c r="I1038" s="18" t="s">
        <v>1395</v>
      </c>
      <c r="J1038" s="14" t="s">
        <v>1395</v>
      </c>
      <c r="K1038" s="17" t="s">
        <v>1395</v>
      </c>
      <c r="Z1038" s="15" t="s">
        <v>1266</v>
      </c>
      <c r="AB1038">
        <f t="shared" si="84"/>
        <v>24</v>
      </c>
      <c r="AC1038">
        <f t="shared" si="85"/>
        <v>19</v>
      </c>
      <c r="AF1038" s="4" t="s">
        <v>1124</v>
      </c>
      <c r="AG1038" s="5"/>
      <c r="AH1038" s="4" t="s">
        <v>1108</v>
      </c>
    </row>
    <row r="1039" spans="1:34" x14ac:dyDescent="0.2">
      <c r="A1039" s="12">
        <v>44636</v>
      </c>
      <c r="B1039" t="str">
        <f t="shared" si="82"/>
        <v>{'city': 'Phoenix', 'state': 'Arizona', 'abbreviation': 'PHX', 'teamName': 'Phoenix Suns'}</v>
      </c>
      <c r="C1039" t="str">
        <f t="shared" si="83"/>
        <v>{'city': 'Houston', 'state': 'Texas', 'abbreviation': 'HOU', 'teamName': 'Houston Rockets'}</v>
      </c>
      <c r="D1039" t="s">
        <v>1395</v>
      </c>
      <c r="E1039" t="s">
        <v>1395</v>
      </c>
      <c r="F1039" s="14" t="s">
        <v>1395</v>
      </c>
      <c r="G1039" s="14" t="s">
        <v>1395</v>
      </c>
      <c r="H1039" s="18" t="s">
        <v>1395</v>
      </c>
      <c r="I1039" s="18" t="s">
        <v>1395</v>
      </c>
      <c r="J1039" s="14" t="s">
        <v>1395</v>
      </c>
      <c r="K1039" s="17" t="s">
        <v>1395</v>
      </c>
      <c r="Z1039" s="15" t="s">
        <v>1266</v>
      </c>
      <c r="AB1039">
        <f t="shared" si="84"/>
        <v>23</v>
      </c>
      <c r="AC1039">
        <f t="shared" si="85"/>
        <v>11</v>
      </c>
      <c r="AF1039" s="4" t="s">
        <v>1125</v>
      </c>
      <c r="AG1039" s="5"/>
      <c r="AH1039" s="4" t="s">
        <v>1114</v>
      </c>
    </row>
    <row r="1040" spans="1:34" x14ac:dyDescent="0.2">
      <c r="A1040" s="12">
        <v>44636</v>
      </c>
      <c r="B1040" t="str">
        <f t="shared" si="82"/>
        <v>{'city': 'Los Angeles', 'state': 'California', 'abbreviation': 'LAL', 'teamName': 'Los Angeles Lakers'}</v>
      </c>
      <c r="C1040" t="str">
        <f t="shared" si="83"/>
        <v>{'city': 'Minneapolis', 'state': 'Minnesota ', 'abbreviation': 'MIN', 'teamName': 'Minnesota Timberwolves'}</v>
      </c>
      <c r="D1040" t="s">
        <v>1395</v>
      </c>
      <c r="E1040" t="s">
        <v>1395</v>
      </c>
      <c r="F1040" s="14" t="s">
        <v>1395</v>
      </c>
      <c r="G1040" s="14" t="s">
        <v>1395</v>
      </c>
      <c r="H1040" s="18" t="s">
        <v>1395</v>
      </c>
      <c r="I1040" s="18" t="s">
        <v>1395</v>
      </c>
      <c r="J1040" s="14" t="s">
        <v>1395</v>
      </c>
      <c r="K1040" s="17" t="s">
        <v>1395</v>
      </c>
      <c r="Z1040" s="15" t="s">
        <v>1266</v>
      </c>
      <c r="AB1040">
        <f t="shared" si="84"/>
        <v>13</v>
      </c>
      <c r="AC1040">
        <f t="shared" si="85"/>
        <v>17</v>
      </c>
      <c r="AF1040" s="4" t="s">
        <v>1101</v>
      </c>
      <c r="AG1040" s="5"/>
      <c r="AH1040" s="4" t="s">
        <v>1115</v>
      </c>
    </row>
    <row r="1041" spans="1:34" x14ac:dyDescent="0.2">
      <c r="A1041" s="12">
        <v>44636</v>
      </c>
      <c r="B1041" t="str">
        <f t="shared" si="82"/>
        <v>{'city': 'Oklahoma City', 'state': 'Oklahoma', 'abbreviation': 'OKC', 'teamName': 'Oklahoma City Thunder'}</v>
      </c>
      <c r="C1041" t="str">
        <f t="shared" si="83"/>
        <v>{'city': 'San Antonio', 'state': 'Texas', 'abbreviation': 'SAS', 'teamName': 'San Antonio Spurs'}</v>
      </c>
      <c r="D1041" t="s">
        <v>1395</v>
      </c>
      <c r="E1041" t="s">
        <v>1395</v>
      </c>
      <c r="F1041" s="14" t="s">
        <v>1395</v>
      </c>
      <c r="G1041" s="14" t="s">
        <v>1395</v>
      </c>
      <c r="H1041" s="18" t="s">
        <v>1395</v>
      </c>
      <c r="I1041" s="18" t="s">
        <v>1395</v>
      </c>
      <c r="J1041" s="14" t="s">
        <v>1395</v>
      </c>
      <c r="K1041" s="17" t="s">
        <v>1395</v>
      </c>
      <c r="Z1041" s="15" t="s">
        <v>1266</v>
      </c>
      <c r="AB1041">
        <f t="shared" si="84"/>
        <v>20</v>
      </c>
      <c r="AC1041">
        <f t="shared" si="85"/>
        <v>26</v>
      </c>
      <c r="AF1041" s="4" t="s">
        <v>1121</v>
      </c>
      <c r="AG1041" s="5"/>
      <c r="AH1041" s="4" t="s">
        <v>1120</v>
      </c>
    </row>
    <row r="1042" spans="1:34" x14ac:dyDescent="0.2">
      <c r="A1042" s="12">
        <v>44636</v>
      </c>
      <c r="B1042" t="str">
        <f t="shared" si="82"/>
        <v>{'city': 'Chicago', 'state': 'Illinois', 'abbreviation': 'CHI', 'teamName': 'Chicago Bulls'}</v>
      </c>
      <c r="C1042" t="str">
        <f t="shared" si="83"/>
        <v>{'city': 'Salt Lake City', 'state': 'Utah', 'abbreviation': 'UTA', 'teamName': 'Utah Jazz'}</v>
      </c>
      <c r="D1042" t="s">
        <v>1395</v>
      </c>
      <c r="E1042" t="s">
        <v>1395</v>
      </c>
      <c r="F1042" s="14" t="s">
        <v>1395</v>
      </c>
      <c r="G1042" s="14" t="s">
        <v>1395</v>
      </c>
      <c r="H1042" s="18" t="s">
        <v>1395</v>
      </c>
      <c r="I1042" s="18" t="s">
        <v>1395</v>
      </c>
      <c r="J1042" s="14" t="s">
        <v>1395</v>
      </c>
      <c r="K1042" s="17" t="s">
        <v>1395</v>
      </c>
      <c r="Z1042" s="15" t="s">
        <v>1266</v>
      </c>
      <c r="AB1042">
        <f t="shared" si="84"/>
        <v>5</v>
      </c>
      <c r="AC1042">
        <f t="shared" si="85"/>
        <v>28</v>
      </c>
      <c r="AF1042" s="4" t="s">
        <v>1106</v>
      </c>
      <c r="AG1042" s="5"/>
      <c r="AH1042" s="4" t="s">
        <v>1122</v>
      </c>
    </row>
    <row r="1043" spans="1:34" x14ac:dyDescent="0.2">
      <c r="A1043" s="12">
        <v>44636</v>
      </c>
      <c r="B1043" t="str">
        <f t="shared" si="82"/>
        <v>{'city': 'Boston', 'state': 'Massachusetts', 'abbreviation': 'BOS', 'teamName': 'Boston Celtics'}</v>
      </c>
      <c r="C1043" t="str">
        <f t="shared" si="83"/>
        <v>{'city': 'San Francisco', 'state': 'California', 'abbreviation': 'GSW', 'teamName': 'Golden State Warriors'}</v>
      </c>
      <c r="D1043" t="s">
        <v>1395</v>
      </c>
      <c r="E1043" t="s">
        <v>1395</v>
      </c>
      <c r="F1043" s="14" t="s">
        <v>1395</v>
      </c>
      <c r="G1043" s="14" t="s">
        <v>1395</v>
      </c>
      <c r="H1043" s="18" t="s">
        <v>1395</v>
      </c>
      <c r="I1043" s="18" t="s">
        <v>1395</v>
      </c>
      <c r="J1043" s="14" t="s">
        <v>1395</v>
      </c>
      <c r="K1043" s="17" t="s">
        <v>1395</v>
      </c>
      <c r="Z1043" s="15" t="s">
        <v>1266</v>
      </c>
      <c r="AB1043">
        <f t="shared" si="84"/>
        <v>2</v>
      </c>
      <c r="AC1043">
        <f t="shared" si="85"/>
        <v>10</v>
      </c>
      <c r="AF1043" s="4" t="s">
        <v>1102</v>
      </c>
      <c r="AG1043" s="5"/>
      <c r="AH1043" s="4" t="s">
        <v>1100</v>
      </c>
    </row>
    <row r="1044" spans="1:34" x14ac:dyDescent="0.2">
      <c r="A1044" s="12">
        <v>44636</v>
      </c>
      <c r="B1044" t="str">
        <f t="shared" si="82"/>
        <v>{'city': 'Milwaukee', 'state': 'Wisconsin', 'abbreviation': 'MIL', 'teamName': 'Milwaukee Bucks'}</v>
      </c>
      <c r="C1044" t="str">
        <f t="shared" si="83"/>
        <v>{'city': 'Sacramento', 'state': 'California', 'abbreviation': 'SAC', 'teamName': 'Sacramento Kings'}</v>
      </c>
      <c r="D1044" t="s">
        <v>1395</v>
      </c>
      <c r="E1044" t="s">
        <v>1395</v>
      </c>
      <c r="F1044" s="14" t="s">
        <v>1395</v>
      </c>
      <c r="G1044" s="14" t="s">
        <v>1395</v>
      </c>
      <c r="H1044" s="18" t="s">
        <v>1395</v>
      </c>
      <c r="I1044" s="18" t="s">
        <v>1395</v>
      </c>
      <c r="J1044" s="14" t="s">
        <v>1395</v>
      </c>
      <c r="K1044" s="17" t="s">
        <v>1395</v>
      </c>
      <c r="Z1044" s="15" t="s">
        <v>1266</v>
      </c>
      <c r="AB1044">
        <f t="shared" si="84"/>
        <v>16</v>
      </c>
      <c r="AC1044">
        <f t="shared" si="85"/>
        <v>25</v>
      </c>
      <c r="AF1044" s="4" t="s">
        <v>1098</v>
      </c>
      <c r="AG1044" s="5"/>
      <c r="AH1044" s="4" t="s">
        <v>1123</v>
      </c>
    </row>
    <row r="1045" spans="1:34" x14ac:dyDescent="0.2">
      <c r="A1045" s="12">
        <v>44636</v>
      </c>
      <c r="B1045" t="str">
        <f t="shared" si="82"/>
        <v>{'city': 'Toronto', 'state': 'Ontario', 'abbreviation': 'TOR', 'teamName': 'Toronto Raptors'}</v>
      </c>
      <c r="C1045" t="str">
        <f t="shared" si="83"/>
        <v>{'city': 'Los Angeles', 'state': 'California', 'abbreviation': 'LAC', 'teamName': 'Los Angeles Clippers'}</v>
      </c>
      <c r="D1045" t="s">
        <v>1395</v>
      </c>
      <c r="E1045" t="s">
        <v>1395</v>
      </c>
      <c r="F1045" s="14" t="s">
        <v>1395</v>
      </c>
      <c r="G1045" s="14" t="s">
        <v>1395</v>
      </c>
      <c r="H1045" s="18" t="s">
        <v>1395</v>
      </c>
      <c r="I1045" s="18" t="s">
        <v>1395</v>
      </c>
      <c r="J1045" s="14" t="s">
        <v>1395</v>
      </c>
      <c r="K1045" s="17" t="s">
        <v>1395</v>
      </c>
      <c r="Z1045" s="15" t="s">
        <v>1266</v>
      </c>
      <c r="AB1045">
        <f t="shared" si="84"/>
        <v>27</v>
      </c>
      <c r="AC1045">
        <f t="shared" si="85"/>
        <v>30</v>
      </c>
      <c r="AF1045" s="4" t="s">
        <v>1110</v>
      </c>
      <c r="AG1045" s="5"/>
      <c r="AH1045" s="4" t="s">
        <v>1126</v>
      </c>
    </row>
    <row r="1046" spans="1:34" x14ac:dyDescent="0.2">
      <c r="A1046" s="12">
        <v>44637</v>
      </c>
      <c r="B1046" t="str">
        <f t="shared" si="82"/>
        <v>{'city': 'Detroit', 'state': 'Michigan', 'abbreviation': 'DET', 'teamName': 'Detroit Pistons'}</v>
      </c>
      <c r="C1046" t="str">
        <f t="shared" si="83"/>
        <v>{'city': 'Orlando', 'state': 'Florida', 'abbreviation': 'ORL', 'teamName': 'Orlando Magic'}</v>
      </c>
      <c r="D1046" t="s">
        <v>1395</v>
      </c>
      <c r="E1046" t="s">
        <v>1395</v>
      </c>
      <c r="F1046" s="14" t="s">
        <v>1395</v>
      </c>
      <c r="G1046" s="14" t="s">
        <v>1395</v>
      </c>
      <c r="H1046" s="18" t="s">
        <v>1395</v>
      </c>
      <c r="I1046" s="18" t="s">
        <v>1395</v>
      </c>
      <c r="J1046" s="14" t="s">
        <v>1395</v>
      </c>
      <c r="K1046" s="17" t="s">
        <v>1395</v>
      </c>
      <c r="Z1046" s="15" t="s">
        <v>1267</v>
      </c>
      <c r="AB1046">
        <f t="shared" si="84"/>
        <v>9</v>
      </c>
      <c r="AC1046">
        <f t="shared" si="85"/>
        <v>21</v>
      </c>
      <c r="AF1046" s="4" t="s">
        <v>1107</v>
      </c>
      <c r="AG1046" s="5"/>
      <c r="AH1046" s="4" t="s">
        <v>1119</v>
      </c>
    </row>
    <row r="1047" spans="1:34" x14ac:dyDescent="0.2">
      <c r="A1047" s="12">
        <v>44638</v>
      </c>
      <c r="B1047" t="str">
        <f t="shared" si="82"/>
        <v>{'city': 'Dallas', 'state': 'Texas', 'abbreviation': 'DAL', 'teamName': 'Dallas Mavericks'}</v>
      </c>
      <c r="C1047" t="str">
        <f t="shared" si="83"/>
        <v>{'city': 'Philadelphia', 'state': 'Pennsylvania', 'abbreviation': 'PHI', 'teamName': 'Philadelphia 76ers'}</v>
      </c>
      <c r="D1047" t="s">
        <v>1395</v>
      </c>
      <c r="E1047" t="s">
        <v>1395</v>
      </c>
      <c r="F1047" s="14" t="s">
        <v>1395</v>
      </c>
      <c r="G1047" s="14" t="s">
        <v>1395</v>
      </c>
      <c r="H1047" s="18" t="s">
        <v>1395</v>
      </c>
      <c r="I1047" s="18" t="s">
        <v>1395</v>
      </c>
      <c r="J1047" s="14" t="s">
        <v>1395</v>
      </c>
      <c r="K1047" s="17" t="s">
        <v>1395</v>
      </c>
      <c r="Z1047" s="15" t="s">
        <v>1268</v>
      </c>
      <c r="AB1047">
        <f t="shared" si="84"/>
        <v>7</v>
      </c>
      <c r="AC1047">
        <f t="shared" si="85"/>
        <v>22</v>
      </c>
      <c r="AF1047" s="4" t="s">
        <v>1113</v>
      </c>
      <c r="AG1047" s="5"/>
      <c r="AH1047" s="4" t="s">
        <v>1117</v>
      </c>
    </row>
    <row r="1048" spans="1:34" x14ac:dyDescent="0.2">
      <c r="A1048" s="12">
        <v>44638</v>
      </c>
      <c r="B1048" t="str">
        <f t="shared" si="82"/>
        <v>{'city': 'Memphis', 'state': 'Tennessee', 'abbreviation': 'MEM', 'teamName': 'Memphis Grizzlies'}</v>
      </c>
      <c r="C1048" t="str">
        <f t="shared" si="83"/>
        <v>{'city': 'Atlanta', 'state': 'Georgia', 'abbreviation': 'ATL', 'teamName': 'Atlanta Hawks'}</v>
      </c>
      <c r="D1048" t="s">
        <v>1395</v>
      </c>
      <c r="E1048" t="s">
        <v>1395</v>
      </c>
      <c r="F1048" s="14" t="s">
        <v>1395</v>
      </c>
      <c r="G1048" s="14" t="s">
        <v>1395</v>
      </c>
      <c r="H1048" s="18" t="s">
        <v>1395</v>
      </c>
      <c r="I1048" s="18" t="s">
        <v>1395</v>
      </c>
      <c r="J1048" s="14" t="s">
        <v>1395</v>
      </c>
      <c r="K1048" s="17" t="s">
        <v>1395</v>
      </c>
      <c r="Z1048" s="15" t="s">
        <v>1268</v>
      </c>
      <c r="AB1048">
        <f t="shared" si="84"/>
        <v>14</v>
      </c>
      <c r="AC1048">
        <f t="shared" si="85"/>
        <v>1</v>
      </c>
      <c r="AF1048" s="4" t="s">
        <v>1112</v>
      </c>
      <c r="AG1048" s="5"/>
      <c r="AH1048" s="4" t="s">
        <v>1099</v>
      </c>
    </row>
    <row r="1049" spans="1:34" x14ac:dyDescent="0.2">
      <c r="A1049" s="12">
        <v>44638</v>
      </c>
      <c r="B1049" t="str">
        <f t="shared" si="82"/>
        <v>{'city': 'Portland', 'state': 'Oregon', 'abbreviation': 'POR', 'teamName': 'Portland Trail Blazers'}</v>
      </c>
      <c r="C1049" t="str">
        <f t="shared" si="83"/>
        <v>{'city': 'Brooklyn', 'state': 'New York', 'abbreviation': 'BKN', 'teamName': 'Brooklyn Nets'}</v>
      </c>
      <c r="D1049" t="s">
        <v>1395</v>
      </c>
      <c r="E1049" t="s">
        <v>1395</v>
      </c>
      <c r="F1049" s="14" t="s">
        <v>1395</v>
      </c>
      <c r="G1049" s="14" t="s">
        <v>1395</v>
      </c>
      <c r="H1049" s="18" t="s">
        <v>1395</v>
      </c>
      <c r="I1049" s="18" t="s">
        <v>1395</v>
      </c>
      <c r="J1049" s="14" t="s">
        <v>1395</v>
      </c>
      <c r="K1049" s="17" t="s">
        <v>1395</v>
      </c>
      <c r="Z1049" s="15" t="s">
        <v>1268</v>
      </c>
      <c r="AB1049">
        <f t="shared" si="84"/>
        <v>24</v>
      </c>
      <c r="AC1049">
        <f t="shared" si="85"/>
        <v>3</v>
      </c>
      <c r="AF1049" s="4" t="s">
        <v>1124</v>
      </c>
      <c r="AG1049" s="5"/>
      <c r="AH1049" s="4" t="s">
        <v>1097</v>
      </c>
    </row>
    <row r="1050" spans="1:34" x14ac:dyDescent="0.2">
      <c r="A1050" s="12">
        <v>44638</v>
      </c>
      <c r="B1050" t="str">
        <f t="shared" si="82"/>
        <v>{'city': 'Denver', 'state': 'Colorado', 'abbreviation': 'DEN', 'teamName': 'Denver Nuggets'}</v>
      </c>
      <c r="C1050" t="str">
        <f t="shared" si="83"/>
        <v>{'city': 'Cleveland', 'state': 'Ohio', 'abbreviation': 'CLE', 'teamName': 'Cleveland Cavaliers'}</v>
      </c>
      <c r="D1050" t="s">
        <v>1395</v>
      </c>
      <c r="E1050" t="s">
        <v>1395</v>
      </c>
      <c r="F1050" s="14" t="s">
        <v>1395</v>
      </c>
      <c r="G1050" s="14" t="s">
        <v>1395</v>
      </c>
      <c r="H1050" s="18" t="s">
        <v>1395</v>
      </c>
      <c r="I1050" s="18" t="s">
        <v>1395</v>
      </c>
      <c r="J1050" s="14" t="s">
        <v>1395</v>
      </c>
      <c r="K1050" s="17" t="s">
        <v>1395</v>
      </c>
      <c r="Z1050" s="15" t="s">
        <v>1268</v>
      </c>
      <c r="AB1050">
        <f t="shared" si="84"/>
        <v>8</v>
      </c>
      <c r="AC1050">
        <f t="shared" si="85"/>
        <v>6</v>
      </c>
      <c r="AF1050" s="4" t="s">
        <v>1116</v>
      </c>
      <c r="AG1050" s="5"/>
      <c r="AH1050" s="4" t="s">
        <v>1111</v>
      </c>
    </row>
    <row r="1051" spans="1:34" x14ac:dyDescent="0.2">
      <c r="A1051" s="12">
        <v>44638</v>
      </c>
      <c r="B1051" t="str">
        <f t="shared" si="82"/>
        <v>{'city': 'Washington', 'state': 'Washington D.C.', 'abbreviation': 'WAS', 'teamName': 'Washington Wizards'}</v>
      </c>
      <c r="C1051" t="str">
        <f t="shared" si="83"/>
        <v>{'city': 'New York', 'state': 'New York', 'abbreviation': 'NYK', 'teamName': 'New York Knicks'}</v>
      </c>
      <c r="D1051" t="s">
        <v>1395</v>
      </c>
      <c r="E1051" t="s">
        <v>1395</v>
      </c>
      <c r="F1051" s="14" t="s">
        <v>1395</v>
      </c>
      <c r="G1051" s="14" t="s">
        <v>1395</v>
      </c>
      <c r="H1051" s="18" t="s">
        <v>1395</v>
      </c>
      <c r="I1051" s="18" t="s">
        <v>1395</v>
      </c>
      <c r="J1051" s="14" t="s">
        <v>1395</v>
      </c>
      <c r="K1051" s="17" t="s">
        <v>1395</v>
      </c>
      <c r="Z1051" s="15" t="s">
        <v>1268</v>
      </c>
      <c r="AB1051">
        <f t="shared" si="84"/>
        <v>29</v>
      </c>
      <c r="AC1051">
        <f t="shared" si="85"/>
        <v>19</v>
      </c>
      <c r="AF1051" s="4" t="s">
        <v>1109</v>
      </c>
      <c r="AG1051" s="5"/>
      <c r="AH1051" s="4" t="s">
        <v>1108</v>
      </c>
    </row>
    <row r="1052" spans="1:34" x14ac:dyDescent="0.2">
      <c r="A1052" s="12">
        <v>44638</v>
      </c>
      <c r="B1052" t="str">
        <f t="shared" si="82"/>
        <v>{'city': 'Los Angeles', 'state': 'California', 'abbreviation': 'LAL', 'teamName': 'Los Angeles Lakers'}</v>
      </c>
      <c r="C1052" t="str">
        <f t="shared" si="83"/>
        <v>{'city': 'Toronto', 'state': 'Ontario', 'abbreviation': 'TOR', 'teamName': 'Toronto Raptors'}</v>
      </c>
      <c r="D1052" t="s">
        <v>1395</v>
      </c>
      <c r="E1052" t="s">
        <v>1395</v>
      </c>
      <c r="F1052" s="14" t="s">
        <v>1395</v>
      </c>
      <c r="G1052" s="14" t="s">
        <v>1395</v>
      </c>
      <c r="H1052" s="18" t="s">
        <v>1395</v>
      </c>
      <c r="I1052" s="18" t="s">
        <v>1395</v>
      </c>
      <c r="J1052" s="14" t="s">
        <v>1395</v>
      </c>
      <c r="K1052" s="17" t="s">
        <v>1395</v>
      </c>
      <c r="Z1052" s="15" t="s">
        <v>1268</v>
      </c>
      <c r="AB1052">
        <f t="shared" si="84"/>
        <v>13</v>
      </c>
      <c r="AC1052">
        <f t="shared" si="85"/>
        <v>27</v>
      </c>
      <c r="AF1052" s="4" t="s">
        <v>1101</v>
      </c>
      <c r="AG1052" s="5"/>
      <c r="AH1052" s="4" t="s">
        <v>1110</v>
      </c>
    </row>
    <row r="1053" spans="1:34" x14ac:dyDescent="0.2">
      <c r="A1053" s="12">
        <v>44638</v>
      </c>
      <c r="B1053" t="str">
        <f t="shared" si="82"/>
        <v>{'city': 'Indiana', 'state': 'Indianapolis', 'abbreviation': 'IND', 'teamName': 'Indiana Pacers'}</v>
      </c>
      <c r="C1053" t="str">
        <f t="shared" si="83"/>
        <v>{'city': 'Houston', 'state': 'Texas', 'abbreviation': 'HOU', 'teamName': 'Houston Rockets'}</v>
      </c>
      <c r="D1053" t="s">
        <v>1395</v>
      </c>
      <c r="E1053" t="s">
        <v>1395</v>
      </c>
      <c r="F1053" s="14" t="s">
        <v>1395</v>
      </c>
      <c r="G1053" s="14" t="s">
        <v>1395</v>
      </c>
      <c r="H1053" s="18" t="s">
        <v>1395</v>
      </c>
      <c r="I1053" s="18" t="s">
        <v>1395</v>
      </c>
      <c r="J1053" s="14" t="s">
        <v>1395</v>
      </c>
      <c r="K1053" s="17" t="s">
        <v>1395</v>
      </c>
      <c r="Z1053" s="15" t="s">
        <v>1268</v>
      </c>
      <c r="AB1053">
        <f t="shared" si="84"/>
        <v>12</v>
      </c>
      <c r="AC1053">
        <f t="shared" si="85"/>
        <v>11</v>
      </c>
      <c r="AF1053" s="4" t="s">
        <v>1104</v>
      </c>
      <c r="AG1053" s="5"/>
      <c r="AH1053" s="4" t="s">
        <v>1114</v>
      </c>
    </row>
    <row r="1054" spans="1:34" x14ac:dyDescent="0.2">
      <c r="A1054" s="12">
        <v>44638</v>
      </c>
      <c r="B1054" t="str">
        <f t="shared" si="82"/>
        <v>{'city': 'Oklahoma City', 'state': 'Oklahoma', 'abbreviation': 'OKC', 'teamName': 'Oklahoma City Thunder'}</v>
      </c>
      <c r="C1054" t="str">
        <f t="shared" si="83"/>
        <v>{'city': 'Miami', 'state': 'Florida', 'abbreviation': 'MIA', 'teamName': 'Miami Heat'}</v>
      </c>
      <c r="D1054" t="s">
        <v>1395</v>
      </c>
      <c r="E1054" t="s">
        <v>1395</v>
      </c>
      <c r="F1054" s="14" t="s">
        <v>1395</v>
      </c>
      <c r="G1054" s="14" t="s">
        <v>1395</v>
      </c>
      <c r="H1054" s="18" t="s">
        <v>1395</v>
      </c>
      <c r="I1054" s="18" t="s">
        <v>1395</v>
      </c>
      <c r="J1054" s="14" t="s">
        <v>1395</v>
      </c>
      <c r="K1054" s="17" t="s">
        <v>1395</v>
      </c>
      <c r="Z1054" s="15" t="s">
        <v>1268</v>
      </c>
      <c r="AB1054">
        <f t="shared" si="84"/>
        <v>20</v>
      </c>
      <c r="AC1054">
        <f t="shared" si="85"/>
        <v>15</v>
      </c>
      <c r="AF1054" s="4" t="s">
        <v>1121</v>
      </c>
      <c r="AG1054" s="5"/>
      <c r="AH1054" s="4" t="s">
        <v>1128</v>
      </c>
    </row>
    <row r="1055" spans="1:34" x14ac:dyDescent="0.2">
      <c r="A1055" s="12">
        <v>44638</v>
      </c>
      <c r="B1055" t="str">
        <f t="shared" si="82"/>
        <v>{'city': 'New Orleans', 'state': 'Louisiana', 'abbreviation': 'NOP', 'teamName': 'New Orleans Pelicans'}</v>
      </c>
      <c r="C1055" t="str">
        <f t="shared" si="83"/>
        <v>{'city': 'San Antonio', 'state': 'Texas', 'abbreviation': 'SAS', 'teamName': 'San Antonio Spurs'}</v>
      </c>
      <c r="D1055" t="s">
        <v>1395</v>
      </c>
      <c r="E1055" t="s">
        <v>1395</v>
      </c>
      <c r="F1055" s="14" t="s">
        <v>1395</v>
      </c>
      <c r="G1055" s="14" t="s">
        <v>1395</v>
      </c>
      <c r="H1055" s="18" t="s">
        <v>1395</v>
      </c>
      <c r="I1055" s="18" t="s">
        <v>1395</v>
      </c>
      <c r="J1055" s="14" t="s">
        <v>1395</v>
      </c>
      <c r="K1055" s="17" t="s">
        <v>1395</v>
      </c>
      <c r="Z1055" s="15" t="s">
        <v>1268</v>
      </c>
      <c r="AB1055">
        <f t="shared" si="84"/>
        <v>18</v>
      </c>
      <c r="AC1055">
        <f t="shared" si="85"/>
        <v>26</v>
      </c>
      <c r="AF1055" s="4" t="s">
        <v>1118</v>
      </c>
      <c r="AG1055" s="5"/>
      <c r="AH1055" s="4" t="s">
        <v>1120</v>
      </c>
    </row>
    <row r="1056" spans="1:34" x14ac:dyDescent="0.2">
      <c r="A1056" s="12">
        <v>44638</v>
      </c>
      <c r="B1056" t="str">
        <f t="shared" si="82"/>
        <v>{'city': 'Los Angeles', 'state': 'California', 'abbreviation': 'LAC', 'teamName': 'Los Angeles Clippers'}</v>
      </c>
      <c r="C1056" t="str">
        <f t="shared" si="83"/>
        <v>{'city': 'Salt Lake City', 'state': 'Utah', 'abbreviation': 'UTA', 'teamName': 'Utah Jazz'}</v>
      </c>
      <c r="D1056" t="s">
        <v>1395</v>
      </c>
      <c r="E1056" t="s">
        <v>1395</v>
      </c>
      <c r="F1056" s="14" t="s">
        <v>1395</v>
      </c>
      <c r="G1056" s="14" t="s">
        <v>1395</v>
      </c>
      <c r="H1056" s="18" t="s">
        <v>1395</v>
      </c>
      <c r="I1056" s="18" t="s">
        <v>1395</v>
      </c>
      <c r="J1056" s="14" t="s">
        <v>1395</v>
      </c>
      <c r="K1056" s="17" t="s">
        <v>1395</v>
      </c>
      <c r="Z1056" s="15" t="s">
        <v>1268</v>
      </c>
      <c r="AB1056">
        <f t="shared" si="84"/>
        <v>30</v>
      </c>
      <c r="AC1056">
        <f t="shared" si="85"/>
        <v>28</v>
      </c>
      <c r="AF1056" s="4" t="s">
        <v>1126</v>
      </c>
      <c r="AG1056" s="5"/>
      <c r="AH1056" s="4" t="s">
        <v>1122</v>
      </c>
    </row>
    <row r="1057" spans="1:34" x14ac:dyDescent="0.2">
      <c r="A1057" s="12">
        <v>44638</v>
      </c>
      <c r="B1057" t="str">
        <f t="shared" si="82"/>
        <v>{'city': 'Chicago', 'state': 'Illinois', 'abbreviation': 'CHI', 'teamName': 'Chicago Bulls'}</v>
      </c>
      <c r="C1057" t="str">
        <f t="shared" si="83"/>
        <v>{'city': 'Phoenix', 'state': 'Arizona', 'abbreviation': 'PHX', 'teamName': 'Phoenix Suns'}</v>
      </c>
      <c r="D1057" t="s">
        <v>1395</v>
      </c>
      <c r="E1057" t="s">
        <v>1395</v>
      </c>
      <c r="F1057" s="14" t="s">
        <v>1395</v>
      </c>
      <c r="G1057" s="14" t="s">
        <v>1395</v>
      </c>
      <c r="H1057" s="18" t="s">
        <v>1395</v>
      </c>
      <c r="I1057" s="18" t="s">
        <v>1395</v>
      </c>
      <c r="J1057" s="14" t="s">
        <v>1395</v>
      </c>
      <c r="K1057" s="17" t="s">
        <v>1395</v>
      </c>
      <c r="Z1057" s="15" t="s">
        <v>1268</v>
      </c>
      <c r="AB1057">
        <f t="shared" si="84"/>
        <v>5</v>
      </c>
      <c r="AC1057">
        <f t="shared" si="85"/>
        <v>23</v>
      </c>
      <c r="AF1057" s="4" t="s">
        <v>1106</v>
      </c>
      <c r="AG1057" s="5"/>
      <c r="AH1057" s="4" t="s">
        <v>1125</v>
      </c>
    </row>
    <row r="1058" spans="1:34" x14ac:dyDescent="0.2">
      <c r="A1058" s="12">
        <v>44638</v>
      </c>
      <c r="B1058" t="str">
        <f t="shared" si="82"/>
        <v>{'city': 'Boston', 'state': 'Massachusetts', 'abbreviation': 'BOS', 'teamName': 'Boston Celtics'}</v>
      </c>
      <c r="C1058" t="str">
        <f t="shared" si="83"/>
        <v>{'city': 'Sacramento', 'state': 'California', 'abbreviation': 'SAC', 'teamName': 'Sacramento Kings'}</v>
      </c>
      <c r="D1058" t="s">
        <v>1395</v>
      </c>
      <c r="E1058" t="s">
        <v>1395</v>
      </c>
      <c r="F1058" s="14" t="s">
        <v>1395</v>
      </c>
      <c r="G1058" s="14" t="s">
        <v>1395</v>
      </c>
      <c r="H1058" s="18" t="s">
        <v>1395</v>
      </c>
      <c r="I1058" s="18" t="s">
        <v>1395</v>
      </c>
      <c r="J1058" s="14" t="s">
        <v>1395</v>
      </c>
      <c r="K1058" s="17" t="s">
        <v>1395</v>
      </c>
      <c r="Z1058" s="15" t="s">
        <v>1268</v>
      </c>
      <c r="AB1058">
        <f t="shared" si="84"/>
        <v>2</v>
      </c>
      <c r="AC1058">
        <f t="shared" si="85"/>
        <v>25</v>
      </c>
      <c r="AF1058" s="4" t="s">
        <v>1102</v>
      </c>
      <c r="AG1058" s="5"/>
      <c r="AH1058" s="4" t="s">
        <v>1123</v>
      </c>
    </row>
    <row r="1059" spans="1:34" x14ac:dyDescent="0.2">
      <c r="A1059" s="12">
        <v>44639</v>
      </c>
      <c r="B1059" t="str">
        <f t="shared" si="82"/>
        <v>{'city': 'Milwaukee', 'state': 'Wisconsin', 'abbreviation': 'MIL', 'teamName': 'Milwaukee Bucks'}</v>
      </c>
      <c r="C1059" t="str">
        <f t="shared" si="83"/>
        <v>{'city': 'Minneapolis', 'state': 'Minnesota ', 'abbreviation': 'MIN', 'teamName': 'Minnesota Timberwolves'}</v>
      </c>
      <c r="D1059" t="s">
        <v>1395</v>
      </c>
      <c r="E1059" t="s">
        <v>1395</v>
      </c>
      <c r="F1059" s="14" t="s">
        <v>1395</v>
      </c>
      <c r="G1059" s="14" t="s">
        <v>1395</v>
      </c>
      <c r="H1059" s="18" t="s">
        <v>1395</v>
      </c>
      <c r="I1059" s="18" t="s">
        <v>1395</v>
      </c>
      <c r="J1059" s="14" t="s">
        <v>1395</v>
      </c>
      <c r="K1059" s="17" t="s">
        <v>1395</v>
      </c>
      <c r="Z1059" s="15" t="s">
        <v>1269</v>
      </c>
      <c r="AB1059">
        <f t="shared" si="84"/>
        <v>16</v>
      </c>
      <c r="AC1059">
        <f t="shared" si="85"/>
        <v>17</v>
      </c>
      <c r="AF1059" s="4" t="s">
        <v>1098</v>
      </c>
      <c r="AG1059" s="5"/>
      <c r="AH1059" s="4" t="s">
        <v>1115</v>
      </c>
    </row>
    <row r="1060" spans="1:34" x14ac:dyDescent="0.2">
      <c r="A1060" s="12">
        <v>44639</v>
      </c>
      <c r="B1060" t="str">
        <f t="shared" si="82"/>
        <v>{'city': 'Dallas', 'state': 'Texas', 'abbreviation': 'DAL', 'teamName': 'Dallas Mavericks'}</v>
      </c>
      <c r="C1060" t="str">
        <f t="shared" si="83"/>
        <v>{'city': 'Charlotte', 'state': 'North Carolina', 'abbreviation': 'CHA', 'teamName': 'Charlotte Hornets'}</v>
      </c>
      <c r="D1060" t="s">
        <v>1395</v>
      </c>
      <c r="E1060" t="s">
        <v>1395</v>
      </c>
      <c r="F1060" s="14" t="s">
        <v>1395</v>
      </c>
      <c r="G1060" s="14" t="s">
        <v>1395</v>
      </c>
      <c r="H1060" s="18" t="s">
        <v>1395</v>
      </c>
      <c r="I1060" s="18" t="s">
        <v>1395</v>
      </c>
      <c r="J1060" s="14" t="s">
        <v>1395</v>
      </c>
      <c r="K1060" s="17" t="s">
        <v>1395</v>
      </c>
      <c r="Z1060" s="15" t="s">
        <v>1269</v>
      </c>
      <c r="AB1060">
        <f t="shared" si="84"/>
        <v>7</v>
      </c>
      <c r="AC1060">
        <f t="shared" si="85"/>
        <v>4</v>
      </c>
      <c r="AF1060" s="4" t="s">
        <v>1113</v>
      </c>
      <c r="AG1060" s="5"/>
      <c r="AH1060" s="4" t="s">
        <v>1105</v>
      </c>
    </row>
    <row r="1061" spans="1:34" x14ac:dyDescent="0.2">
      <c r="A1061" s="12">
        <v>44639</v>
      </c>
      <c r="B1061" t="str">
        <f t="shared" si="82"/>
        <v>{'city': 'Detroit', 'state': 'Michigan', 'abbreviation': 'DET', 'teamName': 'Detroit Pistons'}</v>
      </c>
      <c r="C1061" t="str">
        <f t="shared" si="83"/>
        <v>{'city': 'Cleveland', 'state': 'Ohio', 'abbreviation': 'CLE', 'teamName': 'Cleveland Cavaliers'}</v>
      </c>
      <c r="D1061" t="s">
        <v>1395</v>
      </c>
      <c r="E1061" t="s">
        <v>1395</v>
      </c>
      <c r="F1061" s="14" t="s">
        <v>1395</v>
      </c>
      <c r="G1061" s="14" t="s">
        <v>1395</v>
      </c>
      <c r="H1061" s="18" t="s">
        <v>1395</v>
      </c>
      <c r="I1061" s="18" t="s">
        <v>1395</v>
      </c>
      <c r="J1061" s="14" t="s">
        <v>1395</v>
      </c>
      <c r="K1061" s="17" t="s">
        <v>1395</v>
      </c>
      <c r="Z1061" s="15" t="s">
        <v>1269</v>
      </c>
      <c r="AB1061">
        <f t="shared" si="84"/>
        <v>9</v>
      </c>
      <c r="AC1061">
        <f t="shared" si="85"/>
        <v>6</v>
      </c>
      <c r="AF1061" s="4" t="s">
        <v>1107</v>
      </c>
      <c r="AG1061" s="5"/>
      <c r="AH1061" s="4" t="s">
        <v>1111</v>
      </c>
    </row>
    <row r="1062" spans="1:34" x14ac:dyDescent="0.2">
      <c r="A1062" s="12">
        <v>44639</v>
      </c>
      <c r="B1062" t="str">
        <f t="shared" si="82"/>
        <v>{'city': 'Los Angeles', 'state': 'California', 'abbreviation': 'LAL', 'teamName': 'Los Angeles Lakers'}</v>
      </c>
      <c r="C1062" t="str">
        <f t="shared" si="83"/>
        <v>{'city': 'Washington', 'state': 'Washington D.C.', 'abbreviation': 'WAS', 'teamName': 'Washington Wizards'}</v>
      </c>
      <c r="D1062" t="s">
        <v>1395</v>
      </c>
      <c r="E1062" t="s">
        <v>1395</v>
      </c>
      <c r="F1062" s="14" t="s">
        <v>1395</v>
      </c>
      <c r="G1062" s="14" t="s">
        <v>1395</v>
      </c>
      <c r="H1062" s="18" t="s">
        <v>1395</v>
      </c>
      <c r="I1062" s="18" t="s">
        <v>1395</v>
      </c>
      <c r="J1062" s="14" t="s">
        <v>1395</v>
      </c>
      <c r="K1062" s="17" t="s">
        <v>1395</v>
      </c>
      <c r="Z1062" s="15" t="s">
        <v>1269</v>
      </c>
      <c r="AB1062">
        <f t="shared" si="84"/>
        <v>13</v>
      </c>
      <c r="AC1062">
        <f t="shared" si="85"/>
        <v>29</v>
      </c>
      <c r="AF1062" s="4" t="s">
        <v>1101</v>
      </c>
      <c r="AG1062" s="5"/>
      <c r="AH1062" s="4" t="s">
        <v>1109</v>
      </c>
    </row>
    <row r="1063" spans="1:34" x14ac:dyDescent="0.2">
      <c r="A1063" s="12">
        <v>44640</v>
      </c>
      <c r="B1063" t="str">
        <f t="shared" si="82"/>
        <v>{'city': 'Memphis', 'state': 'Tennessee', 'abbreviation': 'MEM', 'teamName': 'Memphis Grizzlies'}</v>
      </c>
      <c r="C1063" t="str">
        <f t="shared" si="83"/>
        <v>{'city': 'Houston', 'state': 'Texas', 'abbreviation': 'HOU', 'teamName': 'Houston Rockets'}</v>
      </c>
      <c r="D1063" t="s">
        <v>1395</v>
      </c>
      <c r="E1063" t="s">
        <v>1395</v>
      </c>
      <c r="F1063" s="14" t="s">
        <v>1395</v>
      </c>
      <c r="G1063" s="14" t="s">
        <v>1395</v>
      </c>
      <c r="H1063" s="18" t="s">
        <v>1395</v>
      </c>
      <c r="I1063" s="18" t="s">
        <v>1395</v>
      </c>
      <c r="J1063" s="14" t="s">
        <v>1395</v>
      </c>
      <c r="K1063" s="17" t="s">
        <v>1395</v>
      </c>
      <c r="Z1063" s="15" t="s">
        <v>1270</v>
      </c>
      <c r="AB1063">
        <f t="shared" si="84"/>
        <v>14</v>
      </c>
      <c r="AC1063">
        <f t="shared" si="85"/>
        <v>11</v>
      </c>
      <c r="AF1063" s="4" t="s">
        <v>1112</v>
      </c>
      <c r="AG1063" s="5"/>
      <c r="AH1063" s="4" t="s">
        <v>1114</v>
      </c>
    </row>
    <row r="1064" spans="1:34" x14ac:dyDescent="0.2">
      <c r="A1064" s="12">
        <v>44640</v>
      </c>
      <c r="B1064" t="str">
        <f t="shared" si="82"/>
        <v>{'city': 'Portland', 'state': 'Oregon', 'abbreviation': 'POR', 'teamName': 'Portland Trail Blazers'}</v>
      </c>
      <c r="C1064" t="str">
        <f t="shared" si="83"/>
        <v>{'city': 'Indiana', 'state': 'Indianapolis', 'abbreviation': 'IND', 'teamName': 'Indiana Pacers'}</v>
      </c>
      <c r="D1064" t="s">
        <v>1395</v>
      </c>
      <c r="E1064" t="s">
        <v>1395</v>
      </c>
      <c r="F1064" s="14" t="s">
        <v>1395</v>
      </c>
      <c r="G1064" s="14" t="s">
        <v>1395</v>
      </c>
      <c r="H1064" s="18" t="s">
        <v>1395</v>
      </c>
      <c r="I1064" s="18" t="s">
        <v>1395</v>
      </c>
      <c r="J1064" s="14" t="s">
        <v>1395</v>
      </c>
      <c r="K1064" s="17" t="s">
        <v>1395</v>
      </c>
      <c r="Z1064" s="15" t="s">
        <v>1270</v>
      </c>
      <c r="AB1064">
        <f t="shared" si="84"/>
        <v>24</v>
      </c>
      <c r="AC1064">
        <f t="shared" si="85"/>
        <v>12</v>
      </c>
      <c r="AF1064" s="4" t="s">
        <v>1124</v>
      </c>
      <c r="AG1064" s="5"/>
      <c r="AH1064" s="4" t="s">
        <v>1104</v>
      </c>
    </row>
    <row r="1065" spans="1:34" x14ac:dyDescent="0.2">
      <c r="A1065" s="12">
        <v>44640</v>
      </c>
      <c r="B1065" t="str">
        <f t="shared" si="82"/>
        <v>{'city': 'New Orleans', 'state': 'Louisiana', 'abbreviation': 'NOP', 'teamName': 'New Orleans Pelicans'}</v>
      </c>
      <c r="C1065" t="str">
        <f t="shared" si="83"/>
        <v>{'city': 'Atlanta', 'state': 'Georgia', 'abbreviation': 'ATL', 'teamName': 'Atlanta Hawks'}</v>
      </c>
      <c r="D1065" t="s">
        <v>1395</v>
      </c>
      <c r="E1065" t="s">
        <v>1395</v>
      </c>
      <c r="F1065" s="14" t="s">
        <v>1395</v>
      </c>
      <c r="G1065" s="14" t="s">
        <v>1395</v>
      </c>
      <c r="H1065" s="18" t="s">
        <v>1395</v>
      </c>
      <c r="I1065" s="18" t="s">
        <v>1395</v>
      </c>
      <c r="J1065" s="14" t="s">
        <v>1395</v>
      </c>
      <c r="K1065" s="17" t="s">
        <v>1395</v>
      </c>
      <c r="Z1065" s="15" t="s">
        <v>1270</v>
      </c>
      <c r="AB1065">
        <f t="shared" si="84"/>
        <v>18</v>
      </c>
      <c r="AC1065">
        <f t="shared" si="85"/>
        <v>1</v>
      </c>
      <c r="AF1065" s="4" t="s">
        <v>1118</v>
      </c>
      <c r="AG1065" s="5"/>
      <c r="AH1065" s="4" t="s">
        <v>1099</v>
      </c>
    </row>
    <row r="1066" spans="1:34" x14ac:dyDescent="0.2">
      <c r="A1066" s="12">
        <v>44640</v>
      </c>
      <c r="B1066" t="str">
        <f t="shared" si="82"/>
        <v>{'city': 'Oklahoma City', 'state': 'Oklahoma', 'abbreviation': 'OKC', 'teamName': 'Oklahoma City Thunder'}</v>
      </c>
      <c r="C1066" t="str">
        <f t="shared" si="83"/>
        <v>{'city': 'Orlando', 'state': 'Florida', 'abbreviation': 'ORL', 'teamName': 'Orlando Magic'}</v>
      </c>
      <c r="D1066" t="s">
        <v>1395</v>
      </c>
      <c r="E1066" t="s">
        <v>1395</v>
      </c>
      <c r="F1066" s="14" t="s">
        <v>1395</v>
      </c>
      <c r="G1066" s="14" t="s">
        <v>1395</v>
      </c>
      <c r="H1066" s="18" t="s">
        <v>1395</v>
      </c>
      <c r="I1066" s="18" t="s">
        <v>1395</v>
      </c>
      <c r="J1066" s="14" t="s">
        <v>1395</v>
      </c>
      <c r="K1066" s="17" t="s">
        <v>1395</v>
      </c>
      <c r="Z1066" s="15" t="s">
        <v>1270</v>
      </c>
      <c r="AB1066">
        <f t="shared" si="84"/>
        <v>20</v>
      </c>
      <c r="AC1066">
        <f t="shared" si="85"/>
        <v>21</v>
      </c>
      <c r="AF1066" s="4" t="s">
        <v>1121</v>
      </c>
      <c r="AG1066" s="5"/>
      <c r="AH1066" s="4" t="s">
        <v>1119</v>
      </c>
    </row>
    <row r="1067" spans="1:34" x14ac:dyDescent="0.2">
      <c r="A1067" s="12">
        <v>44640</v>
      </c>
      <c r="B1067" t="str">
        <f t="shared" si="82"/>
        <v>{'city': 'Phoenix', 'state': 'Arizona', 'abbreviation': 'PHX', 'teamName': 'Phoenix Suns'}</v>
      </c>
      <c r="C1067" t="str">
        <f t="shared" si="83"/>
        <v>{'city': 'Sacramento', 'state': 'California', 'abbreviation': 'SAC', 'teamName': 'Sacramento Kings'}</v>
      </c>
      <c r="D1067" t="s">
        <v>1395</v>
      </c>
      <c r="E1067" t="s">
        <v>1395</v>
      </c>
      <c r="F1067" s="14" t="s">
        <v>1395</v>
      </c>
      <c r="G1067" s="14" t="s">
        <v>1395</v>
      </c>
      <c r="H1067" s="18" t="s">
        <v>1395</v>
      </c>
      <c r="I1067" s="18" t="s">
        <v>1395</v>
      </c>
      <c r="J1067" s="14" t="s">
        <v>1395</v>
      </c>
      <c r="K1067" s="17" t="s">
        <v>1395</v>
      </c>
      <c r="Z1067" s="15" t="s">
        <v>1270</v>
      </c>
      <c r="AB1067">
        <f t="shared" si="84"/>
        <v>23</v>
      </c>
      <c r="AC1067">
        <f t="shared" si="85"/>
        <v>25</v>
      </c>
      <c r="AF1067" s="4" t="s">
        <v>1125</v>
      </c>
      <c r="AG1067" s="5"/>
      <c r="AH1067" s="4" t="s">
        <v>1123</v>
      </c>
    </row>
    <row r="1068" spans="1:34" x14ac:dyDescent="0.2">
      <c r="A1068" s="12">
        <v>44640</v>
      </c>
      <c r="B1068" t="str">
        <f t="shared" si="82"/>
        <v>{'city': 'Salt Lake City', 'state': 'Utah', 'abbreviation': 'UTA', 'teamName': 'Utah Jazz'}</v>
      </c>
      <c r="C1068" t="str">
        <f t="shared" si="83"/>
        <v>{'city': 'New York', 'state': 'New York', 'abbreviation': 'NYK', 'teamName': 'New York Knicks'}</v>
      </c>
      <c r="D1068" t="s">
        <v>1395</v>
      </c>
      <c r="E1068" t="s">
        <v>1395</v>
      </c>
      <c r="F1068" s="14" t="s">
        <v>1395</v>
      </c>
      <c r="G1068" s="14" t="s">
        <v>1395</v>
      </c>
      <c r="H1068" s="18" t="s">
        <v>1395</v>
      </c>
      <c r="I1068" s="18" t="s">
        <v>1395</v>
      </c>
      <c r="J1068" s="14" t="s">
        <v>1395</v>
      </c>
      <c r="K1068" s="17" t="s">
        <v>1395</v>
      </c>
      <c r="Z1068" s="15" t="s">
        <v>1270</v>
      </c>
      <c r="AB1068">
        <f t="shared" si="84"/>
        <v>28</v>
      </c>
      <c r="AC1068">
        <f t="shared" si="85"/>
        <v>19</v>
      </c>
      <c r="AF1068" s="4" t="s">
        <v>1122</v>
      </c>
      <c r="AG1068" s="5"/>
      <c r="AH1068" s="4" t="s">
        <v>1108</v>
      </c>
    </row>
    <row r="1069" spans="1:34" x14ac:dyDescent="0.2">
      <c r="A1069" s="12">
        <v>44640</v>
      </c>
      <c r="B1069" t="str">
        <f t="shared" si="82"/>
        <v>{'city': 'Boston', 'state': 'Massachusetts', 'abbreviation': 'BOS', 'teamName': 'Boston Celtics'}</v>
      </c>
      <c r="C1069" t="str">
        <f t="shared" si="83"/>
        <v>{'city': 'Denver', 'state': 'Colorado', 'abbreviation': 'DEN', 'teamName': 'Denver Nuggets'}</v>
      </c>
      <c r="D1069" t="s">
        <v>1395</v>
      </c>
      <c r="E1069" t="s">
        <v>1395</v>
      </c>
      <c r="F1069" s="14" t="s">
        <v>1395</v>
      </c>
      <c r="G1069" s="14" t="s">
        <v>1395</v>
      </c>
      <c r="H1069" s="18" t="s">
        <v>1395</v>
      </c>
      <c r="I1069" s="18" t="s">
        <v>1395</v>
      </c>
      <c r="J1069" s="14" t="s">
        <v>1395</v>
      </c>
      <c r="K1069" s="17" t="s">
        <v>1395</v>
      </c>
      <c r="Z1069" s="15" t="s">
        <v>1270</v>
      </c>
      <c r="AB1069">
        <f t="shared" si="84"/>
        <v>2</v>
      </c>
      <c r="AC1069">
        <f t="shared" si="85"/>
        <v>8</v>
      </c>
      <c r="AF1069" s="4" t="s">
        <v>1102</v>
      </c>
      <c r="AG1069" s="5"/>
      <c r="AH1069" s="4" t="s">
        <v>1116</v>
      </c>
    </row>
    <row r="1070" spans="1:34" x14ac:dyDescent="0.2">
      <c r="A1070" s="12">
        <v>44640</v>
      </c>
      <c r="B1070" t="str">
        <f t="shared" si="82"/>
        <v>{'city': 'San Antonio', 'state': 'Texas', 'abbreviation': 'SAS', 'teamName': 'San Antonio Spurs'}</v>
      </c>
      <c r="C1070" t="str">
        <f t="shared" si="83"/>
        <v>{'city': 'San Francisco', 'state': 'California', 'abbreviation': 'GSW', 'teamName': 'Golden State Warriors'}</v>
      </c>
      <c r="D1070" t="s">
        <v>1395</v>
      </c>
      <c r="E1070" t="s">
        <v>1395</v>
      </c>
      <c r="F1070" s="14" t="s">
        <v>1395</v>
      </c>
      <c r="G1070" s="14" t="s">
        <v>1395</v>
      </c>
      <c r="H1070" s="18" t="s">
        <v>1395</v>
      </c>
      <c r="I1070" s="18" t="s">
        <v>1395</v>
      </c>
      <c r="J1070" s="14" t="s">
        <v>1395</v>
      </c>
      <c r="K1070" s="17" t="s">
        <v>1395</v>
      </c>
      <c r="Z1070" s="15" t="s">
        <v>1270</v>
      </c>
      <c r="AB1070">
        <f t="shared" si="84"/>
        <v>26</v>
      </c>
      <c r="AC1070">
        <f t="shared" si="85"/>
        <v>10</v>
      </c>
      <c r="AF1070" s="4" t="s">
        <v>1120</v>
      </c>
      <c r="AG1070" s="5"/>
      <c r="AH1070" s="4" t="s">
        <v>1100</v>
      </c>
    </row>
    <row r="1071" spans="1:34" x14ac:dyDescent="0.2">
      <c r="A1071" s="12">
        <v>44640</v>
      </c>
      <c r="B1071" t="str">
        <f t="shared" si="82"/>
        <v>{'city': 'Toronto', 'state': 'Ontario', 'abbreviation': 'TOR', 'teamName': 'Toronto Raptors'}</v>
      </c>
      <c r="C1071" t="str">
        <f t="shared" si="83"/>
        <v>{'city': 'Philadelphia', 'state': 'Pennsylvania', 'abbreviation': 'PHI', 'teamName': 'Philadelphia 76ers'}</v>
      </c>
      <c r="D1071" t="s">
        <v>1395</v>
      </c>
      <c r="E1071" t="s">
        <v>1395</v>
      </c>
      <c r="F1071" s="14" t="s">
        <v>1395</v>
      </c>
      <c r="G1071" s="14" t="s">
        <v>1395</v>
      </c>
      <c r="H1071" s="18" t="s">
        <v>1395</v>
      </c>
      <c r="I1071" s="18" t="s">
        <v>1395</v>
      </c>
      <c r="J1071" s="14" t="s">
        <v>1395</v>
      </c>
      <c r="K1071" s="17" t="s">
        <v>1395</v>
      </c>
      <c r="Z1071" s="15" t="s">
        <v>1270</v>
      </c>
      <c r="AB1071">
        <f t="shared" si="84"/>
        <v>27</v>
      </c>
      <c r="AC1071">
        <f t="shared" si="85"/>
        <v>22</v>
      </c>
      <c r="AF1071" s="4" t="s">
        <v>1110</v>
      </c>
      <c r="AG1071" s="5"/>
      <c r="AH1071" s="4" t="s">
        <v>1117</v>
      </c>
    </row>
    <row r="1072" spans="1:34" x14ac:dyDescent="0.2">
      <c r="A1072" s="12">
        <v>44641</v>
      </c>
      <c r="B1072" t="str">
        <f t="shared" si="82"/>
        <v>{'city': 'New Orleans', 'state': 'Louisiana', 'abbreviation': 'NOP', 'teamName': 'New Orleans Pelicans'}</v>
      </c>
      <c r="C1072" t="str">
        <f t="shared" si="83"/>
        <v>{'city': 'Charlotte', 'state': 'North Carolina', 'abbreviation': 'CHA', 'teamName': 'Charlotte Hornets'}</v>
      </c>
      <c r="D1072" t="s">
        <v>1395</v>
      </c>
      <c r="E1072" t="s">
        <v>1395</v>
      </c>
      <c r="F1072" s="14" t="s">
        <v>1395</v>
      </c>
      <c r="G1072" s="14" t="s">
        <v>1395</v>
      </c>
      <c r="H1072" s="18" t="s">
        <v>1395</v>
      </c>
      <c r="I1072" s="18" t="s">
        <v>1395</v>
      </c>
      <c r="J1072" s="14" t="s">
        <v>1395</v>
      </c>
      <c r="K1072" s="17" t="s">
        <v>1395</v>
      </c>
      <c r="Z1072" s="15" t="s">
        <v>1271</v>
      </c>
      <c r="AB1072">
        <f t="shared" si="84"/>
        <v>18</v>
      </c>
      <c r="AC1072">
        <f t="shared" si="85"/>
        <v>4</v>
      </c>
      <c r="AF1072" s="4" t="s">
        <v>1118</v>
      </c>
      <c r="AG1072" s="5"/>
      <c r="AH1072" s="4" t="s">
        <v>1105</v>
      </c>
    </row>
    <row r="1073" spans="1:34" x14ac:dyDescent="0.2">
      <c r="A1073" s="12">
        <v>44641</v>
      </c>
      <c r="B1073" t="str">
        <f t="shared" si="82"/>
        <v>{'city': 'Los Angeles', 'state': 'California', 'abbreviation': 'LAL', 'teamName': 'Los Angeles Lakers'}</v>
      </c>
      <c r="C1073" t="str">
        <f t="shared" si="83"/>
        <v>{'city': 'Cleveland', 'state': 'Ohio', 'abbreviation': 'CLE', 'teamName': 'Cleveland Cavaliers'}</v>
      </c>
      <c r="D1073" t="s">
        <v>1395</v>
      </c>
      <c r="E1073" t="s">
        <v>1395</v>
      </c>
      <c r="F1073" s="14" t="s">
        <v>1395</v>
      </c>
      <c r="G1073" s="14" t="s">
        <v>1395</v>
      </c>
      <c r="H1073" s="18" t="s">
        <v>1395</v>
      </c>
      <c r="I1073" s="18" t="s">
        <v>1395</v>
      </c>
      <c r="J1073" s="14" t="s">
        <v>1395</v>
      </c>
      <c r="K1073" s="17" t="s">
        <v>1395</v>
      </c>
      <c r="Z1073" s="15" t="s">
        <v>1271</v>
      </c>
      <c r="AB1073">
        <f t="shared" si="84"/>
        <v>13</v>
      </c>
      <c r="AC1073">
        <f t="shared" si="85"/>
        <v>6</v>
      </c>
      <c r="AF1073" s="4" t="s">
        <v>1101</v>
      </c>
      <c r="AG1073" s="5"/>
      <c r="AH1073" s="4" t="s">
        <v>1111</v>
      </c>
    </row>
    <row r="1074" spans="1:34" x14ac:dyDescent="0.2">
      <c r="A1074" s="12">
        <v>44641</v>
      </c>
      <c r="B1074" t="str">
        <f t="shared" si="82"/>
        <v>{'city': 'Portland', 'state': 'Oregon', 'abbreviation': 'POR', 'teamName': 'Portland Trail Blazers'}</v>
      </c>
      <c r="C1074" t="str">
        <f t="shared" si="83"/>
        <v>{'city': 'Detroit', 'state': 'Michigan', 'abbreviation': 'DET', 'teamName': 'Detroit Pistons'}</v>
      </c>
      <c r="D1074" t="s">
        <v>1395</v>
      </c>
      <c r="E1074" t="s">
        <v>1395</v>
      </c>
      <c r="F1074" s="14" t="s">
        <v>1395</v>
      </c>
      <c r="G1074" s="14" t="s">
        <v>1395</v>
      </c>
      <c r="H1074" s="18" t="s">
        <v>1395</v>
      </c>
      <c r="I1074" s="18" t="s">
        <v>1395</v>
      </c>
      <c r="J1074" s="14" t="s">
        <v>1395</v>
      </c>
      <c r="K1074" s="17" t="s">
        <v>1395</v>
      </c>
      <c r="Z1074" s="15" t="s">
        <v>1271</v>
      </c>
      <c r="AB1074">
        <f t="shared" si="84"/>
        <v>24</v>
      </c>
      <c r="AC1074">
        <f t="shared" si="85"/>
        <v>9</v>
      </c>
      <c r="AF1074" s="4" t="s">
        <v>1124</v>
      </c>
      <c r="AG1074" s="5"/>
      <c r="AH1074" s="4" t="s">
        <v>1107</v>
      </c>
    </row>
    <row r="1075" spans="1:34" x14ac:dyDescent="0.2">
      <c r="A1075" s="12">
        <v>44641</v>
      </c>
      <c r="B1075" t="str">
        <f t="shared" si="82"/>
        <v>{'city': 'Miami', 'state': 'Florida', 'abbreviation': 'MIA', 'teamName': 'Miami Heat'}</v>
      </c>
      <c r="C1075" t="str">
        <f t="shared" si="83"/>
        <v>{'city': 'Philadelphia', 'state': 'Pennsylvania', 'abbreviation': 'PHI', 'teamName': 'Philadelphia 76ers'}</v>
      </c>
      <c r="D1075" t="s">
        <v>1395</v>
      </c>
      <c r="E1075" t="s">
        <v>1395</v>
      </c>
      <c r="F1075" s="14" t="s">
        <v>1395</v>
      </c>
      <c r="G1075" s="14" t="s">
        <v>1395</v>
      </c>
      <c r="H1075" s="18" t="s">
        <v>1395</v>
      </c>
      <c r="I1075" s="18" t="s">
        <v>1395</v>
      </c>
      <c r="J1075" s="14" t="s">
        <v>1395</v>
      </c>
      <c r="K1075" s="17" t="s">
        <v>1395</v>
      </c>
      <c r="Z1075" s="15" t="s">
        <v>1271</v>
      </c>
      <c r="AB1075">
        <f t="shared" si="84"/>
        <v>15</v>
      </c>
      <c r="AC1075">
        <f t="shared" si="85"/>
        <v>22</v>
      </c>
      <c r="AF1075" s="4" t="s">
        <v>1128</v>
      </c>
      <c r="AG1075" s="5"/>
      <c r="AH1075" s="4" t="s">
        <v>1117</v>
      </c>
    </row>
    <row r="1076" spans="1:34" x14ac:dyDescent="0.2">
      <c r="A1076" s="12">
        <v>44641</v>
      </c>
      <c r="B1076" t="str">
        <f t="shared" si="82"/>
        <v>{'city': 'Salt Lake City', 'state': 'Utah', 'abbreviation': 'UTA', 'teamName': 'Utah Jazz'}</v>
      </c>
      <c r="C1076" t="str">
        <f t="shared" si="83"/>
        <v>{'city': 'Brooklyn', 'state': 'New York', 'abbreviation': 'BKN', 'teamName': 'Brooklyn Nets'}</v>
      </c>
      <c r="D1076" t="s">
        <v>1395</v>
      </c>
      <c r="E1076" t="s">
        <v>1395</v>
      </c>
      <c r="F1076" s="14" t="s">
        <v>1395</v>
      </c>
      <c r="G1076" s="14" t="s">
        <v>1395</v>
      </c>
      <c r="H1076" s="18" t="s">
        <v>1395</v>
      </c>
      <c r="I1076" s="18" t="s">
        <v>1395</v>
      </c>
      <c r="J1076" s="14" t="s">
        <v>1395</v>
      </c>
      <c r="K1076" s="17" t="s">
        <v>1395</v>
      </c>
      <c r="Z1076" s="15" t="s">
        <v>1271</v>
      </c>
      <c r="AB1076">
        <f t="shared" si="84"/>
        <v>28</v>
      </c>
      <c r="AC1076">
        <f t="shared" si="85"/>
        <v>3</v>
      </c>
      <c r="AF1076" s="4" t="s">
        <v>1122</v>
      </c>
      <c r="AG1076" s="5"/>
      <c r="AH1076" s="4" t="s">
        <v>1097</v>
      </c>
    </row>
    <row r="1077" spans="1:34" x14ac:dyDescent="0.2">
      <c r="A1077" s="12">
        <v>44641</v>
      </c>
      <c r="B1077" t="str">
        <f t="shared" si="82"/>
        <v>{'city': 'Toronto', 'state': 'Ontario', 'abbreviation': 'TOR', 'teamName': 'Toronto Raptors'}</v>
      </c>
      <c r="C1077" t="str">
        <f t="shared" si="83"/>
        <v>{'city': 'Chicago', 'state': 'Illinois', 'abbreviation': 'CHI', 'teamName': 'Chicago Bulls'}</v>
      </c>
      <c r="D1077" t="s">
        <v>1395</v>
      </c>
      <c r="E1077" t="s">
        <v>1395</v>
      </c>
      <c r="F1077" s="14" t="s">
        <v>1395</v>
      </c>
      <c r="G1077" s="14" t="s">
        <v>1395</v>
      </c>
      <c r="H1077" s="18" t="s">
        <v>1395</v>
      </c>
      <c r="I1077" s="18" t="s">
        <v>1395</v>
      </c>
      <c r="J1077" s="14" t="s">
        <v>1395</v>
      </c>
      <c r="K1077" s="17" t="s">
        <v>1395</v>
      </c>
      <c r="Z1077" s="15" t="s">
        <v>1271</v>
      </c>
      <c r="AB1077">
        <f t="shared" si="84"/>
        <v>27</v>
      </c>
      <c r="AC1077">
        <f t="shared" si="85"/>
        <v>5</v>
      </c>
      <c r="AF1077" s="4" t="s">
        <v>1110</v>
      </c>
      <c r="AG1077" s="5"/>
      <c r="AH1077" s="4" t="s">
        <v>1106</v>
      </c>
    </row>
    <row r="1078" spans="1:34" x14ac:dyDescent="0.2">
      <c r="A1078" s="12">
        <v>44641</v>
      </c>
      <c r="B1078" t="str">
        <f t="shared" si="82"/>
        <v>{'city': 'Washington', 'state': 'Washington D.C.', 'abbreviation': 'WAS', 'teamName': 'Washington Wizards'}</v>
      </c>
      <c r="C1078" t="str">
        <f t="shared" si="83"/>
        <v>{'city': 'Houston', 'state': 'Texas', 'abbreviation': 'HOU', 'teamName': 'Houston Rockets'}</v>
      </c>
      <c r="D1078" t="s">
        <v>1395</v>
      </c>
      <c r="E1078" t="s">
        <v>1395</v>
      </c>
      <c r="F1078" s="14" t="s">
        <v>1395</v>
      </c>
      <c r="G1078" s="14" t="s">
        <v>1395</v>
      </c>
      <c r="H1078" s="18" t="s">
        <v>1395</v>
      </c>
      <c r="I1078" s="18" t="s">
        <v>1395</v>
      </c>
      <c r="J1078" s="14" t="s">
        <v>1395</v>
      </c>
      <c r="K1078" s="17" t="s">
        <v>1395</v>
      </c>
      <c r="Z1078" s="15" t="s">
        <v>1271</v>
      </c>
      <c r="AB1078">
        <f t="shared" si="84"/>
        <v>29</v>
      </c>
      <c r="AC1078">
        <f t="shared" si="85"/>
        <v>11</v>
      </c>
      <c r="AF1078" s="4" t="s">
        <v>1109</v>
      </c>
      <c r="AG1078" s="5"/>
      <c r="AH1078" s="4" t="s">
        <v>1114</v>
      </c>
    </row>
    <row r="1079" spans="1:34" x14ac:dyDescent="0.2">
      <c r="A1079" s="12">
        <v>44641</v>
      </c>
      <c r="B1079" t="str">
        <f t="shared" si="82"/>
        <v>{'city': 'Boston', 'state': 'Massachusetts', 'abbreviation': 'BOS', 'teamName': 'Boston Celtics'}</v>
      </c>
      <c r="C1079" t="str">
        <f t="shared" si="83"/>
        <v>{'city': 'Oklahoma City', 'state': 'Oklahoma', 'abbreviation': 'OKC', 'teamName': 'Oklahoma City Thunder'}</v>
      </c>
      <c r="D1079" t="s">
        <v>1395</v>
      </c>
      <c r="E1079" t="s">
        <v>1395</v>
      </c>
      <c r="F1079" s="14" t="s">
        <v>1395</v>
      </c>
      <c r="G1079" s="14" t="s">
        <v>1395</v>
      </c>
      <c r="H1079" s="18" t="s">
        <v>1395</v>
      </c>
      <c r="I1079" s="18" t="s">
        <v>1395</v>
      </c>
      <c r="J1079" s="14" t="s">
        <v>1395</v>
      </c>
      <c r="K1079" s="17" t="s">
        <v>1395</v>
      </c>
      <c r="Z1079" s="15" t="s">
        <v>1271</v>
      </c>
      <c r="AB1079">
        <f t="shared" si="84"/>
        <v>2</v>
      </c>
      <c r="AC1079">
        <f t="shared" si="85"/>
        <v>20</v>
      </c>
      <c r="AF1079" s="4" t="s">
        <v>1102</v>
      </c>
      <c r="AG1079" s="5"/>
      <c r="AH1079" s="4" t="s">
        <v>1121</v>
      </c>
    </row>
    <row r="1080" spans="1:34" x14ac:dyDescent="0.2">
      <c r="A1080" s="12">
        <v>44641</v>
      </c>
      <c r="B1080" t="str">
        <f t="shared" si="82"/>
        <v>{'city': 'Minneapolis', 'state': 'Minnesota ', 'abbreviation': 'MIN', 'teamName': 'Minnesota Timberwolves'}</v>
      </c>
      <c r="C1080" t="str">
        <f t="shared" si="83"/>
        <v>{'city': 'Dallas', 'state': 'Texas', 'abbreviation': 'DAL', 'teamName': 'Dallas Mavericks'}</v>
      </c>
      <c r="D1080" t="s">
        <v>1395</v>
      </c>
      <c r="E1080" t="s">
        <v>1395</v>
      </c>
      <c r="F1080" s="14" t="s">
        <v>1395</v>
      </c>
      <c r="G1080" s="14" t="s">
        <v>1395</v>
      </c>
      <c r="H1080" s="18" t="s">
        <v>1395</v>
      </c>
      <c r="I1080" s="18" t="s">
        <v>1395</v>
      </c>
      <c r="J1080" s="14" t="s">
        <v>1395</v>
      </c>
      <c r="K1080" s="17" t="s">
        <v>1395</v>
      </c>
      <c r="Z1080" s="15" t="s">
        <v>1271</v>
      </c>
      <c r="AB1080">
        <f t="shared" si="84"/>
        <v>17</v>
      </c>
      <c r="AC1080">
        <f t="shared" si="85"/>
        <v>7</v>
      </c>
      <c r="AF1080" s="4" t="s">
        <v>1115</v>
      </c>
      <c r="AG1080" s="5"/>
      <c r="AH1080" s="4" t="s">
        <v>1113</v>
      </c>
    </row>
    <row r="1081" spans="1:34" x14ac:dyDescent="0.2">
      <c r="A1081" s="12">
        <v>44642</v>
      </c>
      <c r="B1081" t="str">
        <f t="shared" si="82"/>
        <v>{'city': 'San Francisco', 'state': 'California', 'abbreviation': 'GSW', 'teamName': 'Golden State Warriors'}</v>
      </c>
      <c r="C1081" t="str">
        <f t="shared" si="83"/>
        <v>{'city': 'Orlando', 'state': 'Florida', 'abbreviation': 'ORL', 'teamName': 'Orlando Magic'}</v>
      </c>
      <c r="D1081" t="s">
        <v>1395</v>
      </c>
      <c r="E1081" t="s">
        <v>1395</v>
      </c>
      <c r="F1081" s="14" t="s">
        <v>1395</v>
      </c>
      <c r="G1081" s="14" t="s">
        <v>1395</v>
      </c>
      <c r="H1081" s="18" t="s">
        <v>1395</v>
      </c>
      <c r="I1081" s="18" t="s">
        <v>1395</v>
      </c>
      <c r="J1081" s="14" t="s">
        <v>1395</v>
      </c>
      <c r="K1081" s="17" t="s">
        <v>1395</v>
      </c>
      <c r="Z1081" s="15" t="s">
        <v>1272</v>
      </c>
      <c r="AB1081">
        <f t="shared" si="84"/>
        <v>10</v>
      </c>
      <c r="AC1081">
        <f t="shared" si="85"/>
        <v>21</v>
      </c>
      <c r="AF1081" s="4" t="s">
        <v>1100</v>
      </c>
      <c r="AG1081" s="5"/>
      <c r="AH1081" s="4" t="s">
        <v>1119</v>
      </c>
    </row>
    <row r="1082" spans="1:34" x14ac:dyDescent="0.2">
      <c r="A1082" s="12">
        <v>44642</v>
      </c>
      <c r="B1082" t="str">
        <f t="shared" si="82"/>
        <v>{'city': 'Atlanta', 'state': 'Georgia', 'abbreviation': 'ATL', 'teamName': 'Atlanta Hawks'}</v>
      </c>
      <c r="C1082" t="str">
        <f t="shared" si="83"/>
        <v>{'city': 'New York', 'state': 'New York', 'abbreviation': 'NYK', 'teamName': 'New York Knicks'}</v>
      </c>
      <c r="D1082" t="s">
        <v>1395</v>
      </c>
      <c r="E1082" t="s">
        <v>1395</v>
      </c>
      <c r="F1082" s="14" t="s">
        <v>1395</v>
      </c>
      <c r="G1082" s="14" t="s">
        <v>1395</v>
      </c>
      <c r="H1082" s="18" t="s">
        <v>1395</v>
      </c>
      <c r="I1082" s="18" t="s">
        <v>1395</v>
      </c>
      <c r="J1082" s="14" t="s">
        <v>1395</v>
      </c>
      <c r="K1082" s="17" t="s">
        <v>1395</v>
      </c>
      <c r="Z1082" s="15" t="s">
        <v>1272</v>
      </c>
      <c r="AB1082">
        <f t="shared" si="84"/>
        <v>1</v>
      </c>
      <c r="AC1082">
        <f t="shared" si="85"/>
        <v>19</v>
      </c>
      <c r="AF1082" s="4" t="s">
        <v>1099</v>
      </c>
      <c r="AG1082" s="5"/>
      <c r="AH1082" s="4" t="s">
        <v>1108</v>
      </c>
    </row>
    <row r="1083" spans="1:34" x14ac:dyDescent="0.2">
      <c r="A1083" s="12">
        <v>44642</v>
      </c>
      <c r="B1083" t="str">
        <f t="shared" si="82"/>
        <v>{'city': 'Chicago', 'state': 'Illinois', 'abbreviation': 'CHI', 'teamName': 'Chicago Bulls'}</v>
      </c>
      <c r="C1083" t="str">
        <f t="shared" si="83"/>
        <v>{'city': 'Milwaukee', 'state': 'Wisconsin', 'abbreviation': 'MIL', 'teamName': 'Milwaukee Bucks'}</v>
      </c>
      <c r="D1083" t="s">
        <v>1395</v>
      </c>
      <c r="E1083" t="s">
        <v>1395</v>
      </c>
      <c r="F1083" s="14" t="s">
        <v>1395</v>
      </c>
      <c r="G1083" s="14" t="s">
        <v>1395</v>
      </c>
      <c r="H1083" s="18" t="s">
        <v>1395</v>
      </c>
      <c r="I1083" s="18" t="s">
        <v>1395</v>
      </c>
      <c r="J1083" s="14" t="s">
        <v>1395</v>
      </c>
      <c r="K1083" s="17" t="s">
        <v>1395</v>
      </c>
      <c r="Z1083" s="15" t="s">
        <v>1272</v>
      </c>
      <c r="AB1083">
        <f t="shared" si="84"/>
        <v>5</v>
      </c>
      <c r="AC1083">
        <f t="shared" si="85"/>
        <v>16</v>
      </c>
      <c r="AF1083" s="4" t="s">
        <v>1106</v>
      </c>
      <c r="AG1083" s="5"/>
      <c r="AH1083" s="4" t="s">
        <v>1098</v>
      </c>
    </row>
    <row r="1084" spans="1:34" x14ac:dyDescent="0.2">
      <c r="A1084" s="12">
        <v>44642</v>
      </c>
      <c r="B1084" t="str">
        <f t="shared" si="82"/>
        <v>{'city': 'Los Angeles', 'state': 'California', 'abbreviation': 'LAC', 'teamName': 'Los Angeles Clippers'}</v>
      </c>
      <c r="C1084" t="str">
        <f t="shared" si="83"/>
        <v>{'city': 'Denver', 'state': 'Colorado', 'abbreviation': 'DEN', 'teamName': 'Denver Nuggets'}</v>
      </c>
      <c r="D1084" t="s">
        <v>1395</v>
      </c>
      <c r="E1084" t="s">
        <v>1395</v>
      </c>
      <c r="F1084" s="14" t="s">
        <v>1395</v>
      </c>
      <c r="G1084" s="14" t="s">
        <v>1395</v>
      </c>
      <c r="H1084" s="18" t="s">
        <v>1395</v>
      </c>
      <c r="I1084" s="18" t="s">
        <v>1395</v>
      </c>
      <c r="J1084" s="14" t="s">
        <v>1395</v>
      </c>
      <c r="K1084" s="17" t="s">
        <v>1395</v>
      </c>
      <c r="Z1084" s="15" t="s">
        <v>1272</v>
      </c>
      <c r="AB1084">
        <f t="shared" si="84"/>
        <v>30</v>
      </c>
      <c r="AC1084">
        <f t="shared" si="85"/>
        <v>8</v>
      </c>
      <c r="AF1084" s="4" t="s">
        <v>1126</v>
      </c>
      <c r="AG1084" s="5"/>
      <c r="AH1084" s="4" t="s">
        <v>1116</v>
      </c>
    </row>
    <row r="1085" spans="1:34" x14ac:dyDescent="0.2">
      <c r="A1085" s="12">
        <v>44643</v>
      </c>
      <c r="B1085" t="str">
        <f t="shared" si="82"/>
        <v>{'city': 'New York', 'state': 'New York', 'abbreviation': 'NYK', 'teamName': 'New York Knicks'}</v>
      </c>
      <c r="C1085" t="str">
        <f t="shared" si="83"/>
        <v>{'city': 'Charlotte', 'state': 'North Carolina', 'abbreviation': 'CHA', 'teamName': 'Charlotte Hornets'}</v>
      </c>
      <c r="D1085" t="s">
        <v>1395</v>
      </c>
      <c r="E1085" t="s">
        <v>1395</v>
      </c>
      <c r="F1085" s="14" t="s">
        <v>1395</v>
      </c>
      <c r="G1085" s="14" t="s">
        <v>1395</v>
      </c>
      <c r="H1085" s="18" t="s">
        <v>1395</v>
      </c>
      <c r="I1085" s="18" t="s">
        <v>1395</v>
      </c>
      <c r="J1085" s="14" t="s">
        <v>1395</v>
      </c>
      <c r="K1085" s="17" t="s">
        <v>1395</v>
      </c>
      <c r="Z1085" s="15" t="s">
        <v>1273</v>
      </c>
      <c r="AB1085">
        <f t="shared" si="84"/>
        <v>19</v>
      </c>
      <c r="AC1085">
        <f t="shared" si="85"/>
        <v>4</v>
      </c>
      <c r="AF1085" s="4" t="s">
        <v>1108</v>
      </c>
      <c r="AG1085" s="5"/>
      <c r="AH1085" s="4" t="s">
        <v>1105</v>
      </c>
    </row>
    <row r="1086" spans="1:34" x14ac:dyDescent="0.2">
      <c r="A1086" s="12">
        <v>44643</v>
      </c>
      <c r="B1086" t="str">
        <f t="shared" si="82"/>
        <v>{'city': 'Atlanta', 'state': 'Georgia', 'abbreviation': 'ATL', 'teamName': 'Atlanta Hawks'}</v>
      </c>
      <c r="C1086" t="str">
        <f t="shared" si="83"/>
        <v>{'city': 'Detroit', 'state': 'Michigan', 'abbreviation': 'DET', 'teamName': 'Detroit Pistons'}</v>
      </c>
      <c r="D1086" t="s">
        <v>1395</v>
      </c>
      <c r="E1086" t="s">
        <v>1395</v>
      </c>
      <c r="F1086" s="14" t="s">
        <v>1395</v>
      </c>
      <c r="G1086" s="14" t="s">
        <v>1395</v>
      </c>
      <c r="H1086" s="18" t="s">
        <v>1395</v>
      </c>
      <c r="I1086" s="18" t="s">
        <v>1395</v>
      </c>
      <c r="J1086" s="14" t="s">
        <v>1395</v>
      </c>
      <c r="K1086" s="17" t="s">
        <v>1395</v>
      </c>
      <c r="Z1086" s="15" t="s">
        <v>1273</v>
      </c>
      <c r="AB1086">
        <f t="shared" si="84"/>
        <v>1</v>
      </c>
      <c r="AC1086">
        <f t="shared" si="85"/>
        <v>9</v>
      </c>
      <c r="AF1086" s="4" t="s">
        <v>1099</v>
      </c>
      <c r="AG1086" s="5"/>
      <c r="AH1086" s="4" t="s">
        <v>1107</v>
      </c>
    </row>
    <row r="1087" spans="1:34" x14ac:dyDescent="0.2">
      <c r="A1087" s="12">
        <v>44643</v>
      </c>
      <c r="B1087" t="str">
        <f t="shared" si="82"/>
        <v>{'city': 'Sacramento', 'state': 'California', 'abbreviation': 'SAC', 'teamName': 'Sacramento Kings'}</v>
      </c>
      <c r="C1087" t="str">
        <f t="shared" si="83"/>
        <v>{'city': 'Indiana', 'state': 'Indianapolis', 'abbreviation': 'IND', 'teamName': 'Indiana Pacers'}</v>
      </c>
      <c r="D1087" t="s">
        <v>1395</v>
      </c>
      <c r="E1087" t="s">
        <v>1395</v>
      </c>
      <c r="F1087" s="14" t="s">
        <v>1395</v>
      </c>
      <c r="G1087" s="14" t="s">
        <v>1395</v>
      </c>
      <c r="H1087" s="18" t="s">
        <v>1395</v>
      </c>
      <c r="I1087" s="18" t="s">
        <v>1395</v>
      </c>
      <c r="J1087" s="14" t="s">
        <v>1395</v>
      </c>
      <c r="K1087" s="17" t="s">
        <v>1395</v>
      </c>
      <c r="Z1087" s="15" t="s">
        <v>1273</v>
      </c>
      <c r="AB1087">
        <f t="shared" si="84"/>
        <v>25</v>
      </c>
      <c r="AC1087">
        <f t="shared" si="85"/>
        <v>12</v>
      </c>
      <c r="AF1087" s="4" t="s">
        <v>1123</v>
      </c>
      <c r="AG1087" s="5"/>
      <c r="AH1087" s="4" t="s">
        <v>1104</v>
      </c>
    </row>
    <row r="1088" spans="1:34" x14ac:dyDescent="0.2">
      <c r="A1088" s="12">
        <v>44643</v>
      </c>
      <c r="B1088" t="str">
        <f t="shared" si="82"/>
        <v>{'city': 'Salt Lake City', 'state': 'Utah', 'abbreviation': 'UTA', 'teamName': 'Utah Jazz'}</v>
      </c>
      <c r="C1088" t="str">
        <f t="shared" si="83"/>
        <v>{'city': 'Boston', 'state': 'Massachusetts', 'abbreviation': 'BOS', 'teamName': 'Boston Celtics'}</v>
      </c>
      <c r="D1088" t="s">
        <v>1395</v>
      </c>
      <c r="E1088" t="s">
        <v>1395</v>
      </c>
      <c r="F1088" s="14" t="s">
        <v>1395</v>
      </c>
      <c r="G1088" s="14" t="s">
        <v>1395</v>
      </c>
      <c r="H1088" s="18" t="s">
        <v>1395</v>
      </c>
      <c r="I1088" s="18" t="s">
        <v>1395</v>
      </c>
      <c r="J1088" s="14" t="s">
        <v>1395</v>
      </c>
      <c r="K1088" s="17" t="s">
        <v>1395</v>
      </c>
      <c r="Z1088" s="15" t="s">
        <v>1273</v>
      </c>
      <c r="AB1088">
        <f t="shared" si="84"/>
        <v>28</v>
      </c>
      <c r="AC1088">
        <f t="shared" si="85"/>
        <v>2</v>
      </c>
      <c r="AF1088" s="4" t="s">
        <v>1122</v>
      </c>
      <c r="AG1088" s="5"/>
      <c r="AH1088" s="4" t="s">
        <v>1102</v>
      </c>
    </row>
    <row r="1089" spans="1:34" x14ac:dyDescent="0.2">
      <c r="A1089" s="12">
        <v>44643</v>
      </c>
      <c r="B1089" t="str">
        <f t="shared" si="82"/>
        <v>{'city': 'Brooklyn', 'state': 'New York', 'abbreviation': 'BKN', 'teamName': 'Brooklyn Nets'}</v>
      </c>
      <c r="C1089" t="str">
        <f t="shared" si="83"/>
        <v>{'city': 'Memphis', 'state': 'Tennessee', 'abbreviation': 'MEM', 'teamName': 'Memphis Grizzlies'}</v>
      </c>
      <c r="D1089" t="s">
        <v>1395</v>
      </c>
      <c r="E1089" t="s">
        <v>1395</v>
      </c>
      <c r="F1089" s="14" t="s">
        <v>1395</v>
      </c>
      <c r="G1089" s="14" t="s">
        <v>1395</v>
      </c>
      <c r="H1089" s="18" t="s">
        <v>1395</v>
      </c>
      <c r="I1089" s="18" t="s">
        <v>1395</v>
      </c>
      <c r="J1089" s="14" t="s">
        <v>1395</v>
      </c>
      <c r="K1089" s="17" t="s">
        <v>1395</v>
      </c>
      <c r="Z1089" s="15" t="s">
        <v>1273</v>
      </c>
      <c r="AB1089">
        <f t="shared" si="84"/>
        <v>3</v>
      </c>
      <c r="AC1089">
        <f t="shared" si="85"/>
        <v>14</v>
      </c>
      <c r="AF1089" s="4" t="s">
        <v>1097</v>
      </c>
      <c r="AG1089" s="5"/>
      <c r="AH1089" s="4" t="s">
        <v>1112</v>
      </c>
    </row>
    <row r="1090" spans="1:34" x14ac:dyDescent="0.2">
      <c r="A1090" s="12">
        <v>44643</v>
      </c>
      <c r="B1090" t="str">
        <f t="shared" ref="B1090:B1153" si="86">"{'city': '"&amp;VLOOKUP(AB1090,$O:$S,4,FALSE)&amp;"', 'state': '"&amp;VLOOKUP(AB1090,$O:$S,3,FALSE)&amp;"', 'abbreviation': '"&amp;VLOOKUP(AB1090,$O:$S,2,FALSE)&amp;"', 'teamName': '"&amp;VLOOKUP(AB1090,$O:$S,5,FALSE)&amp;"'}"</f>
        <v>{'city': 'San Francisco', 'state': 'California', 'abbreviation': 'GSW', 'teamName': 'Golden State Warriors'}</v>
      </c>
      <c r="C1090" t="str">
        <f t="shared" ref="C1090:C1153" si="87">"{'city': '"&amp;VLOOKUP(AC1090,$O:$S,4,FALSE)&amp;"', 'state': '"&amp;VLOOKUP(AC1090,$O:$S,3,FALSE)&amp;"', 'abbreviation': '"&amp;VLOOKUP(AC1090,$O:$S,2,FALSE)&amp;"', 'teamName': '"&amp;VLOOKUP(AC1090,$O:$S,5,FALSE)&amp;"'}"</f>
        <v>{'city': 'Miami', 'state': 'Florida', 'abbreviation': 'MIA', 'teamName': 'Miami Heat'}</v>
      </c>
      <c r="D1090" t="s">
        <v>1395</v>
      </c>
      <c r="E1090" t="s">
        <v>1395</v>
      </c>
      <c r="F1090" s="14" t="s">
        <v>1395</v>
      </c>
      <c r="G1090" s="14" t="s">
        <v>1395</v>
      </c>
      <c r="H1090" s="18" t="s">
        <v>1395</v>
      </c>
      <c r="I1090" s="18" t="s">
        <v>1395</v>
      </c>
      <c r="J1090" s="14" t="s">
        <v>1395</v>
      </c>
      <c r="K1090" s="17" t="s">
        <v>1395</v>
      </c>
      <c r="Z1090" s="15" t="s">
        <v>1273</v>
      </c>
      <c r="AB1090">
        <f t="shared" ref="AB1090:AB1153" si="88">VLOOKUP(AF1090,V:W,2,FALSE)</f>
        <v>10</v>
      </c>
      <c r="AC1090">
        <f t="shared" ref="AC1090:AC1153" si="89">VLOOKUP(AH1090,V:W,2,FALSE)</f>
        <v>15</v>
      </c>
      <c r="AF1090" s="4" t="s">
        <v>1100</v>
      </c>
      <c r="AG1090" s="5"/>
      <c r="AH1090" s="4" t="s">
        <v>1128</v>
      </c>
    </row>
    <row r="1091" spans="1:34" x14ac:dyDescent="0.2">
      <c r="A1091" s="12">
        <v>44643</v>
      </c>
      <c r="B1091" t="str">
        <f t="shared" si="86"/>
        <v>{'city': 'Phoenix', 'state': 'Arizona', 'abbreviation': 'PHX', 'teamName': 'Phoenix Suns'}</v>
      </c>
      <c r="C1091" t="str">
        <f t="shared" si="87"/>
        <v>{'city': 'Minneapolis', 'state': 'Minnesota ', 'abbreviation': 'MIN', 'teamName': 'Minnesota Timberwolves'}</v>
      </c>
      <c r="D1091" t="s">
        <v>1395</v>
      </c>
      <c r="E1091" t="s">
        <v>1395</v>
      </c>
      <c r="F1091" s="14" t="s">
        <v>1395</v>
      </c>
      <c r="G1091" s="14" t="s">
        <v>1395</v>
      </c>
      <c r="H1091" s="18" t="s">
        <v>1395</v>
      </c>
      <c r="I1091" s="18" t="s">
        <v>1395</v>
      </c>
      <c r="J1091" s="14" t="s">
        <v>1395</v>
      </c>
      <c r="K1091" s="17" t="s">
        <v>1395</v>
      </c>
      <c r="Z1091" s="15" t="s">
        <v>1273</v>
      </c>
      <c r="AB1091">
        <f t="shared" si="88"/>
        <v>23</v>
      </c>
      <c r="AC1091">
        <f t="shared" si="89"/>
        <v>17</v>
      </c>
      <c r="AF1091" s="4" t="s">
        <v>1125</v>
      </c>
      <c r="AG1091" s="5"/>
      <c r="AH1091" s="4" t="s">
        <v>1115</v>
      </c>
    </row>
    <row r="1092" spans="1:34" x14ac:dyDescent="0.2">
      <c r="A1092" s="12">
        <v>44643</v>
      </c>
      <c r="B1092" t="str">
        <f t="shared" si="86"/>
        <v>{'city': 'Orlando', 'state': 'Florida', 'abbreviation': 'ORL', 'teamName': 'Orlando Magic'}</v>
      </c>
      <c r="C1092" t="str">
        <f t="shared" si="87"/>
        <v>{'city': 'Oklahoma City', 'state': 'Oklahoma', 'abbreviation': 'OKC', 'teamName': 'Oklahoma City Thunder'}</v>
      </c>
      <c r="D1092" t="s">
        <v>1395</v>
      </c>
      <c r="E1092" t="s">
        <v>1395</v>
      </c>
      <c r="F1092" s="14" t="s">
        <v>1395</v>
      </c>
      <c r="G1092" s="14" t="s">
        <v>1395</v>
      </c>
      <c r="H1092" s="18" t="s">
        <v>1395</v>
      </c>
      <c r="I1092" s="18" t="s">
        <v>1395</v>
      </c>
      <c r="J1092" s="14" t="s">
        <v>1395</v>
      </c>
      <c r="K1092" s="17" t="s">
        <v>1395</v>
      </c>
      <c r="Z1092" s="15" t="s">
        <v>1273</v>
      </c>
      <c r="AB1092">
        <f t="shared" si="88"/>
        <v>21</v>
      </c>
      <c r="AC1092">
        <f t="shared" si="89"/>
        <v>20</v>
      </c>
      <c r="AF1092" s="4" t="s">
        <v>1119</v>
      </c>
      <c r="AG1092" s="5"/>
      <c r="AH1092" s="4" t="s">
        <v>1121</v>
      </c>
    </row>
    <row r="1093" spans="1:34" x14ac:dyDescent="0.2">
      <c r="A1093" s="12">
        <v>44643</v>
      </c>
      <c r="B1093" t="str">
        <f t="shared" si="86"/>
        <v>{'city': 'Houston', 'state': 'Texas', 'abbreviation': 'HOU', 'teamName': 'Houston Rockets'}</v>
      </c>
      <c r="C1093" t="str">
        <f t="shared" si="87"/>
        <v>{'city': 'Dallas', 'state': 'Texas', 'abbreviation': 'DAL', 'teamName': 'Dallas Mavericks'}</v>
      </c>
      <c r="D1093" t="s">
        <v>1395</v>
      </c>
      <c r="E1093" t="s">
        <v>1395</v>
      </c>
      <c r="F1093" s="14" t="s">
        <v>1395</v>
      </c>
      <c r="G1093" s="14" t="s">
        <v>1395</v>
      </c>
      <c r="H1093" s="18" t="s">
        <v>1395</v>
      </c>
      <c r="I1093" s="18" t="s">
        <v>1395</v>
      </c>
      <c r="J1093" s="14" t="s">
        <v>1395</v>
      </c>
      <c r="K1093" s="17" t="s">
        <v>1395</v>
      </c>
      <c r="Z1093" s="15" t="s">
        <v>1273</v>
      </c>
      <c r="AB1093">
        <f t="shared" si="88"/>
        <v>11</v>
      </c>
      <c r="AC1093">
        <f t="shared" si="89"/>
        <v>7</v>
      </c>
      <c r="AF1093" s="4" t="s">
        <v>1114</v>
      </c>
      <c r="AG1093" s="5"/>
      <c r="AH1093" s="4" t="s">
        <v>1113</v>
      </c>
    </row>
    <row r="1094" spans="1:34" x14ac:dyDescent="0.2">
      <c r="A1094" s="12">
        <v>44643</v>
      </c>
      <c r="B1094" t="str">
        <f t="shared" si="86"/>
        <v>{'city': 'Philadelphia', 'state': 'Pennsylvania', 'abbreviation': 'PHI', 'teamName': 'Philadelphia 76ers'}</v>
      </c>
      <c r="C1094" t="str">
        <f t="shared" si="87"/>
        <v>{'city': 'Los Angeles', 'state': 'California', 'abbreviation': 'LAL', 'teamName': 'Los Angeles Lakers'}</v>
      </c>
      <c r="D1094" t="s">
        <v>1395</v>
      </c>
      <c r="E1094" t="s">
        <v>1395</v>
      </c>
      <c r="F1094" s="14" t="s">
        <v>1395</v>
      </c>
      <c r="G1094" s="14" t="s">
        <v>1395</v>
      </c>
      <c r="H1094" s="18" t="s">
        <v>1395</v>
      </c>
      <c r="I1094" s="18" t="s">
        <v>1395</v>
      </c>
      <c r="J1094" s="14" t="s">
        <v>1395</v>
      </c>
      <c r="K1094" s="17" t="s">
        <v>1395</v>
      </c>
      <c r="Z1094" s="15" t="s">
        <v>1273</v>
      </c>
      <c r="AB1094">
        <f t="shared" si="88"/>
        <v>22</v>
      </c>
      <c r="AC1094">
        <f t="shared" si="89"/>
        <v>13</v>
      </c>
      <c r="AF1094" s="4" t="s">
        <v>1117</v>
      </c>
      <c r="AG1094" s="5"/>
      <c r="AH1094" s="4" t="s">
        <v>1101</v>
      </c>
    </row>
    <row r="1095" spans="1:34" x14ac:dyDescent="0.2">
      <c r="A1095" s="12">
        <v>44643</v>
      </c>
      <c r="B1095" t="str">
        <f t="shared" si="86"/>
        <v>{'city': 'San Antonio', 'state': 'Texas', 'abbreviation': 'SAS', 'teamName': 'San Antonio Spurs'}</v>
      </c>
      <c r="C1095" t="str">
        <f t="shared" si="87"/>
        <v>{'city': 'Portland', 'state': 'Oregon', 'abbreviation': 'POR', 'teamName': 'Portland Trail Blazers'}</v>
      </c>
      <c r="D1095" t="s">
        <v>1395</v>
      </c>
      <c r="E1095" t="s">
        <v>1395</v>
      </c>
      <c r="F1095" s="14" t="s">
        <v>1395</v>
      </c>
      <c r="G1095" s="14" t="s">
        <v>1395</v>
      </c>
      <c r="H1095" s="18" t="s">
        <v>1395</v>
      </c>
      <c r="I1095" s="18" t="s">
        <v>1395</v>
      </c>
      <c r="J1095" s="14" t="s">
        <v>1395</v>
      </c>
      <c r="K1095" s="17" t="s">
        <v>1395</v>
      </c>
      <c r="Z1095" s="15" t="s">
        <v>1273</v>
      </c>
      <c r="AB1095">
        <f t="shared" si="88"/>
        <v>26</v>
      </c>
      <c r="AC1095">
        <f t="shared" si="89"/>
        <v>24</v>
      </c>
      <c r="AF1095" s="4" t="s">
        <v>1120</v>
      </c>
      <c r="AG1095" s="5"/>
      <c r="AH1095" s="4" t="s">
        <v>1124</v>
      </c>
    </row>
    <row r="1096" spans="1:34" x14ac:dyDescent="0.2">
      <c r="A1096" s="12">
        <v>44644</v>
      </c>
      <c r="B1096" t="str">
        <f t="shared" si="86"/>
        <v>{'city': 'Cleveland', 'state': 'Ohio', 'abbreviation': 'CLE', 'teamName': 'Cleveland Cavaliers'}</v>
      </c>
      <c r="C1096" t="str">
        <f t="shared" si="87"/>
        <v>{'city': 'Toronto', 'state': 'Ontario', 'abbreviation': 'TOR', 'teamName': 'Toronto Raptors'}</v>
      </c>
      <c r="D1096" t="s">
        <v>1395</v>
      </c>
      <c r="E1096" t="s">
        <v>1395</v>
      </c>
      <c r="F1096" s="14" t="s">
        <v>1395</v>
      </c>
      <c r="G1096" s="14" t="s">
        <v>1395</v>
      </c>
      <c r="H1096" s="18" t="s">
        <v>1395</v>
      </c>
      <c r="I1096" s="18" t="s">
        <v>1395</v>
      </c>
      <c r="J1096" s="14" t="s">
        <v>1395</v>
      </c>
      <c r="K1096" s="17" t="s">
        <v>1395</v>
      </c>
      <c r="Z1096" s="15" t="s">
        <v>1274</v>
      </c>
      <c r="AB1096">
        <f t="shared" si="88"/>
        <v>6</v>
      </c>
      <c r="AC1096">
        <f t="shared" si="89"/>
        <v>27</v>
      </c>
      <c r="AF1096" s="4" t="s">
        <v>1111</v>
      </c>
      <c r="AG1096" s="5"/>
      <c r="AH1096" s="4" t="s">
        <v>1110</v>
      </c>
    </row>
    <row r="1097" spans="1:34" x14ac:dyDescent="0.2">
      <c r="A1097" s="12">
        <v>44644</v>
      </c>
      <c r="B1097" t="str">
        <f t="shared" si="86"/>
        <v>{'city': 'Indiana', 'state': 'Indianapolis', 'abbreviation': 'IND', 'teamName': 'Indiana Pacers'}</v>
      </c>
      <c r="C1097" t="str">
        <f t="shared" si="87"/>
        <v>{'city': 'Memphis', 'state': 'Tennessee', 'abbreviation': 'MEM', 'teamName': 'Memphis Grizzlies'}</v>
      </c>
      <c r="D1097" t="s">
        <v>1395</v>
      </c>
      <c r="E1097" t="s">
        <v>1395</v>
      </c>
      <c r="F1097" s="14" t="s">
        <v>1395</v>
      </c>
      <c r="G1097" s="14" t="s">
        <v>1395</v>
      </c>
      <c r="H1097" s="18" t="s">
        <v>1395</v>
      </c>
      <c r="I1097" s="18" t="s">
        <v>1395</v>
      </c>
      <c r="J1097" s="14" t="s">
        <v>1395</v>
      </c>
      <c r="K1097" s="17" t="s">
        <v>1395</v>
      </c>
      <c r="Z1097" s="15" t="s">
        <v>1274</v>
      </c>
      <c r="AB1097">
        <f t="shared" si="88"/>
        <v>12</v>
      </c>
      <c r="AC1097">
        <f t="shared" si="89"/>
        <v>14</v>
      </c>
      <c r="AF1097" s="4" t="s">
        <v>1104</v>
      </c>
      <c r="AG1097" s="5"/>
      <c r="AH1097" s="4" t="s">
        <v>1112</v>
      </c>
    </row>
    <row r="1098" spans="1:34" x14ac:dyDescent="0.2">
      <c r="A1098" s="12">
        <v>44644</v>
      </c>
      <c r="B1098" t="str">
        <f t="shared" si="86"/>
        <v>{'city': 'Washington', 'state': 'Washington D.C.', 'abbreviation': 'WAS', 'teamName': 'Washington Wizards'}</v>
      </c>
      <c r="C1098" t="str">
        <f t="shared" si="87"/>
        <v>{'city': 'Milwaukee', 'state': 'Wisconsin', 'abbreviation': 'MIL', 'teamName': 'Milwaukee Bucks'}</v>
      </c>
      <c r="D1098" t="s">
        <v>1395</v>
      </c>
      <c r="E1098" t="s">
        <v>1395</v>
      </c>
      <c r="F1098" s="14" t="s">
        <v>1395</v>
      </c>
      <c r="G1098" s="14" t="s">
        <v>1395</v>
      </c>
      <c r="H1098" s="18" t="s">
        <v>1395</v>
      </c>
      <c r="I1098" s="18" t="s">
        <v>1395</v>
      </c>
      <c r="J1098" s="14" t="s">
        <v>1395</v>
      </c>
      <c r="K1098" s="17" t="s">
        <v>1395</v>
      </c>
      <c r="Z1098" s="15" t="s">
        <v>1274</v>
      </c>
      <c r="AB1098">
        <f t="shared" si="88"/>
        <v>29</v>
      </c>
      <c r="AC1098">
        <f t="shared" si="89"/>
        <v>16</v>
      </c>
      <c r="AF1098" s="4" t="s">
        <v>1109</v>
      </c>
      <c r="AG1098" s="5"/>
      <c r="AH1098" s="4" t="s">
        <v>1098</v>
      </c>
    </row>
    <row r="1099" spans="1:34" x14ac:dyDescent="0.2">
      <c r="A1099" s="12">
        <v>44644</v>
      </c>
      <c r="B1099" t="str">
        <f t="shared" si="86"/>
        <v>{'city': 'Chicago', 'state': 'Illinois', 'abbreviation': 'CHI', 'teamName': 'Chicago Bulls'}</v>
      </c>
      <c r="C1099" t="str">
        <f t="shared" si="87"/>
        <v>{'city': 'New Orleans', 'state': 'Louisiana', 'abbreviation': 'NOP', 'teamName': 'New Orleans Pelicans'}</v>
      </c>
      <c r="D1099" t="s">
        <v>1395</v>
      </c>
      <c r="E1099" t="s">
        <v>1395</v>
      </c>
      <c r="F1099" s="14" t="s">
        <v>1395</v>
      </c>
      <c r="G1099" s="14" t="s">
        <v>1395</v>
      </c>
      <c r="H1099" s="18" t="s">
        <v>1395</v>
      </c>
      <c r="I1099" s="18" t="s">
        <v>1395</v>
      </c>
      <c r="J1099" s="14" t="s">
        <v>1395</v>
      </c>
      <c r="K1099" s="17" t="s">
        <v>1395</v>
      </c>
      <c r="Z1099" s="15" t="s">
        <v>1274</v>
      </c>
      <c r="AB1099">
        <f t="shared" si="88"/>
        <v>5</v>
      </c>
      <c r="AC1099">
        <f t="shared" si="89"/>
        <v>18</v>
      </c>
      <c r="AF1099" s="4" t="s">
        <v>1106</v>
      </c>
      <c r="AG1099" s="5"/>
      <c r="AH1099" s="4" t="s">
        <v>1118</v>
      </c>
    </row>
    <row r="1100" spans="1:34" x14ac:dyDescent="0.2">
      <c r="A1100" s="12">
        <v>44644</v>
      </c>
      <c r="B1100" t="str">
        <f t="shared" si="86"/>
        <v>{'city': 'Phoenix', 'state': 'Arizona', 'abbreviation': 'PHX', 'teamName': 'Phoenix Suns'}</v>
      </c>
      <c r="C1100" t="str">
        <f t="shared" si="87"/>
        <v>{'city': 'Denver', 'state': 'Colorado', 'abbreviation': 'DEN', 'teamName': 'Denver Nuggets'}</v>
      </c>
      <c r="D1100" t="s">
        <v>1395</v>
      </c>
      <c r="E1100" t="s">
        <v>1395</v>
      </c>
      <c r="F1100" s="14" t="s">
        <v>1395</v>
      </c>
      <c r="G1100" s="14" t="s">
        <v>1395</v>
      </c>
      <c r="H1100" s="18" t="s">
        <v>1395</v>
      </c>
      <c r="I1100" s="18" t="s">
        <v>1395</v>
      </c>
      <c r="J1100" s="14" t="s">
        <v>1395</v>
      </c>
      <c r="K1100" s="17" t="s">
        <v>1395</v>
      </c>
      <c r="Z1100" s="15" t="s">
        <v>1274</v>
      </c>
      <c r="AB1100">
        <f t="shared" si="88"/>
        <v>23</v>
      </c>
      <c r="AC1100">
        <f t="shared" si="89"/>
        <v>8</v>
      </c>
      <c r="AF1100" s="4" t="s">
        <v>1125</v>
      </c>
      <c r="AG1100" s="5"/>
      <c r="AH1100" s="4" t="s">
        <v>1116</v>
      </c>
    </row>
    <row r="1101" spans="1:34" x14ac:dyDescent="0.2">
      <c r="A1101" s="12">
        <v>44645</v>
      </c>
      <c r="B1101" t="str">
        <f t="shared" si="86"/>
        <v>{'city': 'Salt Lake City', 'state': 'Utah', 'abbreviation': 'UTA', 'teamName': 'Utah Jazz'}</v>
      </c>
      <c r="C1101" t="str">
        <f t="shared" si="87"/>
        <v>{'city': 'Charlotte', 'state': 'North Carolina', 'abbreviation': 'CHA', 'teamName': 'Charlotte Hornets'}</v>
      </c>
      <c r="D1101" t="s">
        <v>1395</v>
      </c>
      <c r="E1101" t="s">
        <v>1395</v>
      </c>
      <c r="F1101" s="14" t="s">
        <v>1395</v>
      </c>
      <c r="G1101" s="14" t="s">
        <v>1395</v>
      </c>
      <c r="H1101" s="18" t="s">
        <v>1395</v>
      </c>
      <c r="I1101" s="18" t="s">
        <v>1395</v>
      </c>
      <c r="J1101" s="14" t="s">
        <v>1395</v>
      </c>
      <c r="K1101" s="17" t="s">
        <v>1395</v>
      </c>
      <c r="Z1101" s="15" t="s">
        <v>1275</v>
      </c>
      <c r="AB1101">
        <f t="shared" si="88"/>
        <v>28</v>
      </c>
      <c r="AC1101">
        <f t="shared" si="89"/>
        <v>4</v>
      </c>
      <c r="AF1101" s="4" t="s">
        <v>1122</v>
      </c>
      <c r="AG1101" s="5"/>
      <c r="AH1101" s="4" t="s">
        <v>1105</v>
      </c>
    </row>
    <row r="1102" spans="1:34" x14ac:dyDescent="0.2">
      <c r="A1102" s="12">
        <v>44645</v>
      </c>
      <c r="B1102" t="str">
        <f t="shared" si="86"/>
        <v>{'city': 'Washington', 'state': 'Washington D.C.', 'abbreviation': 'WAS', 'teamName': 'Washington Wizards'}</v>
      </c>
      <c r="C1102" t="str">
        <f t="shared" si="87"/>
        <v>{'city': 'Detroit', 'state': 'Michigan', 'abbreviation': 'DET', 'teamName': 'Detroit Pistons'}</v>
      </c>
      <c r="D1102" t="s">
        <v>1395</v>
      </c>
      <c r="E1102" t="s">
        <v>1395</v>
      </c>
      <c r="F1102" s="14" t="s">
        <v>1395</v>
      </c>
      <c r="G1102" s="14" t="s">
        <v>1395</v>
      </c>
      <c r="H1102" s="18" t="s">
        <v>1395</v>
      </c>
      <c r="I1102" s="18" t="s">
        <v>1395</v>
      </c>
      <c r="J1102" s="14" t="s">
        <v>1395</v>
      </c>
      <c r="K1102" s="17" t="s">
        <v>1395</v>
      </c>
      <c r="Z1102" s="15" t="s">
        <v>1275</v>
      </c>
      <c r="AB1102">
        <f t="shared" si="88"/>
        <v>29</v>
      </c>
      <c r="AC1102">
        <f t="shared" si="89"/>
        <v>9</v>
      </c>
      <c r="AF1102" s="4" t="s">
        <v>1109</v>
      </c>
      <c r="AG1102" s="5"/>
      <c r="AH1102" s="4" t="s">
        <v>1107</v>
      </c>
    </row>
    <row r="1103" spans="1:34" x14ac:dyDescent="0.2">
      <c r="A1103" s="12">
        <v>44645</v>
      </c>
      <c r="B1103" t="str">
        <f t="shared" si="86"/>
        <v>{'city': 'San Francisco', 'state': 'California', 'abbreviation': 'GSW', 'teamName': 'Golden State Warriors'}</v>
      </c>
      <c r="C1103" t="str">
        <f t="shared" si="87"/>
        <v>{'city': 'Atlanta', 'state': 'Georgia', 'abbreviation': 'ATL', 'teamName': 'Atlanta Hawks'}</v>
      </c>
      <c r="D1103" t="s">
        <v>1395</v>
      </c>
      <c r="E1103" t="s">
        <v>1395</v>
      </c>
      <c r="F1103" s="14" t="s">
        <v>1395</v>
      </c>
      <c r="G1103" s="14" t="s">
        <v>1395</v>
      </c>
      <c r="H1103" s="18" t="s">
        <v>1395</v>
      </c>
      <c r="I1103" s="18" t="s">
        <v>1395</v>
      </c>
      <c r="J1103" s="14" t="s">
        <v>1395</v>
      </c>
      <c r="K1103" s="17" t="s">
        <v>1395</v>
      </c>
      <c r="Z1103" s="15" t="s">
        <v>1275</v>
      </c>
      <c r="AB1103">
        <f t="shared" si="88"/>
        <v>10</v>
      </c>
      <c r="AC1103">
        <f t="shared" si="89"/>
        <v>1</v>
      </c>
      <c r="AF1103" s="4" t="s">
        <v>1100</v>
      </c>
      <c r="AG1103" s="5"/>
      <c r="AH1103" s="4" t="s">
        <v>1099</v>
      </c>
    </row>
    <row r="1104" spans="1:34" x14ac:dyDescent="0.2">
      <c r="A1104" s="12">
        <v>44645</v>
      </c>
      <c r="B1104" t="str">
        <f t="shared" si="86"/>
        <v>{'city': 'New York', 'state': 'New York', 'abbreviation': 'NYK', 'teamName': 'New York Knicks'}</v>
      </c>
      <c r="C1104" t="str">
        <f t="shared" si="87"/>
        <v>{'city': 'Miami', 'state': 'Florida', 'abbreviation': 'MIA', 'teamName': 'Miami Heat'}</v>
      </c>
      <c r="D1104" t="s">
        <v>1395</v>
      </c>
      <c r="E1104" t="s">
        <v>1395</v>
      </c>
      <c r="F1104" s="14" t="s">
        <v>1395</v>
      </c>
      <c r="G1104" s="14" t="s">
        <v>1395</v>
      </c>
      <c r="H1104" s="18" t="s">
        <v>1395</v>
      </c>
      <c r="I1104" s="18" t="s">
        <v>1395</v>
      </c>
      <c r="J1104" s="14" t="s">
        <v>1395</v>
      </c>
      <c r="K1104" s="17" t="s">
        <v>1395</v>
      </c>
      <c r="Z1104" s="15" t="s">
        <v>1275</v>
      </c>
      <c r="AB1104">
        <f t="shared" si="88"/>
        <v>19</v>
      </c>
      <c r="AC1104">
        <f t="shared" si="89"/>
        <v>15</v>
      </c>
      <c r="AF1104" s="4" t="s">
        <v>1108</v>
      </c>
      <c r="AG1104" s="5"/>
      <c r="AH1104" s="4" t="s">
        <v>1128</v>
      </c>
    </row>
    <row r="1105" spans="1:34" x14ac:dyDescent="0.2">
      <c r="A1105" s="12">
        <v>44645</v>
      </c>
      <c r="B1105" t="str">
        <f t="shared" si="86"/>
        <v>{'city': 'Dallas', 'state': 'Texas', 'abbreviation': 'DAL', 'teamName': 'Dallas Mavericks'}</v>
      </c>
      <c r="C1105" t="str">
        <f t="shared" si="87"/>
        <v>{'city': 'Minneapolis', 'state': 'Minnesota ', 'abbreviation': 'MIN', 'teamName': 'Minnesota Timberwolves'}</v>
      </c>
      <c r="D1105" t="s">
        <v>1395</v>
      </c>
      <c r="E1105" t="s">
        <v>1395</v>
      </c>
      <c r="F1105" s="14" t="s">
        <v>1395</v>
      </c>
      <c r="G1105" s="14" t="s">
        <v>1395</v>
      </c>
      <c r="H1105" s="18" t="s">
        <v>1395</v>
      </c>
      <c r="I1105" s="18" t="s">
        <v>1395</v>
      </c>
      <c r="J1105" s="14" t="s">
        <v>1395</v>
      </c>
      <c r="K1105" s="17" t="s">
        <v>1395</v>
      </c>
      <c r="Z1105" s="15" t="s">
        <v>1275</v>
      </c>
      <c r="AB1105">
        <f t="shared" si="88"/>
        <v>7</v>
      </c>
      <c r="AC1105">
        <f t="shared" si="89"/>
        <v>17</v>
      </c>
      <c r="AF1105" s="4" t="s">
        <v>1113</v>
      </c>
      <c r="AG1105" s="5"/>
      <c r="AH1105" s="4" t="s">
        <v>1115</v>
      </c>
    </row>
    <row r="1106" spans="1:34" x14ac:dyDescent="0.2">
      <c r="A1106" s="12">
        <v>44645</v>
      </c>
      <c r="B1106" t="str">
        <f t="shared" si="86"/>
        <v>{'city': 'Houston', 'state': 'Texas', 'abbreviation': 'HOU', 'teamName': 'Houston Rockets'}</v>
      </c>
      <c r="C1106" t="str">
        <f t="shared" si="87"/>
        <v>{'city': 'Portland', 'state': 'Oregon', 'abbreviation': 'POR', 'teamName': 'Portland Trail Blazers'}</v>
      </c>
      <c r="D1106" t="s">
        <v>1395</v>
      </c>
      <c r="E1106" t="s">
        <v>1395</v>
      </c>
      <c r="F1106" s="14" t="s">
        <v>1395</v>
      </c>
      <c r="G1106" s="14" t="s">
        <v>1395</v>
      </c>
      <c r="H1106" s="18" t="s">
        <v>1395</v>
      </c>
      <c r="I1106" s="18" t="s">
        <v>1395</v>
      </c>
      <c r="J1106" s="14" t="s">
        <v>1395</v>
      </c>
      <c r="K1106" s="17" t="s">
        <v>1395</v>
      </c>
      <c r="Z1106" s="15" t="s">
        <v>1275</v>
      </c>
      <c r="AB1106">
        <f t="shared" si="88"/>
        <v>11</v>
      </c>
      <c r="AC1106">
        <f t="shared" si="89"/>
        <v>24</v>
      </c>
      <c r="AF1106" s="4" t="s">
        <v>1114</v>
      </c>
      <c r="AG1106" s="5"/>
      <c r="AH1106" s="4" t="s">
        <v>1124</v>
      </c>
    </row>
    <row r="1107" spans="1:34" x14ac:dyDescent="0.2">
      <c r="A1107" s="12">
        <v>44645</v>
      </c>
      <c r="B1107" t="str">
        <f t="shared" si="86"/>
        <v>{'city': 'Philadelphia', 'state': 'Pennsylvania', 'abbreviation': 'PHI', 'teamName': 'Philadelphia 76ers'}</v>
      </c>
      <c r="C1107" t="str">
        <f t="shared" si="87"/>
        <v>{'city': 'Los Angeles', 'state': 'California', 'abbreviation': 'LAC', 'teamName': 'Los Angeles Clippers'}</v>
      </c>
      <c r="D1107" t="s">
        <v>1395</v>
      </c>
      <c r="E1107" t="s">
        <v>1395</v>
      </c>
      <c r="F1107" s="14" t="s">
        <v>1395</v>
      </c>
      <c r="G1107" s="14" t="s">
        <v>1395</v>
      </c>
      <c r="H1107" s="18" t="s">
        <v>1395</v>
      </c>
      <c r="I1107" s="18" t="s">
        <v>1395</v>
      </c>
      <c r="J1107" s="14" t="s">
        <v>1395</v>
      </c>
      <c r="K1107" s="17" t="s">
        <v>1395</v>
      </c>
      <c r="Z1107" s="15" t="s">
        <v>1275</v>
      </c>
      <c r="AB1107">
        <f t="shared" si="88"/>
        <v>22</v>
      </c>
      <c r="AC1107">
        <f t="shared" si="89"/>
        <v>30</v>
      </c>
      <c r="AF1107" s="4" t="s">
        <v>1117</v>
      </c>
      <c r="AG1107" s="5"/>
      <c r="AH1107" s="4" t="s">
        <v>1126</v>
      </c>
    </row>
    <row r="1108" spans="1:34" x14ac:dyDescent="0.2">
      <c r="A1108" s="12">
        <v>44646</v>
      </c>
      <c r="B1108" t="str">
        <f t="shared" si="86"/>
        <v>{'city': 'San Antonio', 'state': 'Texas', 'abbreviation': 'SAS', 'teamName': 'San Antonio Spurs'}</v>
      </c>
      <c r="C1108" t="str">
        <f t="shared" si="87"/>
        <v>{'city': 'New Orleans', 'state': 'Louisiana', 'abbreviation': 'NOP', 'teamName': 'New Orleans Pelicans'}</v>
      </c>
      <c r="D1108" t="s">
        <v>1395</v>
      </c>
      <c r="E1108" t="s">
        <v>1395</v>
      </c>
      <c r="F1108" s="14" t="s">
        <v>1395</v>
      </c>
      <c r="G1108" s="14" t="s">
        <v>1395</v>
      </c>
      <c r="H1108" s="18" t="s">
        <v>1395</v>
      </c>
      <c r="I1108" s="18" t="s">
        <v>1395</v>
      </c>
      <c r="J1108" s="14" t="s">
        <v>1395</v>
      </c>
      <c r="K1108" s="17" t="s">
        <v>1395</v>
      </c>
      <c r="Z1108" s="15" t="s">
        <v>1276</v>
      </c>
      <c r="AB1108">
        <f t="shared" si="88"/>
        <v>26</v>
      </c>
      <c r="AC1108">
        <f t="shared" si="89"/>
        <v>18</v>
      </c>
      <c r="AF1108" s="4" t="s">
        <v>1120</v>
      </c>
      <c r="AG1108" s="5"/>
      <c r="AH1108" s="4" t="s">
        <v>1118</v>
      </c>
    </row>
    <row r="1109" spans="1:34" x14ac:dyDescent="0.2">
      <c r="A1109" s="12">
        <v>44646</v>
      </c>
      <c r="B1109" t="str">
        <f t="shared" si="86"/>
        <v>{'city': 'Sacramento', 'state': 'California', 'abbreviation': 'SAC', 'teamName': 'Sacramento Kings'}</v>
      </c>
      <c r="C1109" t="str">
        <f t="shared" si="87"/>
        <v>{'city': 'Orlando', 'state': 'Florida', 'abbreviation': 'ORL', 'teamName': 'Orlando Magic'}</v>
      </c>
      <c r="D1109" t="s">
        <v>1395</v>
      </c>
      <c r="E1109" t="s">
        <v>1395</v>
      </c>
      <c r="F1109" s="14" t="s">
        <v>1395</v>
      </c>
      <c r="G1109" s="14" t="s">
        <v>1395</v>
      </c>
      <c r="H1109" s="18" t="s">
        <v>1395</v>
      </c>
      <c r="I1109" s="18" t="s">
        <v>1395</v>
      </c>
      <c r="J1109" s="14" t="s">
        <v>1395</v>
      </c>
      <c r="K1109" s="17" t="s">
        <v>1395</v>
      </c>
      <c r="Z1109" s="15" t="s">
        <v>1276</v>
      </c>
      <c r="AB1109">
        <f t="shared" si="88"/>
        <v>25</v>
      </c>
      <c r="AC1109">
        <f t="shared" si="89"/>
        <v>21</v>
      </c>
      <c r="AF1109" s="4" t="s">
        <v>1123</v>
      </c>
      <c r="AG1109" s="5"/>
      <c r="AH1109" s="4" t="s">
        <v>1119</v>
      </c>
    </row>
    <row r="1110" spans="1:34" x14ac:dyDescent="0.2">
      <c r="A1110" s="12">
        <v>44646</v>
      </c>
      <c r="B1110" t="str">
        <f t="shared" si="86"/>
        <v>{'city': 'Indiana', 'state': 'Indianapolis', 'abbreviation': 'IND', 'teamName': 'Indiana Pacers'}</v>
      </c>
      <c r="C1110" t="str">
        <f t="shared" si="87"/>
        <v>{'city': 'Toronto', 'state': 'Ontario', 'abbreviation': 'TOR', 'teamName': 'Toronto Raptors'}</v>
      </c>
      <c r="D1110" t="s">
        <v>1395</v>
      </c>
      <c r="E1110" t="s">
        <v>1395</v>
      </c>
      <c r="F1110" s="14" t="s">
        <v>1395</v>
      </c>
      <c r="G1110" s="14" t="s">
        <v>1395</v>
      </c>
      <c r="H1110" s="18" t="s">
        <v>1395</v>
      </c>
      <c r="I1110" s="18" t="s">
        <v>1395</v>
      </c>
      <c r="J1110" s="14" t="s">
        <v>1395</v>
      </c>
      <c r="K1110" s="17" t="s">
        <v>1395</v>
      </c>
      <c r="Z1110" s="15" t="s">
        <v>1276</v>
      </c>
      <c r="AB1110">
        <f t="shared" si="88"/>
        <v>12</v>
      </c>
      <c r="AC1110">
        <f t="shared" si="89"/>
        <v>27</v>
      </c>
      <c r="AF1110" s="4" t="s">
        <v>1104</v>
      </c>
      <c r="AG1110" s="5"/>
      <c r="AH1110" s="4" t="s">
        <v>1110</v>
      </c>
    </row>
    <row r="1111" spans="1:34" x14ac:dyDescent="0.2">
      <c r="A1111" s="12">
        <v>44646</v>
      </c>
      <c r="B1111" t="str">
        <f t="shared" si="86"/>
        <v>{'city': 'Chicago', 'state': 'Illinois', 'abbreviation': 'CHI', 'teamName': 'Chicago Bulls'}</v>
      </c>
      <c r="C1111" t="str">
        <f t="shared" si="87"/>
        <v>{'city': 'Cleveland', 'state': 'Ohio', 'abbreviation': 'CLE', 'teamName': 'Cleveland Cavaliers'}</v>
      </c>
      <c r="D1111" t="s">
        <v>1395</v>
      </c>
      <c r="E1111" t="s">
        <v>1395</v>
      </c>
      <c r="F1111" s="14" t="s">
        <v>1395</v>
      </c>
      <c r="G1111" s="14" t="s">
        <v>1395</v>
      </c>
      <c r="H1111" s="18" t="s">
        <v>1395</v>
      </c>
      <c r="I1111" s="18" t="s">
        <v>1395</v>
      </c>
      <c r="J1111" s="14" t="s">
        <v>1395</v>
      </c>
      <c r="K1111" s="17" t="s">
        <v>1395</v>
      </c>
      <c r="Z1111" s="15" t="s">
        <v>1276</v>
      </c>
      <c r="AB1111">
        <f t="shared" si="88"/>
        <v>5</v>
      </c>
      <c r="AC1111">
        <f t="shared" si="89"/>
        <v>6</v>
      </c>
      <c r="AF1111" s="4" t="s">
        <v>1106</v>
      </c>
      <c r="AG1111" s="5"/>
      <c r="AH1111" s="4" t="s">
        <v>1111</v>
      </c>
    </row>
    <row r="1112" spans="1:34" x14ac:dyDescent="0.2">
      <c r="A1112" s="12">
        <v>44646</v>
      </c>
      <c r="B1112" t="str">
        <f t="shared" si="86"/>
        <v>{'city': 'Milwaukee', 'state': 'Wisconsin', 'abbreviation': 'MIL', 'teamName': 'Milwaukee Bucks'}</v>
      </c>
      <c r="C1112" t="str">
        <f t="shared" si="87"/>
        <v>{'city': 'Memphis', 'state': 'Tennessee', 'abbreviation': 'MEM', 'teamName': 'Memphis Grizzlies'}</v>
      </c>
      <c r="D1112" t="s">
        <v>1395</v>
      </c>
      <c r="E1112" t="s">
        <v>1395</v>
      </c>
      <c r="F1112" s="14" t="s">
        <v>1395</v>
      </c>
      <c r="G1112" s="14" t="s">
        <v>1395</v>
      </c>
      <c r="H1112" s="18" t="s">
        <v>1395</v>
      </c>
      <c r="I1112" s="18" t="s">
        <v>1395</v>
      </c>
      <c r="J1112" s="14" t="s">
        <v>1395</v>
      </c>
      <c r="K1112" s="17" t="s">
        <v>1395</v>
      </c>
      <c r="Z1112" s="15" t="s">
        <v>1276</v>
      </c>
      <c r="AB1112">
        <f t="shared" si="88"/>
        <v>16</v>
      </c>
      <c r="AC1112">
        <f t="shared" si="89"/>
        <v>14</v>
      </c>
      <c r="AF1112" s="4" t="s">
        <v>1098</v>
      </c>
      <c r="AG1112" s="5"/>
      <c r="AH1112" s="4" t="s">
        <v>1112</v>
      </c>
    </row>
    <row r="1113" spans="1:34" x14ac:dyDescent="0.2">
      <c r="A1113" s="12">
        <v>44646</v>
      </c>
      <c r="B1113" t="str">
        <f t="shared" si="86"/>
        <v>{'city': 'Brooklyn', 'state': 'New York', 'abbreviation': 'BKN', 'teamName': 'Brooklyn Nets'}</v>
      </c>
      <c r="C1113" t="str">
        <f t="shared" si="87"/>
        <v>{'city': 'Miami', 'state': 'Florida', 'abbreviation': 'MIA', 'teamName': 'Miami Heat'}</v>
      </c>
      <c r="D1113" t="s">
        <v>1395</v>
      </c>
      <c r="E1113" t="s">
        <v>1395</v>
      </c>
      <c r="F1113" s="14" t="s">
        <v>1395</v>
      </c>
      <c r="G1113" s="14" t="s">
        <v>1395</v>
      </c>
      <c r="H1113" s="18" t="s">
        <v>1395</v>
      </c>
      <c r="I1113" s="18" t="s">
        <v>1395</v>
      </c>
      <c r="J1113" s="14" t="s">
        <v>1395</v>
      </c>
      <c r="K1113" s="17" t="s">
        <v>1395</v>
      </c>
      <c r="Z1113" s="15" t="s">
        <v>1276</v>
      </c>
      <c r="AB1113">
        <f t="shared" si="88"/>
        <v>3</v>
      </c>
      <c r="AC1113">
        <f t="shared" si="89"/>
        <v>15</v>
      </c>
      <c r="AF1113" s="4" t="s">
        <v>1097</v>
      </c>
      <c r="AG1113" s="5"/>
      <c r="AH1113" s="4" t="s">
        <v>1128</v>
      </c>
    </row>
    <row r="1114" spans="1:34" x14ac:dyDescent="0.2">
      <c r="A1114" s="12">
        <v>44646</v>
      </c>
      <c r="B1114" t="str">
        <f t="shared" si="86"/>
        <v>{'city': 'Oklahoma City', 'state': 'Oklahoma', 'abbreviation': 'OKC', 'teamName': 'Oklahoma City Thunder'}</v>
      </c>
      <c r="C1114" t="str">
        <f t="shared" si="87"/>
        <v>{'city': 'Denver', 'state': 'Colorado', 'abbreviation': 'DEN', 'teamName': 'Denver Nuggets'}</v>
      </c>
      <c r="D1114" t="s">
        <v>1395</v>
      </c>
      <c r="E1114" t="s">
        <v>1395</v>
      </c>
      <c r="F1114" s="14" t="s">
        <v>1395</v>
      </c>
      <c r="G1114" s="14" t="s">
        <v>1395</v>
      </c>
      <c r="H1114" s="18" t="s">
        <v>1395</v>
      </c>
      <c r="I1114" s="18" t="s">
        <v>1395</v>
      </c>
      <c r="J1114" s="14" t="s">
        <v>1395</v>
      </c>
      <c r="K1114" s="17" t="s">
        <v>1395</v>
      </c>
      <c r="Z1114" s="15" t="s">
        <v>1276</v>
      </c>
      <c r="AB1114">
        <f t="shared" si="88"/>
        <v>20</v>
      </c>
      <c r="AC1114">
        <f t="shared" si="89"/>
        <v>8</v>
      </c>
      <c r="AF1114" s="4" t="s">
        <v>1121</v>
      </c>
      <c r="AG1114" s="5"/>
      <c r="AH1114" s="4" t="s">
        <v>1116</v>
      </c>
    </row>
    <row r="1115" spans="1:34" x14ac:dyDescent="0.2">
      <c r="A1115" s="12">
        <v>44646</v>
      </c>
      <c r="B1115" t="str">
        <f t="shared" si="86"/>
        <v>{'city': 'Houston', 'state': 'Texas', 'abbreviation': 'HOU', 'teamName': 'Houston Rockets'}</v>
      </c>
      <c r="C1115" t="str">
        <f t="shared" si="87"/>
        <v>{'city': 'Portland', 'state': 'Oregon', 'abbreviation': 'POR', 'teamName': 'Portland Trail Blazers'}</v>
      </c>
      <c r="D1115" t="s">
        <v>1395</v>
      </c>
      <c r="E1115" t="s">
        <v>1395</v>
      </c>
      <c r="F1115" s="14" t="s">
        <v>1395</v>
      </c>
      <c r="G1115" s="14" t="s">
        <v>1395</v>
      </c>
      <c r="H1115" s="18" t="s">
        <v>1395</v>
      </c>
      <c r="I1115" s="18" t="s">
        <v>1395</v>
      </c>
      <c r="J1115" s="14" t="s">
        <v>1395</v>
      </c>
      <c r="K1115" s="17" t="s">
        <v>1395</v>
      </c>
      <c r="Z1115" s="15" t="s">
        <v>1276</v>
      </c>
      <c r="AB1115">
        <f t="shared" si="88"/>
        <v>11</v>
      </c>
      <c r="AC1115">
        <f t="shared" si="89"/>
        <v>24</v>
      </c>
      <c r="AF1115" s="4" t="s">
        <v>1114</v>
      </c>
      <c r="AG1115" s="5"/>
      <c r="AH1115" s="4" t="s">
        <v>1124</v>
      </c>
    </row>
    <row r="1116" spans="1:34" x14ac:dyDescent="0.2">
      <c r="A1116" s="12">
        <v>44647</v>
      </c>
      <c r="B1116" t="str">
        <f t="shared" si="86"/>
        <v>{'city': 'New York', 'state': 'New York', 'abbreviation': 'NYK', 'teamName': 'New York Knicks'}</v>
      </c>
      <c r="C1116" t="str">
        <f t="shared" si="87"/>
        <v>{'city': 'Detroit', 'state': 'Michigan', 'abbreviation': 'DET', 'teamName': 'Detroit Pistons'}</v>
      </c>
      <c r="D1116" t="s">
        <v>1395</v>
      </c>
      <c r="E1116" t="s">
        <v>1395</v>
      </c>
      <c r="F1116" s="14" t="s">
        <v>1395</v>
      </c>
      <c r="G1116" s="14" t="s">
        <v>1395</v>
      </c>
      <c r="H1116" s="18" t="s">
        <v>1395</v>
      </c>
      <c r="I1116" s="18" t="s">
        <v>1395</v>
      </c>
      <c r="J1116" s="14" t="s">
        <v>1395</v>
      </c>
      <c r="K1116" s="17" t="s">
        <v>1395</v>
      </c>
      <c r="Z1116" s="15" t="s">
        <v>1277</v>
      </c>
      <c r="AB1116">
        <f t="shared" si="88"/>
        <v>19</v>
      </c>
      <c r="AC1116">
        <f t="shared" si="89"/>
        <v>9</v>
      </c>
      <c r="AF1116" s="4" t="s">
        <v>1108</v>
      </c>
      <c r="AG1116" s="5"/>
      <c r="AH1116" s="4" t="s">
        <v>1107</v>
      </c>
    </row>
    <row r="1117" spans="1:34" x14ac:dyDescent="0.2">
      <c r="A1117" s="12">
        <v>44647</v>
      </c>
      <c r="B1117" t="str">
        <f t="shared" si="86"/>
        <v>{'city': 'Minneapolis', 'state': 'Minnesota ', 'abbreviation': 'MIN', 'teamName': 'Minnesota Timberwolves'}</v>
      </c>
      <c r="C1117" t="str">
        <f t="shared" si="87"/>
        <v>{'city': 'Boston', 'state': 'Massachusetts', 'abbreviation': 'BOS', 'teamName': 'Boston Celtics'}</v>
      </c>
      <c r="D1117" t="s">
        <v>1395</v>
      </c>
      <c r="E1117" t="s">
        <v>1395</v>
      </c>
      <c r="F1117" s="14" t="s">
        <v>1395</v>
      </c>
      <c r="G1117" s="14" t="s">
        <v>1395</v>
      </c>
      <c r="H1117" s="18" t="s">
        <v>1395</v>
      </c>
      <c r="I1117" s="18" t="s">
        <v>1395</v>
      </c>
      <c r="J1117" s="14" t="s">
        <v>1395</v>
      </c>
      <c r="K1117" s="17" t="s">
        <v>1395</v>
      </c>
      <c r="Z1117" s="15" t="s">
        <v>1277</v>
      </c>
      <c r="AB1117">
        <f t="shared" si="88"/>
        <v>17</v>
      </c>
      <c r="AC1117">
        <f t="shared" si="89"/>
        <v>2</v>
      </c>
      <c r="AF1117" s="4" t="s">
        <v>1115</v>
      </c>
      <c r="AG1117" s="5"/>
      <c r="AH1117" s="4" t="s">
        <v>1102</v>
      </c>
    </row>
    <row r="1118" spans="1:34" x14ac:dyDescent="0.2">
      <c r="A1118" s="12">
        <v>44647</v>
      </c>
      <c r="B1118" t="str">
        <f t="shared" si="86"/>
        <v>{'city': 'Philadelphia', 'state': 'Pennsylvania', 'abbreviation': 'PHI', 'teamName': 'Philadelphia 76ers'}</v>
      </c>
      <c r="C1118" t="str">
        <f t="shared" si="87"/>
        <v>{'city': 'Phoenix', 'state': 'Arizona', 'abbreviation': 'PHX', 'teamName': 'Phoenix Suns'}</v>
      </c>
      <c r="D1118" t="s">
        <v>1395</v>
      </c>
      <c r="E1118" t="s">
        <v>1395</v>
      </c>
      <c r="F1118" s="14" t="s">
        <v>1395</v>
      </c>
      <c r="G1118" s="14" t="s">
        <v>1395</v>
      </c>
      <c r="H1118" s="18" t="s">
        <v>1395</v>
      </c>
      <c r="I1118" s="18" t="s">
        <v>1395</v>
      </c>
      <c r="J1118" s="14" t="s">
        <v>1395</v>
      </c>
      <c r="K1118" s="17" t="s">
        <v>1395</v>
      </c>
      <c r="Z1118" s="15" t="s">
        <v>1277</v>
      </c>
      <c r="AB1118">
        <f t="shared" si="88"/>
        <v>22</v>
      </c>
      <c r="AC1118">
        <f t="shared" si="89"/>
        <v>23</v>
      </c>
      <c r="AF1118" s="4" t="s">
        <v>1117</v>
      </c>
      <c r="AG1118" s="5"/>
      <c r="AH1118" s="4" t="s">
        <v>1125</v>
      </c>
    </row>
    <row r="1119" spans="1:34" x14ac:dyDescent="0.2">
      <c r="A1119" s="12">
        <v>44647</v>
      </c>
      <c r="B1119" t="str">
        <f t="shared" si="86"/>
        <v>{'city': 'San Francisco', 'state': 'California', 'abbreviation': 'GSW', 'teamName': 'Golden State Warriors'}</v>
      </c>
      <c r="C1119" t="str">
        <f t="shared" si="87"/>
        <v>{'city': 'Washington', 'state': 'Washington D.C.', 'abbreviation': 'WAS', 'teamName': 'Washington Wizards'}</v>
      </c>
      <c r="D1119" t="s">
        <v>1395</v>
      </c>
      <c r="E1119" t="s">
        <v>1395</v>
      </c>
      <c r="F1119" s="14" t="s">
        <v>1395</v>
      </c>
      <c r="G1119" s="14" t="s">
        <v>1395</v>
      </c>
      <c r="H1119" s="18" t="s">
        <v>1395</v>
      </c>
      <c r="I1119" s="18" t="s">
        <v>1395</v>
      </c>
      <c r="J1119" s="14" t="s">
        <v>1395</v>
      </c>
      <c r="K1119" s="17" t="s">
        <v>1395</v>
      </c>
      <c r="Z1119" s="15" t="s">
        <v>1277</v>
      </c>
      <c r="AB1119">
        <f t="shared" si="88"/>
        <v>10</v>
      </c>
      <c r="AC1119">
        <f t="shared" si="89"/>
        <v>29</v>
      </c>
      <c r="AF1119" s="4" t="s">
        <v>1100</v>
      </c>
      <c r="AG1119" s="5"/>
      <c r="AH1119" s="4" t="s">
        <v>1109</v>
      </c>
    </row>
    <row r="1120" spans="1:34" x14ac:dyDescent="0.2">
      <c r="A1120" s="12">
        <v>44647</v>
      </c>
      <c r="B1120" t="str">
        <f t="shared" si="86"/>
        <v>{'city': 'Los Angeles', 'state': 'California', 'abbreviation': 'LAL', 'teamName': 'Los Angeles Lakers'}</v>
      </c>
      <c r="C1120" t="str">
        <f t="shared" si="87"/>
        <v>{'city': 'New Orleans', 'state': 'Louisiana', 'abbreviation': 'NOP', 'teamName': 'New Orleans Pelicans'}</v>
      </c>
      <c r="D1120" t="s">
        <v>1395</v>
      </c>
      <c r="E1120" t="s">
        <v>1395</v>
      </c>
      <c r="F1120" s="14" t="s">
        <v>1395</v>
      </c>
      <c r="G1120" s="14" t="s">
        <v>1395</v>
      </c>
      <c r="H1120" s="18" t="s">
        <v>1395</v>
      </c>
      <c r="I1120" s="18" t="s">
        <v>1395</v>
      </c>
      <c r="J1120" s="14" t="s">
        <v>1395</v>
      </c>
      <c r="K1120" s="17" t="s">
        <v>1395</v>
      </c>
      <c r="Z1120" s="15" t="s">
        <v>1277</v>
      </c>
      <c r="AB1120">
        <f t="shared" si="88"/>
        <v>13</v>
      </c>
      <c r="AC1120">
        <f t="shared" si="89"/>
        <v>18</v>
      </c>
      <c r="AF1120" s="4" t="s">
        <v>1101</v>
      </c>
      <c r="AG1120" s="5"/>
      <c r="AH1120" s="4" t="s">
        <v>1118</v>
      </c>
    </row>
    <row r="1121" spans="1:34" x14ac:dyDescent="0.2">
      <c r="A1121" s="12">
        <v>44647</v>
      </c>
      <c r="B1121" t="str">
        <f t="shared" si="86"/>
        <v>{'city': 'Charlotte', 'state': 'North Carolina', 'abbreviation': 'CHA', 'teamName': 'Charlotte Hornets'}</v>
      </c>
      <c r="C1121" t="str">
        <f t="shared" si="87"/>
        <v>{'city': 'Brooklyn', 'state': 'New York', 'abbreviation': 'BKN', 'teamName': 'Brooklyn Nets'}</v>
      </c>
      <c r="D1121" t="s">
        <v>1395</v>
      </c>
      <c r="E1121" t="s">
        <v>1395</v>
      </c>
      <c r="F1121" s="14" t="s">
        <v>1395</v>
      </c>
      <c r="G1121" s="14" t="s">
        <v>1395</v>
      </c>
      <c r="H1121" s="18" t="s">
        <v>1395</v>
      </c>
      <c r="I1121" s="18" t="s">
        <v>1395</v>
      </c>
      <c r="J1121" s="14" t="s">
        <v>1395</v>
      </c>
      <c r="K1121" s="17" t="s">
        <v>1395</v>
      </c>
      <c r="Z1121" s="15" t="s">
        <v>1277</v>
      </c>
      <c r="AB1121">
        <f t="shared" si="88"/>
        <v>4</v>
      </c>
      <c r="AC1121">
        <f t="shared" si="89"/>
        <v>3</v>
      </c>
      <c r="AF1121" s="4" t="s">
        <v>1105</v>
      </c>
      <c r="AG1121" s="5"/>
      <c r="AH1121" s="4" t="s">
        <v>1097</v>
      </c>
    </row>
    <row r="1122" spans="1:34" x14ac:dyDescent="0.2">
      <c r="A1122" s="12">
        <v>44647</v>
      </c>
      <c r="B1122" t="str">
        <f t="shared" si="86"/>
        <v>{'city': 'Salt Lake City', 'state': 'Utah', 'abbreviation': 'UTA', 'teamName': 'Utah Jazz'}</v>
      </c>
      <c r="C1122" t="str">
        <f t="shared" si="87"/>
        <v>{'city': 'Dallas', 'state': 'Texas', 'abbreviation': 'DAL', 'teamName': 'Dallas Mavericks'}</v>
      </c>
      <c r="D1122" t="s">
        <v>1395</v>
      </c>
      <c r="E1122" t="s">
        <v>1395</v>
      </c>
      <c r="F1122" s="14" t="s">
        <v>1395</v>
      </c>
      <c r="G1122" s="14" t="s">
        <v>1395</v>
      </c>
      <c r="H1122" s="18" t="s">
        <v>1395</v>
      </c>
      <c r="I1122" s="18" t="s">
        <v>1395</v>
      </c>
      <c r="J1122" s="14" t="s">
        <v>1395</v>
      </c>
      <c r="K1122" s="17" t="s">
        <v>1395</v>
      </c>
      <c r="Z1122" s="15" t="s">
        <v>1277</v>
      </c>
      <c r="AB1122">
        <f t="shared" si="88"/>
        <v>28</v>
      </c>
      <c r="AC1122">
        <f t="shared" si="89"/>
        <v>7</v>
      </c>
      <c r="AF1122" s="4" t="s">
        <v>1122</v>
      </c>
      <c r="AG1122" s="5"/>
      <c r="AH1122" s="4" t="s">
        <v>1113</v>
      </c>
    </row>
    <row r="1123" spans="1:34" x14ac:dyDescent="0.2">
      <c r="A1123" s="12">
        <v>44648</v>
      </c>
      <c r="B1123" t="str">
        <f t="shared" si="86"/>
        <v>{'city': 'Denver', 'state': 'Colorado', 'abbreviation': 'DEN', 'teamName': 'Denver Nuggets'}</v>
      </c>
      <c r="C1123" t="str">
        <f t="shared" si="87"/>
        <v>{'city': 'Charlotte', 'state': 'North Carolina', 'abbreviation': 'CHA', 'teamName': 'Charlotte Hornets'}</v>
      </c>
      <c r="D1123" t="s">
        <v>1395</v>
      </c>
      <c r="E1123" t="s">
        <v>1395</v>
      </c>
      <c r="F1123" s="14" t="s">
        <v>1395</v>
      </c>
      <c r="G1123" s="14" t="s">
        <v>1395</v>
      </c>
      <c r="H1123" s="18" t="s">
        <v>1395</v>
      </c>
      <c r="I1123" s="18" t="s">
        <v>1395</v>
      </c>
      <c r="J1123" s="14" t="s">
        <v>1395</v>
      </c>
      <c r="K1123" s="17" t="s">
        <v>1395</v>
      </c>
      <c r="Z1123" s="15" t="s">
        <v>1278</v>
      </c>
      <c r="AB1123">
        <f t="shared" si="88"/>
        <v>8</v>
      </c>
      <c r="AC1123">
        <f t="shared" si="89"/>
        <v>4</v>
      </c>
      <c r="AF1123" s="4" t="s">
        <v>1116</v>
      </c>
      <c r="AG1123" s="5"/>
      <c r="AH1123" s="4" t="s">
        <v>1105</v>
      </c>
    </row>
    <row r="1124" spans="1:34" x14ac:dyDescent="0.2">
      <c r="A1124" s="12">
        <v>44648</v>
      </c>
      <c r="B1124" t="str">
        <f t="shared" si="86"/>
        <v>{'city': 'Orlando', 'state': 'Florida', 'abbreviation': 'ORL', 'teamName': 'Orlando Magic'}</v>
      </c>
      <c r="C1124" t="str">
        <f t="shared" si="87"/>
        <v>{'city': 'Cleveland', 'state': 'Ohio', 'abbreviation': 'CLE', 'teamName': 'Cleveland Cavaliers'}</v>
      </c>
      <c r="D1124" t="s">
        <v>1395</v>
      </c>
      <c r="E1124" t="s">
        <v>1395</v>
      </c>
      <c r="F1124" s="14" t="s">
        <v>1395</v>
      </c>
      <c r="G1124" s="14" t="s">
        <v>1395</v>
      </c>
      <c r="H1124" s="18" t="s">
        <v>1395</v>
      </c>
      <c r="I1124" s="18" t="s">
        <v>1395</v>
      </c>
      <c r="J1124" s="14" t="s">
        <v>1395</v>
      </c>
      <c r="K1124" s="17" t="s">
        <v>1395</v>
      </c>
      <c r="Z1124" s="15" t="s">
        <v>1278</v>
      </c>
      <c r="AB1124">
        <f t="shared" si="88"/>
        <v>21</v>
      </c>
      <c r="AC1124">
        <f t="shared" si="89"/>
        <v>6</v>
      </c>
      <c r="AF1124" s="4" t="s">
        <v>1119</v>
      </c>
      <c r="AG1124" s="5"/>
      <c r="AH1124" s="4" t="s">
        <v>1111</v>
      </c>
    </row>
    <row r="1125" spans="1:34" x14ac:dyDescent="0.2">
      <c r="A1125" s="12">
        <v>44648</v>
      </c>
      <c r="B1125" t="str">
        <f t="shared" si="86"/>
        <v>{'city': 'Atlanta', 'state': 'Georgia', 'abbreviation': 'ATL', 'teamName': 'Atlanta Hawks'}</v>
      </c>
      <c r="C1125" t="str">
        <f t="shared" si="87"/>
        <v>{'city': 'Indiana', 'state': 'Indianapolis', 'abbreviation': 'IND', 'teamName': 'Indiana Pacers'}</v>
      </c>
      <c r="D1125" t="s">
        <v>1395</v>
      </c>
      <c r="E1125" t="s">
        <v>1395</v>
      </c>
      <c r="F1125" s="14" t="s">
        <v>1395</v>
      </c>
      <c r="G1125" s="14" t="s">
        <v>1395</v>
      </c>
      <c r="H1125" s="18" t="s">
        <v>1395</v>
      </c>
      <c r="I1125" s="18" t="s">
        <v>1395</v>
      </c>
      <c r="J1125" s="14" t="s">
        <v>1395</v>
      </c>
      <c r="K1125" s="17" t="s">
        <v>1395</v>
      </c>
      <c r="Z1125" s="15" t="s">
        <v>1278</v>
      </c>
      <c r="AB1125">
        <f t="shared" si="88"/>
        <v>1</v>
      </c>
      <c r="AC1125">
        <f t="shared" si="89"/>
        <v>12</v>
      </c>
      <c r="AF1125" s="4" t="s">
        <v>1099</v>
      </c>
      <c r="AG1125" s="5"/>
      <c r="AH1125" s="4" t="s">
        <v>1104</v>
      </c>
    </row>
    <row r="1126" spans="1:34" x14ac:dyDescent="0.2">
      <c r="A1126" s="12">
        <v>44648</v>
      </c>
      <c r="B1126" t="str">
        <f t="shared" si="86"/>
        <v>{'city': 'Sacramento', 'state': 'California', 'abbreviation': 'SAC', 'teamName': 'Sacramento Kings'}</v>
      </c>
      <c r="C1126" t="str">
        <f t="shared" si="87"/>
        <v>{'city': 'Miami', 'state': 'Florida', 'abbreviation': 'MIA', 'teamName': 'Miami Heat'}</v>
      </c>
      <c r="D1126" t="s">
        <v>1395</v>
      </c>
      <c r="E1126" t="s">
        <v>1395</v>
      </c>
      <c r="F1126" s="14" t="s">
        <v>1395</v>
      </c>
      <c r="G1126" s="14" t="s">
        <v>1395</v>
      </c>
      <c r="H1126" s="18" t="s">
        <v>1395</v>
      </c>
      <c r="I1126" s="18" t="s">
        <v>1395</v>
      </c>
      <c r="J1126" s="14" t="s">
        <v>1395</v>
      </c>
      <c r="K1126" s="17" t="s">
        <v>1395</v>
      </c>
      <c r="Z1126" s="15" t="s">
        <v>1278</v>
      </c>
      <c r="AB1126">
        <f t="shared" si="88"/>
        <v>25</v>
      </c>
      <c r="AC1126">
        <f t="shared" si="89"/>
        <v>15</v>
      </c>
      <c r="AF1126" s="4" t="s">
        <v>1123</v>
      </c>
      <c r="AG1126" s="5"/>
      <c r="AH1126" s="4" t="s">
        <v>1128</v>
      </c>
    </row>
    <row r="1127" spans="1:34" x14ac:dyDescent="0.2">
      <c r="A1127" s="12">
        <v>44648</v>
      </c>
      <c r="B1127" t="str">
        <f t="shared" si="86"/>
        <v>{'city': 'Chicago', 'state': 'Illinois', 'abbreviation': 'CHI', 'teamName': 'Chicago Bulls'}</v>
      </c>
      <c r="C1127" t="str">
        <f t="shared" si="87"/>
        <v>{'city': 'New York', 'state': 'New York', 'abbreviation': 'NYK', 'teamName': 'New York Knicks'}</v>
      </c>
      <c r="D1127" t="s">
        <v>1395</v>
      </c>
      <c r="E1127" t="s">
        <v>1395</v>
      </c>
      <c r="F1127" s="14" t="s">
        <v>1395</v>
      </c>
      <c r="G1127" s="14" t="s">
        <v>1395</v>
      </c>
      <c r="H1127" s="18" t="s">
        <v>1395</v>
      </c>
      <c r="I1127" s="18" t="s">
        <v>1395</v>
      </c>
      <c r="J1127" s="14" t="s">
        <v>1395</v>
      </c>
      <c r="K1127" s="17" t="s">
        <v>1395</v>
      </c>
      <c r="Z1127" s="15" t="s">
        <v>1278</v>
      </c>
      <c r="AB1127">
        <f t="shared" si="88"/>
        <v>5</v>
      </c>
      <c r="AC1127">
        <f t="shared" si="89"/>
        <v>19</v>
      </c>
      <c r="AF1127" s="4" t="s">
        <v>1106</v>
      </c>
      <c r="AG1127" s="5"/>
      <c r="AH1127" s="4" t="s">
        <v>1108</v>
      </c>
    </row>
    <row r="1128" spans="1:34" x14ac:dyDescent="0.2">
      <c r="A1128" s="12">
        <v>44648</v>
      </c>
      <c r="B1128" t="str">
        <f t="shared" si="86"/>
        <v>{'city': 'Boston', 'state': 'Massachusetts', 'abbreviation': 'BOS', 'teamName': 'Boston Celtics'}</v>
      </c>
      <c r="C1128" t="str">
        <f t="shared" si="87"/>
        <v>{'city': 'Toronto', 'state': 'Ontario', 'abbreviation': 'TOR', 'teamName': 'Toronto Raptors'}</v>
      </c>
      <c r="D1128" t="s">
        <v>1395</v>
      </c>
      <c r="E1128" t="s">
        <v>1395</v>
      </c>
      <c r="F1128" s="14" t="s">
        <v>1395</v>
      </c>
      <c r="G1128" s="14" t="s">
        <v>1395</v>
      </c>
      <c r="H1128" s="18" t="s">
        <v>1395</v>
      </c>
      <c r="I1128" s="18" t="s">
        <v>1395</v>
      </c>
      <c r="J1128" s="14" t="s">
        <v>1395</v>
      </c>
      <c r="K1128" s="17" t="s">
        <v>1395</v>
      </c>
      <c r="Z1128" s="15" t="s">
        <v>1278</v>
      </c>
      <c r="AB1128">
        <f t="shared" si="88"/>
        <v>2</v>
      </c>
      <c r="AC1128">
        <f t="shared" si="89"/>
        <v>27</v>
      </c>
      <c r="AF1128" s="4" t="s">
        <v>1102</v>
      </c>
      <c r="AG1128" s="5"/>
      <c r="AH1128" s="4" t="s">
        <v>1110</v>
      </c>
    </row>
    <row r="1129" spans="1:34" x14ac:dyDescent="0.2">
      <c r="A1129" s="12">
        <v>44648</v>
      </c>
      <c r="B1129" t="str">
        <f t="shared" si="86"/>
        <v>{'city': 'San Antonio', 'state': 'Texas', 'abbreviation': 'SAS', 'teamName': 'San Antonio Spurs'}</v>
      </c>
      <c r="C1129" t="str">
        <f t="shared" si="87"/>
        <v>{'city': 'Houston', 'state': 'Texas', 'abbreviation': 'HOU', 'teamName': 'Houston Rockets'}</v>
      </c>
      <c r="D1129" t="s">
        <v>1395</v>
      </c>
      <c r="E1129" t="s">
        <v>1395</v>
      </c>
      <c r="F1129" s="14" t="s">
        <v>1395</v>
      </c>
      <c r="G1129" s="14" t="s">
        <v>1395</v>
      </c>
      <c r="H1129" s="18" t="s">
        <v>1395</v>
      </c>
      <c r="I1129" s="18" t="s">
        <v>1395</v>
      </c>
      <c r="J1129" s="14" t="s">
        <v>1395</v>
      </c>
      <c r="K1129" s="17" t="s">
        <v>1395</v>
      </c>
      <c r="Z1129" s="15" t="s">
        <v>1278</v>
      </c>
      <c r="AB1129">
        <f t="shared" si="88"/>
        <v>26</v>
      </c>
      <c r="AC1129">
        <f t="shared" si="89"/>
        <v>11</v>
      </c>
      <c r="AF1129" s="4" t="s">
        <v>1120</v>
      </c>
      <c r="AG1129" s="5"/>
      <c r="AH1129" s="4" t="s">
        <v>1114</v>
      </c>
    </row>
    <row r="1130" spans="1:34" x14ac:dyDescent="0.2">
      <c r="A1130" s="12">
        <v>44648</v>
      </c>
      <c r="B1130" t="str">
        <f t="shared" si="86"/>
        <v>{'city': 'San Francisco', 'state': 'California', 'abbreviation': 'GSW', 'teamName': 'Golden State Warriors'}</v>
      </c>
      <c r="C1130" t="str">
        <f t="shared" si="87"/>
        <v>{'city': 'Memphis', 'state': 'Tennessee', 'abbreviation': 'MEM', 'teamName': 'Memphis Grizzlies'}</v>
      </c>
      <c r="D1130" t="s">
        <v>1395</v>
      </c>
      <c r="E1130" t="s">
        <v>1395</v>
      </c>
      <c r="F1130" s="14" t="s">
        <v>1395</v>
      </c>
      <c r="G1130" s="14" t="s">
        <v>1395</v>
      </c>
      <c r="H1130" s="18" t="s">
        <v>1395</v>
      </c>
      <c r="I1130" s="18" t="s">
        <v>1395</v>
      </c>
      <c r="J1130" s="14" t="s">
        <v>1395</v>
      </c>
      <c r="K1130" s="17" t="s">
        <v>1395</v>
      </c>
      <c r="Z1130" s="15" t="s">
        <v>1278</v>
      </c>
      <c r="AB1130">
        <f t="shared" si="88"/>
        <v>10</v>
      </c>
      <c r="AC1130">
        <f t="shared" si="89"/>
        <v>14</v>
      </c>
      <c r="AF1130" s="4" t="s">
        <v>1100</v>
      </c>
      <c r="AG1130" s="5"/>
      <c r="AH1130" s="4" t="s">
        <v>1112</v>
      </c>
    </row>
    <row r="1131" spans="1:34" x14ac:dyDescent="0.2">
      <c r="A1131" s="12">
        <v>44648</v>
      </c>
      <c r="B1131" t="str">
        <f t="shared" si="86"/>
        <v>{'city': 'Oklahoma City', 'state': 'Oklahoma', 'abbreviation': 'OKC', 'teamName': 'Oklahoma City Thunder'}</v>
      </c>
      <c r="C1131" t="str">
        <f t="shared" si="87"/>
        <v>{'city': 'Portland', 'state': 'Oregon', 'abbreviation': 'POR', 'teamName': 'Portland Trail Blazers'}</v>
      </c>
      <c r="D1131" t="s">
        <v>1395</v>
      </c>
      <c r="E1131" t="s">
        <v>1395</v>
      </c>
      <c r="F1131" s="14" t="s">
        <v>1395</v>
      </c>
      <c r="G1131" s="14" t="s">
        <v>1395</v>
      </c>
      <c r="H1131" s="18" t="s">
        <v>1395</v>
      </c>
      <c r="I1131" s="18" t="s">
        <v>1395</v>
      </c>
      <c r="J1131" s="14" t="s">
        <v>1395</v>
      </c>
      <c r="K1131" s="17" t="s">
        <v>1395</v>
      </c>
      <c r="Z1131" s="15" t="s">
        <v>1278</v>
      </c>
      <c r="AB1131">
        <f t="shared" si="88"/>
        <v>20</v>
      </c>
      <c r="AC1131">
        <f t="shared" si="89"/>
        <v>24</v>
      </c>
      <c r="AF1131" s="4" t="s">
        <v>1121</v>
      </c>
      <c r="AG1131" s="5"/>
      <c r="AH1131" s="4" t="s">
        <v>1124</v>
      </c>
    </row>
    <row r="1132" spans="1:34" x14ac:dyDescent="0.2">
      <c r="A1132" s="12">
        <v>44649</v>
      </c>
      <c r="B1132" t="str">
        <f t="shared" si="86"/>
        <v>{'city': 'Milwaukee', 'state': 'Wisconsin', 'abbreviation': 'MIL', 'teamName': 'Milwaukee Bucks'}</v>
      </c>
      <c r="C1132" t="str">
        <f t="shared" si="87"/>
        <v>{'city': 'Philadelphia', 'state': 'Pennsylvania', 'abbreviation': 'PHI', 'teamName': 'Philadelphia 76ers'}</v>
      </c>
      <c r="D1132" t="s">
        <v>1395</v>
      </c>
      <c r="E1132" t="s">
        <v>1395</v>
      </c>
      <c r="F1132" s="14" t="s">
        <v>1395</v>
      </c>
      <c r="G1132" s="14" t="s">
        <v>1395</v>
      </c>
      <c r="H1132" s="18" t="s">
        <v>1395</v>
      </c>
      <c r="I1132" s="18" t="s">
        <v>1395</v>
      </c>
      <c r="J1132" s="14" t="s">
        <v>1395</v>
      </c>
      <c r="K1132" s="17" t="s">
        <v>1395</v>
      </c>
      <c r="Z1132" s="15" t="s">
        <v>1279</v>
      </c>
      <c r="AB1132">
        <f t="shared" si="88"/>
        <v>16</v>
      </c>
      <c r="AC1132">
        <f t="shared" si="89"/>
        <v>22</v>
      </c>
      <c r="AF1132" s="4" t="s">
        <v>1098</v>
      </c>
      <c r="AG1132" s="5"/>
      <c r="AH1132" s="4" t="s">
        <v>1117</v>
      </c>
    </row>
    <row r="1133" spans="1:34" x14ac:dyDescent="0.2">
      <c r="A1133" s="12">
        <v>44649</v>
      </c>
      <c r="B1133" t="str">
        <f t="shared" si="86"/>
        <v>{'city': 'Chicago', 'state': 'Illinois', 'abbreviation': 'CHI', 'teamName': 'Chicago Bulls'}</v>
      </c>
      <c r="C1133" t="str">
        <f t="shared" si="87"/>
        <v>{'city': 'Washington', 'state': 'Washington D.C.', 'abbreviation': 'WAS', 'teamName': 'Washington Wizards'}</v>
      </c>
      <c r="D1133" t="s">
        <v>1395</v>
      </c>
      <c r="E1133" t="s">
        <v>1395</v>
      </c>
      <c r="F1133" s="14" t="s">
        <v>1395</v>
      </c>
      <c r="G1133" s="14" t="s">
        <v>1395</v>
      </c>
      <c r="H1133" s="18" t="s">
        <v>1395</v>
      </c>
      <c r="I1133" s="18" t="s">
        <v>1395</v>
      </c>
      <c r="J1133" s="14" t="s">
        <v>1395</v>
      </c>
      <c r="K1133" s="17" t="s">
        <v>1395</v>
      </c>
      <c r="Z1133" s="15" t="s">
        <v>1279</v>
      </c>
      <c r="AB1133">
        <f t="shared" si="88"/>
        <v>5</v>
      </c>
      <c r="AC1133">
        <f t="shared" si="89"/>
        <v>29</v>
      </c>
      <c r="AF1133" s="4" t="s">
        <v>1106</v>
      </c>
      <c r="AG1133" s="5"/>
      <c r="AH1133" s="4" t="s">
        <v>1109</v>
      </c>
    </row>
    <row r="1134" spans="1:34" x14ac:dyDescent="0.2">
      <c r="A1134" s="12">
        <v>44649</v>
      </c>
      <c r="B1134" t="str">
        <f t="shared" si="86"/>
        <v>{'city': 'Detroit', 'state': 'Michigan', 'abbreviation': 'DET', 'teamName': 'Detroit Pistons'}</v>
      </c>
      <c r="C1134" t="str">
        <f t="shared" si="87"/>
        <v>{'city': 'Brooklyn', 'state': 'New York', 'abbreviation': 'BKN', 'teamName': 'Brooklyn Nets'}</v>
      </c>
      <c r="D1134" t="s">
        <v>1395</v>
      </c>
      <c r="E1134" t="s">
        <v>1395</v>
      </c>
      <c r="F1134" s="14" t="s">
        <v>1395</v>
      </c>
      <c r="G1134" s="14" t="s">
        <v>1395</v>
      </c>
      <c r="H1134" s="18" t="s">
        <v>1395</v>
      </c>
      <c r="I1134" s="18" t="s">
        <v>1395</v>
      </c>
      <c r="J1134" s="14" t="s">
        <v>1395</v>
      </c>
      <c r="K1134" s="17" t="s">
        <v>1395</v>
      </c>
      <c r="Z1134" s="15" t="s">
        <v>1279</v>
      </c>
      <c r="AB1134">
        <f t="shared" si="88"/>
        <v>9</v>
      </c>
      <c r="AC1134">
        <f t="shared" si="89"/>
        <v>3</v>
      </c>
      <c r="AF1134" s="4" t="s">
        <v>1107</v>
      </c>
      <c r="AG1134" s="5"/>
      <c r="AH1134" s="4" t="s">
        <v>1097</v>
      </c>
    </row>
    <row r="1135" spans="1:34" x14ac:dyDescent="0.2">
      <c r="A1135" s="12">
        <v>44649</v>
      </c>
      <c r="B1135" t="str">
        <f t="shared" si="86"/>
        <v>{'city': 'Los Angeles', 'state': 'California', 'abbreviation': 'LAL', 'teamName': 'Los Angeles Lakers'}</v>
      </c>
      <c r="C1135" t="str">
        <f t="shared" si="87"/>
        <v>{'city': 'Dallas', 'state': 'Texas', 'abbreviation': 'DAL', 'teamName': 'Dallas Mavericks'}</v>
      </c>
      <c r="D1135" t="s">
        <v>1395</v>
      </c>
      <c r="E1135" t="s">
        <v>1395</v>
      </c>
      <c r="F1135" s="14" t="s">
        <v>1395</v>
      </c>
      <c r="G1135" s="14" t="s">
        <v>1395</v>
      </c>
      <c r="H1135" s="18" t="s">
        <v>1395</v>
      </c>
      <c r="I1135" s="18" t="s">
        <v>1395</v>
      </c>
      <c r="J1135" s="14" t="s">
        <v>1395</v>
      </c>
      <c r="K1135" s="17" t="s">
        <v>1395</v>
      </c>
      <c r="Z1135" s="15" t="s">
        <v>1279</v>
      </c>
      <c r="AB1135">
        <f t="shared" si="88"/>
        <v>13</v>
      </c>
      <c r="AC1135">
        <f t="shared" si="89"/>
        <v>7</v>
      </c>
      <c r="AF1135" s="4" t="s">
        <v>1101</v>
      </c>
      <c r="AG1135" s="5"/>
      <c r="AH1135" s="4" t="s">
        <v>1113</v>
      </c>
    </row>
    <row r="1136" spans="1:34" x14ac:dyDescent="0.2">
      <c r="A1136" s="12">
        <v>44649</v>
      </c>
      <c r="B1136" t="str">
        <f t="shared" si="86"/>
        <v>{'city': 'Salt Lake City', 'state': 'Utah', 'abbreviation': 'UTA', 'teamName': 'Utah Jazz'}</v>
      </c>
      <c r="C1136" t="str">
        <f t="shared" si="87"/>
        <v>{'city': 'Los Angeles', 'state': 'California', 'abbreviation': 'LAC', 'teamName': 'Los Angeles Clippers'}</v>
      </c>
      <c r="D1136" t="s">
        <v>1395</v>
      </c>
      <c r="E1136" t="s">
        <v>1395</v>
      </c>
      <c r="F1136" s="14" t="s">
        <v>1395</v>
      </c>
      <c r="G1136" s="14" t="s">
        <v>1395</v>
      </c>
      <c r="H1136" s="18" t="s">
        <v>1395</v>
      </c>
      <c r="I1136" s="18" t="s">
        <v>1395</v>
      </c>
      <c r="J1136" s="14" t="s">
        <v>1395</v>
      </c>
      <c r="K1136" s="17" t="s">
        <v>1395</v>
      </c>
      <c r="Z1136" s="15" t="s">
        <v>1279</v>
      </c>
      <c r="AB1136">
        <f t="shared" si="88"/>
        <v>28</v>
      </c>
      <c r="AC1136">
        <f t="shared" si="89"/>
        <v>30</v>
      </c>
      <c r="AF1136" s="4" t="s">
        <v>1122</v>
      </c>
      <c r="AG1136" s="5"/>
      <c r="AH1136" s="4" t="s">
        <v>1126</v>
      </c>
    </row>
    <row r="1137" spans="1:34" x14ac:dyDescent="0.2">
      <c r="A1137" s="12">
        <v>44650</v>
      </c>
      <c r="B1137" t="str">
        <f t="shared" si="86"/>
        <v>{'city': 'Dallas', 'state': 'Texas', 'abbreviation': 'DAL', 'teamName': 'Dallas Mavericks'}</v>
      </c>
      <c r="C1137" t="str">
        <f t="shared" si="87"/>
        <v>{'city': 'Cleveland', 'state': 'Ohio', 'abbreviation': 'CLE', 'teamName': 'Cleveland Cavaliers'}</v>
      </c>
      <c r="D1137" t="s">
        <v>1395</v>
      </c>
      <c r="E1137" t="s">
        <v>1395</v>
      </c>
      <c r="F1137" s="14" t="s">
        <v>1395</v>
      </c>
      <c r="G1137" s="14" t="s">
        <v>1395</v>
      </c>
      <c r="H1137" s="18" t="s">
        <v>1395</v>
      </c>
      <c r="I1137" s="18" t="s">
        <v>1395</v>
      </c>
      <c r="J1137" s="14" t="s">
        <v>1395</v>
      </c>
      <c r="K1137" s="17" t="s">
        <v>1395</v>
      </c>
      <c r="Z1137" s="15" t="s">
        <v>1280</v>
      </c>
      <c r="AB1137">
        <f t="shared" si="88"/>
        <v>7</v>
      </c>
      <c r="AC1137">
        <f t="shared" si="89"/>
        <v>6</v>
      </c>
      <c r="AF1137" s="4" t="s">
        <v>1113</v>
      </c>
      <c r="AG1137" s="5"/>
      <c r="AH1137" s="4" t="s">
        <v>1111</v>
      </c>
    </row>
    <row r="1138" spans="1:34" x14ac:dyDescent="0.2">
      <c r="A1138" s="12">
        <v>44650</v>
      </c>
      <c r="B1138" t="str">
        <f t="shared" si="86"/>
        <v>{'city': 'Denver', 'state': 'Colorado', 'abbreviation': 'DEN', 'teamName': 'Denver Nuggets'}</v>
      </c>
      <c r="C1138" t="str">
        <f t="shared" si="87"/>
        <v>{'city': 'Indiana', 'state': 'Indianapolis', 'abbreviation': 'IND', 'teamName': 'Indiana Pacers'}</v>
      </c>
      <c r="D1138" t="s">
        <v>1395</v>
      </c>
      <c r="E1138" t="s">
        <v>1395</v>
      </c>
      <c r="F1138" s="14" t="s">
        <v>1395</v>
      </c>
      <c r="G1138" s="14" t="s">
        <v>1395</v>
      </c>
      <c r="H1138" s="18" t="s">
        <v>1395</v>
      </c>
      <c r="I1138" s="18" t="s">
        <v>1395</v>
      </c>
      <c r="J1138" s="14" t="s">
        <v>1395</v>
      </c>
      <c r="K1138" s="17" t="s">
        <v>1395</v>
      </c>
      <c r="Z1138" s="15" t="s">
        <v>1280</v>
      </c>
      <c r="AB1138">
        <f t="shared" si="88"/>
        <v>8</v>
      </c>
      <c r="AC1138">
        <f t="shared" si="89"/>
        <v>12</v>
      </c>
      <c r="AF1138" s="4" t="s">
        <v>1116</v>
      </c>
      <c r="AG1138" s="5"/>
      <c r="AH1138" s="4" t="s">
        <v>1104</v>
      </c>
    </row>
    <row r="1139" spans="1:34" x14ac:dyDescent="0.2">
      <c r="A1139" s="12">
        <v>44650</v>
      </c>
      <c r="B1139" t="str">
        <f t="shared" si="86"/>
        <v>{'city': 'Orlando', 'state': 'Florida', 'abbreviation': 'ORL', 'teamName': 'Orlando Magic'}</v>
      </c>
      <c r="C1139" t="str">
        <f t="shared" si="87"/>
        <v>{'city': 'Washington', 'state': 'Washington D.C.', 'abbreviation': 'WAS', 'teamName': 'Washington Wizards'}</v>
      </c>
      <c r="D1139" t="s">
        <v>1395</v>
      </c>
      <c r="E1139" t="s">
        <v>1395</v>
      </c>
      <c r="F1139" s="14" t="s">
        <v>1395</v>
      </c>
      <c r="G1139" s="14" t="s">
        <v>1395</v>
      </c>
      <c r="H1139" s="18" t="s">
        <v>1395</v>
      </c>
      <c r="I1139" s="18" t="s">
        <v>1395</v>
      </c>
      <c r="J1139" s="14" t="s">
        <v>1395</v>
      </c>
      <c r="K1139" s="17" t="s">
        <v>1395</v>
      </c>
      <c r="Z1139" s="15" t="s">
        <v>1280</v>
      </c>
      <c r="AB1139">
        <f t="shared" si="88"/>
        <v>21</v>
      </c>
      <c r="AC1139">
        <f t="shared" si="89"/>
        <v>29</v>
      </c>
      <c r="AF1139" s="4" t="s">
        <v>1119</v>
      </c>
      <c r="AG1139" s="5"/>
      <c r="AH1139" s="4" t="s">
        <v>1109</v>
      </c>
    </row>
    <row r="1140" spans="1:34" x14ac:dyDescent="0.2">
      <c r="A1140" s="12">
        <v>44650</v>
      </c>
      <c r="B1140" t="str">
        <f t="shared" si="86"/>
        <v>{'city': 'Miami', 'state': 'Florida', 'abbreviation': 'MIA', 'teamName': 'Miami Heat'}</v>
      </c>
      <c r="C1140" t="str">
        <f t="shared" si="87"/>
        <v>{'city': 'Boston', 'state': 'Massachusetts', 'abbreviation': 'BOS', 'teamName': 'Boston Celtics'}</v>
      </c>
      <c r="D1140" t="s">
        <v>1395</v>
      </c>
      <c r="E1140" t="s">
        <v>1395</v>
      </c>
      <c r="F1140" s="14" t="s">
        <v>1395</v>
      </c>
      <c r="G1140" s="14" t="s">
        <v>1395</v>
      </c>
      <c r="H1140" s="18" t="s">
        <v>1395</v>
      </c>
      <c r="I1140" s="18" t="s">
        <v>1395</v>
      </c>
      <c r="J1140" s="14" t="s">
        <v>1395</v>
      </c>
      <c r="K1140" s="17" t="s">
        <v>1395</v>
      </c>
      <c r="Z1140" s="15" t="s">
        <v>1280</v>
      </c>
      <c r="AB1140">
        <f t="shared" si="88"/>
        <v>15</v>
      </c>
      <c r="AC1140">
        <f t="shared" si="89"/>
        <v>2</v>
      </c>
      <c r="AF1140" s="4" t="s">
        <v>1128</v>
      </c>
      <c r="AG1140" s="5"/>
      <c r="AH1140" s="4" t="s">
        <v>1102</v>
      </c>
    </row>
    <row r="1141" spans="1:34" x14ac:dyDescent="0.2">
      <c r="A1141" s="12">
        <v>44650</v>
      </c>
      <c r="B1141" t="str">
        <f t="shared" si="86"/>
        <v>{'city': 'Charlotte', 'state': 'North Carolina', 'abbreviation': 'CHA', 'teamName': 'Charlotte Hornets'}</v>
      </c>
      <c r="C1141" t="str">
        <f t="shared" si="87"/>
        <v>{'city': 'New York', 'state': 'New York', 'abbreviation': 'NYK', 'teamName': 'New York Knicks'}</v>
      </c>
      <c r="D1141" t="s">
        <v>1395</v>
      </c>
      <c r="E1141" t="s">
        <v>1395</v>
      </c>
      <c r="F1141" s="14" t="s">
        <v>1395</v>
      </c>
      <c r="G1141" s="14" t="s">
        <v>1395</v>
      </c>
      <c r="H1141" s="18" t="s">
        <v>1395</v>
      </c>
      <c r="I1141" s="18" t="s">
        <v>1395</v>
      </c>
      <c r="J1141" s="14" t="s">
        <v>1395</v>
      </c>
      <c r="K1141" s="17" t="s">
        <v>1395</v>
      </c>
      <c r="Z1141" s="15" t="s">
        <v>1280</v>
      </c>
      <c r="AB1141">
        <f t="shared" si="88"/>
        <v>4</v>
      </c>
      <c r="AC1141">
        <f t="shared" si="89"/>
        <v>19</v>
      </c>
      <c r="AF1141" s="4" t="s">
        <v>1105</v>
      </c>
      <c r="AG1141" s="5"/>
      <c r="AH1141" s="4" t="s">
        <v>1108</v>
      </c>
    </row>
    <row r="1142" spans="1:34" x14ac:dyDescent="0.2">
      <c r="A1142" s="12">
        <v>44650</v>
      </c>
      <c r="B1142" t="str">
        <f t="shared" si="86"/>
        <v>{'city': 'Minneapolis', 'state': 'Minnesota ', 'abbreviation': 'MIN', 'teamName': 'Minnesota Timberwolves'}</v>
      </c>
      <c r="C1142" t="str">
        <f t="shared" si="87"/>
        <v>{'city': 'Toronto', 'state': 'Ontario', 'abbreviation': 'TOR', 'teamName': 'Toronto Raptors'}</v>
      </c>
      <c r="D1142" t="s">
        <v>1395</v>
      </c>
      <c r="E1142" t="s">
        <v>1395</v>
      </c>
      <c r="F1142" s="14" t="s">
        <v>1395</v>
      </c>
      <c r="G1142" s="14" t="s">
        <v>1395</v>
      </c>
      <c r="H1142" s="18" t="s">
        <v>1395</v>
      </c>
      <c r="I1142" s="18" t="s">
        <v>1395</v>
      </c>
      <c r="J1142" s="14" t="s">
        <v>1395</v>
      </c>
      <c r="K1142" s="17" t="s">
        <v>1395</v>
      </c>
      <c r="Z1142" s="15" t="s">
        <v>1280</v>
      </c>
      <c r="AB1142">
        <f t="shared" si="88"/>
        <v>17</v>
      </c>
      <c r="AC1142">
        <f t="shared" si="89"/>
        <v>27</v>
      </c>
      <c r="AF1142" s="4" t="s">
        <v>1115</v>
      </c>
      <c r="AG1142" s="5"/>
      <c r="AH1142" s="4" t="s">
        <v>1110</v>
      </c>
    </row>
    <row r="1143" spans="1:34" x14ac:dyDescent="0.2">
      <c r="A1143" s="12">
        <v>44650</v>
      </c>
      <c r="B1143" t="str">
        <f t="shared" si="86"/>
        <v>{'city': 'Sacramento', 'state': 'California', 'abbreviation': 'SAC', 'teamName': 'Sacramento Kings'}</v>
      </c>
      <c r="C1143" t="str">
        <f t="shared" si="87"/>
        <v>{'city': 'Houston', 'state': 'Texas', 'abbreviation': 'HOU', 'teamName': 'Houston Rockets'}</v>
      </c>
      <c r="D1143" t="s">
        <v>1395</v>
      </c>
      <c r="E1143" t="s">
        <v>1395</v>
      </c>
      <c r="F1143" s="14" t="s">
        <v>1395</v>
      </c>
      <c r="G1143" s="14" t="s">
        <v>1395</v>
      </c>
      <c r="H1143" s="18" t="s">
        <v>1395</v>
      </c>
      <c r="I1143" s="18" t="s">
        <v>1395</v>
      </c>
      <c r="J1143" s="14" t="s">
        <v>1395</v>
      </c>
      <c r="K1143" s="17" t="s">
        <v>1395</v>
      </c>
      <c r="Z1143" s="15" t="s">
        <v>1280</v>
      </c>
      <c r="AB1143">
        <f t="shared" si="88"/>
        <v>25</v>
      </c>
      <c r="AC1143">
        <f t="shared" si="89"/>
        <v>11</v>
      </c>
      <c r="AF1143" s="4" t="s">
        <v>1123</v>
      </c>
      <c r="AG1143" s="5"/>
      <c r="AH1143" s="4" t="s">
        <v>1114</v>
      </c>
    </row>
    <row r="1144" spans="1:34" x14ac:dyDescent="0.2">
      <c r="A1144" s="12">
        <v>44650</v>
      </c>
      <c r="B1144" t="str">
        <f t="shared" si="86"/>
        <v>{'city': 'Atlanta', 'state': 'Georgia', 'abbreviation': 'ATL', 'teamName': 'Atlanta Hawks'}</v>
      </c>
      <c r="C1144" t="str">
        <f t="shared" si="87"/>
        <v>{'city': 'Oklahoma City', 'state': 'Oklahoma', 'abbreviation': 'OKC', 'teamName': 'Oklahoma City Thunder'}</v>
      </c>
      <c r="D1144" t="s">
        <v>1395</v>
      </c>
      <c r="E1144" t="s">
        <v>1395</v>
      </c>
      <c r="F1144" s="14" t="s">
        <v>1395</v>
      </c>
      <c r="G1144" s="14" t="s">
        <v>1395</v>
      </c>
      <c r="H1144" s="18" t="s">
        <v>1395</v>
      </c>
      <c r="I1144" s="18" t="s">
        <v>1395</v>
      </c>
      <c r="J1144" s="14" t="s">
        <v>1395</v>
      </c>
      <c r="K1144" s="17" t="s">
        <v>1395</v>
      </c>
      <c r="Z1144" s="15" t="s">
        <v>1280</v>
      </c>
      <c r="AB1144">
        <f t="shared" si="88"/>
        <v>1</v>
      </c>
      <c r="AC1144">
        <f t="shared" si="89"/>
        <v>20</v>
      </c>
      <c r="AF1144" s="4" t="s">
        <v>1099</v>
      </c>
      <c r="AG1144" s="5"/>
      <c r="AH1144" s="4" t="s">
        <v>1121</v>
      </c>
    </row>
    <row r="1145" spans="1:34" x14ac:dyDescent="0.2">
      <c r="A1145" s="12">
        <v>44650</v>
      </c>
      <c r="B1145" t="str">
        <f t="shared" si="86"/>
        <v>{'city': 'Memphis', 'state': 'Tennessee', 'abbreviation': 'MEM', 'teamName': 'Memphis Grizzlies'}</v>
      </c>
      <c r="C1145" t="str">
        <f t="shared" si="87"/>
        <v>{'city': 'San Antonio', 'state': 'Texas', 'abbreviation': 'SAS', 'teamName': 'San Antonio Spurs'}</v>
      </c>
      <c r="D1145" t="s">
        <v>1395</v>
      </c>
      <c r="E1145" t="s">
        <v>1395</v>
      </c>
      <c r="F1145" s="14" t="s">
        <v>1395</v>
      </c>
      <c r="G1145" s="14" t="s">
        <v>1395</v>
      </c>
      <c r="H1145" s="18" t="s">
        <v>1395</v>
      </c>
      <c r="I1145" s="18" t="s">
        <v>1395</v>
      </c>
      <c r="J1145" s="14" t="s">
        <v>1395</v>
      </c>
      <c r="K1145" s="17" t="s">
        <v>1395</v>
      </c>
      <c r="Z1145" s="15" t="s">
        <v>1280</v>
      </c>
      <c r="AB1145">
        <f t="shared" si="88"/>
        <v>14</v>
      </c>
      <c r="AC1145">
        <f t="shared" si="89"/>
        <v>26</v>
      </c>
      <c r="AF1145" s="4" t="s">
        <v>1112</v>
      </c>
      <c r="AG1145" s="5"/>
      <c r="AH1145" s="4" t="s">
        <v>1120</v>
      </c>
    </row>
    <row r="1146" spans="1:34" x14ac:dyDescent="0.2">
      <c r="A1146" s="12">
        <v>44650</v>
      </c>
      <c r="B1146" t="str">
        <f t="shared" si="86"/>
        <v>{'city': 'Phoenix', 'state': 'Arizona', 'abbreviation': 'PHX', 'teamName': 'Phoenix Suns'}</v>
      </c>
      <c r="C1146" t="str">
        <f t="shared" si="87"/>
        <v>{'city': 'San Francisco', 'state': 'California', 'abbreviation': 'GSW', 'teamName': 'Golden State Warriors'}</v>
      </c>
      <c r="D1146" t="s">
        <v>1395</v>
      </c>
      <c r="E1146" t="s">
        <v>1395</v>
      </c>
      <c r="F1146" s="14" t="s">
        <v>1395</v>
      </c>
      <c r="G1146" s="14" t="s">
        <v>1395</v>
      </c>
      <c r="H1146" s="18" t="s">
        <v>1395</v>
      </c>
      <c r="I1146" s="18" t="s">
        <v>1395</v>
      </c>
      <c r="J1146" s="14" t="s">
        <v>1395</v>
      </c>
      <c r="K1146" s="17" t="s">
        <v>1395</v>
      </c>
      <c r="Z1146" s="15" t="s">
        <v>1280</v>
      </c>
      <c r="AB1146">
        <f t="shared" si="88"/>
        <v>23</v>
      </c>
      <c r="AC1146">
        <f t="shared" si="89"/>
        <v>10</v>
      </c>
      <c r="AF1146" s="4" t="s">
        <v>1125</v>
      </c>
      <c r="AG1146" s="5"/>
      <c r="AH1146" s="4" t="s">
        <v>1100</v>
      </c>
    </row>
    <row r="1147" spans="1:34" x14ac:dyDescent="0.2">
      <c r="A1147" s="12">
        <v>44650</v>
      </c>
      <c r="B1147" t="str">
        <f t="shared" si="86"/>
        <v>{'city': 'New Orleans', 'state': 'Louisiana', 'abbreviation': 'NOP', 'teamName': 'New Orleans Pelicans'}</v>
      </c>
      <c r="C1147" t="str">
        <f t="shared" si="87"/>
        <v>{'city': 'Portland', 'state': 'Oregon', 'abbreviation': 'POR', 'teamName': 'Portland Trail Blazers'}</v>
      </c>
      <c r="D1147" t="s">
        <v>1395</v>
      </c>
      <c r="E1147" t="s">
        <v>1395</v>
      </c>
      <c r="F1147" s="14" t="s">
        <v>1395</v>
      </c>
      <c r="G1147" s="14" t="s">
        <v>1395</v>
      </c>
      <c r="H1147" s="18" t="s">
        <v>1395</v>
      </c>
      <c r="I1147" s="18" t="s">
        <v>1395</v>
      </c>
      <c r="J1147" s="14" t="s">
        <v>1395</v>
      </c>
      <c r="K1147" s="17" t="s">
        <v>1395</v>
      </c>
      <c r="Z1147" s="15" t="s">
        <v>1280</v>
      </c>
      <c r="AB1147">
        <f t="shared" si="88"/>
        <v>18</v>
      </c>
      <c r="AC1147">
        <f t="shared" si="89"/>
        <v>24</v>
      </c>
      <c r="AF1147" s="4" t="s">
        <v>1118</v>
      </c>
      <c r="AG1147" s="5"/>
      <c r="AH1147" s="4" t="s">
        <v>1124</v>
      </c>
    </row>
    <row r="1148" spans="1:34" x14ac:dyDescent="0.2">
      <c r="A1148" s="12">
        <v>44651</v>
      </c>
      <c r="B1148" t="str">
        <f t="shared" si="86"/>
        <v>{'city': 'Philadelphia', 'state': 'Pennsylvania', 'abbreviation': 'PHI', 'teamName': 'Philadelphia 76ers'}</v>
      </c>
      <c r="C1148" t="str">
        <f t="shared" si="87"/>
        <v>{'city': 'Detroit', 'state': 'Michigan', 'abbreviation': 'DET', 'teamName': 'Detroit Pistons'}</v>
      </c>
      <c r="D1148" t="s">
        <v>1395</v>
      </c>
      <c r="E1148" t="s">
        <v>1395</v>
      </c>
      <c r="F1148" s="14" t="s">
        <v>1395</v>
      </c>
      <c r="G1148" s="14" t="s">
        <v>1395</v>
      </c>
      <c r="H1148" s="18" t="s">
        <v>1395</v>
      </c>
      <c r="I1148" s="18" t="s">
        <v>1395</v>
      </c>
      <c r="J1148" s="14" t="s">
        <v>1395</v>
      </c>
      <c r="K1148" s="17" t="s">
        <v>1395</v>
      </c>
      <c r="Z1148" s="15" t="s">
        <v>1281</v>
      </c>
      <c r="AB1148">
        <f t="shared" si="88"/>
        <v>22</v>
      </c>
      <c r="AC1148">
        <f t="shared" si="89"/>
        <v>9</v>
      </c>
      <c r="AF1148" s="4" t="s">
        <v>1117</v>
      </c>
      <c r="AG1148" s="5"/>
      <c r="AH1148" s="4" t="s">
        <v>1107</v>
      </c>
    </row>
    <row r="1149" spans="1:34" x14ac:dyDescent="0.2">
      <c r="A1149" s="12">
        <v>44651</v>
      </c>
      <c r="B1149" t="str">
        <f t="shared" si="86"/>
        <v>{'city': 'Milwaukee', 'state': 'Wisconsin', 'abbreviation': 'MIL', 'teamName': 'Milwaukee Bucks'}</v>
      </c>
      <c r="C1149" t="str">
        <f t="shared" si="87"/>
        <v>{'city': 'Brooklyn', 'state': 'New York', 'abbreviation': 'BKN', 'teamName': 'Brooklyn Nets'}</v>
      </c>
      <c r="D1149" t="s">
        <v>1395</v>
      </c>
      <c r="E1149" t="s">
        <v>1395</v>
      </c>
      <c r="F1149" s="14" t="s">
        <v>1395</v>
      </c>
      <c r="G1149" s="14" t="s">
        <v>1395</v>
      </c>
      <c r="H1149" s="18" t="s">
        <v>1395</v>
      </c>
      <c r="I1149" s="18" t="s">
        <v>1395</v>
      </c>
      <c r="J1149" s="14" t="s">
        <v>1395</v>
      </c>
      <c r="K1149" s="17" t="s">
        <v>1395</v>
      </c>
      <c r="Z1149" s="15" t="s">
        <v>1281</v>
      </c>
      <c r="AB1149">
        <f t="shared" si="88"/>
        <v>16</v>
      </c>
      <c r="AC1149">
        <f t="shared" si="89"/>
        <v>3</v>
      </c>
      <c r="AF1149" s="4" t="s">
        <v>1098</v>
      </c>
      <c r="AG1149" s="5"/>
      <c r="AH1149" s="4" t="s">
        <v>1097</v>
      </c>
    </row>
    <row r="1150" spans="1:34" x14ac:dyDescent="0.2">
      <c r="A1150" s="12">
        <v>44651</v>
      </c>
      <c r="B1150" t="str">
        <f t="shared" si="86"/>
        <v>{'city': 'Los Angeles', 'state': 'California', 'abbreviation': 'LAC', 'teamName': 'Los Angeles Clippers'}</v>
      </c>
      <c r="C1150" t="str">
        <f t="shared" si="87"/>
        <v>{'city': 'Chicago', 'state': 'Illinois', 'abbreviation': 'CHI', 'teamName': 'Chicago Bulls'}</v>
      </c>
      <c r="D1150" t="s">
        <v>1395</v>
      </c>
      <c r="E1150" t="s">
        <v>1395</v>
      </c>
      <c r="F1150" s="14" t="s">
        <v>1395</v>
      </c>
      <c r="G1150" s="14" t="s">
        <v>1395</v>
      </c>
      <c r="H1150" s="18" t="s">
        <v>1395</v>
      </c>
      <c r="I1150" s="18" t="s">
        <v>1395</v>
      </c>
      <c r="J1150" s="14" t="s">
        <v>1395</v>
      </c>
      <c r="K1150" s="17" t="s">
        <v>1395</v>
      </c>
      <c r="Z1150" s="15" t="s">
        <v>1281</v>
      </c>
      <c r="AB1150">
        <f t="shared" si="88"/>
        <v>30</v>
      </c>
      <c r="AC1150">
        <f t="shared" si="89"/>
        <v>5</v>
      </c>
      <c r="AF1150" s="4" t="s">
        <v>1126</v>
      </c>
      <c r="AG1150" s="5"/>
      <c r="AH1150" s="4" t="s">
        <v>1106</v>
      </c>
    </row>
    <row r="1151" spans="1:34" x14ac:dyDescent="0.2">
      <c r="A1151" s="12">
        <v>44651</v>
      </c>
      <c r="B1151" t="str">
        <f t="shared" si="86"/>
        <v>{'city': 'Los Angeles', 'state': 'California', 'abbreviation': 'LAL', 'teamName': 'Los Angeles Lakers'}</v>
      </c>
      <c r="C1151" t="str">
        <f t="shared" si="87"/>
        <v>{'city': 'Salt Lake City', 'state': 'Utah', 'abbreviation': 'UTA', 'teamName': 'Utah Jazz'}</v>
      </c>
      <c r="D1151" t="s">
        <v>1395</v>
      </c>
      <c r="E1151" t="s">
        <v>1395</v>
      </c>
      <c r="F1151" s="14" t="s">
        <v>1395</v>
      </c>
      <c r="G1151" s="14" t="s">
        <v>1395</v>
      </c>
      <c r="H1151" s="18" t="s">
        <v>1395</v>
      </c>
      <c r="I1151" s="18" t="s">
        <v>1395</v>
      </c>
      <c r="J1151" s="14" t="s">
        <v>1395</v>
      </c>
      <c r="K1151" s="17" t="s">
        <v>1395</v>
      </c>
      <c r="Z1151" s="15" t="s">
        <v>1281</v>
      </c>
      <c r="AB1151">
        <f t="shared" si="88"/>
        <v>13</v>
      </c>
      <c r="AC1151">
        <f t="shared" si="89"/>
        <v>28</v>
      </c>
      <c r="AF1151" s="4" t="s">
        <v>1101</v>
      </c>
      <c r="AG1151" s="5"/>
      <c r="AH1151" s="4" t="s">
        <v>1122</v>
      </c>
    </row>
    <row r="1152" spans="1:34" x14ac:dyDescent="0.2">
      <c r="A1152" s="12">
        <v>44652</v>
      </c>
      <c r="B1152" t="str">
        <f t="shared" si="86"/>
        <v>{'city': 'Toronto', 'state': 'Ontario', 'abbreviation': 'TOR', 'teamName': 'Toronto Raptors'}</v>
      </c>
      <c r="C1152" t="str">
        <f t="shared" si="87"/>
        <v>{'city': 'Orlando', 'state': 'Florida', 'abbreviation': 'ORL', 'teamName': 'Orlando Magic'}</v>
      </c>
      <c r="D1152" t="s">
        <v>1395</v>
      </c>
      <c r="E1152" t="s">
        <v>1395</v>
      </c>
      <c r="F1152" s="14" t="s">
        <v>1395</v>
      </c>
      <c r="G1152" s="14" t="s">
        <v>1395</v>
      </c>
      <c r="H1152" s="18" t="s">
        <v>1395</v>
      </c>
      <c r="I1152" s="18" t="s">
        <v>1395</v>
      </c>
      <c r="J1152" s="14" t="s">
        <v>1395</v>
      </c>
      <c r="K1152" s="17" t="s">
        <v>1395</v>
      </c>
      <c r="Z1152" s="15" t="s">
        <v>1282</v>
      </c>
      <c r="AB1152">
        <f t="shared" si="88"/>
        <v>27</v>
      </c>
      <c r="AC1152">
        <f t="shared" si="89"/>
        <v>21</v>
      </c>
      <c r="AF1152" s="4" t="s">
        <v>1110</v>
      </c>
      <c r="AG1152" s="5"/>
      <c r="AH1152" s="4" t="s">
        <v>1119</v>
      </c>
    </row>
    <row r="1153" spans="1:34" x14ac:dyDescent="0.2">
      <c r="A1153" s="12">
        <v>44652</v>
      </c>
      <c r="B1153" t="str">
        <f t="shared" si="86"/>
        <v>{'city': 'Dallas', 'state': 'Texas', 'abbreviation': 'DAL', 'teamName': 'Dallas Mavericks'}</v>
      </c>
      <c r="C1153" t="str">
        <f t="shared" si="87"/>
        <v>{'city': 'Washington', 'state': 'Washington D.C.', 'abbreviation': 'WAS', 'teamName': 'Washington Wizards'}</v>
      </c>
      <c r="D1153" t="s">
        <v>1395</v>
      </c>
      <c r="E1153" t="s">
        <v>1395</v>
      </c>
      <c r="F1153" s="14" t="s">
        <v>1395</v>
      </c>
      <c r="G1153" s="14" t="s">
        <v>1395</v>
      </c>
      <c r="H1153" s="18" t="s">
        <v>1395</v>
      </c>
      <c r="I1153" s="18" t="s">
        <v>1395</v>
      </c>
      <c r="J1153" s="14" t="s">
        <v>1395</v>
      </c>
      <c r="K1153" s="17" t="s">
        <v>1395</v>
      </c>
      <c r="Z1153" s="15" t="s">
        <v>1282</v>
      </c>
      <c r="AB1153">
        <f t="shared" si="88"/>
        <v>7</v>
      </c>
      <c r="AC1153">
        <f t="shared" si="89"/>
        <v>29</v>
      </c>
      <c r="AF1153" s="4" t="s">
        <v>1113</v>
      </c>
      <c r="AG1153" s="5"/>
      <c r="AH1153" s="4" t="s">
        <v>1109</v>
      </c>
    </row>
    <row r="1154" spans="1:34" x14ac:dyDescent="0.2">
      <c r="A1154" s="12">
        <v>44652</v>
      </c>
      <c r="B1154" t="str">
        <f t="shared" ref="B1154:B1217" si="90">"{'city': '"&amp;VLOOKUP(AB1154,$O:$S,4,FALSE)&amp;"', 'state': '"&amp;VLOOKUP(AB1154,$O:$S,3,FALSE)&amp;"', 'abbreviation': '"&amp;VLOOKUP(AB1154,$O:$S,2,FALSE)&amp;"', 'teamName': '"&amp;VLOOKUP(AB1154,$O:$S,5,FALSE)&amp;"'}"</f>
        <v>{'city': 'Indiana', 'state': 'Indianapolis', 'abbreviation': 'IND', 'teamName': 'Indiana Pacers'}</v>
      </c>
      <c r="C1154" t="str">
        <f t="shared" ref="C1154:C1217" si="91">"{'city': '"&amp;VLOOKUP(AC1154,$O:$S,4,FALSE)&amp;"', 'state': '"&amp;VLOOKUP(AC1154,$O:$S,3,FALSE)&amp;"', 'abbreviation': '"&amp;VLOOKUP(AC1154,$O:$S,2,FALSE)&amp;"', 'teamName': '"&amp;VLOOKUP(AC1154,$O:$S,5,FALSE)&amp;"'}"</f>
        <v>{'city': 'Boston', 'state': 'Massachusetts', 'abbreviation': 'BOS', 'teamName': 'Boston Celtics'}</v>
      </c>
      <c r="D1154" t="s">
        <v>1395</v>
      </c>
      <c r="E1154" t="s">
        <v>1395</v>
      </c>
      <c r="F1154" s="14" t="s">
        <v>1395</v>
      </c>
      <c r="G1154" s="14" t="s">
        <v>1395</v>
      </c>
      <c r="H1154" s="18" t="s">
        <v>1395</v>
      </c>
      <c r="I1154" s="18" t="s">
        <v>1395</v>
      </c>
      <c r="J1154" s="14" t="s">
        <v>1395</v>
      </c>
      <c r="K1154" s="17" t="s">
        <v>1395</v>
      </c>
      <c r="Z1154" s="15" t="s">
        <v>1282</v>
      </c>
      <c r="AB1154">
        <f t="shared" ref="AB1154:AB1217" si="92">VLOOKUP(AF1154,V:W,2,FALSE)</f>
        <v>12</v>
      </c>
      <c r="AC1154">
        <f t="shared" ref="AC1154:AC1217" si="93">VLOOKUP(AH1154,V:W,2,FALSE)</f>
        <v>2</v>
      </c>
      <c r="AF1154" s="4" t="s">
        <v>1104</v>
      </c>
      <c r="AG1154" s="5"/>
      <c r="AH1154" s="4" t="s">
        <v>1102</v>
      </c>
    </row>
    <row r="1155" spans="1:34" x14ac:dyDescent="0.2">
      <c r="A1155" s="12">
        <v>44652</v>
      </c>
      <c r="B1155" t="str">
        <f t="shared" si="90"/>
        <v>{'city': 'Sacramento', 'state': 'California', 'abbreviation': 'SAC', 'teamName': 'Sacramento Kings'}</v>
      </c>
      <c r="C1155" t="str">
        <f t="shared" si="91"/>
        <v>{'city': 'Houston', 'state': 'Texas', 'abbreviation': 'HOU', 'teamName': 'Houston Rockets'}</v>
      </c>
      <c r="D1155" t="s">
        <v>1395</v>
      </c>
      <c r="E1155" t="s">
        <v>1395</v>
      </c>
      <c r="F1155" s="14" t="s">
        <v>1395</v>
      </c>
      <c r="G1155" s="14" t="s">
        <v>1395</v>
      </c>
      <c r="H1155" s="18" t="s">
        <v>1395</v>
      </c>
      <c r="I1155" s="18" t="s">
        <v>1395</v>
      </c>
      <c r="J1155" s="14" t="s">
        <v>1395</v>
      </c>
      <c r="K1155" s="17" t="s">
        <v>1395</v>
      </c>
      <c r="Z1155" s="15" t="s">
        <v>1282</v>
      </c>
      <c r="AB1155">
        <f t="shared" si="92"/>
        <v>25</v>
      </c>
      <c r="AC1155">
        <f t="shared" si="93"/>
        <v>11</v>
      </c>
      <c r="AF1155" s="4" t="s">
        <v>1123</v>
      </c>
      <c r="AG1155" s="5"/>
      <c r="AH1155" s="4" t="s">
        <v>1114</v>
      </c>
    </row>
    <row r="1156" spans="1:34" x14ac:dyDescent="0.2">
      <c r="A1156" s="12">
        <v>44652</v>
      </c>
      <c r="B1156" t="str">
        <f t="shared" si="90"/>
        <v>{'city': 'Phoenix', 'state': 'Arizona', 'abbreviation': 'PHX', 'teamName': 'Phoenix Suns'}</v>
      </c>
      <c r="C1156" t="str">
        <f t="shared" si="91"/>
        <v>{'city': 'Memphis', 'state': 'Tennessee', 'abbreviation': 'MEM', 'teamName': 'Memphis Grizzlies'}</v>
      </c>
      <c r="D1156" t="s">
        <v>1395</v>
      </c>
      <c r="E1156" t="s">
        <v>1395</v>
      </c>
      <c r="F1156" s="14" t="s">
        <v>1395</v>
      </c>
      <c r="G1156" s="14" t="s">
        <v>1395</v>
      </c>
      <c r="H1156" s="18" t="s">
        <v>1395</v>
      </c>
      <c r="I1156" s="18" t="s">
        <v>1395</v>
      </c>
      <c r="J1156" s="14" t="s">
        <v>1395</v>
      </c>
      <c r="K1156" s="17" t="s">
        <v>1395</v>
      </c>
      <c r="Z1156" s="15" t="s">
        <v>1282</v>
      </c>
      <c r="AB1156">
        <f t="shared" si="92"/>
        <v>23</v>
      </c>
      <c r="AC1156">
        <f t="shared" si="93"/>
        <v>14</v>
      </c>
      <c r="AF1156" s="4" t="s">
        <v>1125</v>
      </c>
      <c r="AG1156" s="5"/>
      <c r="AH1156" s="4" t="s">
        <v>1112</v>
      </c>
    </row>
    <row r="1157" spans="1:34" x14ac:dyDescent="0.2">
      <c r="A1157" s="12">
        <v>44652</v>
      </c>
      <c r="B1157" t="str">
        <f t="shared" si="90"/>
        <v>{'city': 'Los Angeles', 'state': 'California', 'abbreviation': 'LAC', 'teamName': 'Los Angeles Clippers'}</v>
      </c>
      <c r="C1157" t="str">
        <f t="shared" si="91"/>
        <v>{'city': 'Milwaukee', 'state': 'Wisconsin', 'abbreviation': 'MIL', 'teamName': 'Milwaukee Bucks'}</v>
      </c>
      <c r="D1157" t="s">
        <v>1395</v>
      </c>
      <c r="E1157" t="s">
        <v>1395</v>
      </c>
      <c r="F1157" s="14" t="s">
        <v>1395</v>
      </c>
      <c r="G1157" s="14" t="s">
        <v>1395</v>
      </c>
      <c r="H1157" s="18" t="s">
        <v>1395</v>
      </c>
      <c r="I1157" s="18" t="s">
        <v>1395</v>
      </c>
      <c r="J1157" s="14" t="s">
        <v>1395</v>
      </c>
      <c r="K1157" s="17" t="s">
        <v>1395</v>
      </c>
      <c r="Z1157" s="15" t="s">
        <v>1282</v>
      </c>
      <c r="AB1157">
        <f t="shared" si="92"/>
        <v>30</v>
      </c>
      <c r="AC1157">
        <f t="shared" si="93"/>
        <v>16</v>
      </c>
      <c r="AF1157" s="4" t="s">
        <v>1126</v>
      </c>
      <c r="AG1157" s="5"/>
      <c r="AH1157" s="4" t="s">
        <v>1098</v>
      </c>
    </row>
    <row r="1158" spans="1:34" x14ac:dyDescent="0.2">
      <c r="A1158" s="12">
        <v>44652</v>
      </c>
      <c r="B1158" t="str">
        <f t="shared" si="90"/>
        <v>{'city': 'Detroit', 'state': 'Michigan', 'abbreviation': 'DET', 'teamName': 'Detroit Pistons'}</v>
      </c>
      <c r="C1158" t="str">
        <f t="shared" si="91"/>
        <v>{'city': 'Oklahoma City', 'state': 'Oklahoma', 'abbreviation': 'OKC', 'teamName': 'Oklahoma City Thunder'}</v>
      </c>
      <c r="D1158" t="s">
        <v>1395</v>
      </c>
      <c r="E1158" t="s">
        <v>1395</v>
      </c>
      <c r="F1158" s="14" t="s">
        <v>1395</v>
      </c>
      <c r="G1158" s="14" t="s">
        <v>1395</v>
      </c>
      <c r="H1158" s="18" t="s">
        <v>1395</v>
      </c>
      <c r="I1158" s="18" t="s">
        <v>1395</v>
      </c>
      <c r="J1158" s="14" t="s">
        <v>1395</v>
      </c>
      <c r="K1158" s="17" t="s">
        <v>1395</v>
      </c>
      <c r="Z1158" s="15" t="s">
        <v>1282</v>
      </c>
      <c r="AB1158">
        <f t="shared" si="92"/>
        <v>9</v>
      </c>
      <c r="AC1158">
        <f t="shared" si="93"/>
        <v>20</v>
      </c>
      <c r="AF1158" s="4" t="s">
        <v>1107</v>
      </c>
      <c r="AG1158" s="5"/>
      <c r="AH1158" s="4" t="s">
        <v>1121</v>
      </c>
    </row>
    <row r="1159" spans="1:34" x14ac:dyDescent="0.2">
      <c r="A1159" s="12">
        <v>44652</v>
      </c>
      <c r="B1159" t="str">
        <f t="shared" si="90"/>
        <v>{'city': 'Portland', 'state': 'Oregon', 'abbreviation': 'POR', 'teamName': 'Portland Trail Blazers'}</v>
      </c>
      <c r="C1159" t="str">
        <f t="shared" si="91"/>
        <v>{'city': 'San Antonio', 'state': 'Texas', 'abbreviation': 'SAS', 'teamName': 'San Antonio Spurs'}</v>
      </c>
      <c r="D1159" t="s">
        <v>1395</v>
      </c>
      <c r="E1159" t="s">
        <v>1395</v>
      </c>
      <c r="F1159" s="14" t="s">
        <v>1395</v>
      </c>
      <c r="G1159" s="14" t="s">
        <v>1395</v>
      </c>
      <c r="H1159" s="18" t="s">
        <v>1395</v>
      </c>
      <c r="I1159" s="18" t="s">
        <v>1395</v>
      </c>
      <c r="J1159" s="14" t="s">
        <v>1395</v>
      </c>
      <c r="K1159" s="17" t="s">
        <v>1395</v>
      </c>
      <c r="Z1159" s="15" t="s">
        <v>1282</v>
      </c>
      <c r="AB1159">
        <f t="shared" si="92"/>
        <v>24</v>
      </c>
      <c r="AC1159">
        <f t="shared" si="93"/>
        <v>26</v>
      </c>
      <c r="AF1159" s="4" t="s">
        <v>1124</v>
      </c>
      <c r="AG1159" s="5"/>
      <c r="AH1159" s="4" t="s">
        <v>1120</v>
      </c>
    </row>
    <row r="1160" spans="1:34" x14ac:dyDescent="0.2">
      <c r="A1160" s="12">
        <v>44652</v>
      </c>
      <c r="B1160" t="str">
        <f t="shared" si="90"/>
        <v>{'city': 'Minneapolis', 'state': 'Minnesota ', 'abbreviation': 'MIN', 'teamName': 'Minnesota Timberwolves'}</v>
      </c>
      <c r="C1160" t="str">
        <f t="shared" si="91"/>
        <v>{'city': 'Denver', 'state': 'Colorado', 'abbreviation': 'DEN', 'teamName': 'Denver Nuggets'}</v>
      </c>
      <c r="D1160" t="s">
        <v>1395</v>
      </c>
      <c r="E1160" t="s">
        <v>1395</v>
      </c>
      <c r="F1160" s="14" t="s">
        <v>1395</v>
      </c>
      <c r="G1160" s="14" t="s">
        <v>1395</v>
      </c>
      <c r="H1160" s="18" t="s">
        <v>1395</v>
      </c>
      <c r="I1160" s="18" t="s">
        <v>1395</v>
      </c>
      <c r="J1160" s="14" t="s">
        <v>1395</v>
      </c>
      <c r="K1160" s="17" t="s">
        <v>1395</v>
      </c>
      <c r="Z1160" s="15" t="s">
        <v>1282</v>
      </c>
      <c r="AB1160">
        <f t="shared" si="92"/>
        <v>17</v>
      </c>
      <c r="AC1160">
        <f t="shared" si="93"/>
        <v>8</v>
      </c>
      <c r="AF1160" s="4" t="s">
        <v>1115</v>
      </c>
      <c r="AG1160" s="5"/>
      <c r="AH1160" s="4" t="s">
        <v>1116</v>
      </c>
    </row>
    <row r="1161" spans="1:34" x14ac:dyDescent="0.2">
      <c r="A1161" s="12">
        <v>44652</v>
      </c>
      <c r="B1161" t="str">
        <f t="shared" si="90"/>
        <v>{'city': 'New Orleans', 'state': 'Louisiana', 'abbreviation': 'NOP', 'teamName': 'New Orleans Pelicans'}</v>
      </c>
      <c r="C1161" t="str">
        <f t="shared" si="91"/>
        <v>{'city': 'Los Angeles', 'state': 'California', 'abbreviation': 'LAL', 'teamName': 'Los Angeles Lakers'}</v>
      </c>
      <c r="D1161" t="s">
        <v>1395</v>
      </c>
      <c r="E1161" t="s">
        <v>1395</v>
      </c>
      <c r="F1161" s="14" t="s">
        <v>1395</v>
      </c>
      <c r="G1161" s="14" t="s">
        <v>1395</v>
      </c>
      <c r="H1161" s="18" t="s">
        <v>1395</v>
      </c>
      <c r="I1161" s="18" t="s">
        <v>1395</v>
      </c>
      <c r="J1161" s="14" t="s">
        <v>1395</v>
      </c>
      <c r="K1161" s="17" t="s">
        <v>1395</v>
      </c>
      <c r="Z1161" s="15" t="s">
        <v>1282</v>
      </c>
      <c r="AB1161">
        <f t="shared" si="92"/>
        <v>18</v>
      </c>
      <c r="AC1161">
        <f t="shared" si="93"/>
        <v>13</v>
      </c>
      <c r="AF1161" s="4" t="s">
        <v>1118</v>
      </c>
      <c r="AG1161" s="5"/>
      <c r="AH1161" s="4" t="s">
        <v>1101</v>
      </c>
    </row>
    <row r="1162" spans="1:34" x14ac:dyDescent="0.2">
      <c r="A1162" s="12">
        <v>44653</v>
      </c>
      <c r="B1162" t="str">
        <f t="shared" si="90"/>
        <v>{'city': 'Charlotte', 'state': 'North Carolina', 'abbreviation': 'CHA', 'teamName': 'Charlotte Hornets'}</v>
      </c>
      <c r="C1162" t="str">
        <f t="shared" si="91"/>
        <v>{'city': 'Philadelphia', 'state': 'Pennsylvania', 'abbreviation': 'PHI', 'teamName': 'Philadelphia 76ers'}</v>
      </c>
      <c r="D1162" t="s">
        <v>1395</v>
      </c>
      <c r="E1162" t="s">
        <v>1395</v>
      </c>
      <c r="F1162" s="14" t="s">
        <v>1395</v>
      </c>
      <c r="G1162" s="14" t="s">
        <v>1395</v>
      </c>
      <c r="H1162" s="18" t="s">
        <v>1395</v>
      </c>
      <c r="I1162" s="18" t="s">
        <v>1395</v>
      </c>
      <c r="J1162" s="14" t="s">
        <v>1395</v>
      </c>
      <c r="K1162" s="17" t="s">
        <v>1395</v>
      </c>
      <c r="Z1162" s="15" t="s">
        <v>1283</v>
      </c>
      <c r="AB1162">
        <f t="shared" si="92"/>
        <v>4</v>
      </c>
      <c r="AC1162">
        <f t="shared" si="93"/>
        <v>22</v>
      </c>
      <c r="AF1162" s="4" t="s">
        <v>1105</v>
      </c>
      <c r="AG1162" s="5"/>
      <c r="AH1162" s="4" t="s">
        <v>1117</v>
      </c>
    </row>
    <row r="1163" spans="1:34" x14ac:dyDescent="0.2">
      <c r="A1163" s="12">
        <v>44653</v>
      </c>
      <c r="B1163" t="str">
        <f t="shared" si="90"/>
        <v>{'city': 'Cleveland', 'state': 'Ohio', 'abbreviation': 'CLE', 'teamName': 'Cleveland Cavaliers'}</v>
      </c>
      <c r="C1163" t="str">
        <f t="shared" si="91"/>
        <v>{'city': 'New York', 'state': 'New York', 'abbreviation': 'NYK', 'teamName': 'New York Knicks'}</v>
      </c>
      <c r="D1163" t="s">
        <v>1395</v>
      </c>
      <c r="E1163" t="s">
        <v>1395</v>
      </c>
      <c r="F1163" s="14" t="s">
        <v>1395</v>
      </c>
      <c r="G1163" s="14" t="s">
        <v>1395</v>
      </c>
      <c r="H1163" s="18" t="s">
        <v>1395</v>
      </c>
      <c r="I1163" s="18" t="s">
        <v>1395</v>
      </c>
      <c r="J1163" s="14" t="s">
        <v>1395</v>
      </c>
      <c r="K1163" s="17" t="s">
        <v>1395</v>
      </c>
      <c r="Z1163" s="15" t="s">
        <v>1283</v>
      </c>
      <c r="AB1163">
        <f t="shared" si="92"/>
        <v>6</v>
      </c>
      <c r="AC1163">
        <f t="shared" si="93"/>
        <v>19</v>
      </c>
      <c r="AF1163" s="4" t="s">
        <v>1111</v>
      </c>
      <c r="AG1163" s="5"/>
      <c r="AH1163" s="4" t="s">
        <v>1108</v>
      </c>
    </row>
    <row r="1164" spans="1:34" x14ac:dyDescent="0.2">
      <c r="A1164" s="12">
        <v>44653</v>
      </c>
      <c r="B1164" t="str">
        <f t="shared" si="90"/>
        <v>{'city': 'Brooklyn', 'state': 'New York', 'abbreviation': 'BKN', 'teamName': 'Brooklyn Nets'}</v>
      </c>
      <c r="C1164" t="str">
        <f t="shared" si="91"/>
        <v>{'city': 'Atlanta', 'state': 'Georgia', 'abbreviation': 'ATL', 'teamName': 'Atlanta Hawks'}</v>
      </c>
      <c r="D1164" t="s">
        <v>1395</v>
      </c>
      <c r="E1164" t="s">
        <v>1395</v>
      </c>
      <c r="F1164" s="14" t="s">
        <v>1395</v>
      </c>
      <c r="G1164" s="14" t="s">
        <v>1395</v>
      </c>
      <c r="H1164" s="18" t="s">
        <v>1395</v>
      </c>
      <c r="I1164" s="18" t="s">
        <v>1395</v>
      </c>
      <c r="J1164" s="14" t="s">
        <v>1395</v>
      </c>
      <c r="K1164" s="17" t="s">
        <v>1395</v>
      </c>
      <c r="Z1164" s="15" t="s">
        <v>1283</v>
      </c>
      <c r="AB1164">
        <f t="shared" si="92"/>
        <v>3</v>
      </c>
      <c r="AC1164">
        <f t="shared" si="93"/>
        <v>1</v>
      </c>
      <c r="AF1164" s="4" t="s">
        <v>1097</v>
      </c>
      <c r="AG1164" s="5"/>
      <c r="AH1164" s="4" t="s">
        <v>1099</v>
      </c>
    </row>
    <row r="1165" spans="1:34" x14ac:dyDescent="0.2">
      <c r="A1165" s="12">
        <v>44653</v>
      </c>
      <c r="B1165" t="str">
        <f t="shared" si="90"/>
        <v>{'city': 'Miami', 'state': 'Florida', 'abbreviation': 'MIA', 'teamName': 'Miami Heat'}</v>
      </c>
      <c r="C1165" t="str">
        <f t="shared" si="91"/>
        <v>{'city': 'Chicago', 'state': 'Illinois', 'abbreviation': 'CHI', 'teamName': 'Chicago Bulls'}</v>
      </c>
      <c r="D1165" t="s">
        <v>1395</v>
      </c>
      <c r="E1165" t="s">
        <v>1395</v>
      </c>
      <c r="F1165" s="14" t="s">
        <v>1395</v>
      </c>
      <c r="G1165" s="14" t="s">
        <v>1395</v>
      </c>
      <c r="H1165" s="18" t="s">
        <v>1395</v>
      </c>
      <c r="I1165" s="18" t="s">
        <v>1395</v>
      </c>
      <c r="J1165" s="14" t="s">
        <v>1395</v>
      </c>
      <c r="K1165" s="17" t="s">
        <v>1395</v>
      </c>
      <c r="Z1165" s="15" t="s">
        <v>1283</v>
      </c>
      <c r="AB1165">
        <f t="shared" si="92"/>
        <v>15</v>
      </c>
      <c r="AC1165">
        <f t="shared" si="93"/>
        <v>5</v>
      </c>
      <c r="AF1165" s="4" t="s">
        <v>1128</v>
      </c>
      <c r="AG1165" s="5"/>
      <c r="AH1165" s="4" t="s">
        <v>1106</v>
      </c>
    </row>
    <row r="1166" spans="1:34" x14ac:dyDescent="0.2">
      <c r="A1166" s="12">
        <v>44653</v>
      </c>
      <c r="B1166" t="str">
        <f t="shared" si="90"/>
        <v>{'city': 'Salt Lake City', 'state': 'Utah', 'abbreviation': 'UTA', 'teamName': 'Utah Jazz'}</v>
      </c>
      <c r="C1166" t="str">
        <f t="shared" si="91"/>
        <v>{'city': 'San Francisco', 'state': 'California', 'abbreviation': 'GSW', 'teamName': 'Golden State Warriors'}</v>
      </c>
      <c r="D1166" t="s">
        <v>1395</v>
      </c>
      <c r="E1166" t="s">
        <v>1395</v>
      </c>
      <c r="F1166" s="14" t="s">
        <v>1395</v>
      </c>
      <c r="G1166" s="14" t="s">
        <v>1395</v>
      </c>
      <c r="H1166" s="18" t="s">
        <v>1395</v>
      </c>
      <c r="I1166" s="18" t="s">
        <v>1395</v>
      </c>
      <c r="J1166" s="14" t="s">
        <v>1395</v>
      </c>
      <c r="K1166" s="17" t="s">
        <v>1395</v>
      </c>
      <c r="Z1166" s="15" t="s">
        <v>1283</v>
      </c>
      <c r="AB1166">
        <f t="shared" si="92"/>
        <v>28</v>
      </c>
      <c r="AC1166">
        <f t="shared" si="93"/>
        <v>10</v>
      </c>
      <c r="AF1166" s="4" t="s">
        <v>1122</v>
      </c>
      <c r="AG1166" s="5"/>
      <c r="AH1166" s="4" t="s">
        <v>1100</v>
      </c>
    </row>
    <row r="1167" spans="1:34" x14ac:dyDescent="0.2">
      <c r="A1167" s="12">
        <v>44654</v>
      </c>
      <c r="B1167" t="str">
        <f t="shared" si="90"/>
        <v>{'city': 'Dallas', 'state': 'Texas', 'abbreviation': 'DAL', 'teamName': 'Dallas Mavericks'}</v>
      </c>
      <c r="C1167" t="str">
        <f t="shared" si="91"/>
        <v>{'city': 'Milwaukee', 'state': 'Wisconsin', 'abbreviation': 'MIL', 'teamName': 'Milwaukee Bucks'}</v>
      </c>
      <c r="D1167" t="s">
        <v>1395</v>
      </c>
      <c r="E1167" t="s">
        <v>1395</v>
      </c>
      <c r="F1167" s="14" t="s">
        <v>1395</v>
      </c>
      <c r="G1167" s="14" t="s">
        <v>1395</v>
      </c>
      <c r="H1167" s="18" t="s">
        <v>1395</v>
      </c>
      <c r="I1167" s="18" t="s">
        <v>1395</v>
      </c>
      <c r="J1167" s="14" t="s">
        <v>1395</v>
      </c>
      <c r="K1167" s="17" t="s">
        <v>1395</v>
      </c>
      <c r="Z1167" s="15" t="s">
        <v>1284</v>
      </c>
      <c r="AB1167">
        <f t="shared" si="92"/>
        <v>7</v>
      </c>
      <c r="AC1167">
        <f t="shared" si="93"/>
        <v>16</v>
      </c>
      <c r="AF1167" s="4" t="s">
        <v>1113</v>
      </c>
      <c r="AG1167" s="5"/>
      <c r="AH1167" s="4" t="s">
        <v>1098</v>
      </c>
    </row>
    <row r="1168" spans="1:34" x14ac:dyDescent="0.2">
      <c r="A1168" s="12">
        <v>44654</v>
      </c>
      <c r="B1168" t="str">
        <f t="shared" si="90"/>
        <v>{'city': 'Washington', 'state': 'Washington D.C.', 'abbreviation': 'WAS', 'teamName': 'Washington Wizards'}</v>
      </c>
      <c r="C1168" t="str">
        <f t="shared" si="91"/>
        <v>{'city': 'Boston', 'state': 'Massachusetts', 'abbreviation': 'BOS', 'teamName': 'Boston Celtics'}</v>
      </c>
      <c r="D1168" t="s">
        <v>1395</v>
      </c>
      <c r="E1168" t="s">
        <v>1395</v>
      </c>
      <c r="F1168" s="14" t="s">
        <v>1395</v>
      </c>
      <c r="G1168" s="14" t="s">
        <v>1395</v>
      </c>
      <c r="H1168" s="18" t="s">
        <v>1395</v>
      </c>
      <c r="I1168" s="18" t="s">
        <v>1395</v>
      </c>
      <c r="J1168" s="14" t="s">
        <v>1395</v>
      </c>
      <c r="K1168" s="17" t="s">
        <v>1395</v>
      </c>
      <c r="Z1168" s="15" t="s">
        <v>1284</v>
      </c>
      <c r="AB1168">
        <f t="shared" si="92"/>
        <v>29</v>
      </c>
      <c r="AC1168">
        <f t="shared" si="93"/>
        <v>2</v>
      </c>
      <c r="AF1168" s="4" t="s">
        <v>1109</v>
      </c>
      <c r="AG1168" s="5"/>
      <c r="AH1168" s="4" t="s">
        <v>1102</v>
      </c>
    </row>
    <row r="1169" spans="1:34" x14ac:dyDescent="0.2">
      <c r="A1169" s="12">
        <v>44654</v>
      </c>
      <c r="B1169" t="str">
        <f t="shared" si="90"/>
        <v>{'city': 'Denver', 'state': 'Colorado', 'abbreviation': 'DEN', 'teamName': 'Denver Nuggets'}</v>
      </c>
      <c r="C1169" t="str">
        <f t="shared" si="91"/>
        <v>{'city': 'Los Angeles', 'state': 'California', 'abbreviation': 'LAL', 'teamName': 'Los Angeles Lakers'}</v>
      </c>
      <c r="D1169" t="s">
        <v>1395</v>
      </c>
      <c r="E1169" t="s">
        <v>1395</v>
      </c>
      <c r="F1169" s="14" t="s">
        <v>1395</v>
      </c>
      <c r="G1169" s="14" t="s">
        <v>1395</v>
      </c>
      <c r="H1169" s="18" t="s">
        <v>1395</v>
      </c>
      <c r="I1169" s="18" t="s">
        <v>1395</v>
      </c>
      <c r="J1169" s="14" t="s">
        <v>1395</v>
      </c>
      <c r="K1169" s="17" t="s">
        <v>1395</v>
      </c>
      <c r="Z1169" s="15" t="s">
        <v>1284</v>
      </c>
      <c r="AB1169">
        <f t="shared" si="92"/>
        <v>8</v>
      </c>
      <c r="AC1169">
        <f t="shared" si="93"/>
        <v>13</v>
      </c>
      <c r="AF1169" s="4" t="s">
        <v>1116</v>
      </c>
      <c r="AG1169" s="5"/>
      <c r="AH1169" s="4" t="s">
        <v>1101</v>
      </c>
    </row>
    <row r="1170" spans="1:34" x14ac:dyDescent="0.2">
      <c r="A1170" s="12">
        <v>44654</v>
      </c>
      <c r="B1170" t="str">
        <f t="shared" si="90"/>
        <v>{'city': 'Detroit', 'state': 'Michigan', 'abbreviation': 'DET', 'teamName': 'Detroit Pistons'}</v>
      </c>
      <c r="C1170" t="str">
        <f t="shared" si="91"/>
        <v>{'city': 'Indiana', 'state': 'Indianapolis', 'abbreviation': 'IND', 'teamName': 'Indiana Pacers'}</v>
      </c>
      <c r="D1170" t="s">
        <v>1395</v>
      </c>
      <c r="E1170" t="s">
        <v>1395</v>
      </c>
      <c r="F1170" s="14" t="s">
        <v>1395</v>
      </c>
      <c r="G1170" s="14" t="s">
        <v>1395</v>
      </c>
      <c r="H1170" s="18" t="s">
        <v>1395</v>
      </c>
      <c r="I1170" s="18" t="s">
        <v>1395</v>
      </c>
      <c r="J1170" s="14" t="s">
        <v>1395</v>
      </c>
      <c r="K1170" s="17" t="s">
        <v>1395</v>
      </c>
      <c r="Z1170" s="15" t="s">
        <v>1284</v>
      </c>
      <c r="AB1170">
        <f t="shared" si="92"/>
        <v>9</v>
      </c>
      <c r="AC1170">
        <f t="shared" si="93"/>
        <v>12</v>
      </c>
      <c r="AF1170" s="4" t="s">
        <v>1107</v>
      </c>
      <c r="AG1170" s="5"/>
      <c r="AH1170" s="4" t="s">
        <v>1104</v>
      </c>
    </row>
    <row r="1171" spans="1:34" x14ac:dyDescent="0.2">
      <c r="A1171" s="12">
        <v>44654</v>
      </c>
      <c r="B1171" t="str">
        <f t="shared" si="90"/>
        <v>{'city': 'Philadelphia', 'state': 'Pennsylvania', 'abbreviation': 'PHI', 'teamName': 'Philadelphia 76ers'}</v>
      </c>
      <c r="C1171" t="str">
        <f t="shared" si="91"/>
        <v>{'city': 'Cleveland', 'state': 'Ohio', 'abbreviation': 'CLE', 'teamName': 'Cleveland Cavaliers'}</v>
      </c>
      <c r="D1171" t="s">
        <v>1395</v>
      </c>
      <c r="E1171" t="s">
        <v>1395</v>
      </c>
      <c r="F1171" s="14" t="s">
        <v>1395</v>
      </c>
      <c r="G1171" s="14" t="s">
        <v>1395</v>
      </c>
      <c r="H1171" s="18" t="s">
        <v>1395</v>
      </c>
      <c r="I1171" s="18" t="s">
        <v>1395</v>
      </c>
      <c r="J1171" s="14" t="s">
        <v>1395</v>
      </c>
      <c r="K1171" s="17" t="s">
        <v>1395</v>
      </c>
      <c r="Z1171" s="15" t="s">
        <v>1284</v>
      </c>
      <c r="AB1171">
        <f t="shared" si="92"/>
        <v>22</v>
      </c>
      <c r="AC1171">
        <f t="shared" si="93"/>
        <v>6</v>
      </c>
      <c r="AF1171" s="4" t="s">
        <v>1117</v>
      </c>
      <c r="AG1171" s="5"/>
      <c r="AH1171" s="4" t="s">
        <v>1111</v>
      </c>
    </row>
    <row r="1172" spans="1:34" x14ac:dyDescent="0.2">
      <c r="A1172" s="12">
        <v>44654</v>
      </c>
      <c r="B1172" t="str">
        <f t="shared" si="90"/>
        <v>{'city': 'New York', 'state': 'New York', 'abbreviation': 'NYK', 'teamName': 'New York Knicks'}</v>
      </c>
      <c r="C1172" t="str">
        <f t="shared" si="91"/>
        <v>{'city': 'Orlando', 'state': 'Florida', 'abbreviation': 'ORL', 'teamName': 'Orlando Magic'}</v>
      </c>
      <c r="D1172" t="s">
        <v>1395</v>
      </c>
      <c r="E1172" t="s">
        <v>1395</v>
      </c>
      <c r="F1172" s="14" t="s">
        <v>1395</v>
      </c>
      <c r="G1172" s="14" t="s">
        <v>1395</v>
      </c>
      <c r="H1172" s="18" t="s">
        <v>1395</v>
      </c>
      <c r="I1172" s="18" t="s">
        <v>1395</v>
      </c>
      <c r="J1172" s="14" t="s">
        <v>1395</v>
      </c>
      <c r="K1172" s="17" t="s">
        <v>1395</v>
      </c>
      <c r="Z1172" s="15" t="s">
        <v>1284</v>
      </c>
      <c r="AB1172">
        <f t="shared" si="92"/>
        <v>19</v>
      </c>
      <c r="AC1172">
        <f t="shared" si="93"/>
        <v>21</v>
      </c>
      <c r="AF1172" s="4" t="s">
        <v>1108</v>
      </c>
      <c r="AG1172" s="5"/>
      <c r="AH1172" s="4" t="s">
        <v>1119</v>
      </c>
    </row>
    <row r="1173" spans="1:34" x14ac:dyDescent="0.2">
      <c r="A1173" s="12">
        <v>44654</v>
      </c>
      <c r="B1173" t="str">
        <f t="shared" si="90"/>
        <v>{'city': 'Minneapolis', 'state': 'Minnesota ', 'abbreviation': 'MIN', 'teamName': 'Minnesota Timberwolves'}</v>
      </c>
      <c r="C1173" t="str">
        <f t="shared" si="91"/>
        <v>{'city': 'Houston', 'state': 'Texas', 'abbreviation': 'HOU', 'teamName': 'Houston Rockets'}</v>
      </c>
      <c r="D1173" t="s">
        <v>1395</v>
      </c>
      <c r="E1173" t="s">
        <v>1395</v>
      </c>
      <c r="F1173" s="14" t="s">
        <v>1395</v>
      </c>
      <c r="G1173" s="14" t="s">
        <v>1395</v>
      </c>
      <c r="H1173" s="18" t="s">
        <v>1395</v>
      </c>
      <c r="I1173" s="18" t="s">
        <v>1395</v>
      </c>
      <c r="J1173" s="14" t="s">
        <v>1395</v>
      </c>
      <c r="K1173" s="17" t="s">
        <v>1395</v>
      </c>
      <c r="Z1173" s="15" t="s">
        <v>1284</v>
      </c>
      <c r="AB1173">
        <f t="shared" si="92"/>
        <v>17</v>
      </c>
      <c r="AC1173">
        <f t="shared" si="93"/>
        <v>11</v>
      </c>
      <c r="AF1173" s="4" t="s">
        <v>1115</v>
      </c>
      <c r="AG1173" s="5"/>
      <c r="AH1173" s="4" t="s">
        <v>1114</v>
      </c>
    </row>
    <row r="1174" spans="1:34" x14ac:dyDescent="0.2">
      <c r="A1174" s="12">
        <v>44654</v>
      </c>
      <c r="B1174" t="str">
        <f t="shared" si="90"/>
        <v>{'city': 'Miami', 'state': 'Florida', 'abbreviation': 'MIA', 'teamName': 'Miami Heat'}</v>
      </c>
      <c r="C1174" t="str">
        <f t="shared" si="91"/>
        <v>{'city': 'Toronto', 'state': 'Ontario', 'abbreviation': 'TOR', 'teamName': 'Toronto Raptors'}</v>
      </c>
      <c r="D1174" t="s">
        <v>1395</v>
      </c>
      <c r="E1174" t="s">
        <v>1395</v>
      </c>
      <c r="F1174" s="14" t="s">
        <v>1395</v>
      </c>
      <c r="G1174" s="14" t="s">
        <v>1395</v>
      </c>
      <c r="H1174" s="18" t="s">
        <v>1395</v>
      </c>
      <c r="I1174" s="18" t="s">
        <v>1395</v>
      </c>
      <c r="J1174" s="14" t="s">
        <v>1395</v>
      </c>
      <c r="K1174" s="17" t="s">
        <v>1395</v>
      </c>
      <c r="Z1174" s="15" t="s">
        <v>1284</v>
      </c>
      <c r="AB1174">
        <f t="shared" si="92"/>
        <v>15</v>
      </c>
      <c r="AC1174">
        <f t="shared" si="93"/>
        <v>27</v>
      </c>
      <c r="AF1174" s="4" t="s">
        <v>1128</v>
      </c>
      <c r="AG1174" s="5"/>
      <c r="AH1174" s="4" t="s">
        <v>1110</v>
      </c>
    </row>
    <row r="1175" spans="1:34" x14ac:dyDescent="0.2">
      <c r="A1175" s="12">
        <v>44654</v>
      </c>
      <c r="B1175" t="str">
        <f t="shared" si="90"/>
        <v>{'city': 'Portland', 'state': 'Oregon', 'abbreviation': 'POR', 'teamName': 'Portland Trail Blazers'}</v>
      </c>
      <c r="C1175" t="str">
        <f t="shared" si="91"/>
        <v>{'city': 'San Antonio', 'state': 'Texas', 'abbreviation': 'SAS', 'teamName': 'San Antonio Spurs'}</v>
      </c>
      <c r="D1175" t="s">
        <v>1395</v>
      </c>
      <c r="E1175" t="s">
        <v>1395</v>
      </c>
      <c r="F1175" s="14" t="s">
        <v>1395</v>
      </c>
      <c r="G1175" s="14" t="s">
        <v>1395</v>
      </c>
      <c r="H1175" s="18" t="s">
        <v>1395</v>
      </c>
      <c r="I1175" s="18" t="s">
        <v>1395</v>
      </c>
      <c r="J1175" s="14" t="s">
        <v>1395</v>
      </c>
      <c r="K1175" s="17" t="s">
        <v>1395</v>
      </c>
      <c r="Z1175" s="15" t="s">
        <v>1284</v>
      </c>
      <c r="AB1175">
        <f t="shared" si="92"/>
        <v>24</v>
      </c>
      <c r="AC1175">
        <f t="shared" si="93"/>
        <v>26</v>
      </c>
      <c r="AF1175" s="4" t="s">
        <v>1124</v>
      </c>
      <c r="AG1175" s="5"/>
      <c r="AH1175" s="4" t="s">
        <v>1120</v>
      </c>
    </row>
    <row r="1176" spans="1:34" x14ac:dyDescent="0.2">
      <c r="A1176" s="12">
        <v>44654</v>
      </c>
      <c r="B1176" t="str">
        <f t="shared" si="90"/>
        <v>{'city': 'Phoenix', 'state': 'Arizona', 'abbreviation': 'PHX', 'teamName': 'Phoenix Suns'}</v>
      </c>
      <c r="C1176" t="str">
        <f t="shared" si="91"/>
        <v>{'city': 'Oklahoma City', 'state': 'Oklahoma', 'abbreviation': 'OKC', 'teamName': 'Oklahoma City Thunder'}</v>
      </c>
      <c r="D1176" t="s">
        <v>1395</v>
      </c>
      <c r="E1176" t="s">
        <v>1395</v>
      </c>
      <c r="F1176" s="14" t="s">
        <v>1395</v>
      </c>
      <c r="G1176" s="14" t="s">
        <v>1395</v>
      </c>
      <c r="H1176" s="18" t="s">
        <v>1395</v>
      </c>
      <c r="I1176" s="18" t="s">
        <v>1395</v>
      </c>
      <c r="J1176" s="14" t="s">
        <v>1395</v>
      </c>
      <c r="K1176" s="17" t="s">
        <v>1395</v>
      </c>
      <c r="Z1176" s="15" t="s">
        <v>1284</v>
      </c>
      <c r="AB1176">
        <f t="shared" si="92"/>
        <v>23</v>
      </c>
      <c r="AC1176">
        <f t="shared" si="93"/>
        <v>20</v>
      </c>
      <c r="AF1176" s="4" t="s">
        <v>1125</v>
      </c>
      <c r="AG1176" s="5"/>
      <c r="AH1176" s="4" t="s">
        <v>1121</v>
      </c>
    </row>
    <row r="1177" spans="1:34" x14ac:dyDescent="0.2">
      <c r="A1177" s="12">
        <v>44654</v>
      </c>
      <c r="B1177" t="str">
        <f t="shared" si="90"/>
        <v>{'city': 'San Francisco', 'state': 'California', 'abbreviation': 'GSW', 'teamName': 'Golden State Warriors'}</v>
      </c>
      <c r="C1177" t="str">
        <f t="shared" si="91"/>
        <v>{'city': 'Sacramento', 'state': 'California', 'abbreviation': 'SAC', 'teamName': 'Sacramento Kings'}</v>
      </c>
      <c r="D1177" t="s">
        <v>1395</v>
      </c>
      <c r="E1177" t="s">
        <v>1395</v>
      </c>
      <c r="F1177" s="14" t="s">
        <v>1395</v>
      </c>
      <c r="G1177" s="14" t="s">
        <v>1395</v>
      </c>
      <c r="H1177" s="18" t="s">
        <v>1395</v>
      </c>
      <c r="I1177" s="18" t="s">
        <v>1395</v>
      </c>
      <c r="J1177" s="14" t="s">
        <v>1395</v>
      </c>
      <c r="K1177" s="17" t="s">
        <v>1395</v>
      </c>
      <c r="Z1177" s="15" t="s">
        <v>1284</v>
      </c>
      <c r="AB1177">
        <f t="shared" si="92"/>
        <v>10</v>
      </c>
      <c r="AC1177">
        <f t="shared" si="93"/>
        <v>25</v>
      </c>
      <c r="AF1177" s="4" t="s">
        <v>1100</v>
      </c>
      <c r="AG1177" s="5"/>
      <c r="AH1177" s="4" t="s">
        <v>1123</v>
      </c>
    </row>
    <row r="1178" spans="1:34" x14ac:dyDescent="0.2">
      <c r="A1178" s="12">
        <v>44654</v>
      </c>
      <c r="B1178" t="str">
        <f t="shared" si="90"/>
        <v>{'city': 'New Orleans', 'state': 'Louisiana', 'abbreviation': 'NOP', 'teamName': 'New Orleans Pelicans'}</v>
      </c>
      <c r="C1178" t="str">
        <f t="shared" si="91"/>
        <v>{'city': 'Los Angeles', 'state': 'California', 'abbreviation': 'LAC', 'teamName': 'Los Angeles Clippers'}</v>
      </c>
      <c r="D1178" t="s">
        <v>1395</v>
      </c>
      <c r="E1178" t="s">
        <v>1395</v>
      </c>
      <c r="F1178" s="14" t="s">
        <v>1395</v>
      </c>
      <c r="G1178" s="14" t="s">
        <v>1395</v>
      </c>
      <c r="H1178" s="18" t="s">
        <v>1395</v>
      </c>
      <c r="I1178" s="18" t="s">
        <v>1395</v>
      </c>
      <c r="J1178" s="14" t="s">
        <v>1395</v>
      </c>
      <c r="K1178" s="17" t="s">
        <v>1395</v>
      </c>
      <c r="Z1178" s="15" t="s">
        <v>1284</v>
      </c>
      <c r="AB1178">
        <f t="shared" si="92"/>
        <v>18</v>
      </c>
      <c r="AC1178">
        <f t="shared" si="93"/>
        <v>30</v>
      </c>
      <c r="AF1178" s="4" t="s">
        <v>1118</v>
      </c>
      <c r="AG1178" s="5"/>
      <c r="AH1178" s="4" t="s">
        <v>1126</v>
      </c>
    </row>
    <row r="1179" spans="1:34" x14ac:dyDescent="0.2">
      <c r="A1179" s="12">
        <v>44656</v>
      </c>
      <c r="B1179" t="str">
        <f t="shared" si="90"/>
        <v>{'city': 'Philadelphia', 'state': 'Pennsylvania', 'abbreviation': 'PHI', 'teamName': 'Philadelphia 76ers'}</v>
      </c>
      <c r="C1179" t="str">
        <f t="shared" si="91"/>
        <v>{'city': 'Indiana', 'state': 'Indianapolis', 'abbreviation': 'IND', 'teamName': 'Indiana Pacers'}</v>
      </c>
      <c r="D1179" t="s">
        <v>1395</v>
      </c>
      <c r="E1179" t="s">
        <v>1395</v>
      </c>
      <c r="F1179" s="14" t="s">
        <v>1395</v>
      </c>
      <c r="G1179" s="14" t="s">
        <v>1395</v>
      </c>
      <c r="H1179" s="18" t="s">
        <v>1395</v>
      </c>
      <c r="I1179" s="18" t="s">
        <v>1395</v>
      </c>
      <c r="J1179" s="14" t="s">
        <v>1395</v>
      </c>
      <c r="K1179" s="17" t="s">
        <v>1395</v>
      </c>
      <c r="Z1179" s="15" t="s">
        <v>1285</v>
      </c>
      <c r="AB1179">
        <f t="shared" si="92"/>
        <v>22</v>
      </c>
      <c r="AC1179">
        <f t="shared" si="93"/>
        <v>12</v>
      </c>
      <c r="AF1179" s="4" t="s">
        <v>1117</v>
      </c>
      <c r="AG1179" s="5"/>
      <c r="AH1179" s="4" t="s">
        <v>1104</v>
      </c>
    </row>
    <row r="1180" spans="1:34" x14ac:dyDescent="0.2">
      <c r="A1180" s="12">
        <v>44656</v>
      </c>
      <c r="B1180" t="str">
        <f t="shared" si="90"/>
        <v>{'city': 'Cleveland', 'state': 'Ohio', 'abbreviation': 'CLE', 'teamName': 'Cleveland Cavaliers'}</v>
      </c>
      <c r="C1180" t="str">
        <f t="shared" si="91"/>
        <v>{'city': 'Orlando', 'state': 'Florida', 'abbreviation': 'ORL', 'teamName': 'Orlando Magic'}</v>
      </c>
      <c r="D1180" t="s">
        <v>1395</v>
      </c>
      <c r="E1180" t="s">
        <v>1395</v>
      </c>
      <c r="F1180" s="14" t="s">
        <v>1395</v>
      </c>
      <c r="G1180" s="14" t="s">
        <v>1395</v>
      </c>
      <c r="H1180" s="18" t="s">
        <v>1395</v>
      </c>
      <c r="I1180" s="18" t="s">
        <v>1395</v>
      </c>
      <c r="J1180" s="14" t="s">
        <v>1395</v>
      </c>
      <c r="K1180" s="17" t="s">
        <v>1395</v>
      </c>
      <c r="Z1180" s="15" t="s">
        <v>1285</v>
      </c>
      <c r="AB1180">
        <f t="shared" si="92"/>
        <v>6</v>
      </c>
      <c r="AC1180">
        <f t="shared" si="93"/>
        <v>21</v>
      </c>
      <c r="AF1180" s="4" t="s">
        <v>1111</v>
      </c>
      <c r="AG1180" s="5"/>
      <c r="AH1180" s="4" t="s">
        <v>1119</v>
      </c>
    </row>
    <row r="1181" spans="1:34" x14ac:dyDescent="0.2">
      <c r="A1181" s="12">
        <v>44656</v>
      </c>
      <c r="B1181" t="str">
        <f t="shared" si="90"/>
        <v>{'city': 'Houston', 'state': 'Texas', 'abbreviation': 'HOU', 'teamName': 'Houston Rockets'}</v>
      </c>
      <c r="C1181" t="str">
        <f t="shared" si="91"/>
        <v>{'city': 'Brooklyn', 'state': 'New York', 'abbreviation': 'BKN', 'teamName': 'Brooklyn Nets'}</v>
      </c>
      <c r="D1181" t="s">
        <v>1395</v>
      </c>
      <c r="E1181" t="s">
        <v>1395</v>
      </c>
      <c r="F1181" s="14" t="s">
        <v>1395</v>
      </c>
      <c r="G1181" s="14" t="s">
        <v>1395</v>
      </c>
      <c r="H1181" s="18" t="s">
        <v>1395</v>
      </c>
      <c r="I1181" s="18" t="s">
        <v>1395</v>
      </c>
      <c r="J1181" s="14" t="s">
        <v>1395</v>
      </c>
      <c r="K1181" s="17" t="s">
        <v>1395</v>
      </c>
      <c r="Z1181" s="15" t="s">
        <v>1285</v>
      </c>
      <c r="AB1181">
        <f t="shared" si="92"/>
        <v>11</v>
      </c>
      <c r="AC1181">
        <f t="shared" si="93"/>
        <v>3</v>
      </c>
      <c r="AF1181" s="4" t="s">
        <v>1114</v>
      </c>
      <c r="AG1181" s="5"/>
      <c r="AH1181" s="4" t="s">
        <v>1097</v>
      </c>
    </row>
    <row r="1182" spans="1:34" x14ac:dyDescent="0.2">
      <c r="A1182" s="12">
        <v>44656</v>
      </c>
      <c r="B1182" t="str">
        <f t="shared" si="90"/>
        <v>{'city': 'Charlotte', 'state': 'North Carolina', 'abbreviation': 'CHA', 'teamName': 'Charlotte Hornets'}</v>
      </c>
      <c r="C1182" t="str">
        <f t="shared" si="91"/>
        <v>{'city': 'Miami', 'state': 'Florida', 'abbreviation': 'MIA', 'teamName': 'Miami Heat'}</v>
      </c>
      <c r="D1182" t="s">
        <v>1395</v>
      </c>
      <c r="E1182" t="s">
        <v>1395</v>
      </c>
      <c r="F1182" s="14" t="s">
        <v>1395</v>
      </c>
      <c r="G1182" s="14" t="s">
        <v>1395</v>
      </c>
      <c r="H1182" s="18" t="s">
        <v>1395</v>
      </c>
      <c r="I1182" s="18" t="s">
        <v>1395</v>
      </c>
      <c r="J1182" s="14" t="s">
        <v>1395</v>
      </c>
      <c r="K1182" s="17" t="s">
        <v>1395</v>
      </c>
      <c r="Z1182" s="15" t="s">
        <v>1285</v>
      </c>
      <c r="AB1182">
        <f t="shared" si="92"/>
        <v>4</v>
      </c>
      <c r="AC1182">
        <f t="shared" si="93"/>
        <v>15</v>
      </c>
      <c r="AF1182" s="4" t="s">
        <v>1105</v>
      </c>
      <c r="AG1182" s="5"/>
      <c r="AH1182" s="4" t="s">
        <v>1128</v>
      </c>
    </row>
    <row r="1183" spans="1:34" x14ac:dyDescent="0.2">
      <c r="A1183" s="12">
        <v>44656</v>
      </c>
      <c r="B1183" t="str">
        <f t="shared" si="90"/>
        <v>{'city': 'Atlanta', 'state': 'Georgia', 'abbreviation': 'ATL', 'teamName': 'Atlanta Hawks'}</v>
      </c>
      <c r="C1183" t="str">
        <f t="shared" si="91"/>
        <v>{'city': 'Toronto', 'state': 'Ontario', 'abbreviation': 'TOR', 'teamName': 'Toronto Raptors'}</v>
      </c>
      <c r="D1183" t="s">
        <v>1395</v>
      </c>
      <c r="E1183" t="s">
        <v>1395</v>
      </c>
      <c r="F1183" s="14" t="s">
        <v>1395</v>
      </c>
      <c r="G1183" s="14" t="s">
        <v>1395</v>
      </c>
      <c r="H1183" s="18" t="s">
        <v>1395</v>
      </c>
      <c r="I1183" s="18" t="s">
        <v>1395</v>
      </c>
      <c r="J1183" s="14" t="s">
        <v>1395</v>
      </c>
      <c r="K1183" s="17" t="s">
        <v>1395</v>
      </c>
      <c r="Z1183" s="15" t="s">
        <v>1285</v>
      </c>
      <c r="AB1183">
        <f t="shared" si="92"/>
        <v>1</v>
      </c>
      <c r="AC1183">
        <f t="shared" si="93"/>
        <v>27</v>
      </c>
      <c r="AF1183" s="4" t="s">
        <v>1099</v>
      </c>
      <c r="AG1183" s="5"/>
      <c r="AH1183" s="4" t="s">
        <v>1110</v>
      </c>
    </row>
    <row r="1184" spans="1:34" x14ac:dyDescent="0.2">
      <c r="A1184" s="12">
        <v>44656</v>
      </c>
      <c r="B1184" t="str">
        <f t="shared" si="90"/>
        <v>{'city': 'Milwaukee', 'state': 'Wisconsin', 'abbreviation': 'MIL', 'teamName': 'Milwaukee Bucks'}</v>
      </c>
      <c r="C1184" t="str">
        <f t="shared" si="91"/>
        <v>{'city': 'Chicago', 'state': 'Illinois', 'abbreviation': 'CHI', 'teamName': 'Chicago Bulls'}</v>
      </c>
      <c r="D1184" t="s">
        <v>1395</v>
      </c>
      <c r="E1184" t="s">
        <v>1395</v>
      </c>
      <c r="F1184" s="14" t="s">
        <v>1395</v>
      </c>
      <c r="G1184" s="14" t="s">
        <v>1395</v>
      </c>
      <c r="H1184" s="18" t="s">
        <v>1395</v>
      </c>
      <c r="I1184" s="18" t="s">
        <v>1395</v>
      </c>
      <c r="J1184" s="14" t="s">
        <v>1395</v>
      </c>
      <c r="K1184" s="17" t="s">
        <v>1395</v>
      </c>
      <c r="Z1184" s="15" t="s">
        <v>1285</v>
      </c>
      <c r="AB1184">
        <f t="shared" si="92"/>
        <v>16</v>
      </c>
      <c r="AC1184">
        <f t="shared" si="93"/>
        <v>5</v>
      </c>
      <c r="AF1184" s="4" t="s">
        <v>1098</v>
      </c>
      <c r="AG1184" s="5"/>
      <c r="AH1184" s="4" t="s">
        <v>1106</v>
      </c>
    </row>
    <row r="1185" spans="1:34" x14ac:dyDescent="0.2">
      <c r="A1185" s="12">
        <v>44656</v>
      </c>
      <c r="B1185" t="str">
        <f t="shared" si="90"/>
        <v>{'city': 'Washington', 'state': 'Washington D.C.', 'abbreviation': 'WAS', 'teamName': 'Washington Wizards'}</v>
      </c>
      <c r="C1185" t="str">
        <f t="shared" si="91"/>
        <v>{'city': 'Minneapolis', 'state': 'Minnesota ', 'abbreviation': 'MIN', 'teamName': 'Minnesota Timberwolves'}</v>
      </c>
      <c r="D1185" t="s">
        <v>1395</v>
      </c>
      <c r="E1185" t="s">
        <v>1395</v>
      </c>
      <c r="F1185" s="14" t="s">
        <v>1395</v>
      </c>
      <c r="G1185" s="14" t="s">
        <v>1395</v>
      </c>
      <c r="H1185" s="18" t="s">
        <v>1395</v>
      </c>
      <c r="I1185" s="18" t="s">
        <v>1395</v>
      </c>
      <c r="J1185" s="14" t="s">
        <v>1395</v>
      </c>
      <c r="K1185" s="17" t="s">
        <v>1395</v>
      </c>
      <c r="Z1185" s="15" t="s">
        <v>1285</v>
      </c>
      <c r="AB1185">
        <f t="shared" si="92"/>
        <v>29</v>
      </c>
      <c r="AC1185">
        <f t="shared" si="93"/>
        <v>17</v>
      </c>
      <c r="AF1185" s="4" t="s">
        <v>1109</v>
      </c>
      <c r="AG1185" s="5"/>
      <c r="AH1185" s="4" t="s">
        <v>1115</v>
      </c>
    </row>
    <row r="1186" spans="1:34" x14ac:dyDescent="0.2">
      <c r="A1186" s="12">
        <v>44656</v>
      </c>
      <c r="B1186" t="str">
        <f t="shared" si="90"/>
        <v>{'city': 'Portland', 'state': 'Oregon', 'abbreviation': 'POR', 'teamName': 'Portland Trail Blazers'}</v>
      </c>
      <c r="C1186" t="str">
        <f t="shared" si="91"/>
        <v>{'city': 'Oklahoma City', 'state': 'Oklahoma', 'abbreviation': 'OKC', 'teamName': 'Oklahoma City Thunder'}</v>
      </c>
      <c r="D1186" t="s">
        <v>1395</v>
      </c>
      <c r="E1186" t="s">
        <v>1395</v>
      </c>
      <c r="F1186" s="14" t="s">
        <v>1395</v>
      </c>
      <c r="G1186" s="14" t="s">
        <v>1395</v>
      </c>
      <c r="H1186" s="18" t="s">
        <v>1395</v>
      </c>
      <c r="I1186" s="18" t="s">
        <v>1395</v>
      </c>
      <c r="J1186" s="14" t="s">
        <v>1395</v>
      </c>
      <c r="K1186" s="17" t="s">
        <v>1395</v>
      </c>
      <c r="Z1186" s="15" t="s">
        <v>1285</v>
      </c>
      <c r="AB1186">
        <f t="shared" si="92"/>
        <v>24</v>
      </c>
      <c r="AC1186">
        <f t="shared" si="93"/>
        <v>20</v>
      </c>
      <c r="AF1186" s="4" t="s">
        <v>1124</v>
      </c>
      <c r="AG1186" s="5"/>
      <c r="AH1186" s="4" t="s">
        <v>1121</v>
      </c>
    </row>
    <row r="1187" spans="1:34" x14ac:dyDescent="0.2">
      <c r="A1187" s="12">
        <v>44656</v>
      </c>
      <c r="B1187" t="str">
        <f t="shared" si="90"/>
        <v>{'city': 'San Antonio', 'state': 'Texas', 'abbreviation': 'SAS', 'teamName': 'San Antonio Spurs'}</v>
      </c>
      <c r="C1187" t="str">
        <f t="shared" si="91"/>
        <v>{'city': 'Denver', 'state': 'Colorado', 'abbreviation': 'DEN', 'teamName': 'Denver Nuggets'}</v>
      </c>
      <c r="D1187" t="s">
        <v>1395</v>
      </c>
      <c r="E1187" t="s">
        <v>1395</v>
      </c>
      <c r="F1187" s="14" t="s">
        <v>1395</v>
      </c>
      <c r="G1187" s="14" t="s">
        <v>1395</v>
      </c>
      <c r="H1187" s="18" t="s">
        <v>1395</v>
      </c>
      <c r="I1187" s="18" t="s">
        <v>1395</v>
      </c>
      <c r="J1187" s="14" t="s">
        <v>1395</v>
      </c>
      <c r="K1187" s="17" t="s">
        <v>1395</v>
      </c>
      <c r="Z1187" s="15" t="s">
        <v>1285</v>
      </c>
      <c r="AB1187">
        <f t="shared" si="92"/>
        <v>26</v>
      </c>
      <c r="AC1187">
        <f t="shared" si="93"/>
        <v>8</v>
      </c>
      <c r="AF1187" s="4" t="s">
        <v>1120</v>
      </c>
      <c r="AG1187" s="5"/>
      <c r="AH1187" s="4" t="s">
        <v>1116</v>
      </c>
    </row>
    <row r="1188" spans="1:34" x14ac:dyDescent="0.2">
      <c r="A1188" s="12">
        <v>44656</v>
      </c>
      <c r="B1188" t="str">
        <f t="shared" si="90"/>
        <v>{'city': 'Memphis', 'state': 'Tennessee', 'abbreviation': 'MEM', 'teamName': 'Memphis Grizzlies'}</v>
      </c>
      <c r="C1188" t="str">
        <f t="shared" si="91"/>
        <v>{'city': 'Salt Lake City', 'state': 'Utah', 'abbreviation': 'UTA', 'teamName': 'Utah Jazz'}</v>
      </c>
      <c r="D1188" t="s">
        <v>1395</v>
      </c>
      <c r="E1188" t="s">
        <v>1395</v>
      </c>
      <c r="F1188" s="14" t="s">
        <v>1395</v>
      </c>
      <c r="G1188" s="14" t="s">
        <v>1395</v>
      </c>
      <c r="H1188" s="18" t="s">
        <v>1395</v>
      </c>
      <c r="I1188" s="18" t="s">
        <v>1395</v>
      </c>
      <c r="J1188" s="14" t="s">
        <v>1395</v>
      </c>
      <c r="K1188" s="17" t="s">
        <v>1395</v>
      </c>
      <c r="Z1188" s="15" t="s">
        <v>1285</v>
      </c>
      <c r="AB1188">
        <f t="shared" si="92"/>
        <v>14</v>
      </c>
      <c r="AC1188">
        <f t="shared" si="93"/>
        <v>28</v>
      </c>
      <c r="AF1188" s="4" t="s">
        <v>1112</v>
      </c>
      <c r="AG1188" s="5"/>
      <c r="AH1188" s="4" t="s">
        <v>1122</v>
      </c>
    </row>
    <row r="1189" spans="1:34" x14ac:dyDescent="0.2">
      <c r="A1189" s="12">
        <v>44656</v>
      </c>
      <c r="B1189" t="str">
        <f t="shared" si="90"/>
        <v>{'city': 'New Orleans', 'state': 'Louisiana', 'abbreviation': 'NOP', 'teamName': 'New Orleans Pelicans'}</v>
      </c>
      <c r="C1189" t="str">
        <f t="shared" si="91"/>
        <v>{'city': 'Sacramento', 'state': 'California', 'abbreviation': 'SAC', 'teamName': 'Sacramento Kings'}</v>
      </c>
      <c r="D1189" t="s">
        <v>1395</v>
      </c>
      <c r="E1189" t="s">
        <v>1395</v>
      </c>
      <c r="F1189" s="14" t="s">
        <v>1395</v>
      </c>
      <c r="G1189" s="14" t="s">
        <v>1395</v>
      </c>
      <c r="H1189" s="18" t="s">
        <v>1395</v>
      </c>
      <c r="I1189" s="18" t="s">
        <v>1395</v>
      </c>
      <c r="J1189" s="14" t="s">
        <v>1395</v>
      </c>
      <c r="K1189" s="17" t="s">
        <v>1395</v>
      </c>
      <c r="Z1189" s="15" t="s">
        <v>1285</v>
      </c>
      <c r="AB1189">
        <f t="shared" si="92"/>
        <v>18</v>
      </c>
      <c r="AC1189">
        <f t="shared" si="93"/>
        <v>25</v>
      </c>
      <c r="AF1189" s="4" t="s">
        <v>1118</v>
      </c>
      <c r="AG1189" s="5"/>
      <c r="AH1189" s="4" t="s">
        <v>1123</v>
      </c>
    </row>
    <row r="1190" spans="1:34" x14ac:dyDescent="0.2">
      <c r="A1190" s="12">
        <v>44656</v>
      </c>
      <c r="B1190" t="str">
        <f t="shared" si="90"/>
        <v>{'city': 'Los Angeles', 'state': 'California', 'abbreviation': 'LAL', 'teamName': 'Los Angeles Lakers'}</v>
      </c>
      <c r="C1190" t="str">
        <f t="shared" si="91"/>
        <v>{'city': 'Phoenix', 'state': 'Arizona', 'abbreviation': 'PHX', 'teamName': 'Phoenix Suns'}</v>
      </c>
      <c r="D1190" t="s">
        <v>1395</v>
      </c>
      <c r="E1190" t="s">
        <v>1395</v>
      </c>
      <c r="F1190" s="14" t="s">
        <v>1395</v>
      </c>
      <c r="G1190" s="14" t="s">
        <v>1395</v>
      </c>
      <c r="H1190" s="18" t="s">
        <v>1395</v>
      </c>
      <c r="I1190" s="18" t="s">
        <v>1395</v>
      </c>
      <c r="J1190" s="14" t="s">
        <v>1395</v>
      </c>
      <c r="K1190" s="17" t="s">
        <v>1395</v>
      </c>
      <c r="Z1190" s="15" t="s">
        <v>1285</v>
      </c>
      <c r="AB1190">
        <f t="shared" si="92"/>
        <v>13</v>
      </c>
      <c r="AC1190">
        <f t="shared" si="93"/>
        <v>23</v>
      </c>
      <c r="AF1190" s="4" t="s">
        <v>1101</v>
      </c>
      <c r="AG1190" s="5"/>
      <c r="AH1190" s="4" t="s">
        <v>1125</v>
      </c>
    </row>
    <row r="1191" spans="1:34" x14ac:dyDescent="0.2">
      <c r="A1191" s="12">
        <v>44657</v>
      </c>
      <c r="B1191" t="str">
        <f t="shared" si="90"/>
        <v>{'city': 'Dallas', 'state': 'Texas', 'abbreviation': 'DAL', 'teamName': 'Dallas Mavericks'}</v>
      </c>
      <c r="C1191" t="str">
        <f t="shared" si="91"/>
        <v>{'city': 'Detroit', 'state': 'Michigan', 'abbreviation': 'DET', 'teamName': 'Detroit Pistons'}</v>
      </c>
      <c r="D1191" t="s">
        <v>1395</v>
      </c>
      <c r="E1191" t="s">
        <v>1395</v>
      </c>
      <c r="F1191" s="14" t="s">
        <v>1395</v>
      </c>
      <c r="G1191" s="14" t="s">
        <v>1395</v>
      </c>
      <c r="H1191" s="18" t="s">
        <v>1395</v>
      </c>
      <c r="I1191" s="18" t="s">
        <v>1395</v>
      </c>
      <c r="J1191" s="14" t="s">
        <v>1395</v>
      </c>
      <c r="K1191" s="17" t="s">
        <v>1395</v>
      </c>
      <c r="Z1191" s="15" t="s">
        <v>1286</v>
      </c>
      <c r="AB1191">
        <f t="shared" si="92"/>
        <v>7</v>
      </c>
      <c r="AC1191">
        <f t="shared" si="93"/>
        <v>9</v>
      </c>
      <c r="AF1191" s="4" t="s">
        <v>1113</v>
      </c>
      <c r="AG1191" s="5"/>
      <c r="AH1191" s="4" t="s">
        <v>1107</v>
      </c>
    </row>
    <row r="1192" spans="1:34" x14ac:dyDescent="0.2">
      <c r="A1192" s="12">
        <v>44657</v>
      </c>
      <c r="B1192" t="str">
        <f t="shared" si="90"/>
        <v>{'city': 'Brooklyn', 'state': 'New York', 'abbreviation': 'BKN', 'teamName': 'Brooklyn Nets'}</v>
      </c>
      <c r="C1192" t="str">
        <f t="shared" si="91"/>
        <v>{'city': 'New York', 'state': 'New York', 'abbreviation': 'NYK', 'teamName': 'New York Knicks'}</v>
      </c>
      <c r="D1192" t="s">
        <v>1395</v>
      </c>
      <c r="E1192" t="s">
        <v>1395</v>
      </c>
      <c r="F1192" s="14" t="s">
        <v>1395</v>
      </c>
      <c r="G1192" s="14" t="s">
        <v>1395</v>
      </c>
      <c r="H1192" s="18" t="s">
        <v>1395</v>
      </c>
      <c r="I1192" s="18" t="s">
        <v>1395</v>
      </c>
      <c r="J1192" s="14" t="s">
        <v>1395</v>
      </c>
      <c r="K1192" s="17" t="s">
        <v>1395</v>
      </c>
      <c r="Z1192" s="15" t="s">
        <v>1286</v>
      </c>
      <c r="AB1192">
        <f t="shared" si="92"/>
        <v>3</v>
      </c>
      <c r="AC1192">
        <f t="shared" si="93"/>
        <v>19</v>
      </c>
      <c r="AF1192" s="4" t="s">
        <v>1097</v>
      </c>
      <c r="AG1192" s="5"/>
      <c r="AH1192" s="4" t="s">
        <v>1108</v>
      </c>
    </row>
    <row r="1193" spans="1:34" x14ac:dyDescent="0.2">
      <c r="A1193" s="12">
        <v>44657</v>
      </c>
      <c r="B1193" t="str">
        <f t="shared" si="90"/>
        <v>{'city': 'Boston', 'state': 'Massachusetts', 'abbreviation': 'BOS', 'teamName': 'Boston Celtics'}</v>
      </c>
      <c r="C1193" t="str">
        <f t="shared" si="91"/>
        <v>{'city': 'Chicago', 'state': 'Illinois', 'abbreviation': 'CHI', 'teamName': 'Chicago Bulls'}</v>
      </c>
      <c r="D1193" t="s">
        <v>1395</v>
      </c>
      <c r="E1193" t="s">
        <v>1395</v>
      </c>
      <c r="F1193" s="14" t="s">
        <v>1395</v>
      </c>
      <c r="G1193" s="14" t="s">
        <v>1395</v>
      </c>
      <c r="H1193" s="18" t="s">
        <v>1395</v>
      </c>
      <c r="I1193" s="18" t="s">
        <v>1395</v>
      </c>
      <c r="J1193" s="14" t="s">
        <v>1395</v>
      </c>
      <c r="K1193" s="17" t="s">
        <v>1395</v>
      </c>
      <c r="Z1193" s="15" t="s">
        <v>1286</v>
      </c>
      <c r="AB1193">
        <f t="shared" si="92"/>
        <v>2</v>
      </c>
      <c r="AC1193">
        <f t="shared" si="93"/>
        <v>5</v>
      </c>
      <c r="AF1193" s="4" t="s">
        <v>1102</v>
      </c>
      <c r="AG1193" s="5"/>
      <c r="AH1193" s="4" t="s">
        <v>1106</v>
      </c>
    </row>
    <row r="1194" spans="1:34" x14ac:dyDescent="0.2">
      <c r="A1194" s="12">
        <v>44657</v>
      </c>
      <c r="B1194" t="str">
        <f t="shared" si="90"/>
        <v>{'city': 'Washington', 'state': 'Washington D.C.', 'abbreviation': 'WAS', 'teamName': 'Washington Wizards'}</v>
      </c>
      <c r="C1194" t="str">
        <f t="shared" si="91"/>
        <v>{'city': 'Atlanta', 'state': 'Georgia', 'abbreviation': 'ATL', 'teamName': 'Atlanta Hawks'}</v>
      </c>
      <c r="D1194" t="s">
        <v>1395</v>
      </c>
      <c r="E1194" t="s">
        <v>1395</v>
      </c>
      <c r="F1194" s="14" t="s">
        <v>1395</v>
      </c>
      <c r="G1194" s="14" t="s">
        <v>1395</v>
      </c>
      <c r="H1194" s="18" t="s">
        <v>1395</v>
      </c>
      <c r="I1194" s="18" t="s">
        <v>1395</v>
      </c>
      <c r="J1194" s="14" t="s">
        <v>1395</v>
      </c>
      <c r="K1194" s="17" t="s">
        <v>1395</v>
      </c>
      <c r="Z1194" s="15" t="s">
        <v>1286</v>
      </c>
      <c r="AB1194">
        <f t="shared" si="92"/>
        <v>29</v>
      </c>
      <c r="AC1194">
        <f t="shared" si="93"/>
        <v>1</v>
      </c>
      <c r="AF1194" s="4" t="s">
        <v>1109</v>
      </c>
      <c r="AG1194" s="5"/>
      <c r="AH1194" s="4" t="s">
        <v>1099</v>
      </c>
    </row>
    <row r="1195" spans="1:34" x14ac:dyDescent="0.2">
      <c r="A1195" s="12">
        <v>44657</v>
      </c>
      <c r="B1195" t="str">
        <f t="shared" si="90"/>
        <v>{'city': 'Oklahoma City', 'state': 'Oklahoma', 'abbreviation': 'OKC', 'teamName': 'Oklahoma City Thunder'}</v>
      </c>
      <c r="C1195" t="str">
        <f t="shared" si="91"/>
        <v>{'city': 'Salt Lake City', 'state': 'Utah', 'abbreviation': 'UTA', 'teamName': 'Utah Jazz'}</v>
      </c>
      <c r="D1195" t="s">
        <v>1395</v>
      </c>
      <c r="E1195" t="s">
        <v>1395</v>
      </c>
      <c r="F1195" s="14" t="s">
        <v>1395</v>
      </c>
      <c r="G1195" s="14" t="s">
        <v>1395</v>
      </c>
      <c r="H1195" s="18" t="s">
        <v>1395</v>
      </c>
      <c r="I1195" s="18" t="s">
        <v>1395</v>
      </c>
      <c r="J1195" s="14" t="s">
        <v>1395</v>
      </c>
      <c r="K1195" s="17" t="s">
        <v>1395</v>
      </c>
      <c r="Z1195" s="15" t="s">
        <v>1286</v>
      </c>
      <c r="AB1195">
        <f t="shared" si="92"/>
        <v>20</v>
      </c>
      <c r="AC1195">
        <f t="shared" si="93"/>
        <v>28</v>
      </c>
      <c r="AF1195" s="4" t="s">
        <v>1121</v>
      </c>
      <c r="AG1195" s="5"/>
      <c r="AH1195" s="4" t="s">
        <v>1122</v>
      </c>
    </row>
    <row r="1196" spans="1:34" x14ac:dyDescent="0.2">
      <c r="A1196" s="12">
        <v>44657</v>
      </c>
      <c r="B1196" t="str">
        <f t="shared" si="90"/>
        <v>{'city': 'Phoenix', 'state': 'Arizona', 'abbreviation': 'PHX', 'teamName': 'Phoenix Suns'}</v>
      </c>
      <c r="C1196" t="str">
        <f t="shared" si="91"/>
        <v>{'city': 'Los Angeles', 'state': 'California', 'abbreviation': 'LAC', 'teamName': 'Los Angeles Clippers'}</v>
      </c>
      <c r="D1196" t="s">
        <v>1395</v>
      </c>
      <c r="E1196" t="s">
        <v>1395</v>
      </c>
      <c r="F1196" s="14" t="s">
        <v>1395</v>
      </c>
      <c r="G1196" s="14" t="s">
        <v>1395</v>
      </c>
      <c r="H1196" s="18" t="s">
        <v>1395</v>
      </c>
      <c r="I1196" s="18" t="s">
        <v>1395</v>
      </c>
      <c r="J1196" s="14" t="s">
        <v>1395</v>
      </c>
      <c r="K1196" s="17" t="s">
        <v>1395</v>
      </c>
      <c r="Z1196" s="15" t="s">
        <v>1286</v>
      </c>
      <c r="AB1196">
        <f t="shared" si="92"/>
        <v>23</v>
      </c>
      <c r="AC1196">
        <f t="shared" si="93"/>
        <v>30</v>
      </c>
      <c r="AF1196" s="4" t="s">
        <v>1125</v>
      </c>
      <c r="AG1196" s="5"/>
      <c r="AH1196" s="4" t="s">
        <v>1126</v>
      </c>
    </row>
    <row r="1197" spans="1:34" x14ac:dyDescent="0.2">
      <c r="A1197" s="12">
        <v>44658</v>
      </c>
      <c r="B1197" t="str">
        <f t="shared" si="90"/>
        <v>{'city': 'Orlando', 'state': 'Florida', 'abbreviation': 'ORL', 'teamName': 'Orlando Magic'}</v>
      </c>
      <c r="C1197" t="str">
        <f t="shared" si="91"/>
        <v>{'city': 'Charlotte', 'state': 'North Carolina', 'abbreviation': 'CHA', 'teamName': 'Charlotte Hornets'}</v>
      </c>
      <c r="D1197" t="s">
        <v>1395</v>
      </c>
      <c r="E1197" t="s">
        <v>1395</v>
      </c>
      <c r="F1197" s="14" t="s">
        <v>1395</v>
      </c>
      <c r="G1197" s="14" t="s">
        <v>1395</v>
      </c>
      <c r="H1197" s="18" t="s">
        <v>1395</v>
      </c>
      <c r="I1197" s="18" t="s">
        <v>1395</v>
      </c>
      <c r="J1197" s="14" t="s">
        <v>1395</v>
      </c>
      <c r="K1197" s="17" t="s">
        <v>1395</v>
      </c>
      <c r="Z1197" s="15" t="s">
        <v>1287</v>
      </c>
      <c r="AB1197">
        <f t="shared" si="92"/>
        <v>21</v>
      </c>
      <c r="AC1197">
        <f t="shared" si="93"/>
        <v>4</v>
      </c>
      <c r="AF1197" s="4" t="s">
        <v>1119</v>
      </c>
      <c r="AG1197" s="5"/>
      <c r="AH1197" s="4" t="s">
        <v>1105</v>
      </c>
    </row>
    <row r="1198" spans="1:34" x14ac:dyDescent="0.2">
      <c r="A1198" s="12">
        <v>44658</v>
      </c>
      <c r="B1198" t="str">
        <f t="shared" si="90"/>
        <v>{'city': 'Boston', 'state': 'Massachusetts', 'abbreviation': 'BOS', 'teamName': 'Boston Celtics'}</v>
      </c>
      <c r="C1198" t="str">
        <f t="shared" si="91"/>
        <v>{'city': 'Milwaukee', 'state': 'Wisconsin', 'abbreviation': 'MIL', 'teamName': 'Milwaukee Bucks'}</v>
      </c>
      <c r="D1198" t="s">
        <v>1395</v>
      </c>
      <c r="E1198" t="s">
        <v>1395</v>
      </c>
      <c r="F1198" s="14" t="s">
        <v>1395</v>
      </c>
      <c r="G1198" s="14" t="s">
        <v>1395</v>
      </c>
      <c r="H1198" s="18" t="s">
        <v>1395</v>
      </c>
      <c r="I1198" s="18" t="s">
        <v>1395</v>
      </c>
      <c r="J1198" s="14" t="s">
        <v>1395</v>
      </c>
      <c r="K1198" s="17" t="s">
        <v>1395</v>
      </c>
      <c r="Z1198" s="15" t="s">
        <v>1287</v>
      </c>
      <c r="AB1198">
        <f t="shared" si="92"/>
        <v>2</v>
      </c>
      <c r="AC1198">
        <f t="shared" si="93"/>
        <v>16</v>
      </c>
      <c r="AF1198" s="4" t="s">
        <v>1102</v>
      </c>
      <c r="AG1198" s="5"/>
      <c r="AH1198" s="4" t="s">
        <v>1098</v>
      </c>
    </row>
    <row r="1199" spans="1:34" x14ac:dyDescent="0.2">
      <c r="A1199" s="12">
        <v>44658</v>
      </c>
      <c r="B1199" t="str">
        <f t="shared" si="90"/>
        <v>{'city': 'Philadelphia', 'state': 'Pennsylvania', 'abbreviation': 'PHI', 'teamName': 'Philadelphia 76ers'}</v>
      </c>
      <c r="C1199" t="str">
        <f t="shared" si="91"/>
        <v>{'city': 'Toronto', 'state': 'Ontario', 'abbreviation': 'TOR', 'teamName': 'Toronto Raptors'}</v>
      </c>
      <c r="D1199" t="s">
        <v>1395</v>
      </c>
      <c r="E1199" t="s">
        <v>1395</v>
      </c>
      <c r="F1199" s="14" t="s">
        <v>1395</v>
      </c>
      <c r="G1199" s="14" t="s">
        <v>1395</v>
      </c>
      <c r="H1199" s="18" t="s">
        <v>1395</v>
      </c>
      <c r="I1199" s="18" t="s">
        <v>1395</v>
      </c>
      <c r="J1199" s="14" t="s">
        <v>1395</v>
      </c>
      <c r="K1199" s="17" t="s">
        <v>1395</v>
      </c>
      <c r="Z1199" s="15" t="s">
        <v>1287</v>
      </c>
      <c r="AB1199">
        <f t="shared" si="92"/>
        <v>22</v>
      </c>
      <c r="AC1199">
        <f t="shared" si="93"/>
        <v>27</v>
      </c>
      <c r="AF1199" s="4" t="s">
        <v>1117</v>
      </c>
      <c r="AG1199" s="5"/>
      <c r="AH1199" s="4" t="s">
        <v>1110</v>
      </c>
    </row>
    <row r="1200" spans="1:34" x14ac:dyDescent="0.2">
      <c r="A1200" s="12">
        <v>44658</v>
      </c>
      <c r="B1200" t="str">
        <f t="shared" si="90"/>
        <v>{'city': 'San Antonio', 'state': 'Texas', 'abbreviation': 'SAS', 'teamName': 'San Antonio Spurs'}</v>
      </c>
      <c r="C1200" t="str">
        <f t="shared" si="91"/>
        <v>{'city': 'Minneapolis', 'state': 'Minnesota ', 'abbreviation': 'MIN', 'teamName': 'Minnesota Timberwolves'}</v>
      </c>
      <c r="D1200" t="s">
        <v>1395</v>
      </c>
      <c r="E1200" t="s">
        <v>1395</v>
      </c>
      <c r="F1200" s="14" t="s">
        <v>1395</v>
      </c>
      <c r="G1200" s="14" t="s">
        <v>1395</v>
      </c>
      <c r="H1200" s="18" t="s">
        <v>1395</v>
      </c>
      <c r="I1200" s="18" t="s">
        <v>1395</v>
      </c>
      <c r="J1200" s="14" t="s">
        <v>1395</v>
      </c>
      <c r="K1200" s="17" t="s">
        <v>1395</v>
      </c>
      <c r="Z1200" s="15" t="s">
        <v>1287</v>
      </c>
      <c r="AB1200">
        <f t="shared" si="92"/>
        <v>26</v>
      </c>
      <c r="AC1200">
        <f t="shared" si="93"/>
        <v>17</v>
      </c>
      <c r="AF1200" s="4" t="s">
        <v>1120</v>
      </c>
      <c r="AG1200" s="5"/>
      <c r="AH1200" s="4" t="s">
        <v>1115</v>
      </c>
    </row>
    <row r="1201" spans="1:34" x14ac:dyDescent="0.2">
      <c r="A1201" s="12">
        <v>44658</v>
      </c>
      <c r="B1201" t="str">
        <f t="shared" si="90"/>
        <v>{'city': 'Portland', 'state': 'Oregon', 'abbreviation': 'POR', 'teamName': 'Portland Trail Blazers'}</v>
      </c>
      <c r="C1201" t="str">
        <f t="shared" si="91"/>
        <v>{'city': 'New Orleans', 'state': 'Louisiana', 'abbreviation': 'NOP', 'teamName': 'New Orleans Pelicans'}</v>
      </c>
      <c r="D1201" t="s">
        <v>1395</v>
      </c>
      <c r="E1201" t="s">
        <v>1395</v>
      </c>
      <c r="F1201" s="14" t="s">
        <v>1395</v>
      </c>
      <c r="G1201" s="14" t="s">
        <v>1395</v>
      </c>
      <c r="H1201" s="18" t="s">
        <v>1395</v>
      </c>
      <c r="I1201" s="18" t="s">
        <v>1395</v>
      </c>
      <c r="J1201" s="14" t="s">
        <v>1395</v>
      </c>
      <c r="K1201" s="17" t="s">
        <v>1395</v>
      </c>
      <c r="Z1201" s="15" t="s">
        <v>1287</v>
      </c>
      <c r="AB1201">
        <f t="shared" si="92"/>
        <v>24</v>
      </c>
      <c r="AC1201">
        <f t="shared" si="93"/>
        <v>18</v>
      </c>
      <c r="AF1201" s="4" t="s">
        <v>1124</v>
      </c>
      <c r="AG1201" s="5"/>
      <c r="AH1201" s="4" t="s">
        <v>1118</v>
      </c>
    </row>
    <row r="1202" spans="1:34" x14ac:dyDescent="0.2">
      <c r="A1202" s="12">
        <v>44658</v>
      </c>
      <c r="B1202" t="str">
        <f t="shared" si="90"/>
        <v>{'city': 'Memphis', 'state': 'Tennessee', 'abbreviation': 'MEM', 'teamName': 'Memphis Grizzlies'}</v>
      </c>
      <c r="C1202" t="str">
        <f t="shared" si="91"/>
        <v>{'city': 'Denver', 'state': 'Colorado', 'abbreviation': 'DEN', 'teamName': 'Denver Nuggets'}</v>
      </c>
      <c r="D1202" t="s">
        <v>1395</v>
      </c>
      <c r="E1202" t="s">
        <v>1395</v>
      </c>
      <c r="F1202" s="14" t="s">
        <v>1395</v>
      </c>
      <c r="G1202" s="14" t="s">
        <v>1395</v>
      </c>
      <c r="H1202" s="18" t="s">
        <v>1395</v>
      </c>
      <c r="I1202" s="18" t="s">
        <v>1395</v>
      </c>
      <c r="J1202" s="14" t="s">
        <v>1395</v>
      </c>
      <c r="K1202" s="17" t="s">
        <v>1395</v>
      </c>
      <c r="Z1202" s="15" t="s">
        <v>1287</v>
      </c>
      <c r="AB1202">
        <f t="shared" si="92"/>
        <v>14</v>
      </c>
      <c r="AC1202">
        <f t="shared" si="93"/>
        <v>8</v>
      </c>
      <c r="AF1202" s="4" t="s">
        <v>1112</v>
      </c>
      <c r="AG1202" s="5"/>
      <c r="AH1202" s="4" t="s">
        <v>1116</v>
      </c>
    </row>
    <row r="1203" spans="1:34" x14ac:dyDescent="0.2">
      <c r="A1203" s="12">
        <v>44658</v>
      </c>
      <c r="B1203" t="str">
        <f t="shared" si="90"/>
        <v>{'city': 'Los Angeles', 'state': 'California', 'abbreviation': 'LAL', 'teamName': 'Los Angeles Lakers'}</v>
      </c>
      <c r="C1203" t="str">
        <f t="shared" si="91"/>
        <v>{'city': 'San Francisco', 'state': 'California', 'abbreviation': 'GSW', 'teamName': 'Golden State Warriors'}</v>
      </c>
      <c r="D1203" t="s">
        <v>1395</v>
      </c>
      <c r="E1203" t="s">
        <v>1395</v>
      </c>
      <c r="F1203" s="14" t="s">
        <v>1395</v>
      </c>
      <c r="G1203" s="14" t="s">
        <v>1395</v>
      </c>
      <c r="H1203" s="18" t="s">
        <v>1395</v>
      </c>
      <c r="I1203" s="18" t="s">
        <v>1395</v>
      </c>
      <c r="J1203" s="14" t="s">
        <v>1395</v>
      </c>
      <c r="K1203" s="17" t="s">
        <v>1395</v>
      </c>
      <c r="Z1203" s="15" t="s">
        <v>1287</v>
      </c>
      <c r="AB1203">
        <f t="shared" si="92"/>
        <v>13</v>
      </c>
      <c r="AC1203">
        <f t="shared" si="93"/>
        <v>10</v>
      </c>
      <c r="AF1203" s="4" t="s">
        <v>1101</v>
      </c>
      <c r="AG1203" s="5"/>
      <c r="AH1203" s="4" t="s">
        <v>1100</v>
      </c>
    </row>
    <row r="1204" spans="1:34" x14ac:dyDescent="0.2">
      <c r="A1204" s="12">
        <v>44659</v>
      </c>
      <c r="B1204" t="str">
        <f t="shared" si="90"/>
        <v>{'city': 'New York', 'state': 'New York', 'abbreviation': 'NYK', 'teamName': 'New York Knicks'}</v>
      </c>
      <c r="C1204" t="str">
        <f t="shared" si="91"/>
        <v>{'city': 'Washington', 'state': 'Washington D.C.', 'abbreviation': 'WAS', 'teamName': 'Washington Wizards'}</v>
      </c>
      <c r="D1204" t="s">
        <v>1395</v>
      </c>
      <c r="E1204" t="s">
        <v>1395</v>
      </c>
      <c r="F1204" s="14" t="s">
        <v>1395</v>
      </c>
      <c r="G1204" s="14" t="s">
        <v>1395</v>
      </c>
      <c r="H1204" s="18" t="s">
        <v>1395</v>
      </c>
      <c r="I1204" s="18" t="s">
        <v>1395</v>
      </c>
      <c r="J1204" s="14" t="s">
        <v>1395</v>
      </c>
      <c r="K1204" s="17" t="s">
        <v>1395</v>
      </c>
      <c r="Z1204" s="15" t="s">
        <v>1288</v>
      </c>
      <c r="AB1204">
        <f t="shared" si="92"/>
        <v>19</v>
      </c>
      <c r="AC1204">
        <f t="shared" si="93"/>
        <v>29</v>
      </c>
      <c r="AF1204" s="4" t="s">
        <v>1108</v>
      </c>
      <c r="AG1204" s="5"/>
      <c r="AH1204" s="4" t="s">
        <v>1109</v>
      </c>
    </row>
    <row r="1205" spans="1:34" x14ac:dyDescent="0.2">
      <c r="A1205" s="12">
        <v>44659</v>
      </c>
      <c r="B1205" t="str">
        <f t="shared" si="90"/>
        <v>{'city': 'Milwaukee', 'state': 'Wisconsin', 'abbreviation': 'MIL', 'teamName': 'Milwaukee Bucks'}</v>
      </c>
      <c r="C1205" t="str">
        <f t="shared" si="91"/>
        <v>{'city': 'Detroit', 'state': 'Michigan', 'abbreviation': 'DET', 'teamName': 'Detroit Pistons'}</v>
      </c>
      <c r="D1205" t="s">
        <v>1395</v>
      </c>
      <c r="E1205" t="s">
        <v>1395</v>
      </c>
      <c r="F1205" s="14" t="s">
        <v>1395</v>
      </c>
      <c r="G1205" s="14" t="s">
        <v>1395</v>
      </c>
      <c r="H1205" s="18" t="s">
        <v>1395</v>
      </c>
      <c r="I1205" s="18" t="s">
        <v>1395</v>
      </c>
      <c r="J1205" s="14" t="s">
        <v>1395</v>
      </c>
      <c r="K1205" s="17" t="s">
        <v>1395</v>
      </c>
      <c r="Z1205" s="15" t="s">
        <v>1288</v>
      </c>
      <c r="AB1205">
        <f t="shared" si="92"/>
        <v>16</v>
      </c>
      <c r="AC1205">
        <f t="shared" si="93"/>
        <v>9</v>
      </c>
      <c r="AF1205" s="4" t="s">
        <v>1098</v>
      </c>
      <c r="AG1205" s="5"/>
      <c r="AH1205" s="4" t="s">
        <v>1107</v>
      </c>
    </row>
    <row r="1206" spans="1:34" x14ac:dyDescent="0.2">
      <c r="A1206" s="12">
        <v>44659</v>
      </c>
      <c r="B1206" t="str">
        <f t="shared" si="90"/>
        <v>{'city': 'Cleveland', 'state': 'Ohio', 'abbreviation': 'CLE', 'teamName': 'Cleveland Cavaliers'}</v>
      </c>
      <c r="C1206" t="str">
        <f t="shared" si="91"/>
        <v>{'city': 'Brooklyn', 'state': 'New York', 'abbreviation': 'BKN', 'teamName': 'Brooklyn Nets'}</v>
      </c>
      <c r="D1206" t="s">
        <v>1395</v>
      </c>
      <c r="E1206" t="s">
        <v>1395</v>
      </c>
      <c r="F1206" s="14" t="s">
        <v>1395</v>
      </c>
      <c r="G1206" s="14" t="s">
        <v>1395</v>
      </c>
      <c r="H1206" s="18" t="s">
        <v>1395</v>
      </c>
      <c r="I1206" s="18" t="s">
        <v>1395</v>
      </c>
      <c r="J1206" s="14" t="s">
        <v>1395</v>
      </c>
      <c r="K1206" s="17" t="s">
        <v>1395</v>
      </c>
      <c r="Z1206" s="15" t="s">
        <v>1288</v>
      </c>
      <c r="AB1206">
        <f t="shared" si="92"/>
        <v>6</v>
      </c>
      <c r="AC1206">
        <f t="shared" si="93"/>
        <v>3</v>
      </c>
      <c r="AF1206" s="4" t="s">
        <v>1111</v>
      </c>
      <c r="AG1206" s="5"/>
      <c r="AH1206" s="4" t="s">
        <v>1097</v>
      </c>
    </row>
    <row r="1207" spans="1:34" x14ac:dyDescent="0.2">
      <c r="A1207" s="12">
        <v>44659</v>
      </c>
      <c r="B1207" t="str">
        <f t="shared" si="90"/>
        <v>{'city': 'Houston', 'state': 'Texas', 'abbreviation': 'HOU', 'teamName': 'Houston Rockets'}</v>
      </c>
      <c r="C1207" t="str">
        <f t="shared" si="91"/>
        <v>{'city': 'Toronto', 'state': 'Ontario', 'abbreviation': 'TOR', 'teamName': 'Toronto Raptors'}</v>
      </c>
      <c r="D1207" t="s">
        <v>1395</v>
      </c>
      <c r="E1207" t="s">
        <v>1395</v>
      </c>
      <c r="F1207" s="14" t="s">
        <v>1395</v>
      </c>
      <c r="G1207" s="14" t="s">
        <v>1395</v>
      </c>
      <c r="H1207" s="18" t="s">
        <v>1395</v>
      </c>
      <c r="I1207" s="18" t="s">
        <v>1395</v>
      </c>
      <c r="J1207" s="14" t="s">
        <v>1395</v>
      </c>
      <c r="K1207" s="17" t="s">
        <v>1395</v>
      </c>
      <c r="Z1207" s="15" t="s">
        <v>1288</v>
      </c>
      <c r="AB1207">
        <f t="shared" si="92"/>
        <v>11</v>
      </c>
      <c r="AC1207">
        <f t="shared" si="93"/>
        <v>27</v>
      </c>
      <c r="AF1207" s="4" t="s">
        <v>1114</v>
      </c>
      <c r="AG1207" s="5"/>
      <c r="AH1207" s="4" t="s">
        <v>1110</v>
      </c>
    </row>
    <row r="1208" spans="1:34" x14ac:dyDescent="0.2">
      <c r="A1208" s="12">
        <v>44659</v>
      </c>
      <c r="B1208" t="str">
        <f t="shared" si="90"/>
        <v>{'city': 'Atlanta', 'state': 'Georgia', 'abbreviation': 'ATL', 'teamName': 'Atlanta Hawks'}</v>
      </c>
      <c r="C1208" t="str">
        <f t="shared" si="91"/>
        <v>{'city': 'Miami', 'state': 'Florida', 'abbreviation': 'MIA', 'teamName': 'Miami Heat'}</v>
      </c>
      <c r="D1208" t="s">
        <v>1395</v>
      </c>
      <c r="E1208" t="s">
        <v>1395</v>
      </c>
      <c r="F1208" s="14" t="s">
        <v>1395</v>
      </c>
      <c r="G1208" s="14" t="s">
        <v>1395</v>
      </c>
      <c r="H1208" s="18" t="s">
        <v>1395</v>
      </c>
      <c r="I1208" s="18" t="s">
        <v>1395</v>
      </c>
      <c r="J1208" s="14" t="s">
        <v>1395</v>
      </c>
      <c r="K1208" s="17" t="s">
        <v>1395</v>
      </c>
      <c r="Z1208" s="15" t="s">
        <v>1288</v>
      </c>
      <c r="AB1208">
        <f t="shared" si="92"/>
        <v>1</v>
      </c>
      <c r="AC1208">
        <f t="shared" si="93"/>
        <v>15</v>
      </c>
      <c r="AF1208" s="4" t="s">
        <v>1099</v>
      </c>
      <c r="AG1208" s="5"/>
      <c r="AH1208" s="4" t="s">
        <v>1128</v>
      </c>
    </row>
    <row r="1209" spans="1:34" x14ac:dyDescent="0.2">
      <c r="A1209" s="12">
        <v>44659</v>
      </c>
      <c r="B1209" t="str">
        <f t="shared" si="90"/>
        <v>{'city': 'Charlotte', 'state': 'North Carolina', 'abbreviation': 'CHA', 'teamName': 'Charlotte Hornets'}</v>
      </c>
      <c r="C1209" t="str">
        <f t="shared" si="91"/>
        <v>{'city': 'Chicago', 'state': 'Illinois', 'abbreviation': 'CHI', 'teamName': 'Chicago Bulls'}</v>
      </c>
      <c r="D1209" t="s">
        <v>1395</v>
      </c>
      <c r="E1209" t="s">
        <v>1395</v>
      </c>
      <c r="F1209" s="14" t="s">
        <v>1395</v>
      </c>
      <c r="G1209" s="14" t="s">
        <v>1395</v>
      </c>
      <c r="H1209" s="18" t="s">
        <v>1395</v>
      </c>
      <c r="I1209" s="18" t="s">
        <v>1395</v>
      </c>
      <c r="J1209" s="14" t="s">
        <v>1395</v>
      </c>
      <c r="K1209" s="17" t="s">
        <v>1395</v>
      </c>
      <c r="Z1209" s="15" t="s">
        <v>1288</v>
      </c>
      <c r="AB1209">
        <f t="shared" si="92"/>
        <v>4</v>
      </c>
      <c r="AC1209">
        <f t="shared" si="93"/>
        <v>5</v>
      </c>
      <c r="AF1209" s="4" t="s">
        <v>1105</v>
      </c>
      <c r="AG1209" s="5"/>
      <c r="AH1209" s="4" t="s">
        <v>1106</v>
      </c>
    </row>
    <row r="1210" spans="1:34" x14ac:dyDescent="0.2">
      <c r="A1210" s="12">
        <v>44659</v>
      </c>
      <c r="B1210" t="str">
        <f t="shared" si="90"/>
        <v>{'city': 'Portland', 'state': 'Oregon', 'abbreviation': 'POR', 'teamName': 'Portland Trail Blazers'}</v>
      </c>
      <c r="C1210" t="str">
        <f t="shared" si="91"/>
        <v>{'city': 'Dallas', 'state': 'Texas', 'abbreviation': 'DAL', 'teamName': 'Dallas Mavericks'}</v>
      </c>
      <c r="D1210" t="s">
        <v>1395</v>
      </c>
      <c r="E1210" t="s">
        <v>1395</v>
      </c>
      <c r="F1210" s="14" t="s">
        <v>1395</v>
      </c>
      <c r="G1210" s="14" t="s">
        <v>1395</v>
      </c>
      <c r="H1210" s="18" t="s">
        <v>1395</v>
      </c>
      <c r="I1210" s="18" t="s">
        <v>1395</v>
      </c>
      <c r="J1210" s="14" t="s">
        <v>1395</v>
      </c>
      <c r="K1210" s="17" t="s">
        <v>1395</v>
      </c>
      <c r="Z1210" s="15" t="s">
        <v>1288</v>
      </c>
      <c r="AB1210">
        <f t="shared" si="92"/>
        <v>24</v>
      </c>
      <c r="AC1210">
        <f t="shared" si="93"/>
        <v>7</v>
      </c>
      <c r="AF1210" s="4" t="s">
        <v>1124</v>
      </c>
      <c r="AG1210" s="5"/>
      <c r="AH1210" s="4" t="s">
        <v>1113</v>
      </c>
    </row>
    <row r="1211" spans="1:34" x14ac:dyDescent="0.2">
      <c r="A1211" s="12">
        <v>44659</v>
      </c>
      <c r="B1211" t="str">
        <f t="shared" si="90"/>
        <v>{'city': 'Phoenix', 'state': 'Arizona', 'abbreviation': 'PHX', 'teamName': 'Phoenix Suns'}</v>
      </c>
      <c r="C1211" t="str">
        <f t="shared" si="91"/>
        <v>{'city': 'Salt Lake City', 'state': 'Utah', 'abbreviation': 'UTA', 'teamName': 'Utah Jazz'}</v>
      </c>
      <c r="D1211" t="s">
        <v>1395</v>
      </c>
      <c r="E1211" t="s">
        <v>1395</v>
      </c>
      <c r="F1211" s="14" t="s">
        <v>1395</v>
      </c>
      <c r="G1211" s="14" t="s">
        <v>1395</v>
      </c>
      <c r="H1211" s="18" t="s">
        <v>1395</v>
      </c>
      <c r="I1211" s="18" t="s">
        <v>1395</v>
      </c>
      <c r="J1211" s="14" t="s">
        <v>1395</v>
      </c>
      <c r="K1211" s="17" t="s">
        <v>1395</v>
      </c>
      <c r="Z1211" s="15" t="s">
        <v>1288</v>
      </c>
      <c r="AB1211">
        <f t="shared" si="92"/>
        <v>23</v>
      </c>
      <c r="AC1211">
        <f t="shared" si="93"/>
        <v>28</v>
      </c>
      <c r="AF1211" s="4" t="s">
        <v>1125</v>
      </c>
      <c r="AG1211" s="5"/>
      <c r="AH1211" s="4" t="s">
        <v>1122</v>
      </c>
    </row>
    <row r="1212" spans="1:34" x14ac:dyDescent="0.2">
      <c r="A1212" s="12">
        <v>44659</v>
      </c>
      <c r="B1212" t="str">
        <f t="shared" si="90"/>
        <v>{'city': 'Oklahoma City', 'state': 'Oklahoma', 'abbreviation': 'OKC', 'teamName': 'Oklahoma City Thunder'}</v>
      </c>
      <c r="C1212" t="str">
        <f t="shared" si="91"/>
        <v>{'city': 'Los Angeles', 'state': 'California', 'abbreviation': 'LAL', 'teamName': 'Los Angeles Lakers'}</v>
      </c>
      <c r="D1212" t="s">
        <v>1395</v>
      </c>
      <c r="E1212" t="s">
        <v>1395</v>
      </c>
      <c r="F1212" s="14" t="s">
        <v>1395</v>
      </c>
      <c r="G1212" s="14" t="s">
        <v>1395</v>
      </c>
      <c r="H1212" s="18" t="s">
        <v>1395</v>
      </c>
      <c r="I1212" s="18" t="s">
        <v>1395</v>
      </c>
      <c r="J1212" s="14" t="s">
        <v>1395</v>
      </c>
      <c r="K1212" s="17" t="s">
        <v>1395</v>
      </c>
      <c r="Z1212" s="15" t="s">
        <v>1288</v>
      </c>
      <c r="AB1212">
        <f t="shared" si="92"/>
        <v>20</v>
      </c>
      <c r="AC1212">
        <f t="shared" si="93"/>
        <v>13</v>
      </c>
      <c r="AF1212" s="4" t="s">
        <v>1121</v>
      </c>
      <c r="AG1212" s="5"/>
      <c r="AH1212" s="4" t="s">
        <v>1101</v>
      </c>
    </row>
    <row r="1213" spans="1:34" x14ac:dyDescent="0.2">
      <c r="A1213" s="12">
        <v>44660</v>
      </c>
      <c r="B1213" t="str">
        <f t="shared" si="90"/>
        <v>{'city': 'Sacramento', 'state': 'California', 'abbreviation': 'SAC', 'teamName': 'Sacramento Kings'}</v>
      </c>
      <c r="C1213" t="str">
        <f t="shared" si="91"/>
        <v>{'city': 'Los Angeles', 'state': 'California', 'abbreviation': 'LAC', 'teamName': 'Los Angeles Clippers'}</v>
      </c>
      <c r="D1213" t="s">
        <v>1395</v>
      </c>
      <c r="E1213" t="s">
        <v>1395</v>
      </c>
      <c r="F1213" s="14" t="s">
        <v>1395</v>
      </c>
      <c r="G1213" s="14" t="s">
        <v>1395</v>
      </c>
      <c r="H1213" s="18" t="s">
        <v>1395</v>
      </c>
      <c r="I1213" s="18" t="s">
        <v>1395</v>
      </c>
      <c r="J1213" s="14" t="s">
        <v>1395</v>
      </c>
      <c r="K1213" s="17" t="s">
        <v>1395</v>
      </c>
      <c r="Z1213" s="15" t="s">
        <v>1289</v>
      </c>
      <c r="AB1213">
        <f t="shared" si="92"/>
        <v>25</v>
      </c>
      <c r="AC1213">
        <f t="shared" si="93"/>
        <v>30</v>
      </c>
      <c r="AF1213" s="4" t="s">
        <v>1123</v>
      </c>
      <c r="AG1213" s="5"/>
      <c r="AH1213" s="4" t="s">
        <v>1126</v>
      </c>
    </row>
    <row r="1214" spans="1:34" x14ac:dyDescent="0.2">
      <c r="A1214" s="12">
        <v>44660</v>
      </c>
      <c r="B1214" t="str">
        <f t="shared" si="90"/>
        <v>{'city': 'San Francisco', 'state': 'California', 'abbreviation': 'GSW', 'teamName': 'Golden State Warriors'}</v>
      </c>
      <c r="C1214" t="str">
        <f t="shared" si="91"/>
        <v>{'city': 'San Antonio', 'state': 'Texas', 'abbreviation': 'SAS', 'teamName': 'San Antonio Spurs'}</v>
      </c>
      <c r="D1214" t="s">
        <v>1395</v>
      </c>
      <c r="E1214" t="s">
        <v>1395</v>
      </c>
      <c r="F1214" s="14" t="s">
        <v>1395</v>
      </c>
      <c r="G1214" s="14" t="s">
        <v>1395</v>
      </c>
      <c r="H1214" s="18" t="s">
        <v>1395</v>
      </c>
      <c r="I1214" s="18" t="s">
        <v>1395</v>
      </c>
      <c r="J1214" s="14" t="s">
        <v>1395</v>
      </c>
      <c r="K1214" s="17" t="s">
        <v>1395</v>
      </c>
      <c r="Z1214" s="15" t="s">
        <v>1289</v>
      </c>
      <c r="AB1214">
        <f t="shared" si="92"/>
        <v>10</v>
      </c>
      <c r="AC1214">
        <f t="shared" si="93"/>
        <v>26</v>
      </c>
      <c r="AF1214" s="4" t="s">
        <v>1100</v>
      </c>
      <c r="AG1214" s="5"/>
      <c r="AH1214" s="4" t="s">
        <v>1120</v>
      </c>
    </row>
    <row r="1215" spans="1:34" x14ac:dyDescent="0.2">
      <c r="A1215" s="12">
        <v>44660</v>
      </c>
      <c r="B1215" t="str">
        <f t="shared" si="90"/>
        <v>{'city': 'New Orleans', 'state': 'Louisiana', 'abbreviation': 'NOP', 'teamName': 'New Orleans Pelicans'}</v>
      </c>
      <c r="C1215" t="str">
        <f t="shared" si="91"/>
        <v>{'city': 'Memphis', 'state': 'Tennessee', 'abbreviation': 'MEM', 'teamName': 'Memphis Grizzlies'}</v>
      </c>
      <c r="D1215" t="s">
        <v>1395</v>
      </c>
      <c r="E1215" t="s">
        <v>1395</v>
      </c>
      <c r="F1215" s="14" t="s">
        <v>1395</v>
      </c>
      <c r="G1215" s="14" t="s">
        <v>1395</v>
      </c>
      <c r="H1215" s="18" t="s">
        <v>1395</v>
      </c>
      <c r="I1215" s="18" t="s">
        <v>1395</v>
      </c>
      <c r="J1215" s="14" t="s">
        <v>1395</v>
      </c>
      <c r="K1215" s="17" t="s">
        <v>1395</v>
      </c>
      <c r="Z1215" s="15" t="s">
        <v>1289</v>
      </c>
      <c r="AB1215">
        <f t="shared" si="92"/>
        <v>18</v>
      </c>
      <c r="AC1215">
        <f t="shared" si="93"/>
        <v>14</v>
      </c>
      <c r="AF1215" s="4" t="s">
        <v>1118</v>
      </c>
      <c r="AG1215" s="5"/>
      <c r="AH1215" s="4" t="s">
        <v>1112</v>
      </c>
    </row>
    <row r="1216" spans="1:34" x14ac:dyDescent="0.2">
      <c r="A1216" s="12">
        <v>44660</v>
      </c>
      <c r="B1216" t="str">
        <f t="shared" si="90"/>
        <v>{'city': 'Indiana', 'state': 'Indianapolis', 'abbreviation': 'IND', 'teamName': 'Indiana Pacers'}</v>
      </c>
      <c r="C1216" t="str">
        <f t="shared" si="91"/>
        <v>{'city': 'Philadelphia', 'state': 'Pennsylvania', 'abbreviation': 'PHI', 'teamName': 'Philadelphia 76ers'}</v>
      </c>
      <c r="D1216" t="s">
        <v>1395</v>
      </c>
      <c r="E1216" t="s">
        <v>1395</v>
      </c>
      <c r="F1216" s="14" t="s">
        <v>1395</v>
      </c>
      <c r="G1216" s="14" t="s">
        <v>1395</v>
      </c>
      <c r="H1216" s="18" t="s">
        <v>1395</v>
      </c>
      <c r="I1216" s="18" t="s">
        <v>1395</v>
      </c>
      <c r="J1216" s="14" t="s">
        <v>1395</v>
      </c>
      <c r="K1216" s="17" t="s">
        <v>1395</v>
      </c>
      <c r="Z1216" s="15" t="s">
        <v>1289</v>
      </c>
      <c r="AB1216">
        <f t="shared" si="92"/>
        <v>12</v>
      </c>
      <c r="AC1216">
        <f t="shared" si="93"/>
        <v>22</v>
      </c>
      <c r="AF1216" s="4" t="s">
        <v>1104</v>
      </c>
      <c r="AG1216" s="5"/>
      <c r="AH1216" s="4" t="s">
        <v>1117</v>
      </c>
    </row>
    <row r="1217" spans="1:34" x14ac:dyDescent="0.2">
      <c r="A1217" s="12">
        <v>44661</v>
      </c>
      <c r="B1217" t="str">
        <f t="shared" si="90"/>
        <v>{'city': 'Salt Lake City', 'state': 'Utah', 'abbreviation': 'UTA', 'teamName': 'Utah Jazz'}</v>
      </c>
      <c r="C1217" t="str">
        <f t="shared" si="91"/>
        <v>{'city': 'Portland', 'state': 'Oregon', 'abbreviation': 'POR', 'teamName': 'Portland Trail Blazers'}</v>
      </c>
      <c r="D1217" t="s">
        <v>1395</v>
      </c>
      <c r="E1217" t="s">
        <v>1395</v>
      </c>
      <c r="F1217" s="14" t="s">
        <v>1395</v>
      </c>
      <c r="G1217" s="14" t="s">
        <v>1395</v>
      </c>
      <c r="H1217" s="18" t="s">
        <v>1395</v>
      </c>
      <c r="I1217" s="18" t="s">
        <v>1395</v>
      </c>
      <c r="J1217" s="14" t="s">
        <v>1395</v>
      </c>
      <c r="K1217" s="17" t="s">
        <v>1395</v>
      </c>
      <c r="Z1217" s="15" t="s">
        <v>1290</v>
      </c>
      <c r="AB1217">
        <f t="shared" si="92"/>
        <v>28</v>
      </c>
      <c r="AC1217">
        <f t="shared" si="93"/>
        <v>24</v>
      </c>
      <c r="AF1217" s="4" t="s">
        <v>1122</v>
      </c>
      <c r="AG1217" s="5"/>
      <c r="AH1217" s="4" t="s">
        <v>1124</v>
      </c>
    </row>
    <row r="1218" spans="1:34" x14ac:dyDescent="0.2">
      <c r="A1218" s="12">
        <v>44661</v>
      </c>
      <c r="B1218" t="str">
        <f t="shared" ref="B1218:B1231" si="94">"{'city': '"&amp;VLOOKUP(AB1218,$O:$S,4,FALSE)&amp;"', 'state': '"&amp;VLOOKUP(AB1218,$O:$S,3,FALSE)&amp;"', 'abbreviation': '"&amp;VLOOKUP(AB1218,$O:$S,2,FALSE)&amp;"', 'teamName': '"&amp;VLOOKUP(AB1218,$O:$S,5,FALSE)&amp;"'}"</f>
        <v>{'city': 'Sacramento', 'state': 'California', 'abbreviation': 'SAC', 'teamName': 'Sacramento Kings'}</v>
      </c>
      <c r="C1218" t="str">
        <f t="shared" ref="C1218:C1231" si="95">"{'city': '"&amp;VLOOKUP(AC1218,$O:$S,4,FALSE)&amp;"', 'state': '"&amp;VLOOKUP(AC1218,$O:$S,3,FALSE)&amp;"', 'abbreviation': '"&amp;VLOOKUP(AC1218,$O:$S,2,FALSE)&amp;"', 'teamName': '"&amp;VLOOKUP(AC1218,$O:$S,5,FALSE)&amp;"'}"</f>
        <v>{'city': 'Phoenix', 'state': 'Arizona', 'abbreviation': 'PHX', 'teamName': 'Phoenix Suns'}</v>
      </c>
      <c r="D1218" t="s">
        <v>1395</v>
      </c>
      <c r="E1218" t="s">
        <v>1395</v>
      </c>
      <c r="F1218" s="14" t="s">
        <v>1395</v>
      </c>
      <c r="G1218" s="14" t="s">
        <v>1395</v>
      </c>
      <c r="H1218" s="18" t="s">
        <v>1395</v>
      </c>
      <c r="I1218" s="18" t="s">
        <v>1395</v>
      </c>
      <c r="J1218" s="14" t="s">
        <v>1395</v>
      </c>
      <c r="K1218" s="17" t="s">
        <v>1395</v>
      </c>
      <c r="Z1218" s="15" t="s">
        <v>1290</v>
      </c>
      <c r="AB1218">
        <f t="shared" ref="AB1218:AB1231" si="96">VLOOKUP(AF1218,V:W,2,FALSE)</f>
        <v>25</v>
      </c>
      <c r="AC1218">
        <f t="shared" ref="AC1218:AC1231" si="97">VLOOKUP(AH1218,V:W,2,FALSE)</f>
        <v>23</v>
      </c>
      <c r="AF1218" s="4" t="s">
        <v>1123</v>
      </c>
      <c r="AG1218" s="5"/>
      <c r="AH1218" s="4" t="s">
        <v>1125</v>
      </c>
    </row>
    <row r="1219" spans="1:34" x14ac:dyDescent="0.2">
      <c r="A1219" s="12">
        <v>44661</v>
      </c>
      <c r="B1219" t="str">
        <f t="shared" si="94"/>
        <v>{'city': 'Detroit', 'state': 'Michigan', 'abbreviation': 'DET', 'teamName': 'Detroit Pistons'}</v>
      </c>
      <c r="C1219" t="str">
        <f t="shared" si="95"/>
        <v>{'city': 'Philadelphia', 'state': 'Pennsylvania', 'abbreviation': 'PHI', 'teamName': 'Philadelphia 76ers'}</v>
      </c>
      <c r="D1219" t="s">
        <v>1395</v>
      </c>
      <c r="E1219" t="s">
        <v>1395</v>
      </c>
      <c r="F1219" s="14" t="s">
        <v>1395</v>
      </c>
      <c r="G1219" s="14" t="s">
        <v>1395</v>
      </c>
      <c r="H1219" s="18" t="s">
        <v>1395</v>
      </c>
      <c r="I1219" s="18" t="s">
        <v>1395</v>
      </c>
      <c r="J1219" s="14" t="s">
        <v>1395</v>
      </c>
      <c r="K1219" s="17" t="s">
        <v>1395</v>
      </c>
      <c r="Z1219" s="15" t="s">
        <v>1290</v>
      </c>
      <c r="AB1219">
        <f t="shared" si="96"/>
        <v>9</v>
      </c>
      <c r="AC1219">
        <f t="shared" si="97"/>
        <v>22</v>
      </c>
      <c r="AF1219" s="4" t="s">
        <v>1107</v>
      </c>
      <c r="AG1219" s="5"/>
      <c r="AH1219" s="4" t="s">
        <v>1117</v>
      </c>
    </row>
    <row r="1220" spans="1:34" x14ac:dyDescent="0.2">
      <c r="A1220" s="12">
        <v>44661</v>
      </c>
      <c r="B1220" t="str">
        <f t="shared" si="94"/>
        <v>{'city': 'Miami', 'state': 'Florida', 'abbreviation': 'MIA', 'teamName': 'Miami Heat'}</v>
      </c>
      <c r="C1220" t="str">
        <f t="shared" si="95"/>
        <v>{'city': 'Orlando', 'state': 'Florida', 'abbreviation': 'ORL', 'teamName': 'Orlando Magic'}</v>
      </c>
      <c r="D1220" t="s">
        <v>1395</v>
      </c>
      <c r="E1220" t="s">
        <v>1395</v>
      </c>
      <c r="F1220" s="14" t="s">
        <v>1395</v>
      </c>
      <c r="G1220" s="14" t="s">
        <v>1395</v>
      </c>
      <c r="H1220" s="18" t="s">
        <v>1395</v>
      </c>
      <c r="I1220" s="18" t="s">
        <v>1395</v>
      </c>
      <c r="J1220" s="14" t="s">
        <v>1395</v>
      </c>
      <c r="K1220" s="17" t="s">
        <v>1395</v>
      </c>
      <c r="Z1220" s="15" t="s">
        <v>1290</v>
      </c>
      <c r="AB1220">
        <f t="shared" si="96"/>
        <v>15</v>
      </c>
      <c r="AC1220">
        <f t="shared" si="97"/>
        <v>21</v>
      </c>
      <c r="AF1220" s="4" t="s">
        <v>1128</v>
      </c>
      <c r="AG1220" s="5"/>
      <c r="AH1220" s="4" t="s">
        <v>1119</v>
      </c>
    </row>
    <row r="1221" spans="1:34" x14ac:dyDescent="0.2">
      <c r="A1221" s="12">
        <v>44661</v>
      </c>
      <c r="B1221" t="str">
        <f t="shared" si="94"/>
        <v>{'city': 'Toronto', 'state': 'Ontario', 'abbreviation': 'TOR', 'teamName': 'Toronto Raptors'}</v>
      </c>
      <c r="C1221" t="str">
        <f t="shared" si="95"/>
        <v>{'city': 'New York', 'state': 'New York', 'abbreviation': 'NYK', 'teamName': 'New York Knicks'}</v>
      </c>
      <c r="D1221" t="s">
        <v>1395</v>
      </c>
      <c r="E1221" t="s">
        <v>1395</v>
      </c>
      <c r="F1221" s="14" t="s">
        <v>1395</v>
      </c>
      <c r="G1221" s="14" t="s">
        <v>1395</v>
      </c>
      <c r="H1221" s="18" t="s">
        <v>1395</v>
      </c>
      <c r="I1221" s="18" t="s">
        <v>1395</v>
      </c>
      <c r="J1221" s="14" t="s">
        <v>1395</v>
      </c>
      <c r="K1221" s="17" t="s">
        <v>1395</v>
      </c>
      <c r="Z1221" s="15" t="s">
        <v>1290</v>
      </c>
      <c r="AB1221">
        <f t="shared" si="96"/>
        <v>27</v>
      </c>
      <c r="AC1221">
        <f t="shared" si="97"/>
        <v>19</v>
      </c>
      <c r="AF1221" s="4" t="s">
        <v>1110</v>
      </c>
      <c r="AG1221" s="5"/>
      <c r="AH1221" s="4" t="s">
        <v>1108</v>
      </c>
    </row>
    <row r="1222" spans="1:34" x14ac:dyDescent="0.2">
      <c r="A1222" s="12">
        <v>44661</v>
      </c>
      <c r="B1222" t="str">
        <f t="shared" si="94"/>
        <v>{'city': 'San Francisco', 'state': 'California', 'abbreviation': 'GSW', 'teamName': 'Golden State Warriors'}</v>
      </c>
      <c r="C1222" t="str">
        <f t="shared" si="95"/>
        <v>{'city': 'New Orleans', 'state': 'Louisiana', 'abbreviation': 'NOP', 'teamName': 'New Orleans Pelicans'}</v>
      </c>
      <c r="D1222" t="s">
        <v>1395</v>
      </c>
      <c r="E1222" t="s">
        <v>1395</v>
      </c>
      <c r="F1222" s="14" t="s">
        <v>1395</v>
      </c>
      <c r="G1222" s="14" t="s">
        <v>1395</v>
      </c>
      <c r="H1222" s="18" t="s">
        <v>1395</v>
      </c>
      <c r="I1222" s="18" t="s">
        <v>1395</v>
      </c>
      <c r="J1222" s="14" t="s">
        <v>1395</v>
      </c>
      <c r="K1222" s="17" t="s">
        <v>1395</v>
      </c>
      <c r="Z1222" s="15" t="s">
        <v>1290</v>
      </c>
      <c r="AB1222">
        <f t="shared" si="96"/>
        <v>10</v>
      </c>
      <c r="AC1222">
        <f t="shared" si="97"/>
        <v>18</v>
      </c>
      <c r="AF1222" s="4" t="s">
        <v>1100</v>
      </c>
      <c r="AG1222" s="5"/>
      <c r="AH1222" s="4" t="s">
        <v>1118</v>
      </c>
    </row>
    <row r="1223" spans="1:34" x14ac:dyDescent="0.2">
      <c r="A1223" s="12">
        <v>44661</v>
      </c>
      <c r="B1223" t="str">
        <f t="shared" si="94"/>
        <v>{'city': 'Chicago', 'state': 'Illinois', 'abbreviation': 'CHI', 'teamName': 'Chicago Bulls'}</v>
      </c>
      <c r="C1223" t="str">
        <f t="shared" si="95"/>
        <v>{'city': 'Minneapolis', 'state': 'Minnesota ', 'abbreviation': 'MIN', 'teamName': 'Minnesota Timberwolves'}</v>
      </c>
      <c r="D1223" t="s">
        <v>1395</v>
      </c>
      <c r="E1223" t="s">
        <v>1395</v>
      </c>
      <c r="F1223" s="14" t="s">
        <v>1395</v>
      </c>
      <c r="G1223" s="14" t="s">
        <v>1395</v>
      </c>
      <c r="H1223" s="18" t="s">
        <v>1395</v>
      </c>
      <c r="I1223" s="18" t="s">
        <v>1395</v>
      </c>
      <c r="J1223" s="14" t="s">
        <v>1395</v>
      </c>
      <c r="K1223" s="17" t="s">
        <v>1395</v>
      </c>
      <c r="Z1223" s="15" t="s">
        <v>1290</v>
      </c>
      <c r="AB1223">
        <f t="shared" si="96"/>
        <v>5</v>
      </c>
      <c r="AC1223">
        <f t="shared" si="97"/>
        <v>17</v>
      </c>
      <c r="AF1223" s="4" t="s">
        <v>1106</v>
      </c>
      <c r="AG1223" s="5"/>
      <c r="AH1223" s="4" t="s">
        <v>1115</v>
      </c>
    </row>
    <row r="1224" spans="1:34" x14ac:dyDescent="0.2">
      <c r="A1224" s="12">
        <v>44661</v>
      </c>
      <c r="B1224" t="str">
        <f t="shared" si="94"/>
        <v>{'city': 'Boston', 'state': 'Massachusetts', 'abbreviation': 'BOS', 'teamName': 'Boston Celtics'}</v>
      </c>
      <c r="C1224" t="str">
        <f t="shared" si="95"/>
        <v>{'city': 'Memphis', 'state': 'Tennessee', 'abbreviation': 'MEM', 'teamName': 'Memphis Grizzlies'}</v>
      </c>
      <c r="D1224" t="s">
        <v>1395</v>
      </c>
      <c r="E1224" t="s">
        <v>1395</v>
      </c>
      <c r="F1224" s="14" t="s">
        <v>1395</v>
      </c>
      <c r="G1224" s="14" t="s">
        <v>1395</v>
      </c>
      <c r="H1224" s="18" t="s">
        <v>1395</v>
      </c>
      <c r="I1224" s="18" t="s">
        <v>1395</v>
      </c>
      <c r="J1224" s="14" t="s">
        <v>1395</v>
      </c>
      <c r="K1224" s="17" t="s">
        <v>1395</v>
      </c>
      <c r="Z1224" s="15" t="s">
        <v>1290</v>
      </c>
      <c r="AB1224">
        <f t="shared" si="96"/>
        <v>2</v>
      </c>
      <c r="AC1224">
        <f t="shared" si="97"/>
        <v>14</v>
      </c>
      <c r="AF1224" s="4" t="s">
        <v>1102</v>
      </c>
      <c r="AG1224" s="5"/>
      <c r="AH1224" s="4" t="s">
        <v>1112</v>
      </c>
    </row>
    <row r="1225" spans="1:34" x14ac:dyDescent="0.2">
      <c r="A1225" s="12">
        <v>44661</v>
      </c>
      <c r="B1225" t="str">
        <f t="shared" si="94"/>
        <v>{'city': 'Oklahoma City', 'state': 'Oklahoma', 'abbreviation': 'OKC', 'teamName': 'Oklahoma City Thunder'}</v>
      </c>
      <c r="C1225" t="str">
        <f t="shared" si="95"/>
        <v>{'city': 'Los Angeles', 'state': 'California', 'abbreviation': 'LAC', 'teamName': 'Los Angeles Clippers'}</v>
      </c>
      <c r="D1225" t="s">
        <v>1395</v>
      </c>
      <c r="E1225" t="s">
        <v>1395</v>
      </c>
      <c r="F1225" s="14" t="s">
        <v>1395</v>
      </c>
      <c r="G1225" s="14" t="s">
        <v>1395</v>
      </c>
      <c r="H1225" s="18" t="s">
        <v>1395</v>
      </c>
      <c r="I1225" s="18" t="s">
        <v>1395</v>
      </c>
      <c r="J1225" s="14" t="s">
        <v>1395</v>
      </c>
      <c r="K1225" s="17" t="s">
        <v>1395</v>
      </c>
      <c r="Z1225" s="15" t="s">
        <v>1290</v>
      </c>
      <c r="AB1225">
        <f t="shared" si="96"/>
        <v>20</v>
      </c>
      <c r="AC1225">
        <f t="shared" si="97"/>
        <v>30</v>
      </c>
      <c r="AF1225" s="4" t="s">
        <v>1121</v>
      </c>
      <c r="AG1225" s="5"/>
      <c r="AH1225" s="4" t="s">
        <v>1126</v>
      </c>
    </row>
    <row r="1226" spans="1:34" x14ac:dyDescent="0.2">
      <c r="A1226" s="12">
        <v>44661</v>
      </c>
      <c r="B1226" t="str">
        <f t="shared" si="94"/>
        <v>{'city': 'Atlanta', 'state': 'Georgia', 'abbreviation': 'ATL', 'teamName': 'Atlanta Hawks'}</v>
      </c>
      <c r="C1226" t="str">
        <f t="shared" si="95"/>
        <v>{'city': 'Houston', 'state': 'Texas', 'abbreviation': 'HOU', 'teamName': 'Houston Rockets'}</v>
      </c>
      <c r="D1226" t="s">
        <v>1395</v>
      </c>
      <c r="E1226" t="s">
        <v>1395</v>
      </c>
      <c r="F1226" s="14" t="s">
        <v>1395</v>
      </c>
      <c r="G1226" s="14" t="s">
        <v>1395</v>
      </c>
      <c r="H1226" s="18" t="s">
        <v>1395</v>
      </c>
      <c r="I1226" s="18" t="s">
        <v>1395</v>
      </c>
      <c r="J1226" s="14" t="s">
        <v>1395</v>
      </c>
      <c r="K1226" s="17" t="s">
        <v>1395</v>
      </c>
      <c r="Z1226" s="15" t="s">
        <v>1290</v>
      </c>
      <c r="AB1226">
        <f t="shared" si="96"/>
        <v>1</v>
      </c>
      <c r="AC1226">
        <f t="shared" si="97"/>
        <v>11</v>
      </c>
      <c r="AF1226" s="4" t="s">
        <v>1099</v>
      </c>
      <c r="AG1226" s="5"/>
      <c r="AH1226" s="4" t="s">
        <v>1114</v>
      </c>
    </row>
    <row r="1227" spans="1:34" x14ac:dyDescent="0.2">
      <c r="A1227" s="12">
        <v>44661</v>
      </c>
      <c r="B1227" t="str">
        <f t="shared" si="94"/>
        <v>{'city': 'Los Angeles', 'state': 'California', 'abbreviation': 'LAL', 'teamName': 'Los Angeles Lakers'}</v>
      </c>
      <c r="C1227" t="str">
        <f t="shared" si="95"/>
        <v>{'city': 'Denver', 'state': 'Colorado', 'abbreviation': 'DEN', 'teamName': 'Denver Nuggets'}</v>
      </c>
      <c r="D1227" t="s">
        <v>1395</v>
      </c>
      <c r="E1227" t="s">
        <v>1395</v>
      </c>
      <c r="F1227" s="14" t="s">
        <v>1395</v>
      </c>
      <c r="G1227" s="14" t="s">
        <v>1395</v>
      </c>
      <c r="H1227" s="18" t="s">
        <v>1395</v>
      </c>
      <c r="I1227" s="18" t="s">
        <v>1395</v>
      </c>
      <c r="J1227" s="14" t="s">
        <v>1395</v>
      </c>
      <c r="K1227" s="17" t="s">
        <v>1395</v>
      </c>
      <c r="Z1227" s="15" t="s">
        <v>1290</v>
      </c>
      <c r="AB1227">
        <f t="shared" si="96"/>
        <v>13</v>
      </c>
      <c r="AC1227">
        <f t="shared" si="97"/>
        <v>8</v>
      </c>
      <c r="AF1227" s="4" t="s">
        <v>1101</v>
      </c>
      <c r="AG1227" s="5"/>
      <c r="AH1227" s="4" t="s">
        <v>1116</v>
      </c>
    </row>
    <row r="1228" spans="1:34" x14ac:dyDescent="0.2">
      <c r="A1228" s="12">
        <v>44661</v>
      </c>
      <c r="B1228" t="str">
        <f t="shared" si="94"/>
        <v>{'city': 'San Antonio', 'state': 'Texas', 'abbreviation': 'SAS', 'teamName': 'San Antonio Spurs'}</v>
      </c>
      <c r="C1228" t="str">
        <f t="shared" si="95"/>
        <v>{'city': 'Dallas', 'state': 'Texas', 'abbreviation': 'DAL', 'teamName': 'Dallas Mavericks'}</v>
      </c>
      <c r="D1228" t="s">
        <v>1395</v>
      </c>
      <c r="E1228" t="s">
        <v>1395</v>
      </c>
      <c r="F1228" s="14" t="s">
        <v>1395</v>
      </c>
      <c r="G1228" s="14" t="s">
        <v>1395</v>
      </c>
      <c r="H1228" s="18" t="s">
        <v>1395</v>
      </c>
      <c r="I1228" s="18" t="s">
        <v>1395</v>
      </c>
      <c r="J1228" s="14" t="s">
        <v>1395</v>
      </c>
      <c r="K1228" s="17" t="s">
        <v>1395</v>
      </c>
      <c r="Z1228" s="15" t="s">
        <v>1290</v>
      </c>
      <c r="AB1228">
        <f t="shared" si="96"/>
        <v>26</v>
      </c>
      <c r="AC1228">
        <f t="shared" si="97"/>
        <v>7</v>
      </c>
      <c r="AF1228" s="4" t="s">
        <v>1120</v>
      </c>
      <c r="AG1228" s="5"/>
      <c r="AH1228" s="4" t="s">
        <v>1113</v>
      </c>
    </row>
    <row r="1229" spans="1:34" x14ac:dyDescent="0.2">
      <c r="A1229" s="12">
        <v>44661</v>
      </c>
      <c r="B1229" t="str">
        <f t="shared" si="94"/>
        <v>{'city': 'Milwaukee', 'state': 'Wisconsin', 'abbreviation': 'MIL', 'teamName': 'Milwaukee Bucks'}</v>
      </c>
      <c r="C1229" t="str">
        <f t="shared" si="95"/>
        <v>{'city': 'Cleveland', 'state': 'Ohio', 'abbreviation': 'CLE', 'teamName': 'Cleveland Cavaliers'}</v>
      </c>
      <c r="D1229" t="s">
        <v>1395</v>
      </c>
      <c r="E1229" t="s">
        <v>1395</v>
      </c>
      <c r="F1229" s="14" t="s">
        <v>1395</v>
      </c>
      <c r="G1229" s="14" t="s">
        <v>1395</v>
      </c>
      <c r="H1229" s="18" t="s">
        <v>1395</v>
      </c>
      <c r="I1229" s="18" t="s">
        <v>1395</v>
      </c>
      <c r="J1229" s="14" t="s">
        <v>1395</v>
      </c>
      <c r="K1229" s="17" t="s">
        <v>1395</v>
      </c>
      <c r="Z1229" s="15" t="s">
        <v>1290</v>
      </c>
      <c r="AB1229">
        <f t="shared" si="96"/>
        <v>16</v>
      </c>
      <c r="AC1229">
        <f t="shared" si="97"/>
        <v>6</v>
      </c>
      <c r="AF1229" s="4" t="s">
        <v>1098</v>
      </c>
      <c r="AG1229" s="5"/>
      <c r="AH1229" s="4" t="s">
        <v>1111</v>
      </c>
    </row>
    <row r="1230" spans="1:34" x14ac:dyDescent="0.2">
      <c r="A1230" s="12">
        <v>44661</v>
      </c>
      <c r="B1230" t="str">
        <f t="shared" si="94"/>
        <v>{'city': 'Washington', 'state': 'Washington D.C.', 'abbreviation': 'WAS', 'teamName': 'Washington Wizards'}</v>
      </c>
      <c r="C1230" t="str">
        <f t="shared" si="95"/>
        <v>{'city': 'Charlotte', 'state': 'North Carolina', 'abbreviation': 'CHA', 'teamName': 'Charlotte Hornets'}</v>
      </c>
      <c r="D1230" t="s">
        <v>1395</v>
      </c>
      <c r="E1230" t="s">
        <v>1395</v>
      </c>
      <c r="F1230" s="14" t="s">
        <v>1395</v>
      </c>
      <c r="G1230" s="14" t="s">
        <v>1395</v>
      </c>
      <c r="H1230" s="18" t="s">
        <v>1395</v>
      </c>
      <c r="I1230" s="18" t="s">
        <v>1395</v>
      </c>
      <c r="J1230" s="14" t="s">
        <v>1395</v>
      </c>
      <c r="K1230" s="17" t="s">
        <v>1395</v>
      </c>
      <c r="Z1230" s="15" t="s">
        <v>1290</v>
      </c>
      <c r="AB1230">
        <f t="shared" si="96"/>
        <v>29</v>
      </c>
      <c r="AC1230">
        <f t="shared" si="97"/>
        <v>4</v>
      </c>
      <c r="AF1230" s="4" t="s">
        <v>1109</v>
      </c>
      <c r="AG1230" s="5"/>
      <c r="AH1230" s="4" t="s">
        <v>1105</v>
      </c>
    </row>
    <row r="1231" spans="1:34" x14ac:dyDescent="0.2">
      <c r="A1231" s="12">
        <v>44661</v>
      </c>
      <c r="B1231" t="str">
        <f t="shared" si="94"/>
        <v>{'city': 'Indiana', 'state': 'Indianapolis', 'abbreviation': 'IND', 'teamName': 'Indiana Pacers'}</v>
      </c>
      <c r="C1231" t="str">
        <f t="shared" si="95"/>
        <v>{'city': 'Brooklyn', 'state': 'New York', 'abbreviation': 'BKN', 'teamName': 'Brooklyn Nets'}</v>
      </c>
      <c r="D1231" t="s">
        <v>1395</v>
      </c>
      <c r="E1231" t="s">
        <v>1395</v>
      </c>
      <c r="F1231" s="14" t="s">
        <v>1395</v>
      </c>
      <c r="G1231" s="14" t="s">
        <v>1395</v>
      </c>
      <c r="H1231" s="18" t="s">
        <v>1395</v>
      </c>
      <c r="I1231" s="18" t="s">
        <v>1395</v>
      </c>
      <c r="J1231" s="14" t="s">
        <v>1395</v>
      </c>
      <c r="K1231" s="17" t="s">
        <v>1395</v>
      </c>
      <c r="Z1231" s="15" t="s">
        <v>1290</v>
      </c>
      <c r="AB1231">
        <f t="shared" si="96"/>
        <v>12</v>
      </c>
      <c r="AC1231">
        <f t="shared" si="97"/>
        <v>3</v>
      </c>
      <c r="AF1231" s="4" t="s">
        <v>1104</v>
      </c>
      <c r="AG1231" s="5"/>
      <c r="AH1231" s="4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EmployessJSON</vt:lpstr>
      <vt:lpstr>PlayersJSON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2021-11-23T08:26:39Z</dcterms:modified>
</cp:coreProperties>
</file>