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c/Desktop/nbaDatabaseMongoDB/data/dataHelpers/"/>
    </mc:Choice>
  </mc:AlternateContent>
  <xr:revisionPtr revIDLastSave="0" documentId="13_ncr:1_{D8018192-6584-AD44-992D-122CD3C05C8B}" xr6:coauthVersionLast="47" xr6:coauthVersionMax="47" xr10:uidLastSave="{00000000-0000-0000-0000-000000000000}"/>
  <bookViews>
    <workbookView xWindow="0" yWindow="500" windowWidth="38400" windowHeight="20140" activeTab="4" xr2:uid="{00000000-000D-0000-FFFF-FFFF00000000}"/>
  </bookViews>
  <sheets>
    <sheet name="Employees" sheetId="1" r:id="rId1"/>
    <sheet name="EmployessJSON" sheetId="5" r:id="rId2"/>
    <sheet name="PlayersJSON" sheetId="3" r:id="rId3"/>
    <sheet name="Positions" sheetId="2" r:id="rId4"/>
    <sheet name="Games" sheetId="4" r:id="rId5"/>
  </sheets>
  <externalReferences>
    <externalReference r:id="rId6"/>
  </externalReference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4" l="1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E691" i="4"/>
  <c r="D692" i="4"/>
  <c r="E692" i="4"/>
  <c r="D693" i="4"/>
  <c r="E693" i="4"/>
  <c r="D694" i="4"/>
  <c r="E694" i="4"/>
  <c r="D695" i="4"/>
  <c r="E695" i="4"/>
  <c r="D696" i="4"/>
  <c r="E696" i="4"/>
  <c r="D697" i="4"/>
  <c r="E697" i="4"/>
  <c r="D698" i="4"/>
  <c r="E698" i="4"/>
  <c r="D699" i="4"/>
  <c r="E699" i="4"/>
  <c r="D700" i="4"/>
  <c r="E700" i="4"/>
  <c r="D701" i="4"/>
  <c r="E701" i="4"/>
  <c r="D702" i="4"/>
  <c r="E702" i="4"/>
  <c r="D703" i="4"/>
  <c r="E703" i="4"/>
  <c r="D704" i="4"/>
  <c r="E704" i="4"/>
  <c r="D705" i="4"/>
  <c r="E705" i="4"/>
  <c r="D706" i="4"/>
  <c r="E706" i="4"/>
  <c r="D707" i="4"/>
  <c r="E707" i="4"/>
  <c r="D708" i="4"/>
  <c r="E708" i="4"/>
  <c r="D709" i="4"/>
  <c r="E709" i="4"/>
  <c r="D710" i="4"/>
  <c r="E710" i="4"/>
  <c r="D711" i="4"/>
  <c r="E711" i="4"/>
  <c r="D712" i="4"/>
  <c r="E712" i="4"/>
  <c r="D713" i="4"/>
  <c r="E713" i="4"/>
  <c r="D714" i="4"/>
  <c r="E714" i="4"/>
  <c r="D715" i="4"/>
  <c r="E715" i="4"/>
  <c r="D716" i="4"/>
  <c r="E716" i="4"/>
  <c r="D717" i="4"/>
  <c r="E717" i="4"/>
  <c r="D718" i="4"/>
  <c r="E718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5" i="4"/>
  <c r="E725" i="4"/>
  <c r="D726" i="4"/>
  <c r="E726" i="4"/>
  <c r="D727" i="4"/>
  <c r="E727" i="4"/>
  <c r="D728" i="4"/>
  <c r="E728" i="4"/>
  <c r="D729" i="4"/>
  <c r="E729" i="4"/>
  <c r="D730" i="4"/>
  <c r="E730" i="4"/>
  <c r="D731" i="4"/>
  <c r="E731" i="4"/>
  <c r="D732" i="4"/>
  <c r="E732" i="4"/>
  <c r="D733" i="4"/>
  <c r="E733" i="4"/>
  <c r="D734" i="4"/>
  <c r="E734" i="4"/>
  <c r="D735" i="4"/>
  <c r="E735" i="4"/>
  <c r="D736" i="4"/>
  <c r="E736" i="4"/>
  <c r="D737" i="4"/>
  <c r="E737" i="4"/>
  <c r="D738" i="4"/>
  <c r="E738" i="4"/>
  <c r="D739" i="4"/>
  <c r="E739" i="4"/>
  <c r="D740" i="4"/>
  <c r="E740" i="4"/>
  <c r="D741" i="4"/>
  <c r="E741" i="4"/>
  <c r="D742" i="4"/>
  <c r="E742" i="4"/>
  <c r="D743" i="4"/>
  <c r="E743" i="4"/>
  <c r="D744" i="4"/>
  <c r="E744" i="4"/>
  <c r="D745" i="4"/>
  <c r="E745" i="4"/>
  <c r="D746" i="4"/>
  <c r="E746" i="4"/>
  <c r="D747" i="4"/>
  <c r="E747" i="4"/>
  <c r="D748" i="4"/>
  <c r="E748" i="4"/>
  <c r="D749" i="4"/>
  <c r="E749" i="4"/>
  <c r="D750" i="4"/>
  <c r="E750" i="4"/>
  <c r="D751" i="4"/>
  <c r="E751" i="4"/>
  <c r="D752" i="4"/>
  <c r="E752" i="4"/>
  <c r="D753" i="4"/>
  <c r="E753" i="4"/>
  <c r="D754" i="4"/>
  <c r="E754" i="4"/>
  <c r="D755" i="4"/>
  <c r="E755" i="4"/>
  <c r="D756" i="4"/>
  <c r="E756" i="4"/>
  <c r="D757" i="4"/>
  <c r="E757" i="4"/>
  <c r="D758" i="4"/>
  <c r="E758" i="4"/>
  <c r="D759" i="4"/>
  <c r="E759" i="4"/>
  <c r="D760" i="4"/>
  <c r="E760" i="4"/>
  <c r="D761" i="4"/>
  <c r="E761" i="4"/>
  <c r="D762" i="4"/>
  <c r="E762" i="4"/>
  <c r="D763" i="4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0" i="4"/>
  <c r="E770" i="4"/>
  <c r="D771" i="4"/>
  <c r="E771" i="4"/>
  <c r="D772" i="4"/>
  <c r="E772" i="4"/>
  <c r="D773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D781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D788" i="4"/>
  <c r="E788" i="4"/>
  <c r="D789" i="4"/>
  <c r="E789" i="4"/>
  <c r="D790" i="4"/>
  <c r="E790" i="4"/>
  <c r="D791" i="4"/>
  <c r="E791" i="4"/>
  <c r="D792" i="4"/>
  <c r="E792" i="4"/>
  <c r="D793" i="4"/>
  <c r="E793" i="4"/>
  <c r="D794" i="4"/>
  <c r="E794" i="4"/>
  <c r="D795" i="4"/>
  <c r="E795" i="4"/>
  <c r="D796" i="4"/>
  <c r="E796" i="4"/>
  <c r="D797" i="4"/>
  <c r="E797" i="4"/>
  <c r="D798" i="4"/>
  <c r="E798" i="4"/>
  <c r="D799" i="4"/>
  <c r="E799" i="4"/>
  <c r="D800" i="4"/>
  <c r="E800" i="4"/>
  <c r="D801" i="4"/>
  <c r="E801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D810" i="4"/>
  <c r="E810" i="4"/>
  <c r="D811" i="4"/>
  <c r="E811" i="4"/>
  <c r="D812" i="4"/>
  <c r="E812" i="4"/>
  <c r="D813" i="4"/>
  <c r="E813" i="4"/>
  <c r="D814" i="4"/>
  <c r="E814" i="4"/>
  <c r="D815" i="4"/>
  <c r="E815" i="4"/>
  <c r="D816" i="4"/>
  <c r="E816" i="4"/>
  <c r="D817" i="4"/>
  <c r="E817" i="4"/>
  <c r="D818" i="4"/>
  <c r="E818" i="4"/>
  <c r="D819" i="4"/>
  <c r="E819" i="4"/>
  <c r="D820" i="4"/>
  <c r="E820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E827" i="4"/>
  <c r="D828" i="4"/>
  <c r="E828" i="4"/>
  <c r="D829" i="4"/>
  <c r="E829" i="4"/>
  <c r="D830" i="4"/>
  <c r="E830" i="4"/>
  <c r="D831" i="4"/>
  <c r="E831" i="4"/>
  <c r="D832" i="4"/>
  <c r="E832" i="4"/>
  <c r="D833" i="4"/>
  <c r="E833" i="4"/>
  <c r="D834" i="4"/>
  <c r="E834" i="4"/>
  <c r="D835" i="4"/>
  <c r="E835" i="4"/>
  <c r="D836" i="4"/>
  <c r="E836" i="4"/>
  <c r="D837" i="4"/>
  <c r="E837" i="4"/>
  <c r="D838" i="4"/>
  <c r="E838" i="4"/>
  <c r="D839" i="4"/>
  <c r="E839" i="4"/>
  <c r="D840" i="4"/>
  <c r="E840" i="4"/>
  <c r="D841" i="4"/>
  <c r="E841" i="4"/>
  <c r="D842" i="4"/>
  <c r="E842" i="4"/>
  <c r="D843" i="4"/>
  <c r="E843" i="4"/>
  <c r="D844" i="4"/>
  <c r="E844" i="4"/>
  <c r="D845" i="4"/>
  <c r="E845" i="4"/>
  <c r="D846" i="4"/>
  <c r="E846" i="4"/>
  <c r="D847" i="4"/>
  <c r="E847" i="4"/>
  <c r="D848" i="4"/>
  <c r="E848" i="4"/>
  <c r="D849" i="4"/>
  <c r="E849" i="4"/>
  <c r="D850" i="4"/>
  <c r="E850" i="4"/>
  <c r="D851" i="4"/>
  <c r="E851" i="4"/>
  <c r="D852" i="4"/>
  <c r="E852" i="4"/>
  <c r="D853" i="4"/>
  <c r="E853" i="4"/>
  <c r="D854" i="4"/>
  <c r="E854" i="4"/>
  <c r="D855" i="4"/>
  <c r="E855" i="4"/>
  <c r="D856" i="4"/>
  <c r="E856" i="4"/>
  <c r="D857" i="4"/>
  <c r="E857" i="4"/>
  <c r="D858" i="4"/>
  <c r="E858" i="4"/>
  <c r="D859" i="4"/>
  <c r="E859" i="4"/>
  <c r="D860" i="4"/>
  <c r="E860" i="4"/>
  <c r="D861" i="4"/>
  <c r="E861" i="4"/>
  <c r="D862" i="4"/>
  <c r="E862" i="4"/>
  <c r="D863" i="4"/>
  <c r="E863" i="4"/>
  <c r="D864" i="4"/>
  <c r="E864" i="4"/>
  <c r="D865" i="4"/>
  <c r="E865" i="4"/>
  <c r="D866" i="4"/>
  <c r="E866" i="4"/>
  <c r="D867" i="4"/>
  <c r="E867" i="4"/>
  <c r="D868" i="4"/>
  <c r="E868" i="4"/>
  <c r="D869" i="4"/>
  <c r="E869" i="4"/>
  <c r="D870" i="4"/>
  <c r="E870" i="4"/>
  <c r="D871" i="4"/>
  <c r="E871" i="4"/>
  <c r="D872" i="4"/>
  <c r="E872" i="4"/>
  <c r="D873" i="4"/>
  <c r="E873" i="4"/>
  <c r="D874" i="4"/>
  <c r="E874" i="4"/>
  <c r="D875" i="4"/>
  <c r="E875" i="4"/>
  <c r="D876" i="4"/>
  <c r="E876" i="4"/>
  <c r="D877" i="4"/>
  <c r="E877" i="4"/>
  <c r="D878" i="4"/>
  <c r="E878" i="4"/>
  <c r="D879" i="4"/>
  <c r="E879" i="4"/>
  <c r="D880" i="4"/>
  <c r="E880" i="4"/>
  <c r="D881" i="4"/>
  <c r="E881" i="4"/>
  <c r="D882" i="4"/>
  <c r="E882" i="4"/>
  <c r="D883" i="4"/>
  <c r="E883" i="4"/>
  <c r="D884" i="4"/>
  <c r="E884" i="4"/>
  <c r="D885" i="4"/>
  <c r="E885" i="4"/>
  <c r="D886" i="4"/>
  <c r="E886" i="4"/>
  <c r="D887" i="4"/>
  <c r="E887" i="4"/>
  <c r="D888" i="4"/>
  <c r="E888" i="4"/>
  <c r="D889" i="4"/>
  <c r="E889" i="4"/>
  <c r="D890" i="4"/>
  <c r="E890" i="4"/>
  <c r="D891" i="4"/>
  <c r="E891" i="4"/>
  <c r="D892" i="4"/>
  <c r="E892" i="4"/>
  <c r="D893" i="4"/>
  <c r="E893" i="4"/>
  <c r="D894" i="4"/>
  <c r="E894" i="4"/>
  <c r="D895" i="4"/>
  <c r="E895" i="4"/>
  <c r="D896" i="4"/>
  <c r="E896" i="4"/>
  <c r="D897" i="4"/>
  <c r="E897" i="4"/>
  <c r="D898" i="4"/>
  <c r="E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D923" i="4"/>
  <c r="E923" i="4"/>
  <c r="D924" i="4"/>
  <c r="E924" i="4"/>
  <c r="D925" i="4"/>
  <c r="E925" i="4"/>
  <c r="D926" i="4"/>
  <c r="E926" i="4"/>
  <c r="D927" i="4"/>
  <c r="E927" i="4"/>
  <c r="D928" i="4"/>
  <c r="E928" i="4"/>
  <c r="D929" i="4"/>
  <c r="E929" i="4"/>
  <c r="D930" i="4"/>
  <c r="E930" i="4"/>
  <c r="D931" i="4"/>
  <c r="E931" i="4"/>
  <c r="D932" i="4"/>
  <c r="E932" i="4"/>
  <c r="D933" i="4"/>
  <c r="E933" i="4"/>
  <c r="D934" i="4"/>
  <c r="E934" i="4"/>
  <c r="D935" i="4"/>
  <c r="E935" i="4"/>
  <c r="D936" i="4"/>
  <c r="E936" i="4"/>
  <c r="D937" i="4"/>
  <c r="E937" i="4"/>
  <c r="D938" i="4"/>
  <c r="E938" i="4"/>
  <c r="D939" i="4"/>
  <c r="E939" i="4"/>
  <c r="D940" i="4"/>
  <c r="E940" i="4"/>
  <c r="D941" i="4"/>
  <c r="E941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E948" i="4"/>
  <c r="D949" i="4"/>
  <c r="E949" i="4"/>
  <c r="D950" i="4"/>
  <c r="E950" i="4"/>
  <c r="D951" i="4"/>
  <c r="E951" i="4"/>
  <c r="D952" i="4"/>
  <c r="E952" i="4"/>
  <c r="D953" i="4"/>
  <c r="E953" i="4"/>
  <c r="D954" i="4"/>
  <c r="E954" i="4"/>
  <c r="D955" i="4"/>
  <c r="E955" i="4"/>
  <c r="D956" i="4"/>
  <c r="E956" i="4"/>
  <c r="D957" i="4"/>
  <c r="E957" i="4"/>
  <c r="D958" i="4"/>
  <c r="E958" i="4"/>
  <c r="D959" i="4"/>
  <c r="E959" i="4"/>
  <c r="D960" i="4"/>
  <c r="E960" i="4"/>
  <c r="D961" i="4"/>
  <c r="E961" i="4"/>
  <c r="D962" i="4"/>
  <c r="E962" i="4"/>
  <c r="D963" i="4"/>
  <c r="E963" i="4"/>
  <c r="D964" i="4"/>
  <c r="E964" i="4"/>
  <c r="D965" i="4"/>
  <c r="E965" i="4"/>
  <c r="D966" i="4"/>
  <c r="E966" i="4"/>
  <c r="D967" i="4"/>
  <c r="E967" i="4"/>
  <c r="D968" i="4"/>
  <c r="E968" i="4"/>
  <c r="D969" i="4"/>
  <c r="E969" i="4"/>
  <c r="D970" i="4"/>
  <c r="E970" i="4"/>
  <c r="D971" i="4"/>
  <c r="E971" i="4"/>
  <c r="D972" i="4"/>
  <c r="E972" i="4"/>
  <c r="D973" i="4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E980" i="4"/>
  <c r="D981" i="4"/>
  <c r="E981" i="4"/>
  <c r="D982" i="4"/>
  <c r="E982" i="4"/>
  <c r="D983" i="4"/>
  <c r="E983" i="4"/>
  <c r="D984" i="4"/>
  <c r="E984" i="4"/>
  <c r="D985" i="4"/>
  <c r="E985" i="4"/>
  <c r="D986" i="4"/>
  <c r="E986" i="4"/>
  <c r="D987" i="4"/>
  <c r="E987" i="4"/>
  <c r="D988" i="4"/>
  <c r="E988" i="4"/>
  <c r="D989" i="4"/>
  <c r="E989" i="4"/>
  <c r="D990" i="4"/>
  <c r="E990" i="4"/>
  <c r="D991" i="4"/>
  <c r="E991" i="4"/>
  <c r="D992" i="4"/>
  <c r="E992" i="4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1002" i="4"/>
  <c r="E1002" i="4"/>
  <c r="D1003" i="4"/>
  <c r="E1003" i="4"/>
  <c r="D1004" i="4"/>
  <c r="E1004" i="4"/>
  <c r="D1005" i="4"/>
  <c r="E1005" i="4"/>
  <c r="D1006" i="4"/>
  <c r="E1006" i="4"/>
  <c r="D1007" i="4"/>
  <c r="E1007" i="4"/>
  <c r="D1008" i="4"/>
  <c r="E100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1019" i="4"/>
  <c r="E1019" i="4"/>
  <c r="D1020" i="4"/>
  <c r="E1020" i="4"/>
  <c r="D1021" i="4"/>
  <c r="E1021" i="4"/>
  <c r="D1022" i="4"/>
  <c r="E1022" i="4"/>
  <c r="D1023" i="4"/>
  <c r="E1023" i="4"/>
  <c r="D1024" i="4"/>
  <c r="E1024" i="4"/>
  <c r="D1025" i="4"/>
  <c r="E1025" i="4"/>
  <c r="D1026" i="4"/>
  <c r="E1026" i="4"/>
  <c r="D1027" i="4"/>
  <c r="E1027" i="4"/>
  <c r="D1028" i="4"/>
  <c r="E1028" i="4"/>
  <c r="D1029" i="4"/>
  <c r="E1029" i="4"/>
  <c r="D1030" i="4"/>
  <c r="E1030" i="4"/>
  <c r="D1031" i="4"/>
  <c r="E1031" i="4"/>
  <c r="D1032" i="4"/>
  <c r="E1032" i="4"/>
  <c r="D1033" i="4"/>
  <c r="E1033" i="4"/>
  <c r="D1034" i="4"/>
  <c r="E1034" i="4"/>
  <c r="D1035" i="4"/>
  <c r="E1035" i="4"/>
  <c r="D1036" i="4"/>
  <c r="E1036" i="4"/>
  <c r="D1037" i="4"/>
  <c r="E1037" i="4"/>
  <c r="D1038" i="4"/>
  <c r="E1038" i="4"/>
  <c r="D1039" i="4"/>
  <c r="E1039" i="4"/>
  <c r="D1040" i="4"/>
  <c r="E1040" i="4"/>
  <c r="D1041" i="4"/>
  <c r="E1041" i="4"/>
  <c r="D1042" i="4"/>
  <c r="E1042" i="4"/>
  <c r="D1043" i="4"/>
  <c r="E1043" i="4"/>
  <c r="D1044" i="4"/>
  <c r="E1044" i="4"/>
  <c r="D1045" i="4"/>
  <c r="E1045" i="4"/>
  <c r="D1046" i="4"/>
  <c r="E1046" i="4"/>
  <c r="D1047" i="4"/>
  <c r="E1047" i="4"/>
  <c r="D1048" i="4"/>
  <c r="E1048" i="4"/>
  <c r="D1049" i="4"/>
  <c r="E1049" i="4"/>
  <c r="D1050" i="4"/>
  <c r="E1050" i="4"/>
  <c r="D1051" i="4"/>
  <c r="E1051" i="4"/>
  <c r="D1052" i="4"/>
  <c r="E1052" i="4"/>
  <c r="D1053" i="4"/>
  <c r="E1053" i="4"/>
  <c r="D1054" i="4"/>
  <c r="E1054" i="4"/>
  <c r="D1055" i="4"/>
  <c r="E1055" i="4"/>
  <c r="D1056" i="4"/>
  <c r="E1056" i="4"/>
  <c r="D1057" i="4"/>
  <c r="E1057" i="4"/>
  <c r="D1058" i="4"/>
  <c r="E1058" i="4"/>
  <c r="D1059" i="4"/>
  <c r="E1059" i="4"/>
  <c r="D1060" i="4"/>
  <c r="E1060" i="4"/>
  <c r="D1061" i="4"/>
  <c r="E1061" i="4"/>
  <c r="D1062" i="4"/>
  <c r="E1062" i="4"/>
  <c r="D1063" i="4"/>
  <c r="E1063" i="4"/>
  <c r="D1064" i="4"/>
  <c r="E1064" i="4"/>
  <c r="D1065" i="4"/>
  <c r="E1065" i="4"/>
  <c r="D1066" i="4"/>
  <c r="E1066" i="4"/>
  <c r="D1067" i="4"/>
  <c r="E1067" i="4"/>
  <c r="D1068" i="4"/>
  <c r="E1068" i="4"/>
  <c r="D1069" i="4"/>
  <c r="E1069" i="4"/>
  <c r="D1070" i="4"/>
  <c r="E1070" i="4"/>
  <c r="D1071" i="4"/>
  <c r="E1071" i="4"/>
  <c r="D1072" i="4"/>
  <c r="E1072" i="4"/>
  <c r="D1073" i="4"/>
  <c r="E1073" i="4"/>
  <c r="D1074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D1096" i="4"/>
  <c r="E1096" i="4"/>
  <c r="D1097" i="4"/>
  <c r="E1097" i="4"/>
  <c r="D1098" i="4"/>
  <c r="E1098" i="4"/>
  <c r="D1099" i="4"/>
  <c r="E1099" i="4"/>
  <c r="D1100" i="4"/>
  <c r="E1100" i="4"/>
  <c r="D1101" i="4"/>
  <c r="E1101" i="4"/>
  <c r="D1102" i="4"/>
  <c r="E1102" i="4"/>
  <c r="D1103" i="4"/>
  <c r="E1103" i="4"/>
  <c r="D1104" i="4"/>
  <c r="E1104" i="4"/>
  <c r="D1105" i="4"/>
  <c r="E1105" i="4"/>
  <c r="D1106" i="4"/>
  <c r="E1106" i="4"/>
  <c r="D1107" i="4"/>
  <c r="E1107" i="4"/>
  <c r="D1108" i="4"/>
  <c r="E1108" i="4"/>
  <c r="D1109" i="4"/>
  <c r="E1109" i="4"/>
  <c r="D1110" i="4"/>
  <c r="E1110" i="4"/>
  <c r="D1111" i="4"/>
  <c r="E1111" i="4"/>
  <c r="D1112" i="4"/>
  <c r="E1112" i="4"/>
  <c r="D1113" i="4"/>
  <c r="E1113" i="4"/>
  <c r="D1114" i="4"/>
  <c r="E1114" i="4"/>
  <c r="D1115" i="4"/>
  <c r="E1115" i="4"/>
  <c r="D1116" i="4"/>
  <c r="E1116" i="4"/>
  <c r="D1117" i="4"/>
  <c r="E1117" i="4"/>
  <c r="D1118" i="4"/>
  <c r="E1118" i="4"/>
  <c r="D1119" i="4"/>
  <c r="E1119" i="4"/>
  <c r="D1120" i="4"/>
  <c r="E1120" i="4"/>
  <c r="D1121" i="4"/>
  <c r="E1121" i="4"/>
  <c r="D1122" i="4"/>
  <c r="E1122" i="4"/>
  <c r="D1123" i="4"/>
  <c r="E1123" i="4"/>
  <c r="D1124" i="4"/>
  <c r="E1124" i="4"/>
  <c r="D1125" i="4"/>
  <c r="E1125" i="4"/>
  <c r="D1126" i="4"/>
  <c r="E1126" i="4"/>
  <c r="D1127" i="4"/>
  <c r="E1127" i="4"/>
  <c r="D1128" i="4"/>
  <c r="E1128" i="4"/>
  <c r="D1129" i="4"/>
  <c r="E1129" i="4"/>
  <c r="D1130" i="4"/>
  <c r="E1130" i="4"/>
  <c r="D1131" i="4"/>
  <c r="E1131" i="4"/>
  <c r="D1132" i="4"/>
  <c r="E1132" i="4"/>
  <c r="D1133" i="4"/>
  <c r="E1133" i="4"/>
  <c r="D1134" i="4"/>
  <c r="E1134" i="4"/>
  <c r="D1135" i="4"/>
  <c r="E1135" i="4"/>
  <c r="D1136" i="4"/>
  <c r="E1136" i="4"/>
  <c r="D1137" i="4"/>
  <c r="E1137" i="4"/>
  <c r="D1138" i="4"/>
  <c r="E1138" i="4"/>
  <c r="D1139" i="4"/>
  <c r="E1139" i="4"/>
  <c r="D1140" i="4"/>
  <c r="E1140" i="4"/>
  <c r="D1141" i="4"/>
  <c r="E1141" i="4"/>
  <c r="D1142" i="4"/>
  <c r="E1142" i="4"/>
  <c r="D1143" i="4"/>
  <c r="E1143" i="4"/>
  <c r="D1144" i="4"/>
  <c r="E1144" i="4"/>
  <c r="D1145" i="4"/>
  <c r="E1145" i="4"/>
  <c r="D1146" i="4"/>
  <c r="E1146" i="4"/>
  <c r="D1147" i="4"/>
  <c r="E1147" i="4"/>
  <c r="D1148" i="4"/>
  <c r="E1148" i="4"/>
  <c r="D1149" i="4"/>
  <c r="E1149" i="4"/>
  <c r="D1150" i="4"/>
  <c r="E1150" i="4"/>
  <c r="D1151" i="4"/>
  <c r="E1151" i="4"/>
  <c r="D1152" i="4"/>
  <c r="E1152" i="4"/>
  <c r="D1153" i="4"/>
  <c r="E1153" i="4"/>
  <c r="D1154" i="4"/>
  <c r="E1154" i="4"/>
  <c r="D1155" i="4"/>
  <c r="E1155" i="4"/>
  <c r="D1156" i="4"/>
  <c r="E1156" i="4"/>
  <c r="D1157" i="4"/>
  <c r="E1157" i="4"/>
  <c r="D1158" i="4"/>
  <c r="E1158" i="4"/>
  <c r="D1159" i="4"/>
  <c r="E1159" i="4"/>
  <c r="D1160" i="4"/>
  <c r="E1160" i="4"/>
  <c r="D1161" i="4"/>
  <c r="E1161" i="4"/>
  <c r="D1162" i="4"/>
  <c r="E1162" i="4"/>
  <c r="D1163" i="4"/>
  <c r="E1163" i="4"/>
  <c r="D1164" i="4"/>
  <c r="E1164" i="4"/>
  <c r="D1165" i="4"/>
  <c r="E1165" i="4"/>
  <c r="D1166" i="4"/>
  <c r="E1166" i="4"/>
  <c r="D1167" i="4"/>
  <c r="E1167" i="4"/>
  <c r="D1168" i="4"/>
  <c r="E1168" i="4"/>
  <c r="D1169" i="4"/>
  <c r="E1169" i="4"/>
  <c r="D1170" i="4"/>
  <c r="E1170" i="4"/>
  <c r="D1171" i="4"/>
  <c r="E1171" i="4"/>
  <c r="D1172" i="4"/>
  <c r="E1172" i="4"/>
  <c r="D1173" i="4"/>
  <c r="E1173" i="4"/>
  <c r="D1174" i="4"/>
  <c r="E1174" i="4"/>
  <c r="D1175" i="4"/>
  <c r="E1175" i="4"/>
  <c r="D1176" i="4"/>
  <c r="E1176" i="4"/>
  <c r="D1177" i="4"/>
  <c r="E1177" i="4"/>
  <c r="D1178" i="4"/>
  <c r="E1178" i="4"/>
  <c r="D1179" i="4"/>
  <c r="E1179" i="4"/>
  <c r="D1180" i="4"/>
  <c r="E1180" i="4"/>
  <c r="D1181" i="4"/>
  <c r="E1181" i="4"/>
  <c r="D1182" i="4"/>
  <c r="E1182" i="4"/>
  <c r="D1183" i="4"/>
  <c r="E1183" i="4"/>
  <c r="D1184" i="4"/>
  <c r="E1184" i="4"/>
  <c r="D1185" i="4"/>
  <c r="E1185" i="4"/>
  <c r="D1186" i="4"/>
  <c r="E1186" i="4"/>
  <c r="D1187" i="4"/>
  <c r="E1187" i="4"/>
  <c r="D1188" i="4"/>
  <c r="E1188" i="4"/>
  <c r="D1189" i="4"/>
  <c r="E1189" i="4"/>
  <c r="D1190" i="4"/>
  <c r="E1190" i="4"/>
  <c r="D1191" i="4"/>
  <c r="E1191" i="4"/>
  <c r="D1192" i="4"/>
  <c r="E1192" i="4"/>
  <c r="D1193" i="4"/>
  <c r="E1193" i="4"/>
  <c r="D1194" i="4"/>
  <c r="E1194" i="4"/>
  <c r="D1195" i="4"/>
  <c r="E1195" i="4"/>
  <c r="D1196" i="4"/>
  <c r="E1196" i="4"/>
  <c r="D1197" i="4"/>
  <c r="E1197" i="4"/>
  <c r="D1198" i="4"/>
  <c r="E1198" i="4"/>
  <c r="D1199" i="4"/>
  <c r="E1199" i="4"/>
  <c r="D1200" i="4"/>
  <c r="E1200" i="4"/>
  <c r="D1201" i="4"/>
  <c r="E1201" i="4"/>
  <c r="D1202" i="4"/>
  <c r="E1202" i="4"/>
  <c r="D1203" i="4"/>
  <c r="E1203" i="4"/>
  <c r="D1204" i="4"/>
  <c r="E1204" i="4"/>
  <c r="D1205" i="4"/>
  <c r="E1205" i="4"/>
  <c r="D1206" i="4"/>
  <c r="E1206" i="4"/>
  <c r="D1207" i="4"/>
  <c r="E1207" i="4"/>
  <c r="D1208" i="4"/>
  <c r="E1208" i="4"/>
  <c r="D1209" i="4"/>
  <c r="E1209" i="4"/>
  <c r="D1210" i="4"/>
  <c r="E1210" i="4"/>
  <c r="D1211" i="4"/>
  <c r="E1211" i="4"/>
  <c r="D1212" i="4"/>
  <c r="E1212" i="4"/>
  <c r="D1213" i="4"/>
  <c r="E1213" i="4"/>
  <c r="D1214" i="4"/>
  <c r="E1214" i="4"/>
  <c r="D1215" i="4"/>
  <c r="E1215" i="4"/>
  <c r="D1216" i="4"/>
  <c r="E1216" i="4"/>
  <c r="D1217" i="4"/>
  <c r="E1217" i="4"/>
  <c r="D1218" i="4"/>
  <c r="E1218" i="4"/>
  <c r="D1219" i="4"/>
  <c r="E1219" i="4"/>
  <c r="D1220" i="4"/>
  <c r="E1220" i="4"/>
  <c r="D1221" i="4"/>
  <c r="E1221" i="4"/>
  <c r="D1222" i="4"/>
  <c r="E1222" i="4"/>
  <c r="D1223" i="4"/>
  <c r="E1223" i="4"/>
  <c r="D1224" i="4"/>
  <c r="E1224" i="4"/>
  <c r="D1225" i="4"/>
  <c r="E1225" i="4"/>
  <c r="D1226" i="4"/>
  <c r="E1226" i="4"/>
  <c r="D1227" i="4"/>
  <c r="E1227" i="4"/>
  <c r="D1228" i="4"/>
  <c r="E1228" i="4"/>
  <c r="D1229" i="4"/>
  <c r="E1229" i="4"/>
  <c r="D1230" i="4"/>
  <c r="E1230" i="4"/>
  <c r="D1231" i="4"/>
  <c r="E1231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2" i="3"/>
  <c r="L3" i="3"/>
  <c r="M3" i="3"/>
  <c r="F3" i="3"/>
  <c r="L4" i="3"/>
  <c r="M4" i="3"/>
  <c r="F4" i="3"/>
  <c r="L5" i="3"/>
  <c r="M5" i="3"/>
  <c r="F5" i="3"/>
  <c r="L6" i="3"/>
  <c r="M6" i="3"/>
  <c r="F6" i="3"/>
  <c r="L7" i="3"/>
  <c r="M7" i="3"/>
  <c r="F7" i="3"/>
  <c r="L8" i="3"/>
  <c r="M8" i="3"/>
  <c r="F8" i="3"/>
  <c r="L9" i="3"/>
  <c r="M9" i="3"/>
  <c r="F9" i="3"/>
  <c r="L10" i="3"/>
  <c r="M10" i="3"/>
  <c r="F10" i="3"/>
  <c r="L11" i="3"/>
  <c r="M11" i="3"/>
  <c r="F11" i="3"/>
  <c r="L12" i="3"/>
  <c r="M12" i="3"/>
  <c r="F12" i="3"/>
  <c r="L13" i="3"/>
  <c r="M13" i="3"/>
  <c r="F13" i="3"/>
  <c r="L14" i="3"/>
  <c r="M14" i="3"/>
  <c r="F14" i="3"/>
  <c r="L15" i="3"/>
  <c r="M15" i="3"/>
  <c r="F15" i="3"/>
  <c r="L16" i="3"/>
  <c r="M16" i="3"/>
  <c r="F16" i="3"/>
  <c r="L17" i="3"/>
  <c r="M17" i="3"/>
  <c r="F17" i="3"/>
  <c r="L18" i="3"/>
  <c r="M18" i="3"/>
  <c r="F18" i="3"/>
  <c r="L19" i="3"/>
  <c r="M19" i="3"/>
  <c r="F19" i="3"/>
  <c r="L20" i="3"/>
  <c r="M20" i="3"/>
  <c r="F20" i="3"/>
  <c r="L21" i="3"/>
  <c r="M21" i="3"/>
  <c r="F21" i="3"/>
  <c r="L22" i="3"/>
  <c r="M22" i="3"/>
  <c r="F22" i="3"/>
  <c r="L23" i="3"/>
  <c r="M23" i="3"/>
  <c r="F23" i="3"/>
  <c r="L24" i="3"/>
  <c r="M24" i="3"/>
  <c r="F24" i="3"/>
  <c r="L25" i="3"/>
  <c r="M25" i="3"/>
  <c r="F25" i="3"/>
  <c r="L26" i="3"/>
  <c r="M26" i="3"/>
  <c r="F26" i="3"/>
  <c r="L27" i="3"/>
  <c r="M27" i="3"/>
  <c r="F27" i="3"/>
  <c r="L28" i="3"/>
  <c r="M28" i="3"/>
  <c r="F28" i="3"/>
  <c r="L29" i="3"/>
  <c r="M29" i="3"/>
  <c r="F29" i="3"/>
  <c r="L30" i="3"/>
  <c r="M30" i="3"/>
  <c r="F30" i="3"/>
  <c r="L31" i="3"/>
  <c r="M31" i="3"/>
  <c r="F31" i="3"/>
  <c r="L32" i="3"/>
  <c r="M32" i="3"/>
  <c r="F32" i="3"/>
  <c r="L33" i="3"/>
  <c r="M33" i="3"/>
  <c r="F33" i="3"/>
  <c r="L34" i="3"/>
  <c r="M34" i="3"/>
  <c r="F34" i="3"/>
  <c r="L35" i="3"/>
  <c r="M35" i="3"/>
  <c r="F35" i="3"/>
  <c r="L36" i="3"/>
  <c r="M36" i="3"/>
  <c r="F36" i="3"/>
  <c r="L37" i="3"/>
  <c r="M37" i="3"/>
  <c r="F37" i="3"/>
  <c r="L38" i="3"/>
  <c r="M38" i="3"/>
  <c r="F38" i="3"/>
  <c r="L39" i="3"/>
  <c r="M39" i="3"/>
  <c r="F39" i="3"/>
  <c r="L40" i="3"/>
  <c r="M40" i="3"/>
  <c r="F40" i="3"/>
  <c r="L41" i="3"/>
  <c r="M41" i="3"/>
  <c r="F41" i="3"/>
  <c r="L42" i="3"/>
  <c r="M42" i="3"/>
  <c r="F42" i="3"/>
  <c r="L43" i="3"/>
  <c r="M43" i="3"/>
  <c r="F43" i="3"/>
  <c r="L44" i="3"/>
  <c r="M44" i="3"/>
  <c r="F44" i="3"/>
  <c r="L45" i="3"/>
  <c r="M45" i="3"/>
  <c r="F45" i="3"/>
  <c r="L46" i="3"/>
  <c r="M46" i="3"/>
  <c r="F46" i="3"/>
  <c r="L47" i="3"/>
  <c r="M47" i="3"/>
  <c r="F47" i="3"/>
  <c r="L48" i="3"/>
  <c r="M48" i="3"/>
  <c r="F48" i="3"/>
  <c r="L49" i="3"/>
  <c r="M49" i="3"/>
  <c r="F49" i="3"/>
  <c r="L50" i="3"/>
  <c r="M50" i="3"/>
  <c r="F50" i="3"/>
  <c r="L51" i="3"/>
  <c r="M51" i="3"/>
  <c r="F51" i="3"/>
  <c r="L52" i="3"/>
  <c r="M52" i="3"/>
  <c r="F52" i="3"/>
  <c r="L53" i="3"/>
  <c r="M53" i="3"/>
  <c r="F53" i="3"/>
  <c r="L54" i="3"/>
  <c r="M54" i="3"/>
  <c r="F54" i="3"/>
  <c r="L55" i="3"/>
  <c r="M55" i="3"/>
  <c r="F55" i="3"/>
  <c r="L56" i="3"/>
  <c r="M56" i="3"/>
  <c r="F56" i="3"/>
  <c r="L57" i="3"/>
  <c r="M57" i="3"/>
  <c r="F57" i="3"/>
  <c r="L58" i="3"/>
  <c r="M58" i="3"/>
  <c r="F58" i="3"/>
  <c r="L59" i="3"/>
  <c r="M59" i="3"/>
  <c r="F59" i="3"/>
  <c r="L60" i="3"/>
  <c r="M60" i="3"/>
  <c r="F60" i="3"/>
  <c r="L61" i="3"/>
  <c r="M61" i="3"/>
  <c r="F61" i="3"/>
  <c r="L62" i="3"/>
  <c r="M62" i="3"/>
  <c r="F62" i="3"/>
  <c r="L63" i="3"/>
  <c r="M63" i="3"/>
  <c r="F63" i="3"/>
  <c r="L64" i="3"/>
  <c r="M64" i="3"/>
  <c r="F64" i="3"/>
  <c r="L65" i="3"/>
  <c r="M65" i="3"/>
  <c r="F65" i="3"/>
  <c r="L66" i="3"/>
  <c r="M66" i="3"/>
  <c r="F66" i="3"/>
  <c r="L67" i="3"/>
  <c r="M67" i="3"/>
  <c r="F67" i="3"/>
  <c r="L68" i="3"/>
  <c r="M68" i="3"/>
  <c r="F68" i="3"/>
  <c r="L69" i="3"/>
  <c r="M69" i="3"/>
  <c r="F69" i="3"/>
  <c r="L70" i="3"/>
  <c r="M70" i="3"/>
  <c r="F70" i="3"/>
  <c r="L71" i="3"/>
  <c r="M71" i="3"/>
  <c r="F71" i="3"/>
  <c r="L72" i="3"/>
  <c r="E72" i="3" s="1"/>
  <c r="M72" i="3"/>
  <c r="F72" i="3"/>
  <c r="L73" i="3"/>
  <c r="M73" i="3"/>
  <c r="F73" i="3"/>
  <c r="L74" i="3"/>
  <c r="M74" i="3"/>
  <c r="F74" i="3"/>
  <c r="L75" i="3"/>
  <c r="M75" i="3"/>
  <c r="F75" i="3"/>
  <c r="L76" i="3"/>
  <c r="M76" i="3"/>
  <c r="F76" i="3"/>
  <c r="L77" i="3"/>
  <c r="M77" i="3"/>
  <c r="F77" i="3"/>
  <c r="L78" i="3"/>
  <c r="M78" i="3"/>
  <c r="F78" i="3"/>
  <c r="L79" i="3"/>
  <c r="M79" i="3"/>
  <c r="F79" i="3"/>
  <c r="L80" i="3"/>
  <c r="E80" i="3" s="1"/>
  <c r="M80" i="3"/>
  <c r="F80" i="3"/>
  <c r="L81" i="3"/>
  <c r="M81" i="3"/>
  <c r="F81" i="3"/>
  <c r="L82" i="3"/>
  <c r="M82" i="3"/>
  <c r="F82" i="3"/>
  <c r="L83" i="3"/>
  <c r="M83" i="3"/>
  <c r="F83" i="3"/>
  <c r="L84" i="3"/>
  <c r="M84" i="3"/>
  <c r="F84" i="3"/>
  <c r="L85" i="3"/>
  <c r="M85" i="3"/>
  <c r="F85" i="3"/>
  <c r="L86" i="3"/>
  <c r="M86" i="3"/>
  <c r="F86" i="3"/>
  <c r="L87" i="3"/>
  <c r="M87" i="3"/>
  <c r="F87" i="3"/>
  <c r="L88" i="3"/>
  <c r="E88" i="3" s="1"/>
  <c r="M88" i="3"/>
  <c r="F88" i="3"/>
  <c r="L89" i="3"/>
  <c r="M89" i="3"/>
  <c r="F89" i="3"/>
  <c r="L90" i="3"/>
  <c r="M90" i="3"/>
  <c r="F90" i="3"/>
  <c r="L91" i="3"/>
  <c r="M91" i="3"/>
  <c r="F91" i="3"/>
  <c r="L92" i="3"/>
  <c r="M92" i="3"/>
  <c r="F92" i="3"/>
  <c r="L93" i="3"/>
  <c r="M93" i="3"/>
  <c r="F93" i="3"/>
  <c r="L94" i="3"/>
  <c r="M94" i="3"/>
  <c r="F94" i="3"/>
  <c r="L95" i="3"/>
  <c r="M95" i="3"/>
  <c r="F95" i="3"/>
  <c r="L96" i="3"/>
  <c r="E96" i="3" s="1"/>
  <c r="M96" i="3"/>
  <c r="F96" i="3"/>
  <c r="L97" i="3"/>
  <c r="M97" i="3"/>
  <c r="F97" i="3"/>
  <c r="L98" i="3"/>
  <c r="M98" i="3"/>
  <c r="F98" i="3"/>
  <c r="L99" i="3"/>
  <c r="M99" i="3"/>
  <c r="F99" i="3"/>
  <c r="L100" i="3"/>
  <c r="M100" i="3"/>
  <c r="F100" i="3"/>
  <c r="L101" i="3"/>
  <c r="M101" i="3"/>
  <c r="F101" i="3"/>
  <c r="L102" i="3"/>
  <c r="M102" i="3"/>
  <c r="F102" i="3"/>
  <c r="L103" i="3"/>
  <c r="M103" i="3"/>
  <c r="F103" i="3"/>
  <c r="L104" i="3"/>
  <c r="E104" i="3" s="1"/>
  <c r="M104" i="3"/>
  <c r="F104" i="3"/>
  <c r="L105" i="3"/>
  <c r="M105" i="3"/>
  <c r="F105" i="3"/>
  <c r="L106" i="3"/>
  <c r="M106" i="3"/>
  <c r="F106" i="3"/>
  <c r="L107" i="3"/>
  <c r="M107" i="3"/>
  <c r="F107" i="3"/>
  <c r="L108" i="3"/>
  <c r="M108" i="3"/>
  <c r="F108" i="3"/>
  <c r="L109" i="3"/>
  <c r="M109" i="3"/>
  <c r="F109" i="3"/>
  <c r="L110" i="3"/>
  <c r="M110" i="3"/>
  <c r="F110" i="3"/>
  <c r="L111" i="3"/>
  <c r="M111" i="3"/>
  <c r="F111" i="3"/>
  <c r="L112" i="3"/>
  <c r="E112" i="3" s="1"/>
  <c r="M112" i="3"/>
  <c r="F112" i="3"/>
  <c r="L113" i="3"/>
  <c r="M113" i="3"/>
  <c r="F113" i="3"/>
  <c r="L114" i="3"/>
  <c r="M114" i="3"/>
  <c r="F114" i="3"/>
  <c r="L115" i="3"/>
  <c r="M115" i="3"/>
  <c r="F115" i="3"/>
  <c r="L116" i="3"/>
  <c r="M116" i="3"/>
  <c r="F116" i="3"/>
  <c r="L117" i="3"/>
  <c r="M117" i="3"/>
  <c r="F117" i="3"/>
  <c r="L118" i="3"/>
  <c r="M118" i="3"/>
  <c r="F118" i="3"/>
  <c r="L119" i="3"/>
  <c r="M119" i="3"/>
  <c r="F119" i="3"/>
  <c r="L120" i="3"/>
  <c r="E120" i="3" s="1"/>
  <c r="M120" i="3"/>
  <c r="F120" i="3"/>
  <c r="L121" i="3"/>
  <c r="M121" i="3"/>
  <c r="F121" i="3"/>
  <c r="L122" i="3"/>
  <c r="M122" i="3"/>
  <c r="F122" i="3"/>
  <c r="L123" i="3"/>
  <c r="M123" i="3"/>
  <c r="F123" i="3"/>
  <c r="L124" i="3"/>
  <c r="M124" i="3"/>
  <c r="F124" i="3"/>
  <c r="L125" i="3"/>
  <c r="M125" i="3"/>
  <c r="F125" i="3"/>
  <c r="L126" i="3"/>
  <c r="M126" i="3"/>
  <c r="F126" i="3"/>
  <c r="L127" i="3"/>
  <c r="M127" i="3"/>
  <c r="F127" i="3"/>
  <c r="L128" i="3"/>
  <c r="E128" i="3" s="1"/>
  <c r="M128" i="3"/>
  <c r="F128" i="3"/>
  <c r="L129" i="3"/>
  <c r="M129" i="3"/>
  <c r="F129" i="3"/>
  <c r="L130" i="3"/>
  <c r="M130" i="3"/>
  <c r="F130" i="3"/>
  <c r="L131" i="3"/>
  <c r="M131" i="3"/>
  <c r="F131" i="3"/>
  <c r="L132" i="3"/>
  <c r="M132" i="3"/>
  <c r="F132" i="3"/>
  <c r="L133" i="3"/>
  <c r="M133" i="3"/>
  <c r="F133" i="3"/>
  <c r="L134" i="3"/>
  <c r="M134" i="3"/>
  <c r="F134" i="3"/>
  <c r="L135" i="3"/>
  <c r="M135" i="3"/>
  <c r="F135" i="3"/>
  <c r="L136" i="3"/>
  <c r="E136" i="3" s="1"/>
  <c r="M136" i="3"/>
  <c r="F136" i="3"/>
  <c r="L137" i="3"/>
  <c r="M137" i="3"/>
  <c r="F137" i="3"/>
  <c r="L138" i="3"/>
  <c r="M138" i="3"/>
  <c r="F138" i="3"/>
  <c r="L139" i="3"/>
  <c r="M139" i="3"/>
  <c r="F139" i="3"/>
  <c r="L140" i="3"/>
  <c r="M140" i="3"/>
  <c r="F140" i="3"/>
  <c r="L141" i="3"/>
  <c r="M141" i="3"/>
  <c r="F141" i="3"/>
  <c r="L142" i="3"/>
  <c r="M142" i="3"/>
  <c r="F142" i="3"/>
  <c r="L143" i="3"/>
  <c r="M143" i="3"/>
  <c r="F143" i="3"/>
  <c r="L144" i="3"/>
  <c r="E144" i="3" s="1"/>
  <c r="M144" i="3"/>
  <c r="F144" i="3"/>
  <c r="L145" i="3"/>
  <c r="M145" i="3"/>
  <c r="F145" i="3"/>
  <c r="L146" i="3"/>
  <c r="M146" i="3"/>
  <c r="F146" i="3"/>
  <c r="L147" i="3"/>
  <c r="M147" i="3"/>
  <c r="F147" i="3"/>
  <c r="L148" i="3"/>
  <c r="M148" i="3"/>
  <c r="F148" i="3"/>
  <c r="L149" i="3"/>
  <c r="M149" i="3"/>
  <c r="F149" i="3"/>
  <c r="L150" i="3"/>
  <c r="M150" i="3"/>
  <c r="F150" i="3"/>
  <c r="L151" i="3"/>
  <c r="M151" i="3"/>
  <c r="F151" i="3"/>
  <c r="L152" i="3"/>
  <c r="M152" i="3"/>
  <c r="F152" i="3"/>
  <c r="L153" i="3"/>
  <c r="M153" i="3"/>
  <c r="F153" i="3"/>
  <c r="L154" i="3"/>
  <c r="M154" i="3"/>
  <c r="F154" i="3"/>
  <c r="L155" i="3"/>
  <c r="M155" i="3"/>
  <c r="F155" i="3"/>
  <c r="L156" i="3"/>
  <c r="M156" i="3"/>
  <c r="F156" i="3"/>
  <c r="L157" i="3"/>
  <c r="M157" i="3"/>
  <c r="F157" i="3"/>
  <c r="L158" i="3"/>
  <c r="M158" i="3"/>
  <c r="F158" i="3"/>
  <c r="L159" i="3"/>
  <c r="M159" i="3"/>
  <c r="F159" i="3"/>
  <c r="L160" i="3"/>
  <c r="M160" i="3"/>
  <c r="F160" i="3"/>
  <c r="L161" i="3"/>
  <c r="M161" i="3"/>
  <c r="F161" i="3"/>
  <c r="L162" i="3"/>
  <c r="M162" i="3"/>
  <c r="F162" i="3"/>
  <c r="L163" i="3"/>
  <c r="M163" i="3"/>
  <c r="F163" i="3"/>
  <c r="L164" i="3"/>
  <c r="M164" i="3"/>
  <c r="F164" i="3"/>
  <c r="L165" i="3"/>
  <c r="M165" i="3"/>
  <c r="F165" i="3"/>
  <c r="L166" i="3"/>
  <c r="M166" i="3"/>
  <c r="F166" i="3"/>
  <c r="L167" i="3"/>
  <c r="M167" i="3"/>
  <c r="F167" i="3"/>
  <c r="L168" i="3"/>
  <c r="M168" i="3"/>
  <c r="F168" i="3"/>
  <c r="L169" i="3"/>
  <c r="M169" i="3"/>
  <c r="F169" i="3"/>
  <c r="L170" i="3"/>
  <c r="M170" i="3"/>
  <c r="F170" i="3"/>
  <c r="L171" i="3"/>
  <c r="M171" i="3"/>
  <c r="F171" i="3"/>
  <c r="L172" i="3"/>
  <c r="M172" i="3"/>
  <c r="F172" i="3"/>
  <c r="L173" i="3"/>
  <c r="M173" i="3"/>
  <c r="F173" i="3"/>
  <c r="L174" i="3"/>
  <c r="M174" i="3"/>
  <c r="F174" i="3"/>
  <c r="L175" i="3"/>
  <c r="M175" i="3"/>
  <c r="F175" i="3"/>
  <c r="L176" i="3"/>
  <c r="M176" i="3"/>
  <c r="F176" i="3"/>
  <c r="L177" i="3"/>
  <c r="M177" i="3"/>
  <c r="F177" i="3"/>
  <c r="L178" i="3"/>
  <c r="M178" i="3"/>
  <c r="F178" i="3"/>
  <c r="L179" i="3"/>
  <c r="M179" i="3"/>
  <c r="F179" i="3"/>
  <c r="L180" i="3"/>
  <c r="M180" i="3"/>
  <c r="F180" i="3"/>
  <c r="L181" i="3"/>
  <c r="M181" i="3"/>
  <c r="F181" i="3"/>
  <c r="L182" i="3"/>
  <c r="M182" i="3"/>
  <c r="F182" i="3"/>
  <c r="L183" i="3"/>
  <c r="M183" i="3"/>
  <c r="F183" i="3"/>
  <c r="L184" i="3"/>
  <c r="M184" i="3"/>
  <c r="F184" i="3"/>
  <c r="L185" i="3"/>
  <c r="M185" i="3"/>
  <c r="F185" i="3"/>
  <c r="L186" i="3"/>
  <c r="M186" i="3"/>
  <c r="F186" i="3"/>
  <c r="L187" i="3"/>
  <c r="M187" i="3"/>
  <c r="F187" i="3"/>
  <c r="L188" i="3"/>
  <c r="M188" i="3"/>
  <c r="F188" i="3"/>
  <c r="L189" i="3"/>
  <c r="M189" i="3"/>
  <c r="F189" i="3"/>
  <c r="L190" i="3"/>
  <c r="M190" i="3"/>
  <c r="F190" i="3"/>
  <c r="L191" i="3"/>
  <c r="M191" i="3"/>
  <c r="F191" i="3"/>
  <c r="L192" i="3"/>
  <c r="M192" i="3"/>
  <c r="F192" i="3"/>
  <c r="L193" i="3"/>
  <c r="M193" i="3"/>
  <c r="F193" i="3"/>
  <c r="L194" i="3"/>
  <c r="M194" i="3"/>
  <c r="F194" i="3"/>
  <c r="L195" i="3"/>
  <c r="M195" i="3"/>
  <c r="F195" i="3"/>
  <c r="L196" i="3"/>
  <c r="M196" i="3"/>
  <c r="F196" i="3"/>
  <c r="L197" i="3"/>
  <c r="M197" i="3"/>
  <c r="F197" i="3"/>
  <c r="L198" i="3"/>
  <c r="M198" i="3"/>
  <c r="F198" i="3"/>
  <c r="L199" i="3"/>
  <c r="M199" i="3"/>
  <c r="F199" i="3"/>
  <c r="L200" i="3"/>
  <c r="M200" i="3"/>
  <c r="F200" i="3"/>
  <c r="L201" i="3"/>
  <c r="M201" i="3"/>
  <c r="F201" i="3"/>
  <c r="L202" i="3"/>
  <c r="M202" i="3"/>
  <c r="F202" i="3"/>
  <c r="L203" i="3"/>
  <c r="M203" i="3"/>
  <c r="F203" i="3"/>
  <c r="L204" i="3"/>
  <c r="M204" i="3"/>
  <c r="F204" i="3"/>
  <c r="L205" i="3"/>
  <c r="M205" i="3"/>
  <c r="F205" i="3"/>
  <c r="L206" i="3"/>
  <c r="M206" i="3"/>
  <c r="F206" i="3"/>
  <c r="L207" i="3"/>
  <c r="M207" i="3"/>
  <c r="F207" i="3"/>
  <c r="L208" i="3"/>
  <c r="M208" i="3"/>
  <c r="F208" i="3"/>
  <c r="L209" i="3"/>
  <c r="M209" i="3"/>
  <c r="F209" i="3"/>
  <c r="L210" i="3"/>
  <c r="M210" i="3"/>
  <c r="F210" i="3"/>
  <c r="L211" i="3"/>
  <c r="M211" i="3"/>
  <c r="F211" i="3"/>
  <c r="L212" i="3"/>
  <c r="M212" i="3"/>
  <c r="F212" i="3"/>
  <c r="L213" i="3"/>
  <c r="M213" i="3"/>
  <c r="F213" i="3"/>
  <c r="L214" i="3"/>
  <c r="M214" i="3"/>
  <c r="F214" i="3"/>
  <c r="L215" i="3"/>
  <c r="M215" i="3"/>
  <c r="F215" i="3"/>
  <c r="L216" i="3"/>
  <c r="M216" i="3"/>
  <c r="F216" i="3"/>
  <c r="L217" i="3"/>
  <c r="M217" i="3"/>
  <c r="F217" i="3"/>
  <c r="L218" i="3"/>
  <c r="M218" i="3"/>
  <c r="F218" i="3"/>
  <c r="L219" i="3"/>
  <c r="M219" i="3"/>
  <c r="F219" i="3"/>
  <c r="L220" i="3"/>
  <c r="M220" i="3"/>
  <c r="F220" i="3"/>
  <c r="L221" i="3"/>
  <c r="M221" i="3"/>
  <c r="F221" i="3"/>
  <c r="L222" i="3"/>
  <c r="M222" i="3"/>
  <c r="F222" i="3"/>
  <c r="L223" i="3"/>
  <c r="M223" i="3"/>
  <c r="F223" i="3"/>
  <c r="L224" i="3"/>
  <c r="M224" i="3"/>
  <c r="F224" i="3"/>
  <c r="L225" i="3"/>
  <c r="M225" i="3"/>
  <c r="F225" i="3"/>
  <c r="L226" i="3"/>
  <c r="M226" i="3"/>
  <c r="F226" i="3"/>
  <c r="L227" i="3"/>
  <c r="M227" i="3"/>
  <c r="F227" i="3"/>
  <c r="L228" i="3"/>
  <c r="M228" i="3"/>
  <c r="F228" i="3"/>
  <c r="L229" i="3"/>
  <c r="M229" i="3"/>
  <c r="F229" i="3"/>
  <c r="L230" i="3"/>
  <c r="M230" i="3"/>
  <c r="F230" i="3"/>
  <c r="L231" i="3"/>
  <c r="M231" i="3"/>
  <c r="F231" i="3"/>
  <c r="L232" i="3"/>
  <c r="M232" i="3"/>
  <c r="F232" i="3"/>
  <c r="L233" i="3"/>
  <c r="M233" i="3"/>
  <c r="F233" i="3"/>
  <c r="L234" i="3"/>
  <c r="M234" i="3"/>
  <c r="F234" i="3"/>
  <c r="L235" i="3"/>
  <c r="M235" i="3"/>
  <c r="F235" i="3"/>
  <c r="L236" i="3"/>
  <c r="M236" i="3"/>
  <c r="F236" i="3"/>
  <c r="L237" i="3"/>
  <c r="M237" i="3"/>
  <c r="F237" i="3"/>
  <c r="L238" i="3"/>
  <c r="M238" i="3"/>
  <c r="F238" i="3"/>
  <c r="L239" i="3"/>
  <c r="M239" i="3"/>
  <c r="F239" i="3"/>
  <c r="L240" i="3"/>
  <c r="M240" i="3"/>
  <c r="F240" i="3"/>
  <c r="L241" i="3"/>
  <c r="M241" i="3"/>
  <c r="F241" i="3"/>
  <c r="L242" i="3"/>
  <c r="M242" i="3"/>
  <c r="F242" i="3"/>
  <c r="L243" i="3"/>
  <c r="M243" i="3"/>
  <c r="F243" i="3"/>
  <c r="L244" i="3"/>
  <c r="M244" i="3"/>
  <c r="F244" i="3"/>
  <c r="L245" i="3"/>
  <c r="M245" i="3"/>
  <c r="F245" i="3"/>
  <c r="L246" i="3"/>
  <c r="M246" i="3"/>
  <c r="F246" i="3"/>
  <c r="L247" i="3"/>
  <c r="M247" i="3"/>
  <c r="F247" i="3"/>
  <c r="L248" i="3"/>
  <c r="M248" i="3"/>
  <c r="F248" i="3"/>
  <c r="L249" i="3"/>
  <c r="M249" i="3"/>
  <c r="F249" i="3"/>
  <c r="L250" i="3"/>
  <c r="M250" i="3"/>
  <c r="F250" i="3"/>
  <c r="L251" i="3"/>
  <c r="M251" i="3"/>
  <c r="F251" i="3"/>
  <c r="L252" i="3"/>
  <c r="M252" i="3"/>
  <c r="F252" i="3"/>
  <c r="L253" i="3"/>
  <c r="M253" i="3"/>
  <c r="F253" i="3"/>
  <c r="L254" i="3"/>
  <c r="M254" i="3"/>
  <c r="F254" i="3"/>
  <c r="L255" i="3"/>
  <c r="M255" i="3"/>
  <c r="F255" i="3"/>
  <c r="L256" i="3"/>
  <c r="M256" i="3"/>
  <c r="F256" i="3"/>
  <c r="L257" i="3"/>
  <c r="M257" i="3"/>
  <c r="F257" i="3"/>
  <c r="L258" i="3"/>
  <c r="M258" i="3"/>
  <c r="F258" i="3"/>
  <c r="L259" i="3"/>
  <c r="M259" i="3"/>
  <c r="F259" i="3"/>
  <c r="L260" i="3"/>
  <c r="M260" i="3"/>
  <c r="F260" i="3"/>
  <c r="L261" i="3"/>
  <c r="M261" i="3"/>
  <c r="F261" i="3"/>
  <c r="L262" i="3"/>
  <c r="M262" i="3"/>
  <c r="F262" i="3"/>
  <c r="L263" i="3"/>
  <c r="M263" i="3"/>
  <c r="F263" i="3"/>
  <c r="L264" i="3"/>
  <c r="M264" i="3"/>
  <c r="F264" i="3"/>
  <c r="L265" i="3"/>
  <c r="M265" i="3"/>
  <c r="F265" i="3"/>
  <c r="L266" i="3"/>
  <c r="M266" i="3"/>
  <c r="F266" i="3"/>
  <c r="L267" i="3"/>
  <c r="M267" i="3"/>
  <c r="F267" i="3"/>
  <c r="L268" i="3"/>
  <c r="M268" i="3"/>
  <c r="F268" i="3"/>
  <c r="L269" i="3"/>
  <c r="M269" i="3"/>
  <c r="F269" i="3"/>
  <c r="L270" i="3"/>
  <c r="M270" i="3"/>
  <c r="F270" i="3"/>
  <c r="L271" i="3"/>
  <c r="M271" i="3"/>
  <c r="F271" i="3"/>
  <c r="L272" i="3"/>
  <c r="M272" i="3"/>
  <c r="F272" i="3"/>
  <c r="L273" i="3"/>
  <c r="M273" i="3"/>
  <c r="F273" i="3"/>
  <c r="L274" i="3"/>
  <c r="M274" i="3"/>
  <c r="F274" i="3"/>
  <c r="L275" i="3"/>
  <c r="M275" i="3"/>
  <c r="F275" i="3"/>
  <c r="L276" i="3"/>
  <c r="M276" i="3"/>
  <c r="F276" i="3"/>
  <c r="L277" i="3"/>
  <c r="M277" i="3"/>
  <c r="F277" i="3"/>
  <c r="L278" i="3"/>
  <c r="M278" i="3"/>
  <c r="F278" i="3"/>
  <c r="L279" i="3"/>
  <c r="M279" i="3"/>
  <c r="F279" i="3"/>
  <c r="L280" i="3"/>
  <c r="M280" i="3"/>
  <c r="F280" i="3"/>
  <c r="L281" i="3"/>
  <c r="M281" i="3"/>
  <c r="F281" i="3"/>
  <c r="L282" i="3"/>
  <c r="M282" i="3"/>
  <c r="F282" i="3"/>
  <c r="L283" i="3"/>
  <c r="M283" i="3"/>
  <c r="F283" i="3"/>
  <c r="L284" i="3"/>
  <c r="M284" i="3"/>
  <c r="F284" i="3"/>
  <c r="L285" i="3"/>
  <c r="M285" i="3"/>
  <c r="F285" i="3"/>
  <c r="L286" i="3"/>
  <c r="M286" i="3"/>
  <c r="F286" i="3"/>
  <c r="L287" i="3"/>
  <c r="M287" i="3"/>
  <c r="F287" i="3"/>
  <c r="L288" i="3"/>
  <c r="M288" i="3"/>
  <c r="F288" i="3"/>
  <c r="L289" i="3"/>
  <c r="M289" i="3"/>
  <c r="F289" i="3"/>
  <c r="L290" i="3"/>
  <c r="M290" i="3"/>
  <c r="F290" i="3"/>
  <c r="L291" i="3"/>
  <c r="M291" i="3"/>
  <c r="F291" i="3"/>
  <c r="L292" i="3"/>
  <c r="M292" i="3"/>
  <c r="F292" i="3"/>
  <c r="L293" i="3"/>
  <c r="M293" i="3"/>
  <c r="F293" i="3"/>
  <c r="L294" i="3"/>
  <c r="M294" i="3"/>
  <c r="F294" i="3"/>
  <c r="L295" i="3"/>
  <c r="M295" i="3"/>
  <c r="F295" i="3"/>
  <c r="L296" i="3"/>
  <c r="M296" i="3"/>
  <c r="F296" i="3"/>
  <c r="L297" i="3"/>
  <c r="M297" i="3"/>
  <c r="F297" i="3"/>
  <c r="L298" i="3"/>
  <c r="M298" i="3"/>
  <c r="F298" i="3"/>
  <c r="L299" i="3"/>
  <c r="M299" i="3"/>
  <c r="F299" i="3"/>
  <c r="L300" i="3"/>
  <c r="M300" i="3"/>
  <c r="F300" i="3"/>
  <c r="L301" i="3"/>
  <c r="M301" i="3"/>
  <c r="F301" i="3"/>
  <c r="L302" i="3"/>
  <c r="M302" i="3"/>
  <c r="F302" i="3"/>
  <c r="L303" i="3"/>
  <c r="M303" i="3"/>
  <c r="F303" i="3"/>
  <c r="L304" i="3"/>
  <c r="M304" i="3"/>
  <c r="F304" i="3"/>
  <c r="L305" i="3"/>
  <c r="M305" i="3"/>
  <c r="F305" i="3"/>
  <c r="L306" i="3"/>
  <c r="M306" i="3"/>
  <c r="F306" i="3"/>
  <c r="L307" i="3"/>
  <c r="M307" i="3"/>
  <c r="F307" i="3"/>
  <c r="L308" i="3"/>
  <c r="M308" i="3"/>
  <c r="F308" i="3"/>
  <c r="L309" i="3"/>
  <c r="M309" i="3"/>
  <c r="F309" i="3"/>
  <c r="L310" i="3"/>
  <c r="M310" i="3"/>
  <c r="F310" i="3"/>
  <c r="L311" i="3"/>
  <c r="M311" i="3"/>
  <c r="F311" i="3"/>
  <c r="L312" i="3"/>
  <c r="M312" i="3"/>
  <c r="F312" i="3"/>
  <c r="L313" i="3"/>
  <c r="M313" i="3"/>
  <c r="F313" i="3"/>
  <c r="L314" i="3"/>
  <c r="M314" i="3"/>
  <c r="F314" i="3"/>
  <c r="L315" i="3"/>
  <c r="M315" i="3"/>
  <c r="F315" i="3"/>
  <c r="L316" i="3"/>
  <c r="M316" i="3"/>
  <c r="F316" i="3"/>
  <c r="L317" i="3"/>
  <c r="M317" i="3"/>
  <c r="F317" i="3"/>
  <c r="L318" i="3"/>
  <c r="M318" i="3"/>
  <c r="F318" i="3"/>
  <c r="L319" i="3"/>
  <c r="M319" i="3"/>
  <c r="F319" i="3"/>
  <c r="L320" i="3"/>
  <c r="M320" i="3"/>
  <c r="F320" i="3"/>
  <c r="L321" i="3"/>
  <c r="M321" i="3"/>
  <c r="F321" i="3"/>
  <c r="L322" i="3"/>
  <c r="M322" i="3"/>
  <c r="F322" i="3"/>
  <c r="L323" i="3"/>
  <c r="M323" i="3"/>
  <c r="F323" i="3"/>
  <c r="L324" i="3"/>
  <c r="M324" i="3"/>
  <c r="F324" i="3"/>
  <c r="L325" i="3"/>
  <c r="M325" i="3"/>
  <c r="F325" i="3"/>
  <c r="L326" i="3"/>
  <c r="M326" i="3"/>
  <c r="F326" i="3"/>
  <c r="L327" i="3"/>
  <c r="M327" i="3"/>
  <c r="F327" i="3"/>
  <c r="L328" i="3"/>
  <c r="M328" i="3"/>
  <c r="F328" i="3"/>
  <c r="L329" i="3"/>
  <c r="M329" i="3"/>
  <c r="F329" i="3"/>
  <c r="L330" i="3"/>
  <c r="M330" i="3"/>
  <c r="F330" i="3"/>
  <c r="L331" i="3"/>
  <c r="M331" i="3"/>
  <c r="F331" i="3"/>
  <c r="L332" i="3"/>
  <c r="M332" i="3"/>
  <c r="F332" i="3"/>
  <c r="L333" i="3"/>
  <c r="M333" i="3"/>
  <c r="F333" i="3"/>
  <c r="L334" i="3"/>
  <c r="M334" i="3"/>
  <c r="F334" i="3"/>
  <c r="L335" i="3"/>
  <c r="M335" i="3"/>
  <c r="F335" i="3"/>
  <c r="L336" i="3"/>
  <c r="M336" i="3"/>
  <c r="F336" i="3"/>
  <c r="L337" i="3"/>
  <c r="M337" i="3"/>
  <c r="F337" i="3"/>
  <c r="L338" i="3"/>
  <c r="M338" i="3"/>
  <c r="F338" i="3"/>
  <c r="L339" i="3"/>
  <c r="M339" i="3"/>
  <c r="F339" i="3"/>
  <c r="L340" i="3"/>
  <c r="M340" i="3"/>
  <c r="F340" i="3"/>
  <c r="L341" i="3"/>
  <c r="M341" i="3"/>
  <c r="F341" i="3"/>
  <c r="L342" i="3"/>
  <c r="M342" i="3"/>
  <c r="F342" i="3"/>
  <c r="L343" i="3"/>
  <c r="M343" i="3"/>
  <c r="F343" i="3"/>
  <c r="L344" i="3"/>
  <c r="M344" i="3"/>
  <c r="F344" i="3"/>
  <c r="L345" i="3"/>
  <c r="M345" i="3"/>
  <c r="F345" i="3"/>
  <c r="L346" i="3"/>
  <c r="M346" i="3"/>
  <c r="F346" i="3"/>
  <c r="L347" i="3"/>
  <c r="M347" i="3"/>
  <c r="F347" i="3"/>
  <c r="L348" i="3"/>
  <c r="M348" i="3"/>
  <c r="F348" i="3"/>
  <c r="L349" i="3"/>
  <c r="M349" i="3"/>
  <c r="F349" i="3"/>
  <c r="L350" i="3"/>
  <c r="M350" i="3"/>
  <c r="F350" i="3"/>
  <c r="L351" i="3"/>
  <c r="M351" i="3"/>
  <c r="F351" i="3"/>
  <c r="L352" i="3"/>
  <c r="M352" i="3"/>
  <c r="F352" i="3"/>
  <c r="L353" i="3"/>
  <c r="M353" i="3"/>
  <c r="F353" i="3"/>
  <c r="L354" i="3"/>
  <c r="M354" i="3"/>
  <c r="F354" i="3"/>
  <c r="L355" i="3"/>
  <c r="M355" i="3"/>
  <c r="F355" i="3"/>
  <c r="L356" i="3"/>
  <c r="M356" i="3"/>
  <c r="F356" i="3"/>
  <c r="L357" i="3"/>
  <c r="M357" i="3"/>
  <c r="F357" i="3"/>
  <c r="L358" i="3"/>
  <c r="M358" i="3"/>
  <c r="F358" i="3"/>
  <c r="L359" i="3"/>
  <c r="M359" i="3"/>
  <c r="F359" i="3"/>
  <c r="L360" i="3"/>
  <c r="M360" i="3"/>
  <c r="F360" i="3"/>
  <c r="L361" i="3"/>
  <c r="M361" i="3"/>
  <c r="F361" i="3"/>
  <c r="L362" i="3"/>
  <c r="M362" i="3"/>
  <c r="F362" i="3"/>
  <c r="L363" i="3"/>
  <c r="M363" i="3"/>
  <c r="F363" i="3"/>
  <c r="L364" i="3"/>
  <c r="M364" i="3"/>
  <c r="F364" i="3"/>
  <c r="L365" i="3"/>
  <c r="M365" i="3"/>
  <c r="F365" i="3"/>
  <c r="L366" i="3"/>
  <c r="M366" i="3"/>
  <c r="F366" i="3"/>
  <c r="L367" i="3"/>
  <c r="M367" i="3"/>
  <c r="F367" i="3"/>
  <c r="L368" i="3"/>
  <c r="M368" i="3"/>
  <c r="F368" i="3"/>
  <c r="L369" i="3"/>
  <c r="M369" i="3"/>
  <c r="F369" i="3"/>
  <c r="L370" i="3"/>
  <c r="M370" i="3"/>
  <c r="F370" i="3"/>
  <c r="L371" i="3"/>
  <c r="M371" i="3"/>
  <c r="F371" i="3"/>
  <c r="L372" i="3"/>
  <c r="M372" i="3"/>
  <c r="F372" i="3"/>
  <c r="L373" i="3"/>
  <c r="M373" i="3"/>
  <c r="F373" i="3"/>
  <c r="L374" i="3"/>
  <c r="M374" i="3"/>
  <c r="F374" i="3"/>
  <c r="L375" i="3"/>
  <c r="M375" i="3"/>
  <c r="F375" i="3"/>
  <c r="L376" i="3"/>
  <c r="M376" i="3"/>
  <c r="F376" i="3"/>
  <c r="L377" i="3"/>
  <c r="M377" i="3"/>
  <c r="F377" i="3"/>
  <c r="L378" i="3"/>
  <c r="M378" i="3"/>
  <c r="F378" i="3"/>
  <c r="L379" i="3"/>
  <c r="M379" i="3"/>
  <c r="F379" i="3"/>
  <c r="L380" i="3"/>
  <c r="M380" i="3"/>
  <c r="F380" i="3"/>
  <c r="L381" i="3"/>
  <c r="M381" i="3"/>
  <c r="F381" i="3"/>
  <c r="L382" i="3"/>
  <c r="M382" i="3"/>
  <c r="F382" i="3"/>
  <c r="L383" i="3"/>
  <c r="M383" i="3"/>
  <c r="F383" i="3"/>
  <c r="L384" i="3"/>
  <c r="M384" i="3"/>
  <c r="F384" i="3"/>
  <c r="L385" i="3"/>
  <c r="M385" i="3"/>
  <c r="F385" i="3"/>
  <c r="L386" i="3"/>
  <c r="M386" i="3"/>
  <c r="F386" i="3"/>
  <c r="L387" i="3"/>
  <c r="M387" i="3"/>
  <c r="F387" i="3"/>
  <c r="L388" i="3"/>
  <c r="M388" i="3"/>
  <c r="F388" i="3"/>
  <c r="L389" i="3"/>
  <c r="M389" i="3"/>
  <c r="F389" i="3"/>
  <c r="F2" i="3"/>
  <c r="M2" i="3"/>
  <c r="L2" i="3"/>
  <c r="E133" i="3" l="1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313" i="3"/>
  <c r="E305" i="3"/>
  <c r="E297" i="3"/>
  <c r="E289" i="3"/>
  <c r="E281" i="3"/>
  <c r="E273" i="3"/>
  <c r="E265" i="3"/>
  <c r="E257" i="3"/>
  <c r="E249" i="3"/>
  <c r="E217" i="3"/>
  <c r="E209" i="3"/>
  <c r="E201" i="3"/>
  <c r="E193" i="3"/>
  <c r="E185" i="3"/>
  <c r="E177" i="3"/>
  <c r="E169" i="3"/>
  <c r="E161" i="3"/>
  <c r="E21" i="3"/>
  <c r="E13" i="3"/>
  <c r="E5" i="3"/>
  <c r="E6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64" i="3"/>
  <c r="E56" i="3"/>
  <c r="E48" i="3"/>
  <c r="E40" i="3"/>
  <c r="E151" i="3"/>
  <c r="E143" i="3"/>
  <c r="E135" i="3"/>
  <c r="E127" i="3"/>
  <c r="E119" i="3"/>
  <c r="E111" i="3"/>
  <c r="E103" i="3"/>
  <c r="E95" i="3"/>
  <c r="E87" i="3"/>
  <c r="E79" i="3"/>
  <c r="E71" i="3"/>
  <c r="E63" i="3"/>
  <c r="E385" i="3"/>
  <c r="E32" i="3"/>
  <c r="E24" i="3"/>
  <c r="E16" i="3"/>
  <c r="E221" i="3"/>
  <c r="E213" i="3"/>
  <c r="E181" i="3"/>
  <c r="E173" i="3"/>
  <c r="E165" i="3"/>
  <c r="E345" i="3"/>
  <c r="E55" i="3"/>
  <c r="E47" i="3"/>
  <c r="E39" i="3"/>
  <c r="E31" i="3"/>
  <c r="E23" i="3"/>
  <c r="E15" i="3"/>
  <c r="E7" i="3"/>
  <c r="E353" i="3"/>
  <c r="E337" i="3"/>
  <c r="E321" i="3"/>
  <c r="E241" i="3"/>
  <c r="E233" i="3"/>
  <c r="E225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377" i="3"/>
  <c r="E369" i="3"/>
  <c r="E14" i="3"/>
  <c r="E361" i="3"/>
  <c r="E329" i="3"/>
  <c r="E3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8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05" i="3"/>
  <c r="E197" i="3"/>
  <c r="E189" i="3"/>
  <c r="E157" i="3"/>
  <c r="E149" i="3"/>
  <c r="E141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E2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292" i="3"/>
  <c r="E284" i="3"/>
  <c r="E276" i="3"/>
  <c r="E268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2" i="3"/>
  <c r="V1231" i="4"/>
  <c r="C1231" i="4" s="1"/>
  <c r="U1231" i="4"/>
  <c r="B1231" i="4" s="1"/>
  <c r="V1230" i="4"/>
  <c r="C1230" i="4" s="1"/>
  <c r="U1230" i="4"/>
  <c r="B1230" i="4" s="1"/>
  <c r="V1229" i="4"/>
  <c r="C1229" i="4" s="1"/>
  <c r="U1229" i="4"/>
  <c r="B1229" i="4" s="1"/>
  <c r="V1228" i="4"/>
  <c r="C1228" i="4" s="1"/>
  <c r="U1228" i="4"/>
  <c r="B1228" i="4" s="1"/>
  <c r="V1227" i="4"/>
  <c r="C1227" i="4" s="1"/>
  <c r="U1227" i="4"/>
  <c r="B1227" i="4" s="1"/>
  <c r="V1226" i="4"/>
  <c r="C1226" i="4" s="1"/>
  <c r="U1226" i="4"/>
  <c r="B1226" i="4" s="1"/>
  <c r="V1225" i="4"/>
  <c r="C1225" i="4" s="1"/>
  <c r="U1225" i="4"/>
  <c r="B1225" i="4" s="1"/>
  <c r="V1224" i="4"/>
  <c r="C1224" i="4" s="1"/>
  <c r="U1224" i="4"/>
  <c r="B1224" i="4" s="1"/>
  <c r="V1223" i="4"/>
  <c r="C1223" i="4" s="1"/>
  <c r="U1223" i="4"/>
  <c r="B1223" i="4" s="1"/>
  <c r="V1222" i="4"/>
  <c r="C1222" i="4" s="1"/>
  <c r="U1222" i="4"/>
  <c r="B1222" i="4" s="1"/>
  <c r="V1221" i="4"/>
  <c r="C1221" i="4" s="1"/>
  <c r="U1221" i="4"/>
  <c r="B1221" i="4" s="1"/>
  <c r="V1220" i="4"/>
  <c r="C1220" i="4" s="1"/>
  <c r="U1220" i="4"/>
  <c r="B1220" i="4" s="1"/>
  <c r="V1219" i="4"/>
  <c r="C1219" i="4" s="1"/>
  <c r="U1219" i="4"/>
  <c r="B1219" i="4" s="1"/>
  <c r="V1218" i="4"/>
  <c r="C1218" i="4" s="1"/>
  <c r="U1218" i="4"/>
  <c r="B1218" i="4" s="1"/>
  <c r="V1217" i="4"/>
  <c r="C1217" i="4" s="1"/>
  <c r="U1217" i="4"/>
  <c r="B1217" i="4" s="1"/>
  <c r="V1216" i="4"/>
  <c r="C1216" i="4" s="1"/>
  <c r="U1216" i="4"/>
  <c r="B1216" i="4" s="1"/>
  <c r="V1215" i="4"/>
  <c r="C1215" i="4" s="1"/>
  <c r="U1215" i="4"/>
  <c r="B1215" i="4" s="1"/>
  <c r="V1214" i="4"/>
  <c r="C1214" i="4" s="1"/>
  <c r="U1214" i="4"/>
  <c r="B1214" i="4" s="1"/>
  <c r="V1213" i="4"/>
  <c r="C1213" i="4" s="1"/>
  <c r="U1213" i="4"/>
  <c r="B1213" i="4" s="1"/>
  <c r="V1212" i="4"/>
  <c r="C1212" i="4" s="1"/>
  <c r="U1212" i="4"/>
  <c r="B1212" i="4" s="1"/>
  <c r="V1211" i="4"/>
  <c r="C1211" i="4" s="1"/>
  <c r="U1211" i="4"/>
  <c r="B1211" i="4" s="1"/>
  <c r="V1210" i="4"/>
  <c r="C1210" i="4" s="1"/>
  <c r="U1210" i="4"/>
  <c r="B1210" i="4" s="1"/>
  <c r="V1209" i="4"/>
  <c r="C1209" i="4" s="1"/>
  <c r="U1209" i="4"/>
  <c r="B1209" i="4" s="1"/>
  <c r="V1208" i="4"/>
  <c r="C1208" i="4" s="1"/>
  <c r="U1208" i="4"/>
  <c r="B1208" i="4" s="1"/>
  <c r="V1207" i="4"/>
  <c r="C1207" i="4" s="1"/>
  <c r="U1207" i="4"/>
  <c r="B1207" i="4" s="1"/>
  <c r="V1206" i="4"/>
  <c r="C1206" i="4" s="1"/>
  <c r="U1206" i="4"/>
  <c r="B1206" i="4" s="1"/>
  <c r="V1205" i="4"/>
  <c r="C1205" i="4" s="1"/>
  <c r="U1205" i="4"/>
  <c r="B1205" i="4" s="1"/>
  <c r="V1204" i="4"/>
  <c r="C1204" i="4" s="1"/>
  <c r="U1204" i="4"/>
  <c r="B1204" i="4" s="1"/>
  <c r="V1203" i="4"/>
  <c r="C1203" i="4" s="1"/>
  <c r="U1203" i="4"/>
  <c r="B1203" i="4" s="1"/>
  <c r="V1202" i="4"/>
  <c r="C1202" i="4" s="1"/>
  <c r="U1202" i="4"/>
  <c r="B1202" i="4" s="1"/>
  <c r="V1201" i="4"/>
  <c r="C1201" i="4" s="1"/>
  <c r="U1201" i="4"/>
  <c r="B1201" i="4" s="1"/>
  <c r="V1200" i="4"/>
  <c r="C1200" i="4" s="1"/>
  <c r="U1200" i="4"/>
  <c r="B1200" i="4" s="1"/>
  <c r="V1199" i="4"/>
  <c r="C1199" i="4" s="1"/>
  <c r="U1199" i="4"/>
  <c r="B1199" i="4" s="1"/>
  <c r="V1198" i="4"/>
  <c r="C1198" i="4" s="1"/>
  <c r="U1198" i="4"/>
  <c r="B1198" i="4" s="1"/>
  <c r="V1197" i="4"/>
  <c r="C1197" i="4" s="1"/>
  <c r="U1197" i="4"/>
  <c r="B1197" i="4" s="1"/>
  <c r="V1196" i="4"/>
  <c r="C1196" i="4" s="1"/>
  <c r="U1196" i="4"/>
  <c r="B1196" i="4" s="1"/>
  <c r="V1195" i="4"/>
  <c r="C1195" i="4" s="1"/>
  <c r="U1195" i="4"/>
  <c r="B1195" i="4" s="1"/>
  <c r="V1194" i="4"/>
  <c r="C1194" i="4" s="1"/>
  <c r="U1194" i="4"/>
  <c r="B1194" i="4" s="1"/>
  <c r="V1193" i="4"/>
  <c r="C1193" i="4" s="1"/>
  <c r="U1193" i="4"/>
  <c r="B1193" i="4" s="1"/>
  <c r="V1192" i="4"/>
  <c r="C1192" i="4" s="1"/>
  <c r="U1192" i="4"/>
  <c r="B1192" i="4" s="1"/>
  <c r="V1191" i="4"/>
  <c r="C1191" i="4" s="1"/>
  <c r="U1191" i="4"/>
  <c r="B1191" i="4" s="1"/>
  <c r="V1190" i="4"/>
  <c r="C1190" i="4" s="1"/>
  <c r="U1190" i="4"/>
  <c r="B1190" i="4" s="1"/>
  <c r="V1189" i="4"/>
  <c r="C1189" i="4" s="1"/>
  <c r="U1189" i="4"/>
  <c r="B1189" i="4" s="1"/>
  <c r="V1188" i="4"/>
  <c r="C1188" i="4" s="1"/>
  <c r="U1188" i="4"/>
  <c r="B1188" i="4" s="1"/>
  <c r="V1187" i="4"/>
  <c r="C1187" i="4" s="1"/>
  <c r="U1187" i="4"/>
  <c r="B1187" i="4" s="1"/>
  <c r="V1186" i="4"/>
  <c r="C1186" i="4" s="1"/>
  <c r="U1186" i="4"/>
  <c r="B1186" i="4" s="1"/>
  <c r="V1185" i="4"/>
  <c r="C1185" i="4" s="1"/>
  <c r="U1185" i="4"/>
  <c r="B1185" i="4" s="1"/>
  <c r="V1184" i="4"/>
  <c r="C1184" i="4" s="1"/>
  <c r="U1184" i="4"/>
  <c r="B1184" i="4" s="1"/>
  <c r="V1183" i="4"/>
  <c r="C1183" i="4" s="1"/>
  <c r="U1183" i="4"/>
  <c r="B1183" i="4" s="1"/>
  <c r="V1182" i="4"/>
  <c r="C1182" i="4" s="1"/>
  <c r="U1182" i="4"/>
  <c r="B1182" i="4" s="1"/>
  <c r="V1181" i="4"/>
  <c r="C1181" i="4" s="1"/>
  <c r="U1181" i="4"/>
  <c r="B1181" i="4" s="1"/>
  <c r="V1180" i="4"/>
  <c r="C1180" i="4" s="1"/>
  <c r="U1180" i="4"/>
  <c r="B1180" i="4" s="1"/>
  <c r="V1179" i="4"/>
  <c r="C1179" i="4" s="1"/>
  <c r="U1179" i="4"/>
  <c r="B1179" i="4" s="1"/>
  <c r="V1178" i="4"/>
  <c r="C1178" i="4" s="1"/>
  <c r="U1178" i="4"/>
  <c r="B1178" i="4" s="1"/>
  <c r="V1177" i="4"/>
  <c r="C1177" i="4" s="1"/>
  <c r="U1177" i="4"/>
  <c r="B1177" i="4" s="1"/>
  <c r="V1176" i="4"/>
  <c r="C1176" i="4" s="1"/>
  <c r="U1176" i="4"/>
  <c r="B1176" i="4" s="1"/>
  <c r="V1175" i="4"/>
  <c r="C1175" i="4" s="1"/>
  <c r="U1175" i="4"/>
  <c r="B1175" i="4" s="1"/>
  <c r="V1174" i="4"/>
  <c r="C1174" i="4" s="1"/>
  <c r="U1174" i="4"/>
  <c r="B1174" i="4" s="1"/>
  <c r="V1173" i="4"/>
  <c r="C1173" i="4" s="1"/>
  <c r="U1173" i="4"/>
  <c r="B1173" i="4" s="1"/>
  <c r="V1172" i="4"/>
  <c r="C1172" i="4" s="1"/>
  <c r="U1172" i="4"/>
  <c r="B1172" i="4" s="1"/>
  <c r="V1171" i="4"/>
  <c r="C1171" i="4" s="1"/>
  <c r="U1171" i="4"/>
  <c r="B1171" i="4" s="1"/>
  <c r="V1170" i="4"/>
  <c r="C1170" i="4" s="1"/>
  <c r="U1170" i="4"/>
  <c r="B1170" i="4" s="1"/>
  <c r="V1169" i="4"/>
  <c r="C1169" i="4" s="1"/>
  <c r="U1169" i="4"/>
  <c r="B1169" i="4" s="1"/>
  <c r="V1168" i="4"/>
  <c r="C1168" i="4" s="1"/>
  <c r="U1168" i="4"/>
  <c r="B1168" i="4" s="1"/>
  <c r="V1167" i="4"/>
  <c r="C1167" i="4" s="1"/>
  <c r="U1167" i="4"/>
  <c r="B1167" i="4" s="1"/>
  <c r="V1166" i="4"/>
  <c r="C1166" i="4" s="1"/>
  <c r="U1166" i="4"/>
  <c r="B1166" i="4" s="1"/>
  <c r="V1165" i="4"/>
  <c r="C1165" i="4" s="1"/>
  <c r="U1165" i="4"/>
  <c r="B1165" i="4" s="1"/>
  <c r="V1164" i="4"/>
  <c r="C1164" i="4" s="1"/>
  <c r="U1164" i="4"/>
  <c r="B1164" i="4" s="1"/>
  <c r="V1163" i="4"/>
  <c r="C1163" i="4" s="1"/>
  <c r="U1163" i="4"/>
  <c r="B1163" i="4" s="1"/>
  <c r="V1162" i="4"/>
  <c r="C1162" i="4" s="1"/>
  <c r="U1162" i="4"/>
  <c r="B1162" i="4" s="1"/>
  <c r="V1161" i="4"/>
  <c r="C1161" i="4" s="1"/>
  <c r="U1161" i="4"/>
  <c r="B1161" i="4" s="1"/>
  <c r="V1160" i="4"/>
  <c r="C1160" i="4" s="1"/>
  <c r="U1160" i="4"/>
  <c r="B1160" i="4" s="1"/>
  <c r="V1159" i="4"/>
  <c r="C1159" i="4" s="1"/>
  <c r="U1159" i="4"/>
  <c r="B1159" i="4" s="1"/>
  <c r="V1158" i="4"/>
  <c r="C1158" i="4" s="1"/>
  <c r="U1158" i="4"/>
  <c r="B1158" i="4" s="1"/>
  <c r="V1157" i="4"/>
  <c r="C1157" i="4" s="1"/>
  <c r="U1157" i="4"/>
  <c r="B1157" i="4" s="1"/>
  <c r="V1156" i="4"/>
  <c r="C1156" i="4" s="1"/>
  <c r="U1156" i="4"/>
  <c r="B1156" i="4" s="1"/>
  <c r="V1155" i="4"/>
  <c r="C1155" i="4" s="1"/>
  <c r="U1155" i="4"/>
  <c r="B1155" i="4" s="1"/>
  <c r="V1154" i="4"/>
  <c r="C1154" i="4" s="1"/>
  <c r="U1154" i="4"/>
  <c r="B1154" i="4" s="1"/>
  <c r="V1153" i="4"/>
  <c r="C1153" i="4" s="1"/>
  <c r="U1153" i="4"/>
  <c r="B1153" i="4" s="1"/>
  <c r="V1152" i="4"/>
  <c r="C1152" i="4" s="1"/>
  <c r="U1152" i="4"/>
  <c r="B1152" i="4" s="1"/>
  <c r="V1151" i="4"/>
  <c r="C1151" i="4" s="1"/>
  <c r="U1151" i="4"/>
  <c r="B1151" i="4" s="1"/>
  <c r="V1150" i="4"/>
  <c r="C1150" i="4" s="1"/>
  <c r="U1150" i="4"/>
  <c r="B1150" i="4" s="1"/>
  <c r="V1149" i="4"/>
  <c r="C1149" i="4" s="1"/>
  <c r="U1149" i="4"/>
  <c r="B1149" i="4" s="1"/>
  <c r="V1148" i="4"/>
  <c r="C1148" i="4" s="1"/>
  <c r="U1148" i="4"/>
  <c r="B1148" i="4" s="1"/>
  <c r="V1147" i="4"/>
  <c r="C1147" i="4" s="1"/>
  <c r="U1147" i="4"/>
  <c r="B1147" i="4" s="1"/>
  <c r="V1146" i="4"/>
  <c r="C1146" i="4" s="1"/>
  <c r="U1146" i="4"/>
  <c r="B1146" i="4" s="1"/>
  <c r="V1145" i="4"/>
  <c r="C1145" i="4" s="1"/>
  <c r="U1145" i="4"/>
  <c r="B1145" i="4" s="1"/>
  <c r="V1144" i="4"/>
  <c r="C1144" i="4" s="1"/>
  <c r="U1144" i="4"/>
  <c r="B1144" i="4" s="1"/>
  <c r="V1143" i="4"/>
  <c r="C1143" i="4" s="1"/>
  <c r="U1143" i="4"/>
  <c r="B1143" i="4" s="1"/>
  <c r="V1142" i="4"/>
  <c r="C1142" i="4" s="1"/>
  <c r="U1142" i="4"/>
  <c r="B1142" i="4" s="1"/>
  <c r="V1141" i="4"/>
  <c r="C1141" i="4" s="1"/>
  <c r="U1141" i="4"/>
  <c r="B1141" i="4" s="1"/>
  <c r="V1140" i="4"/>
  <c r="C1140" i="4" s="1"/>
  <c r="U1140" i="4"/>
  <c r="B1140" i="4" s="1"/>
  <c r="V1139" i="4"/>
  <c r="C1139" i="4" s="1"/>
  <c r="U1139" i="4"/>
  <c r="B1139" i="4" s="1"/>
  <c r="V1138" i="4"/>
  <c r="C1138" i="4" s="1"/>
  <c r="U1138" i="4"/>
  <c r="B1138" i="4" s="1"/>
  <c r="V1137" i="4"/>
  <c r="C1137" i="4" s="1"/>
  <c r="U1137" i="4"/>
  <c r="B1137" i="4" s="1"/>
  <c r="V1136" i="4"/>
  <c r="C1136" i="4" s="1"/>
  <c r="U1136" i="4"/>
  <c r="B1136" i="4" s="1"/>
  <c r="V1135" i="4"/>
  <c r="C1135" i="4" s="1"/>
  <c r="U1135" i="4"/>
  <c r="B1135" i="4" s="1"/>
  <c r="V1134" i="4"/>
  <c r="C1134" i="4" s="1"/>
  <c r="U1134" i="4"/>
  <c r="B1134" i="4" s="1"/>
  <c r="V1133" i="4"/>
  <c r="C1133" i="4" s="1"/>
  <c r="U1133" i="4"/>
  <c r="B1133" i="4" s="1"/>
  <c r="V1132" i="4"/>
  <c r="C1132" i="4" s="1"/>
  <c r="U1132" i="4"/>
  <c r="B1132" i="4" s="1"/>
  <c r="V1131" i="4"/>
  <c r="C1131" i="4" s="1"/>
  <c r="U1131" i="4"/>
  <c r="B1131" i="4" s="1"/>
  <c r="V1130" i="4"/>
  <c r="C1130" i="4" s="1"/>
  <c r="U1130" i="4"/>
  <c r="B1130" i="4" s="1"/>
  <c r="V1129" i="4"/>
  <c r="C1129" i="4" s="1"/>
  <c r="U1129" i="4"/>
  <c r="B1129" i="4" s="1"/>
  <c r="V1128" i="4"/>
  <c r="C1128" i="4" s="1"/>
  <c r="U1128" i="4"/>
  <c r="B1128" i="4" s="1"/>
  <c r="V1127" i="4"/>
  <c r="C1127" i="4" s="1"/>
  <c r="U1127" i="4"/>
  <c r="B1127" i="4" s="1"/>
  <c r="V1126" i="4"/>
  <c r="C1126" i="4" s="1"/>
  <c r="U1126" i="4"/>
  <c r="B1126" i="4" s="1"/>
  <c r="V1125" i="4"/>
  <c r="C1125" i="4" s="1"/>
  <c r="U1125" i="4"/>
  <c r="B1125" i="4" s="1"/>
  <c r="V1124" i="4"/>
  <c r="C1124" i="4" s="1"/>
  <c r="U1124" i="4"/>
  <c r="B1124" i="4" s="1"/>
  <c r="V1123" i="4"/>
  <c r="C1123" i="4" s="1"/>
  <c r="U1123" i="4"/>
  <c r="B1123" i="4" s="1"/>
  <c r="V1122" i="4"/>
  <c r="C1122" i="4" s="1"/>
  <c r="U1122" i="4"/>
  <c r="B1122" i="4" s="1"/>
  <c r="V1121" i="4"/>
  <c r="C1121" i="4" s="1"/>
  <c r="U1121" i="4"/>
  <c r="B1121" i="4" s="1"/>
  <c r="V1120" i="4"/>
  <c r="C1120" i="4" s="1"/>
  <c r="U1120" i="4"/>
  <c r="B1120" i="4" s="1"/>
  <c r="V1119" i="4"/>
  <c r="C1119" i="4" s="1"/>
  <c r="U1119" i="4"/>
  <c r="B1119" i="4" s="1"/>
  <c r="V1118" i="4"/>
  <c r="C1118" i="4" s="1"/>
  <c r="U1118" i="4"/>
  <c r="B1118" i="4" s="1"/>
  <c r="V1117" i="4"/>
  <c r="C1117" i="4" s="1"/>
  <c r="U1117" i="4"/>
  <c r="B1117" i="4" s="1"/>
  <c r="V1116" i="4"/>
  <c r="C1116" i="4" s="1"/>
  <c r="U1116" i="4"/>
  <c r="B1116" i="4" s="1"/>
  <c r="V1115" i="4"/>
  <c r="C1115" i="4" s="1"/>
  <c r="U1115" i="4"/>
  <c r="B1115" i="4" s="1"/>
  <c r="V1114" i="4"/>
  <c r="C1114" i="4" s="1"/>
  <c r="U1114" i="4"/>
  <c r="B1114" i="4" s="1"/>
  <c r="V1113" i="4"/>
  <c r="C1113" i="4" s="1"/>
  <c r="U1113" i="4"/>
  <c r="B1113" i="4" s="1"/>
  <c r="V1112" i="4"/>
  <c r="C1112" i="4" s="1"/>
  <c r="U1112" i="4"/>
  <c r="B1112" i="4" s="1"/>
  <c r="V1111" i="4"/>
  <c r="C1111" i="4" s="1"/>
  <c r="U1111" i="4"/>
  <c r="B1111" i="4" s="1"/>
  <c r="V1110" i="4"/>
  <c r="C1110" i="4" s="1"/>
  <c r="U1110" i="4"/>
  <c r="B1110" i="4" s="1"/>
  <c r="V1109" i="4"/>
  <c r="C1109" i="4" s="1"/>
  <c r="U1109" i="4"/>
  <c r="B1109" i="4" s="1"/>
  <c r="V1108" i="4"/>
  <c r="C1108" i="4" s="1"/>
  <c r="U1108" i="4"/>
  <c r="B1108" i="4" s="1"/>
  <c r="V1107" i="4"/>
  <c r="C1107" i="4" s="1"/>
  <c r="U1107" i="4"/>
  <c r="B1107" i="4" s="1"/>
  <c r="V1106" i="4"/>
  <c r="C1106" i="4" s="1"/>
  <c r="U1106" i="4"/>
  <c r="B1106" i="4" s="1"/>
  <c r="V1105" i="4"/>
  <c r="C1105" i="4" s="1"/>
  <c r="U1105" i="4"/>
  <c r="B1105" i="4" s="1"/>
  <c r="V1104" i="4"/>
  <c r="C1104" i="4" s="1"/>
  <c r="U1104" i="4"/>
  <c r="B1104" i="4" s="1"/>
  <c r="V1103" i="4"/>
  <c r="C1103" i="4" s="1"/>
  <c r="U1103" i="4"/>
  <c r="B1103" i="4" s="1"/>
  <c r="V1102" i="4"/>
  <c r="C1102" i="4" s="1"/>
  <c r="U1102" i="4"/>
  <c r="B1102" i="4" s="1"/>
  <c r="V1101" i="4"/>
  <c r="C1101" i="4" s="1"/>
  <c r="U1101" i="4"/>
  <c r="B1101" i="4" s="1"/>
  <c r="V1100" i="4"/>
  <c r="C1100" i="4" s="1"/>
  <c r="U1100" i="4"/>
  <c r="B1100" i="4" s="1"/>
  <c r="V1099" i="4"/>
  <c r="C1099" i="4" s="1"/>
  <c r="U1099" i="4"/>
  <c r="B1099" i="4" s="1"/>
  <c r="V1098" i="4"/>
  <c r="C1098" i="4" s="1"/>
  <c r="U1098" i="4"/>
  <c r="B1098" i="4" s="1"/>
  <c r="V1097" i="4"/>
  <c r="C1097" i="4" s="1"/>
  <c r="U1097" i="4"/>
  <c r="B1097" i="4" s="1"/>
  <c r="V1096" i="4"/>
  <c r="C1096" i="4" s="1"/>
  <c r="U1096" i="4"/>
  <c r="B1096" i="4" s="1"/>
  <c r="V1095" i="4"/>
  <c r="C1095" i="4" s="1"/>
  <c r="U1095" i="4"/>
  <c r="B1095" i="4" s="1"/>
  <c r="V1094" i="4"/>
  <c r="C1094" i="4" s="1"/>
  <c r="U1094" i="4"/>
  <c r="B1094" i="4" s="1"/>
  <c r="V1093" i="4"/>
  <c r="C1093" i="4" s="1"/>
  <c r="U1093" i="4"/>
  <c r="B1093" i="4" s="1"/>
  <c r="V1092" i="4"/>
  <c r="C1092" i="4" s="1"/>
  <c r="U1092" i="4"/>
  <c r="B1092" i="4" s="1"/>
  <c r="V1091" i="4"/>
  <c r="C1091" i="4" s="1"/>
  <c r="U1091" i="4"/>
  <c r="B1091" i="4" s="1"/>
  <c r="V1090" i="4"/>
  <c r="C1090" i="4" s="1"/>
  <c r="U1090" i="4"/>
  <c r="B1090" i="4" s="1"/>
  <c r="V1089" i="4"/>
  <c r="C1089" i="4" s="1"/>
  <c r="U1089" i="4"/>
  <c r="B1089" i="4" s="1"/>
  <c r="V1088" i="4"/>
  <c r="C1088" i="4" s="1"/>
  <c r="U1088" i="4"/>
  <c r="B1088" i="4" s="1"/>
  <c r="V1087" i="4"/>
  <c r="C1087" i="4" s="1"/>
  <c r="U1087" i="4"/>
  <c r="B1087" i="4" s="1"/>
  <c r="V1086" i="4"/>
  <c r="C1086" i="4" s="1"/>
  <c r="U1086" i="4"/>
  <c r="B1086" i="4" s="1"/>
  <c r="V1085" i="4"/>
  <c r="C1085" i="4" s="1"/>
  <c r="U1085" i="4"/>
  <c r="B1085" i="4" s="1"/>
  <c r="V1084" i="4"/>
  <c r="C1084" i="4" s="1"/>
  <c r="U1084" i="4"/>
  <c r="B1084" i="4" s="1"/>
  <c r="V1083" i="4"/>
  <c r="C1083" i="4" s="1"/>
  <c r="U1083" i="4"/>
  <c r="B1083" i="4" s="1"/>
  <c r="V1082" i="4"/>
  <c r="C1082" i="4" s="1"/>
  <c r="U1082" i="4"/>
  <c r="B1082" i="4" s="1"/>
  <c r="V1081" i="4"/>
  <c r="C1081" i="4" s="1"/>
  <c r="U1081" i="4"/>
  <c r="B1081" i="4" s="1"/>
  <c r="V1080" i="4"/>
  <c r="C1080" i="4" s="1"/>
  <c r="U1080" i="4"/>
  <c r="B1080" i="4" s="1"/>
  <c r="V1079" i="4"/>
  <c r="C1079" i="4" s="1"/>
  <c r="U1079" i="4"/>
  <c r="B1079" i="4" s="1"/>
  <c r="V1078" i="4"/>
  <c r="C1078" i="4" s="1"/>
  <c r="U1078" i="4"/>
  <c r="B1078" i="4" s="1"/>
  <c r="V1077" i="4"/>
  <c r="C1077" i="4" s="1"/>
  <c r="U1077" i="4"/>
  <c r="B1077" i="4" s="1"/>
  <c r="V1076" i="4"/>
  <c r="C1076" i="4" s="1"/>
  <c r="U1076" i="4"/>
  <c r="B1076" i="4" s="1"/>
  <c r="V1075" i="4"/>
  <c r="C1075" i="4" s="1"/>
  <c r="U1075" i="4"/>
  <c r="B1075" i="4" s="1"/>
  <c r="V1074" i="4"/>
  <c r="C1074" i="4" s="1"/>
  <c r="U1074" i="4"/>
  <c r="B1074" i="4" s="1"/>
  <c r="V1073" i="4"/>
  <c r="C1073" i="4" s="1"/>
  <c r="U1073" i="4"/>
  <c r="B1073" i="4" s="1"/>
  <c r="V1072" i="4"/>
  <c r="C1072" i="4" s="1"/>
  <c r="U1072" i="4"/>
  <c r="B1072" i="4" s="1"/>
  <c r="V1071" i="4"/>
  <c r="C1071" i="4" s="1"/>
  <c r="U1071" i="4"/>
  <c r="B1071" i="4" s="1"/>
  <c r="V1070" i="4"/>
  <c r="C1070" i="4" s="1"/>
  <c r="U1070" i="4"/>
  <c r="B1070" i="4" s="1"/>
  <c r="V1069" i="4"/>
  <c r="C1069" i="4" s="1"/>
  <c r="U1069" i="4"/>
  <c r="B1069" i="4" s="1"/>
  <c r="V1068" i="4"/>
  <c r="C1068" i="4" s="1"/>
  <c r="U1068" i="4"/>
  <c r="B1068" i="4" s="1"/>
  <c r="V1067" i="4"/>
  <c r="C1067" i="4" s="1"/>
  <c r="U1067" i="4"/>
  <c r="B1067" i="4" s="1"/>
  <c r="V1066" i="4"/>
  <c r="C1066" i="4" s="1"/>
  <c r="U1066" i="4"/>
  <c r="B1066" i="4" s="1"/>
  <c r="V1065" i="4"/>
  <c r="C1065" i="4" s="1"/>
  <c r="U1065" i="4"/>
  <c r="B1065" i="4" s="1"/>
  <c r="V1064" i="4"/>
  <c r="C1064" i="4" s="1"/>
  <c r="U1064" i="4"/>
  <c r="B1064" i="4" s="1"/>
  <c r="V1063" i="4"/>
  <c r="C1063" i="4" s="1"/>
  <c r="U1063" i="4"/>
  <c r="B1063" i="4" s="1"/>
  <c r="V1062" i="4"/>
  <c r="C1062" i="4" s="1"/>
  <c r="U1062" i="4"/>
  <c r="B1062" i="4" s="1"/>
  <c r="V1061" i="4"/>
  <c r="C1061" i="4" s="1"/>
  <c r="U1061" i="4"/>
  <c r="B1061" i="4" s="1"/>
  <c r="V1060" i="4"/>
  <c r="C1060" i="4" s="1"/>
  <c r="U1060" i="4"/>
  <c r="B1060" i="4" s="1"/>
  <c r="V1059" i="4"/>
  <c r="C1059" i="4" s="1"/>
  <c r="U1059" i="4"/>
  <c r="B1059" i="4" s="1"/>
  <c r="V1058" i="4"/>
  <c r="C1058" i="4" s="1"/>
  <c r="U1058" i="4"/>
  <c r="B1058" i="4" s="1"/>
  <c r="V1057" i="4"/>
  <c r="C1057" i="4" s="1"/>
  <c r="U1057" i="4"/>
  <c r="B1057" i="4" s="1"/>
  <c r="V1056" i="4"/>
  <c r="C1056" i="4" s="1"/>
  <c r="U1056" i="4"/>
  <c r="B1056" i="4" s="1"/>
  <c r="V1055" i="4"/>
  <c r="C1055" i="4" s="1"/>
  <c r="U1055" i="4"/>
  <c r="B1055" i="4" s="1"/>
  <c r="V1054" i="4"/>
  <c r="C1054" i="4" s="1"/>
  <c r="U1054" i="4"/>
  <c r="B1054" i="4" s="1"/>
  <c r="V1053" i="4"/>
  <c r="C1053" i="4" s="1"/>
  <c r="U1053" i="4"/>
  <c r="B1053" i="4" s="1"/>
  <c r="V1052" i="4"/>
  <c r="C1052" i="4" s="1"/>
  <c r="U1052" i="4"/>
  <c r="B1052" i="4" s="1"/>
  <c r="V1051" i="4"/>
  <c r="C1051" i="4" s="1"/>
  <c r="U1051" i="4"/>
  <c r="B1051" i="4" s="1"/>
  <c r="V1050" i="4"/>
  <c r="C1050" i="4" s="1"/>
  <c r="U1050" i="4"/>
  <c r="B1050" i="4" s="1"/>
  <c r="V1049" i="4"/>
  <c r="C1049" i="4" s="1"/>
  <c r="U1049" i="4"/>
  <c r="B1049" i="4" s="1"/>
  <c r="V1048" i="4"/>
  <c r="C1048" i="4" s="1"/>
  <c r="U1048" i="4"/>
  <c r="B1048" i="4" s="1"/>
  <c r="V1047" i="4"/>
  <c r="C1047" i="4" s="1"/>
  <c r="U1047" i="4"/>
  <c r="B1047" i="4" s="1"/>
  <c r="V1046" i="4"/>
  <c r="C1046" i="4" s="1"/>
  <c r="U1046" i="4"/>
  <c r="B1046" i="4" s="1"/>
  <c r="V1045" i="4"/>
  <c r="C1045" i="4" s="1"/>
  <c r="U1045" i="4"/>
  <c r="B1045" i="4" s="1"/>
  <c r="V1044" i="4"/>
  <c r="C1044" i="4" s="1"/>
  <c r="U1044" i="4"/>
  <c r="B1044" i="4" s="1"/>
  <c r="V1043" i="4"/>
  <c r="C1043" i="4" s="1"/>
  <c r="U1043" i="4"/>
  <c r="B1043" i="4" s="1"/>
  <c r="V1042" i="4"/>
  <c r="C1042" i="4" s="1"/>
  <c r="U1042" i="4"/>
  <c r="B1042" i="4" s="1"/>
  <c r="V1041" i="4"/>
  <c r="C1041" i="4" s="1"/>
  <c r="U1041" i="4"/>
  <c r="B1041" i="4" s="1"/>
  <c r="V1040" i="4"/>
  <c r="C1040" i="4" s="1"/>
  <c r="U1040" i="4"/>
  <c r="B1040" i="4" s="1"/>
  <c r="V1039" i="4"/>
  <c r="C1039" i="4" s="1"/>
  <c r="U1039" i="4"/>
  <c r="B1039" i="4" s="1"/>
  <c r="V1038" i="4"/>
  <c r="C1038" i="4" s="1"/>
  <c r="U1038" i="4"/>
  <c r="B1038" i="4" s="1"/>
  <c r="V1037" i="4"/>
  <c r="C1037" i="4" s="1"/>
  <c r="U1037" i="4"/>
  <c r="B1037" i="4" s="1"/>
  <c r="V1036" i="4"/>
  <c r="C1036" i="4" s="1"/>
  <c r="U1036" i="4"/>
  <c r="B1036" i="4" s="1"/>
  <c r="V1035" i="4"/>
  <c r="C1035" i="4" s="1"/>
  <c r="U1035" i="4"/>
  <c r="B1035" i="4" s="1"/>
  <c r="V1034" i="4"/>
  <c r="C1034" i="4" s="1"/>
  <c r="U1034" i="4"/>
  <c r="B1034" i="4" s="1"/>
  <c r="V1033" i="4"/>
  <c r="C1033" i="4" s="1"/>
  <c r="U1033" i="4"/>
  <c r="B1033" i="4" s="1"/>
  <c r="V1032" i="4"/>
  <c r="C1032" i="4" s="1"/>
  <c r="U1032" i="4"/>
  <c r="B1032" i="4" s="1"/>
  <c r="V1031" i="4"/>
  <c r="C1031" i="4" s="1"/>
  <c r="U1031" i="4"/>
  <c r="B1031" i="4" s="1"/>
  <c r="V1030" i="4"/>
  <c r="C1030" i="4" s="1"/>
  <c r="U1030" i="4"/>
  <c r="B1030" i="4" s="1"/>
  <c r="V1029" i="4"/>
  <c r="C1029" i="4" s="1"/>
  <c r="U1029" i="4"/>
  <c r="B1029" i="4" s="1"/>
  <c r="V1028" i="4"/>
  <c r="C1028" i="4" s="1"/>
  <c r="U1028" i="4"/>
  <c r="B1028" i="4" s="1"/>
  <c r="V1027" i="4"/>
  <c r="C1027" i="4" s="1"/>
  <c r="U1027" i="4"/>
  <c r="B1027" i="4" s="1"/>
  <c r="V1026" i="4"/>
  <c r="C1026" i="4" s="1"/>
  <c r="U1026" i="4"/>
  <c r="B1026" i="4" s="1"/>
  <c r="V1025" i="4"/>
  <c r="C1025" i="4" s="1"/>
  <c r="U1025" i="4"/>
  <c r="B1025" i="4" s="1"/>
  <c r="V1024" i="4"/>
  <c r="C1024" i="4" s="1"/>
  <c r="U1024" i="4"/>
  <c r="B1024" i="4" s="1"/>
  <c r="V1023" i="4"/>
  <c r="C1023" i="4" s="1"/>
  <c r="U1023" i="4"/>
  <c r="B1023" i="4" s="1"/>
  <c r="V1022" i="4"/>
  <c r="C1022" i="4" s="1"/>
  <c r="U1022" i="4"/>
  <c r="B1022" i="4" s="1"/>
  <c r="V1021" i="4"/>
  <c r="C1021" i="4" s="1"/>
  <c r="U1021" i="4"/>
  <c r="B1021" i="4" s="1"/>
  <c r="V1020" i="4"/>
  <c r="C1020" i="4" s="1"/>
  <c r="U1020" i="4"/>
  <c r="B1020" i="4" s="1"/>
  <c r="V1019" i="4"/>
  <c r="C1019" i="4" s="1"/>
  <c r="U1019" i="4"/>
  <c r="B1019" i="4" s="1"/>
  <c r="V1018" i="4"/>
  <c r="C1018" i="4" s="1"/>
  <c r="U1018" i="4"/>
  <c r="B1018" i="4" s="1"/>
  <c r="V1017" i="4"/>
  <c r="C1017" i="4" s="1"/>
  <c r="U1017" i="4"/>
  <c r="B1017" i="4" s="1"/>
  <c r="V1016" i="4"/>
  <c r="C1016" i="4" s="1"/>
  <c r="U1016" i="4"/>
  <c r="B1016" i="4" s="1"/>
  <c r="V1015" i="4"/>
  <c r="C1015" i="4" s="1"/>
  <c r="U1015" i="4"/>
  <c r="B1015" i="4" s="1"/>
  <c r="V1014" i="4"/>
  <c r="C1014" i="4" s="1"/>
  <c r="U1014" i="4"/>
  <c r="B1014" i="4" s="1"/>
  <c r="V1013" i="4"/>
  <c r="C1013" i="4" s="1"/>
  <c r="U1013" i="4"/>
  <c r="B1013" i="4" s="1"/>
  <c r="V1012" i="4"/>
  <c r="C1012" i="4" s="1"/>
  <c r="U1012" i="4"/>
  <c r="B1012" i="4" s="1"/>
  <c r="V1011" i="4"/>
  <c r="C1011" i="4" s="1"/>
  <c r="U1011" i="4"/>
  <c r="B1011" i="4" s="1"/>
  <c r="V1010" i="4"/>
  <c r="C1010" i="4" s="1"/>
  <c r="U1010" i="4"/>
  <c r="B1010" i="4" s="1"/>
  <c r="V1009" i="4"/>
  <c r="C1009" i="4" s="1"/>
  <c r="U1009" i="4"/>
  <c r="B1009" i="4" s="1"/>
  <c r="V1008" i="4"/>
  <c r="C1008" i="4" s="1"/>
  <c r="U1008" i="4"/>
  <c r="B1008" i="4" s="1"/>
  <c r="V1007" i="4"/>
  <c r="C1007" i="4" s="1"/>
  <c r="U1007" i="4"/>
  <c r="B1007" i="4" s="1"/>
  <c r="V1006" i="4"/>
  <c r="C1006" i="4" s="1"/>
  <c r="U1006" i="4"/>
  <c r="B1006" i="4" s="1"/>
  <c r="V1005" i="4"/>
  <c r="C1005" i="4" s="1"/>
  <c r="U1005" i="4"/>
  <c r="B1005" i="4" s="1"/>
  <c r="V1004" i="4"/>
  <c r="C1004" i="4" s="1"/>
  <c r="U1004" i="4"/>
  <c r="B1004" i="4" s="1"/>
  <c r="V1003" i="4"/>
  <c r="C1003" i="4" s="1"/>
  <c r="U1003" i="4"/>
  <c r="B1003" i="4" s="1"/>
  <c r="V1002" i="4"/>
  <c r="C1002" i="4" s="1"/>
  <c r="U1002" i="4"/>
  <c r="B1002" i="4" s="1"/>
  <c r="V1001" i="4"/>
  <c r="C1001" i="4" s="1"/>
  <c r="U1001" i="4"/>
  <c r="B1001" i="4" s="1"/>
  <c r="V1000" i="4"/>
  <c r="C1000" i="4" s="1"/>
  <c r="U1000" i="4"/>
  <c r="B1000" i="4" s="1"/>
  <c r="V999" i="4"/>
  <c r="C999" i="4" s="1"/>
  <c r="U999" i="4"/>
  <c r="B999" i="4" s="1"/>
  <c r="V998" i="4"/>
  <c r="C998" i="4" s="1"/>
  <c r="U998" i="4"/>
  <c r="B998" i="4" s="1"/>
  <c r="V997" i="4"/>
  <c r="C997" i="4" s="1"/>
  <c r="U997" i="4"/>
  <c r="B997" i="4" s="1"/>
  <c r="V996" i="4"/>
  <c r="C996" i="4" s="1"/>
  <c r="U996" i="4"/>
  <c r="B996" i="4" s="1"/>
  <c r="V995" i="4"/>
  <c r="C995" i="4" s="1"/>
  <c r="U995" i="4"/>
  <c r="B995" i="4" s="1"/>
  <c r="V994" i="4"/>
  <c r="C994" i="4" s="1"/>
  <c r="U994" i="4"/>
  <c r="B994" i="4" s="1"/>
  <c r="V993" i="4"/>
  <c r="C993" i="4" s="1"/>
  <c r="U993" i="4"/>
  <c r="B993" i="4" s="1"/>
  <c r="V992" i="4"/>
  <c r="C992" i="4" s="1"/>
  <c r="U992" i="4"/>
  <c r="B992" i="4" s="1"/>
  <c r="V991" i="4"/>
  <c r="C991" i="4" s="1"/>
  <c r="U991" i="4"/>
  <c r="B991" i="4" s="1"/>
  <c r="V990" i="4"/>
  <c r="C990" i="4" s="1"/>
  <c r="U990" i="4"/>
  <c r="B990" i="4" s="1"/>
  <c r="V989" i="4"/>
  <c r="C989" i="4" s="1"/>
  <c r="U989" i="4"/>
  <c r="B989" i="4" s="1"/>
  <c r="V988" i="4"/>
  <c r="C988" i="4" s="1"/>
  <c r="U988" i="4"/>
  <c r="B988" i="4" s="1"/>
  <c r="V987" i="4"/>
  <c r="C987" i="4" s="1"/>
  <c r="U987" i="4"/>
  <c r="B987" i="4" s="1"/>
  <c r="V986" i="4"/>
  <c r="C986" i="4" s="1"/>
  <c r="U986" i="4"/>
  <c r="B986" i="4" s="1"/>
  <c r="V985" i="4"/>
  <c r="C985" i="4" s="1"/>
  <c r="U985" i="4"/>
  <c r="B985" i="4" s="1"/>
  <c r="V984" i="4"/>
  <c r="C984" i="4" s="1"/>
  <c r="U984" i="4"/>
  <c r="B984" i="4" s="1"/>
  <c r="V983" i="4"/>
  <c r="C983" i="4" s="1"/>
  <c r="U983" i="4"/>
  <c r="B983" i="4" s="1"/>
  <c r="V982" i="4"/>
  <c r="C982" i="4" s="1"/>
  <c r="U982" i="4"/>
  <c r="B982" i="4" s="1"/>
  <c r="V981" i="4"/>
  <c r="C981" i="4" s="1"/>
  <c r="U981" i="4"/>
  <c r="B981" i="4" s="1"/>
  <c r="V980" i="4"/>
  <c r="C980" i="4" s="1"/>
  <c r="U980" i="4"/>
  <c r="B980" i="4" s="1"/>
  <c r="V979" i="4"/>
  <c r="C979" i="4" s="1"/>
  <c r="U979" i="4"/>
  <c r="B979" i="4" s="1"/>
  <c r="V978" i="4"/>
  <c r="C978" i="4" s="1"/>
  <c r="U978" i="4"/>
  <c r="B978" i="4" s="1"/>
  <c r="V977" i="4"/>
  <c r="C977" i="4" s="1"/>
  <c r="U977" i="4"/>
  <c r="B977" i="4" s="1"/>
  <c r="V976" i="4"/>
  <c r="C976" i="4" s="1"/>
  <c r="U976" i="4"/>
  <c r="B976" i="4" s="1"/>
  <c r="V975" i="4"/>
  <c r="C975" i="4" s="1"/>
  <c r="U975" i="4"/>
  <c r="B975" i="4" s="1"/>
  <c r="V974" i="4"/>
  <c r="C974" i="4" s="1"/>
  <c r="U974" i="4"/>
  <c r="B974" i="4" s="1"/>
  <c r="V973" i="4"/>
  <c r="C973" i="4" s="1"/>
  <c r="U973" i="4"/>
  <c r="B973" i="4" s="1"/>
  <c r="V972" i="4"/>
  <c r="C972" i="4" s="1"/>
  <c r="U972" i="4"/>
  <c r="B972" i="4" s="1"/>
  <c r="V971" i="4"/>
  <c r="C971" i="4" s="1"/>
  <c r="U971" i="4"/>
  <c r="B971" i="4" s="1"/>
  <c r="V970" i="4"/>
  <c r="C970" i="4" s="1"/>
  <c r="U970" i="4"/>
  <c r="B970" i="4" s="1"/>
  <c r="V969" i="4"/>
  <c r="C969" i="4" s="1"/>
  <c r="U969" i="4"/>
  <c r="B969" i="4" s="1"/>
  <c r="V968" i="4"/>
  <c r="C968" i="4" s="1"/>
  <c r="U968" i="4"/>
  <c r="B968" i="4" s="1"/>
  <c r="V967" i="4"/>
  <c r="C967" i="4" s="1"/>
  <c r="U967" i="4"/>
  <c r="B967" i="4" s="1"/>
  <c r="V966" i="4"/>
  <c r="C966" i="4" s="1"/>
  <c r="U966" i="4"/>
  <c r="B966" i="4" s="1"/>
  <c r="V965" i="4"/>
  <c r="C965" i="4" s="1"/>
  <c r="U965" i="4"/>
  <c r="B965" i="4" s="1"/>
  <c r="V964" i="4"/>
  <c r="C964" i="4" s="1"/>
  <c r="U964" i="4"/>
  <c r="B964" i="4" s="1"/>
  <c r="V963" i="4"/>
  <c r="C963" i="4" s="1"/>
  <c r="U963" i="4"/>
  <c r="B963" i="4" s="1"/>
  <c r="V962" i="4"/>
  <c r="C962" i="4" s="1"/>
  <c r="U962" i="4"/>
  <c r="B962" i="4" s="1"/>
  <c r="V961" i="4"/>
  <c r="C961" i="4" s="1"/>
  <c r="U961" i="4"/>
  <c r="B961" i="4" s="1"/>
  <c r="V960" i="4"/>
  <c r="C960" i="4" s="1"/>
  <c r="U960" i="4"/>
  <c r="B960" i="4" s="1"/>
  <c r="V959" i="4"/>
  <c r="C959" i="4" s="1"/>
  <c r="U959" i="4"/>
  <c r="B959" i="4" s="1"/>
  <c r="V958" i="4"/>
  <c r="C958" i="4" s="1"/>
  <c r="U958" i="4"/>
  <c r="B958" i="4" s="1"/>
  <c r="V957" i="4"/>
  <c r="C957" i="4" s="1"/>
  <c r="U957" i="4"/>
  <c r="B957" i="4" s="1"/>
  <c r="V956" i="4"/>
  <c r="C956" i="4" s="1"/>
  <c r="U956" i="4"/>
  <c r="B956" i="4" s="1"/>
  <c r="V955" i="4"/>
  <c r="C955" i="4" s="1"/>
  <c r="U955" i="4"/>
  <c r="B955" i="4" s="1"/>
  <c r="V954" i="4"/>
  <c r="C954" i="4" s="1"/>
  <c r="U954" i="4"/>
  <c r="B954" i="4" s="1"/>
  <c r="V953" i="4"/>
  <c r="C953" i="4" s="1"/>
  <c r="U953" i="4"/>
  <c r="B953" i="4" s="1"/>
  <c r="V952" i="4"/>
  <c r="C952" i="4" s="1"/>
  <c r="U952" i="4"/>
  <c r="B952" i="4" s="1"/>
  <c r="V951" i="4"/>
  <c r="C951" i="4" s="1"/>
  <c r="U951" i="4"/>
  <c r="B951" i="4" s="1"/>
  <c r="V950" i="4"/>
  <c r="C950" i="4" s="1"/>
  <c r="U950" i="4"/>
  <c r="B950" i="4" s="1"/>
  <c r="V949" i="4"/>
  <c r="C949" i="4" s="1"/>
  <c r="U949" i="4"/>
  <c r="B949" i="4" s="1"/>
  <c r="V948" i="4"/>
  <c r="C948" i="4" s="1"/>
  <c r="U948" i="4"/>
  <c r="B948" i="4" s="1"/>
  <c r="V947" i="4"/>
  <c r="C947" i="4" s="1"/>
  <c r="U947" i="4"/>
  <c r="B947" i="4" s="1"/>
  <c r="V946" i="4"/>
  <c r="C946" i="4" s="1"/>
  <c r="U946" i="4"/>
  <c r="B946" i="4" s="1"/>
  <c r="V945" i="4"/>
  <c r="C945" i="4" s="1"/>
  <c r="U945" i="4"/>
  <c r="B945" i="4" s="1"/>
  <c r="V944" i="4"/>
  <c r="C944" i="4" s="1"/>
  <c r="U944" i="4"/>
  <c r="B944" i="4" s="1"/>
  <c r="V943" i="4"/>
  <c r="C943" i="4" s="1"/>
  <c r="U943" i="4"/>
  <c r="B943" i="4" s="1"/>
  <c r="V942" i="4"/>
  <c r="C942" i="4" s="1"/>
  <c r="U942" i="4"/>
  <c r="B942" i="4" s="1"/>
  <c r="V941" i="4"/>
  <c r="C941" i="4" s="1"/>
  <c r="U941" i="4"/>
  <c r="B941" i="4" s="1"/>
  <c r="V940" i="4"/>
  <c r="C940" i="4" s="1"/>
  <c r="U940" i="4"/>
  <c r="B940" i="4" s="1"/>
  <c r="V939" i="4"/>
  <c r="C939" i="4" s="1"/>
  <c r="U939" i="4"/>
  <c r="B939" i="4" s="1"/>
  <c r="V938" i="4"/>
  <c r="C938" i="4" s="1"/>
  <c r="U938" i="4"/>
  <c r="B938" i="4" s="1"/>
  <c r="V937" i="4"/>
  <c r="C937" i="4" s="1"/>
  <c r="U937" i="4"/>
  <c r="B937" i="4" s="1"/>
  <c r="V936" i="4"/>
  <c r="C936" i="4" s="1"/>
  <c r="U936" i="4"/>
  <c r="B936" i="4" s="1"/>
  <c r="V935" i="4"/>
  <c r="C935" i="4" s="1"/>
  <c r="U935" i="4"/>
  <c r="B935" i="4" s="1"/>
  <c r="V934" i="4"/>
  <c r="C934" i="4" s="1"/>
  <c r="U934" i="4"/>
  <c r="B934" i="4" s="1"/>
  <c r="V933" i="4"/>
  <c r="C933" i="4" s="1"/>
  <c r="U933" i="4"/>
  <c r="B933" i="4" s="1"/>
  <c r="V932" i="4"/>
  <c r="C932" i="4" s="1"/>
  <c r="U932" i="4"/>
  <c r="B932" i="4" s="1"/>
  <c r="V931" i="4"/>
  <c r="C931" i="4" s="1"/>
  <c r="U931" i="4"/>
  <c r="B931" i="4" s="1"/>
  <c r="V930" i="4"/>
  <c r="C930" i="4" s="1"/>
  <c r="U930" i="4"/>
  <c r="B930" i="4" s="1"/>
  <c r="V929" i="4"/>
  <c r="C929" i="4" s="1"/>
  <c r="U929" i="4"/>
  <c r="B929" i="4" s="1"/>
  <c r="V928" i="4"/>
  <c r="C928" i="4" s="1"/>
  <c r="U928" i="4"/>
  <c r="B928" i="4" s="1"/>
  <c r="V927" i="4"/>
  <c r="C927" i="4" s="1"/>
  <c r="U927" i="4"/>
  <c r="B927" i="4" s="1"/>
  <c r="V926" i="4"/>
  <c r="C926" i="4" s="1"/>
  <c r="U926" i="4"/>
  <c r="B926" i="4" s="1"/>
  <c r="V925" i="4"/>
  <c r="C925" i="4" s="1"/>
  <c r="U925" i="4"/>
  <c r="B925" i="4" s="1"/>
  <c r="V924" i="4"/>
  <c r="C924" i="4" s="1"/>
  <c r="U924" i="4"/>
  <c r="B924" i="4" s="1"/>
  <c r="V923" i="4"/>
  <c r="C923" i="4" s="1"/>
  <c r="U923" i="4"/>
  <c r="B923" i="4" s="1"/>
  <c r="V922" i="4"/>
  <c r="C922" i="4" s="1"/>
  <c r="U922" i="4"/>
  <c r="B922" i="4" s="1"/>
  <c r="V921" i="4"/>
  <c r="C921" i="4" s="1"/>
  <c r="U921" i="4"/>
  <c r="B921" i="4" s="1"/>
  <c r="V920" i="4"/>
  <c r="C920" i="4" s="1"/>
  <c r="U920" i="4"/>
  <c r="B920" i="4" s="1"/>
  <c r="V919" i="4"/>
  <c r="C919" i="4" s="1"/>
  <c r="U919" i="4"/>
  <c r="B919" i="4" s="1"/>
  <c r="V918" i="4"/>
  <c r="C918" i="4" s="1"/>
  <c r="U918" i="4"/>
  <c r="B918" i="4" s="1"/>
  <c r="V917" i="4"/>
  <c r="C917" i="4" s="1"/>
  <c r="U917" i="4"/>
  <c r="B917" i="4" s="1"/>
  <c r="V916" i="4"/>
  <c r="C916" i="4" s="1"/>
  <c r="U916" i="4"/>
  <c r="B916" i="4" s="1"/>
  <c r="V915" i="4"/>
  <c r="C915" i="4" s="1"/>
  <c r="U915" i="4"/>
  <c r="B915" i="4" s="1"/>
  <c r="V914" i="4"/>
  <c r="C914" i="4" s="1"/>
  <c r="U914" i="4"/>
  <c r="B914" i="4" s="1"/>
  <c r="V913" i="4"/>
  <c r="C913" i="4" s="1"/>
  <c r="U913" i="4"/>
  <c r="B913" i="4" s="1"/>
  <c r="V912" i="4"/>
  <c r="C912" i="4" s="1"/>
  <c r="U912" i="4"/>
  <c r="B912" i="4" s="1"/>
  <c r="V911" i="4"/>
  <c r="C911" i="4" s="1"/>
  <c r="U911" i="4"/>
  <c r="B911" i="4" s="1"/>
  <c r="V910" i="4"/>
  <c r="C910" i="4" s="1"/>
  <c r="U910" i="4"/>
  <c r="B910" i="4" s="1"/>
  <c r="V909" i="4"/>
  <c r="C909" i="4" s="1"/>
  <c r="U909" i="4"/>
  <c r="B909" i="4" s="1"/>
  <c r="V908" i="4"/>
  <c r="C908" i="4" s="1"/>
  <c r="U908" i="4"/>
  <c r="B908" i="4" s="1"/>
  <c r="V907" i="4"/>
  <c r="C907" i="4" s="1"/>
  <c r="U907" i="4"/>
  <c r="B907" i="4" s="1"/>
  <c r="V906" i="4"/>
  <c r="C906" i="4" s="1"/>
  <c r="U906" i="4"/>
  <c r="B906" i="4" s="1"/>
  <c r="V905" i="4"/>
  <c r="C905" i="4" s="1"/>
  <c r="U905" i="4"/>
  <c r="B905" i="4" s="1"/>
  <c r="V904" i="4"/>
  <c r="C904" i="4" s="1"/>
  <c r="U904" i="4"/>
  <c r="B904" i="4" s="1"/>
  <c r="V903" i="4"/>
  <c r="C903" i="4" s="1"/>
  <c r="U903" i="4"/>
  <c r="B903" i="4" s="1"/>
  <c r="V902" i="4"/>
  <c r="C902" i="4" s="1"/>
  <c r="U902" i="4"/>
  <c r="B902" i="4" s="1"/>
  <c r="V901" i="4"/>
  <c r="C901" i="4" s="1"/>
  <c r="U901" i="4"/>
  <c r="B901" i="4" s="1"/>
  <c r="V900" i="4"/>
  <c r="C900" i="4" s="1"/>
  <c r="U900" i="4"/>
  <c r="B900" i="4" s="1"/>
  <c r="V899" i="4"/>
  <c r="C899" i="4" s="1"/>
  <c r="U899" i="4"/>
  <c r="B899" i="4" s="1"/>
  <c r="V898" i="4"/>
  <c r="C898" i="4" s="1"/>
  <c r="U898" i="4"/>
  <c r="B898" i="4" s="1"/>
  <c r="V897" i="4"/>
  <c r="C897" i="4" s="1"/>
  <c r="U897" i="4"/>
  <c r="B897" i="4" s="1"/>
  <c r="V896" i="4"/>
  <c r="C896" i="4" s="1"/>
  <c r="U896" i="4"/>
  <c r="B896" i="4" s="1"/>
  <c r="V895" i="4"/>
  <c r="C895" i="4" s="1"/>
  <c r="U895" i="4"/>
  <c r="B895" i="4" s="1"/>
  <c r="V894" i="4"/>
  <c r="C894" i="4" s="1"/>
  <c r="U894" i="4"/>
  <c r="B894" i="4" s="1"/>
  <c r="V893" i="4"/>
  <c r="C893" i="4" s="1"/>
  <c r="U893" i="4"/>
  <c r="B893" i="4" s="1"/>
  <c r="V892" i="4"/>
  <c r="C892" i="4" s="1"/>
  <c r="U892" i="4"/>
  <c r="B892" i="4" s="1"/>
  <c r="V891" i="4"/>
  <c r="C891" i="4" s="1"/>
  <c r="U891" i="4"/>
  <c r="B891" i="4" s="1"/>
  <c r="V890" i="4"/>
  <c r="C890" i="4" s="1"/>
  <c r="U890" i="4"/>
  <c r="B890" i="4" s="1"/>
  <c r="V889" i="4"/>
  <c r="C889" i="4" s="1"/>
  <c r="U889" i="4"/>
  <c r="B889" i="4" s="1"/>
  <c r="V888" i="4"/>
  <c r="C888" i="4" s="1"/>
  <c r="U888" i="4"/>
  <c r="B888" i="4" s="1"/>
  <c r="V887" i="4"/>
  <c r="C887" i="4" s="1"/>
  <c r="U887" i="4"/>
  <c r="B887" i="4" s="1"/>
  <c r="V886" i="4"/>
  <c r="C886" i="4" s="1"/>
  <c r="U886" i="4"/>
  <c r="B886" i="4" s="1"/>
  <c r="V885" i="4"/>
  <c r="C885" i="4" s="1"/>
  <c r="U885" i="4"/>
  <c r="B885" i="4" s="1"/>
  <c r="V884" i="4"/>
  <c r="C884" i="4" s="1"/>
  <c r="U884" i="4"/>
  <c r="B884" i="4" s="1"/>
  <c r="V883" i="4"/>
  <c r="C883" i="4" s="1"/>
  <c r="U883" i="4"/>
  <c r="B883" i="4" s="1"/>
  <c r="V882" i="4"/>
  <c r="C882" i="4" s="1"/>
  <c r="U882" i="4"/>
  <c r="B882" i="4" s="1"/>
  <c r="V881" i="4"/>
  <c r="C881" i="4" s="1"/>
  <c r="U881" i="4"/>
  <c r="B881" i="4" s="1"/>
  <c r="V880" i="4"/>
  <c r="C880" i="4" s="1"/>
  <c r="U880" i="4"/>
  <c r="B880" i="4" s="1"/>
  <c r="V879" i="4"/>
  <c r="C879" i="4" s="1"/>
  <c r="U879" i="4"/>
  <c r="B879" i="4" s="1"/>
  <c r="V878" i="4"/>
  <c r="C878" i="4" s="1"/>
  <c r="U878" i="4"/>
  <c r="B878" i="4" s="1"/>
  <c r="V877" i="4"/>
  <c r="C877" i="4" s="1"/>
  <c r="U877" i="4"/>
  <c r="B877" i="4" s="1"/>
  <c r="V876" i="4"/>
  <c r="C876" i="4" s="1"/>
  <c r="U876" i="4"/>
  <c r="B876" i="4" s="1"/>
  <c r="V875" i="4"/>
  <c r="C875" i="4" s="1"/>
  <c r="U875" i="4"/>
  <c r="B875" i="4" s="1"/>
  <c r="V874" i="4"/>
  <c r="C874" i="4" s="1"/>
  <c r="U874" i="4"/>
  <c r="B874" i="4" s="1"/>
  <c r="V873" i="4"/>
  <c r="C873" i="4" s="1"/>
  <c r="U873" i="4"/>
  <c r="B873" i="4" s="1"/>
  <c r="V872" i="4"/>
  <c r="C872" i="4" s="1"/>
  <c r="U872" i="4"/>
  <c r="B872" i="4" s="1"/>
  <c r="V871" i="4"/>
  <c r="C871" i="4" s="1"/>
  <c r="U871" i="4"/>
  <c r="B871" i="4" s="1"/>
  <c r="V870" i="4"/>
  <c r="C870" i="4" s="1"/>
  <c r="U870" i="4"/>
  <c r="B870" i="4" s="1"/>
  <c r="V869" i="4"/>
  <c r="C869" i="4" s="1"/>
  <c r="U869" i="4"/>
  <c r="B869" i="4" s="1"/>
  <c r="V868" i="4"/>
  <c r="C868" i="4" s="1"/>
  <c r="U868" i="4"/>
  <c r="B868" i="4" s="1"/>
  <c r="V867" i="4"/>
  <c r="C867" i="4" s="1"/>
  <c r="U867" i="4"/>
  <c r="B867" i="4" s="1"/>
  <c r="V866" i="4"/>
  <c r="C866" i="4" s="1"/>
  <c r="U866" i="4"/>
  <c r="B866" i="4" s="1"/>
  <c r="V865" i="4"/>
  <c r="C865" i="4" s="1"/>
  <c r="U865" i="4"/>
  <c r="B865" i="4" s="1"/>
  <c r="V864" i="4"/>
  <c r="C864" i="4" s="1"/>
  <c r="U864" i="4"/>
  <c r="B864" i="4" s="1"/>
  <c r="V863" i="4"/>
  <c r="C863" i="4" s="1"/>
  <c r="U863" i="4"/>
  <c r="B863" i="4" s="1"/>
  <c r="V862" i="4"/>
  <c r="C862" i="4" s="1"/>
  <c r="U862" i="4"/>
  <c r="B862" i="4" s="1"/>
  <c r="V861" i="4"/>
  <c r="C861" i="4" s="1"/>
  <c r="U861" i="4"/>
  <c r="B861" i="4" s="1"/>
  <c r="V860" i="4"/>
  <c r="C860" i="4" s="1"/>
  <c r="U860" i="4"/>
  <c r="B860" i="4" s="1"/>
  <c r="V859" i="4"/>
  <c r="C859" i="4" s="1"/>
  <c r="U859" i="4"/>
  <c r="B859" i="4" s="1"/>
  <c r="V858" i="4"/>
  <c r="C858" i="4" s="1"/>
  <c r="U858" i="4"/>
  <c r="B858" i="4" s="1"/>
  <c r="V857" i="4"/>
  <c r="C857" i="4" s="1"/>
  <c r="U857" i="4"/>
  <c r="B857" i="4" s="1"/>
  <c r="V856" i="4"/>
  <c r="C856" i="4" s="1"/>
  <c r="U856" i="4"/>
  <c r="B856" i="4" s="1"/>
  <c r="V855" i="4"/>
  <c r="C855" i="4" s="1"/>
  <c r="U855" i="4"/>
  <c r="B855" i="4" s="1"/>
  <c r="V854" i="4"/>
  <c r="C854" i="4" s="1"/>
  <c r="U854" i="4"/>
  <c r="B854" i="4" s="1"/>
  <c r="V853" i="4"/>
  <c r="C853" i="4" s="1"/>
  <c r="U853" i="4"/>
  <c r="B853" i="4" s="1"/>
  <c r="V852" i="4"/>
  <c r="C852" i="4" s="1"/>
  <c r="U852" i="4"/>
  <c r="B852" i="4" s="1"/>
  <c r="V851" i="4"/>
  <c r="C851" i="4" s="1"/>
  <c r="U851" i="4"/>
  <c r="B851" i="4" s="1"/>
  <c r="V850" i="4"/>
  <c r="C850" i="4" s="1"/>
  <c r="U850" i="4"/>
  <c r="B850" i="4" s="1"/>
  <c r="V849" i="4"/>
  <c r="C849" i="4" s="1"/>
  <c r="U849" i="4"/>
  <c r="B849" i="4" s="1"/>
  <c r="V848" i="4"/>
  <c r="C848" i="4" s="1"/>
  <c r="U848" i="4"/>
  <c r="B848" i="4" s="1"/>
  <c r="V847" i="4"/>
  <c r="C847" i="4" s="1"/>
  <c r="U847" i="4"/>
  <c r="B847" i="4" s="1"/>
  <c r="V846" i="4"/>
  <c r="C846" i="4" s="1"/>
  <c r="U846" i="4"/>
  <c r="B846" i="4" s="1"/>
  <c r="V845" i="4"/>
  <c r="C845" i="4" s="1"/>
  <c r="U845" i="4"/>
  <c r="B845" i="4" s="1"/>
  <c r="V844" i="4"/>
  <c r="C844" i="4" s="1"/>
  <c r="U844" i="4"/>
  <c r="B844" i="4" s="1"/>
  <c r="V843" i="4"/>
  <c r="C843" i="4" s="1"/>
  <c r="U843" i="4"/>
  <c r="B843" i="4" s="1"/>
  <c r="V842" i="4"/>
  <c r="C842" i="4" s="1"/>
  <c r="U842" i="4"/>
  <c r="B842" i="4" s="1"/>
  <c r="V841" i="4"/>
  <c r="C841" i="4" s="1"/>
  <c r="U841" i="4"/>
  <c r="B841" i="4" s="1"/>
  <c r="V840" i="4"/>
  <c r="C840" i="4" s="1"/>
  <c r="U840" i="4"/>
  <c r="B840" i="4" s="1"/>
  <c r="V839" i="4"/>
  <c r="C839" i="4" s="1"/>
  <c r="U839" i="4"/>
  <c r="B839" i="4" s="1"/>
  <c r="V838" i="4"/>
  <c r="C838" i="4" s="1"/>
  <c r="U838" i="4"/>
  <c r="B838" i="4" s="1"/>
  <c r="V837" i="4"/>
  <c r="C837" i="4" s="1"/>
  <c r="U837" i="4"/>
  <c r="B837" i="4" s="1"/>
  <c r="V836" i="4"/>
  <c r="C836" i="4" s="1"/>
  <c r="U836" i="4"/>
  <c r="B836" i="4" s="1"/>
  <c r="V835" i="4"/>
  <c r="C835" i="4" s="1"/>
  <c r="U835" i="4"/>
  <c r="B835" i="4" s="1"/>
  <c r="V834" i="4"/>
  <c r="C834" i="4" s="1"/>
  <c r="U834" i="4"/>
  <c r="B834" i="4" s="1"/>
  <c r="V833" i="4"/>
  <c r="C833" i="4" s="1"/>
  <c r="U833" i="4"/>
  <c r="B833" i="4" s="1"/>
  <c r="V832" i="4"/>
  <c r="C832" i="4" s="1"/>
  <c r="U832" i="4"/>
  <c r="B832" i="4" s="1"/>
  <c r="V831" i="4"/>
  <c r="C831" i="4" s="1"/>
  <c r="U831" i="4"/>
  <c r="B831" i="4" s="1"/>
  <c r="V830" i="4"/>
  <c r="C830" i="4" s="1"/>
  <c r="U830" i="4"/>
  <c r="B830" i="4" s="1"/>
  <c r="V829" i="4"/>
  <c r="C829" i="4" s="1"/>
  <c r="U829" i="4"/>
  <c r="B829" i="4" s="1"/>
  <c r="V828" i="4"/>
  <c r="C828" i="4" s="1"/>
  <c r="U828" i="4"/>
  <c r="B828" i="4" s="1"/>
  <c r="V827" i="4"/>
  <c r="C827" i="4" s="1"/>
  <c r="U827" i="4"/>
  <c r="B827" i="4" s="1"/>
  <c r="V826" i="4"/>
  <c r="C826" i="4" s="1"/>
  <c r="U826" i="4"/>
  <c r="B826" i="4" s="1"/>
  <c r="V825" i="4"/>
  <c r="C825" i="4" s="1"/>
  <c r="U825" i="4"/>
  <c r="B825" i="4" s="1"/>
  <c r="V824" i="4"/>
  <c r="C824" i="4" s="1"/>
  <c r="U824" i="4"/>
  <c r="B824" i="4" s="1"/>
  <c r="V823" i="4"/>
  <c r="C823" i="4" s="1"/>
  <c r="U823" i="4"/>
  <c r="B823" i="4" s="1"/>
  <c r="V822" i="4"/>
  <c r="C822" i="4" s="1"/>
  <c r="U822" i="4"/>
  <c r="B822" i="4" s="1"/>
  <c r="V821" i="4"/>
  <c r="C821" i="4" s="1"/>
  <c r="U821" i="4"/>
  <c r="B821" i="4" s="1"/>
  <c r="V820" i="4"/>
  <c r="C820" i="4" s="1"/>
  <c r="U820" i="4"/>
  <c r="B820" i="4" s="1"/>
  <c r="V819" i="4"/>
  <c r="C819" i="4" s="1"/>
  <c r="U819" i="4"/>
  <c r="B819" i="4" s="1"/>
  <c r="V818" i="4"/>
  <c r="C818" i="4" s="1"/>
  <c r="U818" i="4"/>
  <c r="B818" i="4" s="1"/>
  <c r="V817" i="4"/>
  <c r="C817" i="4" s="1"/>
  <c r="U817" i="4"/>
  <c r="B817" i="4" s="1"/>
  <c r="V816" i="4"/>
  <c r="C816" i="4" s="1"/>
  <c r="U816" i="4"/>
  <c r="B816" i="4" s="1"/>
  <c r="V815" i="4"/>
  <c r="C815" i="4" s="1"/>
  <c r="U815" i="4"/>
  <c r="B815" i="4" s="1"/>
  <c r="V814" i="4"/>
  <c r="C814" i="4" s="1"/>
  <c r="U814" i="4"/>
  <c r="B814" i="4" s="1"/>
  <c r="V813" i="4"/>
  <c r="C813" i="4" s="1"/>
  <c r="U813" i="4"/>
  <c r="B813" i="4" s="1"/>
  <c r="V812" i="4"/>
  <c r="C812" i="4" s="1"/>
  <c r="U812" i="4"/>
  <c r="B812" i="4" s="1"/>
  <c r="V811" i="4"/>
  <c r="C811" i="4" s="1"/>
  <c r="U811" i="4"/>
  <c r="B811" i="4" s="1"/>
  <c r="V810" i="4"/>
  <c r="C810" i="4" s="1"/>
  <c r="U810" i="4"/>
  <c r="B810" i="4" s="1"/>
  <c r="V809" i="4"/>
  <c r="C809" i="4" s="1"/>
  <c r="U809" i="4"/>
  <c r="B809" i="4" s="1"/>
  <c r="V808" i="4"/>
  <c r="C808" i="4" s="1"/>
  <c r="U808" i="4"/>
  <c r="B808" i="4" s="1"/>
  <c r="V807" i="4"/>
  <c r="C807" i="4" s="1"/>
  <c r="U807" i="4"/>
  <c r="B807" i="4" s="1"/>
  <c r="V806" i="4"/>
  <c r="C806" i="4" s="1"/>
  <c r="U806" i="4"/>
  <c r="B806" i="4" s="1"/>
  <c r="V805" i="4"/>
  <c r="C805" i="4" s="1"/>
  <c r="U805" i="4"/>
  <c r="B805" i="4" s="1"/>
  <c r="V804" i="4"/>
  <c r="C804" i="4" s="1"/>
  <c r="U804" i="4"/>
  <c r="B804" i="4" s="1"/>
  <c r="V803" i="4"/>
  <c r="C803" i="4" s="1"/>
  <c r="U803" i="4"/>
  <c r="B803" i="4" s="1"/>
  <c r="V802" i="4"/>
  <c r="C802" i="4" s="1"/>
  <c r="U802" i="4"/>
  <c r="B802" i="4" s="1"/>
  <c r="V801" i="4"/>
  <c r="C801" i="4" s="1"/>
  <c r="U801" i="4"/>
  <c r="B801" i="4" s="1"/>
  <c r="V800" i="4"/>
  <c r="C800" i="4" s="1"/>
  <c r="U800" i="4"/>
  <c r="B800" i="4" s="1"/>
  <c r="V799" i="4"/>
  <c r="C799" i="4" s="1"/>
  <c r="U799" i="4"/>
  <c r="B799" i="4" s="1"/>
  <c r="V798" i="4"/>
  <c r="C798" i="4" s="1"/>
  <c r="U798" i="4"/>
  <c r="B798" i="4" s="1"/>
  <c r="V797" i="4"/>
  <c r="C797" i="4" s="1"/>
  <c r="U797" i="4"/>
  <c r="B797" i="4" s="1"/>
  <c r="V796" i="4"/>
  <c r="C796" i="4" s="1"/>
  <c r="U796" i="4"/>
  <c r="B796" i="4" s="1"/>
  <c r="V795" i="4"/>
  <c r="C795" i="4" s="1"/>
  <c r="U795" i="4"/>
  <c r="B795" i="4" s="1"/>
  <c r="V794" i="4"/>
  <c r="C794" i="4" s="1"/>
  <c r="U794" i="4"/>
  <c r="B794" i="4" s="1"/>
  <c r="V793" i="4"/>
  <c r="C793" i="4" s="1"/>
  <c r="U793" i="4"/>
  <c r="B793" i="4" s="1"/>
  <c r="V792" i="4"/>
  <c r="C792" i="4" s="1"/>
  <c r="U792" i="4"/>
  <c r="B792" i="4" s="1"/>
  <c r="V791" i="4"/>
  <c r="C791" i="4" s="1"/>
  <c r="U791" i="4"/>
  <c r="B791" i="4" s="1"/>
  <c r="V790" i="4"/>
  <c r="C790" i="4" s="1"/>
  <c r="U790" i="4"/>
  <c r="B790" i="4" s="1"/>
  <c r="V789" i="4"/>
  <c r="C789" i="4" s="1"/>
  <c r="U789" i="4"/>
  <c r="B789" i="4" s="1"/>
  <c r="V788" i="4"/>
  <c r="C788" i="4" s="1"/>
  <c r="U788" i="4"/>
  <c r="B788" i="4" s="1"/>
  <c r="V787" i="4"/>
  <c r="C787" i="4" s="1"/>
  <c r="U787" i="4"/>
  <c r="B787" i="4" s="1"/>
  <c r="V786" i="4"/>
  <c r="C786" i="4" s="1"/>
  <c r="U786" i="4"/>
  <c r="B786" i="4" s="1"/>
  <c r="V785" i="4"/>
  <c r="C785" i="4" s="1"/>
  <c r="U785" i="4"/>
  <c r="B785" i="4" s="1"/>
  <c r="V784" i="4"/>
  <c r="C784" i="4" s="1"/>
  <c r="U784" i="4"/>
  <c r="B784" i="4" s="1"/>
  <c r="V783" i="4"/>
  <c r="C783" i="4" s="1"/>
  <c r="U783" i="4"/>
  <c r="B783" i="4" s="1"/>
  <c r="V782" i="4"/>
  <c r="C782" i="4" s="1"/>
  <c r="U782" i="4"/>
  <c r="B782" i="4" s="1"/>
  <c r="V781" i="4"/>
  <c r="C781" i="4" s="1"/>
  <c r="U781" i="4"/>
  <c r="B781" i="4" s="1"/>
  <c r="V780" i="4"/>
  <c r="C780" i="4" s="1"/>
  <c r="U780" i="4"/>
  <c r="B780" i="4" s="1"/>
  <c r="V779" i="4"/>
  <c r="C779" i="4" s="1"/>
  <c r="U779" i="4"/>
  <c r="B779" i="4" s="1"/>
  <c r="V778" i="4"/>
  <c r="C778" i="4" s="1"/>
  <c r="U778" i="4"/>
  <c r="B778" i="4" s="1"/>
  <c r="V777" i="4"/>
  <c r="C777" i="4" s="1"/>
  <c r="U777" i="4"/>
  <c r="B777" i="4" s="1"/>
  <c r="V776" i="4"/>
  <c r="C776" i="4" s="1"/>
  <c r="U776" i="4"/>
  <c r="B776" i="4" s="1"/>
  <c r="V775" i="4"/>
  <c r="C775" i="4" s="1"/>
  <c r="U775" i="4"/>
  <c r="B775" i="4" s="1"/>
  <c r="V774" i="4"/>
  <c r="C774" i="4" s="1"/>
  <c r="U774" i="4"/>
  <c r="B774" i="4" s="1"/>
  <c r="V773" i="4"/>
  <c r="C773" i="4" s="1"/>
  <c r="U773" i="4"/>
  <c r="B773" i="4" s="1"/>
  <c r="V772" i="4"/>
  <c r="C772" i="4" s="1"/>
  <c r="U772" i="4"/>
  <c r="B772" i="4" s="1"/>
  <c r="V771" i="4"/>
  <c r="C771" i="4" s="1"/>
  <c r="U771" i="4"/>
  <c r="B771" i="4" s="1"/>
  <c r="V770" i="4"/>
  <c r="C770" i="4" s="1"/>
  <c r="U770" i="4"/>
  <c r="B770" i="4" s="1"/>
  <c r="V769" i="4"/>
  <c r="C769" i="4" s="1"/>
  <c r="U769" i="4"/>
  <c r="B769" i="4" s="1"/>
  <c r="V768" i="4"/>
  <c r="C768" i="4" s="1"/>
  <c r="U768" i="4"/>
  <c r="B768" i="4" s="1"/>
  <c r="V767" i="4"/>
  <c r="C767" i="4" s="1"/>
  <c r="U767" i="4"/>
  <c r="B767" i="4" s="1"/>
  <c r="V766" i="4"/>
  <c r="C766" i="4" s="1"/>
  <c r="U766" i="4"/>
  <c r="B766" i="4" s="1"/>
  <c r="V765" i="4"/>
  <c r="C765" i="4" s="1"/>
  <c r="U765" i="4"/>
  <c r="B765" i="4" s="1"/>
  <c r="V764" i="4"/>
  <c r="C764" i="4" s="1"/>
  <c r="U764" i="4"/>
  <c r="B764" i="4" s="1"/>
  <c r="V763" i="4"/>
  <c r="C763" i="4" s="1"/>
  <c r="U763" i="4"/>
  <c r="B763" i="4" s="1"/>
  <c r="V762" i="4"/>
  <c r="C762" i="4" s="1"/>
  <c r="U762" i="4"/>
  <c r="B762" i="4" s="1"/>
  <c r="V761" i="4"/>
  <c r="C761" i="4" s="1"/>
  <c r="U761" i="4"/>
  <c r="B761" i="4" s="1"/>
  <c r="V760" i="4"/>
  <c r="C760" i="4" s="1"/>
  <c r="U760" i="4"/>
  <c r="B760" i="4" s="1"/>
  <c r="V759" i="4"/>
  <c r="C759" i="4" s="1"/>
  <c r="U759" i="4"/>
  <c r="B759" i="4" s="1"/>
  <c r="V758" i="4"/>
  <c r="C758" i="4" s="1"/>
  <c r="U758" i="4"/>
  <c r="B758" i="4" s="1"/>
  <c r="V757" i="4"/>
  <c r="C757" i="4" s="1"/>
  <c r="U757" i="4"/>
  <c r="B757" i="4" s="1"/>
  <c r="V756" i="4"/>
  <c r="C756" i="4" s="1"/>
  <c r="U756" i="4"/>
  <c r="B756" i="4" s="1"/>
  <c r="V755" i="4"/>
  <c r="C755" i="4" s="1"/>
  <c r="U755" i="4"/>
  <c r="B755" i="4" s="1"/>
  <c r="V754" i="4"/>
  <c r="C754" i="4" s="1"/>
  <c r="U754" i="4"/>
  <c r="B754" i="4" s="1"/>
  <c r="V753" i="4"/>
  <c r="C753" i="4" s="1"/>
  <c r="U753" i="4"/>
  <c r="B753" i="4" s="1"/>
  <c r="V752" i="4"/>
  <c r="C752" i="4" s="1"/>
  <c r="U752" i="4"/>
  <c r="B752" i="4" s="1"/>
  <c r="V751" i="4"/>
  <c r="C751" i="4" s="1"/>
  <c r="U751" i="4"/>
  <c r="B751" i="4" s="1"/>
  <c r="V750" i="4"/>
  <c r="C750" i="4" s="1"/>
  <c r="U750" i="4"/>
  <c r="B750" i="4" s="1"/>
  <c r="V749" i="4"/>
  <c r="C749" i="4" s="1"/>
  <c r="U749" i="4"/>
  <c r="B749" i="4" s="1"/>
  <c r="V748" i="4"/>
  <c r="C748" i="4" s="1"/>
  <c r="U748" i="4"/>
  <c r="B748" i="4" s="1"/>
  <c r="V747" i="4"/>
  <c r="C747" i="4" s="1"/>
  <c r="U747" i="4"/>
  <c r="B747" i="4" s="1"/>
  <c r="V746" i="4"/>
  <c r="C746" i="4" s="1"/>
  <c r="U746" i="4"/>
  <c r="B746" i="4" s="1"/>
  <c r="V745" i="4"/>
  <c r="C745" i="4" s="1"/>
  <c r="U745" i="4"/>
  <c r="B745" i="4" s="1"/>
  <c r="V744" i="4"/>
  <c r="C744" i="4" s="1"/>
  <c r="U744" i="4"/>
  <c r="B744" i="4" s="1"/>
  <c r="V743" i="4"/>
  <c r="C743" i="4" s="1"/>
  <c r="U743" i="4"/>
  <c r="B743" i="4" s="1"/>
  <c r="V742" i="4"/>
  <c r="C742" i="4" s="1"/>
  <c r="U742" i="4"/>
  <c r="B742" i="4" s="1"/>
  <c r="V741" i="4"/>
  <c r="C741" i="4" s="1"/>
  <c r="U741" i="4"/>
  <c r="B741" i="4" s="1"/>
  <c r="V740" i="4"/>
  <c r="C740" i="4" s="1"/>
  <c r="U740" i="4"/>
  <c r="B740" i="4" s="1"/>
  <c r="V739" i="4"/>
  <c r="C739" i="4" s="1"/>
  <c r="U739" i="4"/>
  <c r="B739" i="4" s="1"/>
  <c r="V738" i="4"/>
  <c r="C738" i="4" s="1"/>
  <c r="U738" i="4"/>
  <c r="B738" i="4" s="1"/>
  <c r="V737" i="4"/>
  <c r="C737" i="4" s="1"/>
  <c r="U737" i="4"/>
  <c r="B737" i="4" s="1"/>
  <c r="V736" i="4"/>
  <c r="C736" i="4" s="1"/>
  <c r="U736" i="4"/>
  <c r="B736" i="4" s="1"/>
  <c r="V735" i="4"/>
  <c r="C735" i="4" s="1"/>
  <c r="U735" i="4"/>
  <c r="B735" i="4" s="1"/>
  <c r="V734" i="4"/>
  <c r="C734" i="4" s="1"/>
  <c r="U734" i="4"/>
  <c r="B734" i="4" s="1"/>
  <c r="V733" i="4"/>
  <c r="C733" i="4" s="1"/>
  <c r="U733" i="4"/>
  <c r="B733" i="4" s="1"/>
  <c r="V732" i="4"/>
  <c r="C732" i="4" s="1"/>
  <c r="U732" i="4"/>
  <c r="B732" i="4" s="1"/>
  <c r="V731" i="4"/>
  <c r="C731" i="4" s="1"/>
  <c r="U731" i="4"/>
  <c r="B731" i="4" s="1"/>
  <c r="V730" i="4"/>
  <c r="C730" i="4" s="1"/>
  <c r="U730" i="4"/>
  <c r="B730" i="4" s="1"/>
  <c r="V729" i="4"/>
  <c r="C729" i="4" s="1"/>
  <c r="U729" i="4"/>
  <c r="B729" i="4" s="1"/>
  <c r="V728" i="4"/>
  <c r="C728" i="4" s="1"/>
  <c r="U728" i="4"/>
  <c r="B728" i="4" s="1"/>
  <c r="V727" i="4"/>
  <c r="C727" i="4" s="1"/>
  <c r="U727" i="4"/>
  <c r="B727" i="4" s="1"/>
  <c r="V726" i="4"/>
  <c r="C726" i="4" s="1"/>
  <c r="U726" i="4"/>
  <c r="B726" i="4" s="1"/>
  <c r="V725" i="4"/>
  <c r="C725" i="4" s="1"/>
  <c r="U725" i="4"/>
  <c r="B725" i="4" s="1"/>
  <c r="V724" i="4"/>
  <c r="C724" i="4" s="1"/>
  <c r="U724" i="4"/>
  <c r="B724" i="4" s="1"/>
  <c r="V723" i="4"/>
  <c r="C723" i="4" s="1"/>
  <c r="U723" i="4"/>
  <c r="B723" i="4" s="1"/>
  <c r="V722" i="4"/>
  <c r="C722" i="4" s="1"/>
  <c r="U722" i="4"/>
  <c r="B722" i="4" s="1"/>
  <c r="V721" i="4"/>
  <c r="C721" i="4" s="1"/>
  <c r="U721" i="4"/>
  <c r="B721" i="4" s="1"/>
  <c r="V720" i="4"/>
  <c r="C720" i="4" s="1"/>
  <c r="U720" i="4"/>
  <c r="B720" i="4" s="1"/>
  <c r="V719" i="4"/>
  <c r="C719" i="4" s="1"/>
  <c r="U719" i="4"/>
  <c r="B719" i="4" s="1"/>
  <c r="V718" i="4"/>
  <c r="C718" i="4" s="1"/>
  <c r="U718" i="4"/>
  <c r="B718" i="4" s="1"/>
  <c r="V717" i="4"/>
  <c r="C717" i="4" s="1"/>
  <c r="U717" i="4"/>
  <c r="B717" i="4" s="1"/>
  <c r="V716" i="4"/>
  <c r="C716" i="4" s="1"/>
  <c r="U716" i="4"/>
  <c r="B716" i="4" s="1"/>
  <c r="V715" i="4"/>
  <c r="C715" i="4" s="1"/>
  <c r="U715" i="4"/>
  <c r="B715" i="4" s="1"/>
  <c r="V714" i="4"/>
  <c r="C714" i="4" s="1"/>
  <c r="U714" i="4"/>
  <c r="B714" i="4" s="1"/>
  <c r="V713" i="4"/>
  <c r="C713" i="4" s="1"/>
  <c r="U713" i="4"/>
  <c r="B713" i="4" s="1"/>
  <c r="V712" i="4"/>
  <c r="C712" i="4" s="1"/>
  <c r="U712" i="4"/>
  <c r="B712" i="4" s="1"/>
  <c r="V711" i="4"/>
  <c r="C711" i="4" s="1"/>
  <c r="U711" i="4"/>
  <c r="B711" i="4" s="1"/>
  <c r="V710" i="4"/>
  <c r="C710" i="4" s="1"/>
  <c r="U710" i="4"/>
  <c r="B710" i="4" s="1"/>
  <c r="V709" i="4"/>
  <c r="C709" i="4" s="1"/>
  <c r="U709" i="4"/>
  <c r="B709" i="4" s="1"/>
  <c r="V708" i="4"/>
  <c r="C708" i="4" s="1"/>
  <c r="U708" i="4"/>
  <c r="B708" i="4" s="1"/>
  <c r="V707" i="4"/>
  <c r="C707" i="4" s="1"/>
  <c r="U707" i="4"/>
  <c r="B707" i="4" s="1"/>
  <c r="V706" i="4"/>
  <c r="C706" i="4" s="1"/>
  <c r="U706" i="4"/>
  <c r="B706" i="4" s="1"/>
  <c r="V705" i="4"/>
  <c r="C705" i="4" s="1"/>
  <c r="U705" i="4"/>
  <c r="B705" i="4" s="1"/>
  <c r="V704" i="4"/>
  <c r="C704" i="4" s="1"/>
  <c r="U704" i="4"/>
  <c r="B704" i="4" s="1"/>
  <c r="V703" i="4"/>
  <c r="C703" i="4" s="1"/>
  <c r="U703" i="4"/>
  <c r="B703" i="4" s="1"/>
  <c r="V702" i="4"/>
  <c r="C702" i="4" s="1"/>
  <c r="U702" i="4"/>
  <c r="B702" i="4" s="1"/>
  <c r="V701" i="4"/>
  <c r="C701" i="4" s="1"/>
  <c r="U701" i="4"/>
  <c r="B701" i="4" s="1"/>
  <c r="V700" i="4"/>
  <c r="C700" i="4" s="1"/>
  <c r="U700" i="4"/>
  <c r="B700" i="4" s="1"/>
  <c r="V699" i="4"/>
  <c r="C699" i="4" s="1"/>
  <c r="U699" i="4"/>
  <c r="B699" i="4" s="1"/>
  <c r="V698" i="4"/>
  <c r="C698" i="4" s="1"/>
  <c r="U698" i="4"/>
  <c r="B698" i="4" s="1"/>
  <c r="V697" i="4"/>
  <c r="C697" i="4" s="1"/>
  <c r="U697" i="4"/>
  <c r="B697" i="4" s="1"/>
  <c r="V696" i="4"/>
  <c r="C696" i="4" s="1"/>
  <c r="U696" i="4"/>
  <c r="B696" i="4" s="1"/>
  <c r="V695" i="4"/>
  <c r="C695" i="4" s="1"/>
  <c r="U695" i="4"/>
  <c r="B695" i="4" s="1"/>
  <c r="V694" i="4"/>
  <c r="C694" i="4" s="1"/>
  <c r="U694" i="4"/>
  <c r="B694" i="4" s="1"/>
  <c r="V693" i="4"/>
  <c r="C693" i="4" s="1"/>
  <c r="U693" i="4"/>
  <c r="B693" i="4" s="1"/>
  <c r="V692" i="4"/>
  <c r="C692" i="4" s="1"/>
  <c r="U692" i="4"/>
  <c r="B692" i="4" s="1"/>
  <c r="V691" i="4"/>
  <c r="C691" i="4" s="1"/>
  <c r="U691" i="4"/>
  <c r="B691" i="4" s="1"/>
  <c r="V690" i="4"/>
  <c r="C690" i="4" s="1"/>
  <c r="U690" i="4"/>
  <c r="B690" i="4" s="1"/>
  <c r="V689" i="4"/>
  <c r="C689" i="4" s="1"/>
  <c r="U689" i="4"/>
  <c r="B689" i="4" s="1"/>
  <c r="V688" i="4"/>
  <c r="C688" i="4" s="1"/>
  <c r="U688" i="4"/>
  <c r="B688" i="4" s="1"/>
  <c r="V687" i="4"/>
  <c r="C687" i="4" s="1"/>
  <c r="U687" i="4"/>
  <c r="B687" i="4" s="1"/>
  <c r="V686" i="4"/>
  <c r="C686" i="4" s="1"/>
  <c r="U686" i="4"/>
  <c r="B686" i="4" s="1"/>
  <c r="V685" i="4"/>
  <c r="C685" i="4" s="1"/>
  <c r="U685" i="4"/>
  <c r="B685" i="4" s="1"/>
  <c r="V684" i="4"/>
  <c r="C684" i="4" s="1"/>
  <c r="U684" i="4"/>
  <c r="B684" i="4" s="1"/>
  <c r="V683" i="4"/>
  <c r="C683" i="4" s="1"/>
  <c r="U683" i="4"/>
  <c r="B683" i="4" s="1"/>
  <c r="V682" i="4"/>
  <c r="C682" i="4" s="1"/>
  <c r="U682" i="4"/>
  <c r="B682" i="4" s="1"/>
  <c r="V681" i="4"/>
  <c r="C681" i="4" s="1"/>
  <c r="U681" i="4"/>
  <c r="B681" i="4" s="1"/>
  <c r="V680" i="4"/>
  <c r="C680" i="4" s="1"/>
  <c r="U680" i="4"/>
  <c r="B680" i="4" s="1"/>
  <c r="V679" i="4"/>
  <c r="C679" i="4" s="1"/>
  <c r="U679" i="4"/>
  <c r="B679" i="4" s="1"/>
  <c r="V678" i="4"/>
  <c r="C678" i="4" s="1"/>
  <c r="U678" i="4"/>
  <c r="B678" i="4" s="1"/>
  <c r="V677" i="4"/>
  <c r="C677" i="4" s="1"/>
  <c r="U677" i="4"/>
  <c r="B677" i="4" s="1"/>
  <c r="V676" i="4"/>
  <c r="C676" i="4" s="1"/>
  <c r="U676" i="4"/>
  <c r="B676" i="4" s="1"/>
  <c r="V675" i="4"/>
  <c r="C675" i="4" s="1"/>
  <c r="U675" i="4"/>
  <c r="B675" i="4" s="1"/>
  <c r="V674" i="4"/>
  <c r="C674" i="4" s="1"/>
  <c r="U674" i="4"/>
  <c r="B674" i="4" s="1"/>
  <c r="V673" i="4"/>
  <c r="C673" i="4" s="1"/>
  <c r="U673" i="4"/>
  <c r="B673" i="4" s="1"/>
  <c r="V672" i="4"/>
  <c r="C672" i="4" s="1"/>
  <c r="U672" i="4"/>
  <c r="B672" i="4" s="1"/>
  <c r="V671" i="4"/>
  <c r="C671" i="4" s="1"/>
  <c r="U671" i="4"/>
  <c r="B671" i="4" s="1"/>
  <c r="V670" i="4"/>
  <c r="C670" i="4" s="1"/>
  <c r="U670" i="4"/>
  <c r="B670" i="4" s="1"/>
  <c r="V669" i="4"/>
  <c r="C669" i="4" s="1"/>
  <c r="U669" i="4"/>
  <c r="B669" i="4" s="1"/>
  <c r="V668" i="4"/>
  <c r="C668" i="4" s="1"/>
  <c r="U668" i="4"/>
  <c r="B668" i="4" s="1"/>
  <c r="V667" i="4"/>
  <c r="C667" i="4" s="1"/>
  <c r="U667" i="4"/>
  <c r="B667" i="4" s="1"/>
  <c r="V666" i="4"/>
  <c r="C666" i="4" s="1"/>
  <c r="U666" i="4"/>
  <c r="B666" i="4" s="1"/>
  <c r="V665" i="4"/>
  <c r="C665" i="4" s="1"/>
  <c r="U665" i="4"/>
  <c r="B665" i="4" s="1"/>
  <c r="V664" i="4"/>
  <c r="C664" i="4" s="1"/>
  <c r="U664" i="4"/>
  <c r="B664" i="4" s="1"/>
  <c r="V663" i="4"/>
  <c r="C663" i="4" s="1"/>
  <c r="U663" i="4"/>
  <c r="B663" i="4" s="1"/>
  <c r="V662" i="4"/>
  <c r="C662" i="4" s="1"/>
  <c r="U662" i="4"/>
  <c r="B662" i="4" s="1"/>
  <c r="V661" i="4"/>
  <c r="C661" i="4" s="1"/>
  <c r="U661" i="4"/>
  <c r="B661" i="4" s="1"/>
  <c r="V660" i="4"/>
  <c r="C660" i="4" s="1"/>
  <c r="U660" i="4"/>
  <c r="B660" i="4" s="1"/>
  <c r="V659" i="4"/>
  <c r="C659" i="4" s="1"/>
  <c r="U659" i="4"/>
  <c r="B659" i="4" s="1"/>
  <c r="V658" i="4"/>
  <c r="C658" i="4" s="1"/>
  <c r="U658" i="4"/>
  <c r="B658" i="4" s="1"/>
  <c r="V657" i="4"/>
  <c r="C657" i="4" s="1"/>
  <c r="U657" i="4"/>
  <c r="B657" i="4" s="1"/>
  <c r="V656" i="4"/>
  <c r="C656" i="4" s="1"/>
  <c r="U656" i="4"/>
  <c r="B656" i="4" s="1"/>
  <c r="V655" i="4"/>
  <c r="C655" i="4" s="1"/>
  <c r="U655" i="4"/>
  <c r="B655" i="4" s="1"/>
  <c r="V654" i="4"/>
  <c r="C654" i="4" s="1"/>
  <c r="U654" i="4"/>
  <c r="B654" i="4" s="1"/>
  <c r="V653" i="4"/>
  <c r="C653" i="4" s="1"/>
  <c r="U653" i="4"/>
  <c r="B653" i="4" s="1"/>
  <c r="V652" i="4"/>
  <c r="C652" i="4" s="1"/>
  <c r="U652" i="4"/>
  <c r="B652" i="4" s="1"/>
  <c r="V651" i="4"/>
  <c r="C651" i="4" s="1"/>
  <c r="U651" i="4"/>
  <c r="B651" i="4" s="1"/>
  <c r="V650" i="4"/>
  <c r="C650" i="4" s="1"/>
  <c r="U650" i="4"/>
  <c r="B650" i="4" s="1"/>
  <c r="V649" i="4"/>
  <c r="C649" i="4" s="1"/>
  <c r="U649" i="4"/>
  <c r="B649" i="4" s="1"/>
  <c r="V648" i="4"/>
  <c r="C648" i="4" s="1"/>
  <c r="U648" i="4"/>
  <c r="B648" i="4" s="1"/>
  <c r="V647" i="4"/>
  <c r="C647" i="4" s="1"/>
  <c r="U647" i="4"/>
  <c r="B647" i="4" s="1"/>
  <c r="V646" i="4"/>
  <c r="C646" i="4" s="1"/>
  <c r="U646" i="4"/>
  <c r="B646" i="4" s="1"/>
  <c r="V645" i="4"/>
  <c r="C645" i="4" s="1"/>
  <c r="U645" i="4"/>
  <c r="B645" i="4" s="1"/>
  <c r="V644" i="4"/>
  <c r="C644" i="4" s="1"/>
  <c r="U644" i="4"/>
  <c r="B644" i="4" s="1"/>
  <c r="V643" i="4"/>
  <c r="C643" i="4" s="1"/>
  <c r="U643" i="4"/>
  <c r="B643" i="4" s="1"/>
  <c r="V642" i="4"/>
  <c r="C642" i="4" s="1"/>
  <c r="U642" i="4"/>
  <c r="B642" i="4" s="1"/>
  <c r="V641" i="4"/>
  <c r="C641" i="4" s="1"/>
  <c r="U641" i="4"/>
  <c r="B641" i="4" s="1"/>
  <c r="V640" i="4"/>
  <c r="C640" i="4" s="1"/>
  <c r="U640" i="4"/>
  <c r="B640" i="4" s="1"/>
  <c r="V639" i="4"/>
  <c r="C639" i="4" s="1"/>
  <c r="U639" i="4"/>
  <c r="B639" i="4" s="1"/>
  <c r="V638" i="4"/>
  <c r="C638" i="4" s="1"/>
  <c r="U638" i="4"/>
  <c r="B638" i="4" s="1"/>
  <c r="V637" i="4"/>
  <c r="C637" i="4" s="1"/>
  <c r="U637" i="4"/>
  <c r="B637" i="4" s="1"/>
  <c r="V636" i="4"/>
  <c r="C636" i="4" s="1"/>
  <c r="U636" i="4"/>
  <c r="B636" i="4" s="1"/>
  <c r="V635" i="4"/>
  <c r="C635" i="4" s="1"/>
  <c r="U635" i="4"/>
  <c r="B635" i="4" s="1"/>
  <c r="V634" i="4"/>
  <c r="C634" i="4" s="1"/>
  <c r="U634" i="4"/>
  <c r="B634" i="4" s="1"/>
  <c r="V633" i="4"/>
  <c r="C633" i="4" s="1"/>
  <c r="U633" i="4"/>
  <c r="B633" i="4" s="1"/>
  <c r="V632" i="4"/>
  <c r="C632" i="4" s="1"/>
  <c r="U632" i="4"/>
  <c r="B632" i="4" s="1"/>
  <c r="V631" i="4"/>
  <c r="C631" i="4" s="1"/>
  <c r="U631" i="4"/>
  <c r="B631" i="4" s="1"/>
  <c r="V630" i="4"/>
  <c r="C630" i="4" s="1"/>
  <c r="U630" i="4"/>
  <c r="B630" i="4" s="1"/>
  <c r="V629" i="4"/>
  <c r="C629" i="4" s="1"/>
  <c r="U629" i="4"/>
  <c r="B629" i="4" s="1"/>
  <c r="V628" i="4"/>
  <c r="C628" i="4" s="1"/>
  <c r="U628" i="4"/>
  <c r="B628" i="4" s="1"/>
  <c r="V627" i="4"/>
  <c r="C627" i="4" s="1"/>
  <c r="U627" i="4"/>
  <c r="B627" i="4" s="1"/>
  <c r="V626" i="4"/>
  <c r="C626" i="4" s="1"/>
  <c r="U626" i="4"/>
  <c r="B626" i="4" s="1"/>
  <c r="V625" i="4"/>
  <c r="C625" i="4" s="1"/>
  <c r="U625" i="4"/>
  <c r="B625" i="4" s="1"/>
  <c r="V624" i="4"/>
  <c r="C624" i="4" s="1"/>
  <c r="U624" i="4"/>
  <c r="B624" i="4" s="1"/>
  <c r="V623" i="4"/>
  <c r="C623" i="4" s="1"/>
  <c r="U623" i="4"/>
  <c r="B623" i="4" s="1"/>
  <c r="V622" i="4"/>
  <c r="C622" i="4" s="1"/>
  <c r="U622" i="4"/>
  <c r="B622" i="4" s="1"/>
  <c r="V621" i="4"/>
  <c r="C621" i="4" s="1"/>
  <c r="U621" i="4"/>
  <c r="B621" i="4" s="1"/>
  <c r="V620" i="4"/>
  <c r="C620" i="4" s="1"/>
  <c r="U620" i="4"/>
  <c r="B620" i="4" s="1"/>
  <c r="V619" i="4"/>
  <c r="C619" i="4" s="1"/>
  <c r="U619" i="4"/>
  <c r="B619" i="4" s="1"/>
  <c r="V618" i="4"/>
  <c r="C618" i="4" s="1"/>
  <c r="U618" i="4"/>
  <c r="B618" i="4" s="1"/>
  <c r="V617" i="4"/>
  <c r="C617" i="4" s="1"/>
  <c r="U617" i="4"/>
  <c r="B617" i="4" s="1"/>
  <c r="V616" i="4"/>
  <c r="C616" i="4" s="1"/>
  <c r="U616" i="4"/>
  <c r="B616" i="4" s="1"/>
  <c r="V615" i="4"/>
  <c r="C615" i="4" s="1"/>
  <c r="U615" i="4"/>
  <c r="B615" i="4" s="1"/>
  <c r="V614" i="4"/>
  <c r="C614" i="4" s="1"/>
  <c r="U614" i="4"/>
  <c r="B614" i="4" s="1"/>
  <c r="V613" i="4"/>
  <c r="C613" i="4" s="1"/>
  <c r="U613" i="4"/>
  <c r="B613" i="4" s="1"/>
  <c r="V612" i="4"/>
  <c r="C612" i="4" s="1"/>
  <c r="U612" i="4"/>
  <c r="B612" i="4" s="1"/>
  <c r="V611" i="4"/>
  <c r="C611" i="4" s="1"/>
  <c r="U611" i="4"/>
  <c r="B611" i="4" s="1"/>
  <c r="V610" i="4"/>
  <c r="C610" i="4" s="1"/>
  <c r="U610" i="4"/>
  <c r="B610" i="4" s="1"/>
  <c r="V609" i="4"/>
  <c r="C609" i="4" s="1"/>
  <c r="U609" i="4"/>
  <c r="B609" i="4" s="1"/>
  <c r="V608" i="4"/>
  <c r="C608" i="4" s="1"/>
  <c r="U608" i="4"/>
  <c r="B608" i="4" s="1"/>
  <c r="V607" i="4"/>
  <c r="C607" i="4" s="1"/>
  <c r="U607" i="4"/>
  <c r="B607" i="4" s="1"/>
  <c r="V606" i="4"/>
  <c r="C606" i="4" s="1"/>
  <c r="U606" i="4"/>
  <c r="B606" i="4" s="1"/>
  <c r="V605" i="4"/>
  <c r="C605" i="4" s="1"/>
  <c r="U605" i="4"/>
  <c r="B605" i="4" s="1"/>
  <c r="V604" i="4"/>
  <c r="C604" i="4" s="1"/>
  <c r="U604" i="4"/>
  <c r="B604" i="4" s="1"/>
  <c r="V603" i="4"/>
  <c r="C603" i="4" s="1"/>
  <c r="U603" i="4"/>
  <c r="B603" i="4" s="1"/>
  <c r="V602" i="4"/>
  <c r="C602" i="4" s="1"/>
  <c r="U602" i="4"/>
  <c r="B602" i="4" s="1"/>
  <c r="V601" i="4"/>
  <c r="C601" i="4" s="1"/>
  <c r="U601" i="4"/>
  <c r="B601" i="4" s="1"/>
  <c r="V600" i="4"/>
  <c r="C600" i="4" s="1"/>
  <c r="U600" i="4"/>
  <c r="B600" i="4" s="1"/>
  <c r="V599" i="4"/>
  <c r="C599" i="4" s="1"/>
  <c r="U599" i="4"/>
  <c r="B599" i="4" s="1"/>
  <c r="V598" i="4"/>
  <c r="C598" i="4" s="1"/>
  <c r="U598" i="4"/>
  <c r="B598" i="4" s="1"/>
  <c r="V597" i="4"/>
  <c r="C597" i="4" s="1"/>
  <c r="U597" i="4"/>
  <c r="B597" i="4" s="1"/>
  <c r="V596" i="4"/>
  <c r="C596" i="4" s="1"/>
  <c r="U596" i="4"/>
  <c r="B596" i="4" s="1"/>
  <c r="V595" i="4"/>
  <c r="C595" i="4" s="1"/>
  <c r="U595" i="4"/>
  <c r="B595" i="4" s="1"/>
  <c r="V594" i="4"/>
  <c r="C594" i="4" s="1"/>
  <c r="U594" i="4"/>
  <c r="B594" i="4" s="1"/>
  <c r="V593" i="4"/>
  <c r="C593" i="4" s="1"/>
  <c r="U593" i="4"/>
  <c r="B593" i="4" s="1"/>
  <c r="V592" i="4"/>
  <c r="C592" i="4" s="1"/>
  <c r="U592" i="4"/>
  <c r="B592" i="4" s="1"/>
  <c r="V591" i="4"/>
  <c r="C591" i="4" s="1"/>
  <c r="U591" i="4"/>
  <c r="B591" i="4" s="1"/>
  <c r="V590" i="4"/>
  <c r="C590" i="4" s="1"/>
  <c r="U590" i="4"/>
  <c r="B590" i="4" s="1"/>
  <c r="V589" i="4"/>
  <c r="C589" i="4" s="1"/>
  <c r="U589" i="4"/>
  <c r="B589" i="4" s="1"/>
  <c r="V588" i="4"/>
  <c r="C588" i="4" s="1"/>
  <c r="U588" i="4"/>
  <c r="B588" i="4" s="1"/>
  <c r="V587" i="4"/>
  <c r="C587" i="4" s="1"/>
  <c r="U587" i="4"/>
  <c r="B587" i="4" s="1"/>
  <c r="V586" i="4"/>
  <c r="C586" i="4" s="1"/>
  <c r="U586" i="4"/>
  <c r="B586" i="4" s="1"/>
  <c r="V585" i="4"/>
  <c r="C585" i="4" s="1"/>
  <c r="U585" i="4"/>
  <c r="B585" i="4" s="1"/>
  <c r="V584" i="4"/>
  <c r="C584" i="4" s="1"/>
  <c r="U584" i="4"/>
  <c r="B584" i="4" s="1"/>
  <c r="V583" i="4"/>
  <c r="C583" i="4" s="1"/>
  <c r="U583" i="4"/>
  <c r="B583" i="4" s="1"/>
  <c r="V582" i="4"/>
  <c r="C582" i="4" s="1"/>
  <c r="U582" i="4"/>
  <c r="B582" i="4" s="1"/>
  <c r="V581" i="4"/>
  <c r="C581" i="4" s="1"/>
  <c r="U581" i="4"/>
  <c r="B581" i="4" s="1"/>
  <c r="V580" i="4"/>
  <c r="C580" i="4" s="1"/>
  <c r="U580" i="4"/>
  <c r="B580" i="4" s="1"/>
  <c r="V579" i="4"/>
  <c r="C579" i="4" s="1"/>
  <c r="U579" i="4"/>
  <c r="B579" i="4" s="1"/>
  <c r="V578" i="4"/>
  <c r="C578" i="4" s="1"/>
  <c r="U578" i="4"/>
  <c r="B578" i="4" s="1"/>
  <c r="V577" i="4"/>
  <c r="C577" i="4" s="1"/>
  <c r="U577" i="4"/>
  <c r="B577" i="4" s="1"/>
  <c r="V576" i="4"/>
  <c r="C576" i="4" s="1"/>
  <c r="U576" i="4"/>
  <c r="B576" i="4" s="1"/>
  <c r="V575" i="4"/>
  <c r="C575" i="4" s="1"/>
  <c r="U575" i="4"/>
  <c r="B575" i="4" s="1"/>
  <c r="V574" i="4"/>
  <c r="C574" i="4" s="1"/>
  <c r="U574" i="4"/>
  <c r="B574" i="4" s="1"/>
  <c r="V573" i="4"/>
  <c r="C573" i="4" s="1"/>
  <c r="U573" i="4"/>
  <c r="B573" i="4" s="1"/>
  <c r="V572" i="4"/>
  <c r="C572" i="4" s="1"/>
  <c r="U572" i="4"/>
  <c r="B572" i="4" s="1"/>
  <c r="V571" i="4"/>
  <c r="C571" i="4" s="1"/>
  <c r="U571" i="4"/>
  <c r="B571" i="4" s="1"/>
  <c r="V570" i="4"/>
  <c r="C570" i="4" s="1"/>
  <c r="U570" i="4"/>
  <c r="B570" i="4" s="1"/>
  <c r="V569" i="4"/>
  <c r="C569" i="4" s="1"/>
  <c r="U569" i="4"/>
  <c r="B569" i="4" s="1"/>
  <c r="V568" i="4"/>
  <c r="C568" i="4" s="1"/>
  <c r="U568" i="4"/>
  <c r="B568" i="4" s="1"/>
  <c r="V567" i="4"/>
  <c r="C567" i="4" s="1"/>
  <c r="U567" i="4"/>
  <c r="B567" i="4" s="1"/>
  <c r="V566" i="4"/>
  <c r="C566" i="4" s="1"/>
  <c r="U566" i="4"/>
  <c r="B566" i="4" s="1"/>
  <c r="V565" i="4"/>
  <c r="C565" i="4" s="1"/>
  <c r="U565" i="4"/>
  <c r="B565" i="4" s="1"/>
  <c r="V564" i="4"/>
  <c r="C564" i="4" s="1"/>
  <c r="U564" i="4"/>
  <c r="B564" i="4" s="1"/>
  <c r="V563" i="4"/>
  <c r="C563" i="4" s="1"/>
  <c r="U563" i="4"/>
  <c r="B563" i="4" s="1"/>
  <c r="V562" i="4"/>
  <c r="C562" i="4" s="1"/>
  <c r="U562" i="4"/>
  <c r="B562" i="4" s="1"/>
  <c r="V561" i="4"/>
  <c r="C561" i="4" s="1"/>
  <c r="U561" i="4"/>
  <c r="B561" i="4" s="1"/>
  <c r="V560" i="4"/>
  <c r="C560" i="4" s="1"/>
  <c r="U560" i="4"/>
  <c r="B560" i="4" s="1"/>
  <c r="V559" i="4"/>
  <c r="C559" i="4" s="1"/>
  <c r="U559" i="4"/>
  <c r="B559" i="4" s="1"/>
  <c r="V558" i="4"/>
  <c r="C558" i="4" s="1"/>
  <c r="U558" i="4"/>
  <c r="B558" i="4" s="1"/>
  <c r="V557" i="4"/>
  <c r="C557" i="4" s="1"/>
  <c r="U557" i="4"/>
  <c r="B557" i="4" s="1"/>
  <c r="V556" i="4"/>
  <c r="C556" i="4" s="1"/>
  <c r="U556" i="4"/>
  <c r="B556" i="4" s="1"/>
  <c r="V555" i="4"/>
  <c r="C555" i="4" s="1"/>
  <c r="U555" i="4"/>
  <c r="B555" i="4" s="1"/>
  <c r="V554" i="4"/>
  <c r="C554" i="4" s="1"/>
  <c r="U554" i="4"/>
  <c r="B554" i="4" s="1"/>
  <c r="V553" i="4"/>
  <c r="C553" i="4" s="1"/>
  <c r="U553" i="4"/>
  <c r="B553" i="4" s="1"/>
  <c r="V552" i="4"/>
  <c r="C552" i="4" s="1"/>
  <c r="U552" i="4"/>
  <c r="B552" i="4" s="1"/>
  <c r="V551" i="4"/>
  <c r="C551" i="4" s="1"/>
  <c r="U551" i="4"/>
  <c r="B551" i="4" s="1"/>
  <c r="V550" i="4"/>
  <c r="C550" i="4" s="1"/>
  <c r="U550" i="4"/>
  <c r="B550" i="4" s="1"/>
  <c r="V549" i="4"/>
  <c r="C549" i="4" s="1"/>
  <c r="U549" i="4"/>
  <c r="B549" i="4" s="1"/>
  <c r="V548" i="4"/>
  <c r="C548" i="4" s="1"/>
  <c r="U548" i="4"/>
  <c r="B548" i="4" s="1"/>
  <c r="V547" i="4"/>
  <c r="C547" i="4" s="1"/>
  <c r="U547" i="4"/>
  <c r="B547" i="4" s="1"/>
  <c r="V546" i="4"/>
  <c r="C546" i="4" s="1"/>
  <c r="U546" i="4"/>
  <c r="B546" i="4" s="1"/>
  <c r="V545" i="4"/>
  <c r="C545" i="4" s="1"/>
  <c r="U545" i="4"/>
  <c r="B545" i="4" s="1"/>
  <c r="V544" i="4"/>
  <c r="C544" i="4" s="1"/>
  <c r="U544" i="4"/>
  <c r="B544" i="4" s="1"/>
  <c r="V543" i="4"/>
  <c r="C543" i="4" s="1"/>
  <c r="U543" i="4"/>
  <c r="B543" i="4" s="1"/>
  <c r="V542" i="4"/>
  <c r="C542" i="4" s="1"/>
  <c r="U542" i="4"/>
  <c r="B542" i="4" s="1"/>
  <c r="V541" i="4"/>
  <c r="C541" i="4" s="1"/>
  <c r="U541" i="4"/>
  <c r="B541" i="4" s="1"/>
  <c r="V540" i="4"/>
  <c r="C540" i="4" s="1"/>
  <c r="U540" i="4"/>
  <c r="B540" i="4" s="1"/>
  <c r="V539" i="4"/>
  <c r="C539" i="4" s="1"/>
  <c r="U539" i="4"/>
  <c r="B539" i="4" s="1"/>
  <c r="V538" i="4"/>
  <c r="C538" i="4" s="1"/>
  <c r="U538" i="4"/>
  <c r="B538" i="4" s="1"/>
  <c r="V537" i="4"/>
  <c r="C537" i="4" s="1"/>
  <c r="U537" i="4"/>
  <c r="B537" i="4" s="1"/>
  <c r="V536" i="4"/>
  <c r="C536" i="4" s="1"/>
  <c r="U536" i="4"/>
  <c r="B536" i="4" s="1"/>
  <c r="V535" i="4"/>
  <c r="C535" i="4" s="1"/>
  <c r="U535" i="4"/>
  <c r="B535" i="4" s="1"/>
  <c r="V534" i="4"/>
  <c r="C534" i="4" s="1"/>
  <c r="U534" i="4"/>
  <c r="B534" i="4" s="1"/>
  <c r="V533" i="4"/>
  <c r="C533" i="4" s="1"/>
  <c r="U533" i="4"/>
  <c r="B533" i="4" s="1"/>
  <c r="V532" i="4"/>
  <c r="C532" i="4" s="1"/>
  <c r="U532" i="4"/>
  <c r="B532" i="4" s="1"/>
  <c r="V531" i="4"/>
  <c r="C531" i="4" s="1"/>
  <c r="U531" i="4"/>
  <c r="B531" i="4" s="1"/>
  <c r="V530" i="4"/>
  <c r="C530" i="4" s="1"/>
  <c r="U530" i="4"/>
  <c r="B530" i="4" s="1"/>
  <c r="V529" i="4"/>
  <c r="C529" i="4" s="1"/>
  <c r="U529" i="4"/>
  <c r="B529" i="4" s="1"/>
  <c r="V528" i="4"/>
  <c r="C528" i="4" s="1"/>
  <c r="U528" i="4"/>
  <c r="B528" i="4" s="1"/>
  <c r="V527" i="4"/>
  <c r="C527" i="4" s="1"/>
  <c r="U527" i="4"/>
  <c r="B527" i="4" s="1"/>
  <c r="V526" i="4"/>
  <c r="C526" i="4" s="1"/>
  <c r="U526" i="4"/>
  <c r="B526" i="4" s="1"/>
  <c r="V525" i="4"/>
  <c r="C525" i="4" s="1"/>
  <c r="U525" i="4"/>
  <c r="B525" i="4" s="1"/>
  <c r="V524" i="4"/>
  <c r="C524" i="4" s="1"/>
  <c r="U524" i="4"/>
  <c r="B524" i="4" s="1"/>
  <c r="V523" i="4"/>
  <c r="C523" i="4" s="1"/>
  <c r="U523" i="4"/>
  <c r="B523" i="4" s="1"/>
  <c r="V522" i="4"/>
  <c r="C522" i="4" s="1"/>
  <c r="U522" i="4"/>
  <c r="B522" i="4" s="1"/>
  <c r="V521" i="4"/>
  <c r="C521" i="4" s="1"/>
  <c r="U521" i="4"/>
  <c r="B521" i="4" s="1"/>
  <c r="V520" i="4"/>
  <c r="C520" i="4" s="1"/>
  <c r="U520" i="4"/>
  <c r="B520" i="4" s="1"/>
  <c r="V519" i="4"/>
  <c r="C519" i="4" s="1"/>
  <c r="U519" i="4"/>
  <c r="B519" i="4" s="1"/>
  <c r="V518" i="4"/>
  <c r="C518" i="4" s="1"/>
  <c r="U518" i="4"/>
  <c r="B518" i="4" s="1"/>
  <c r="V517" i="4"/>
  <c r="C517" i="4" s="1"/>
  <c r="U517" i="4"/>
  <c r="B517" i="4" s="1"/>
  <c r="V516" i="4"/>
  <c r="C516" i="4" s="1"/>
  <c r="U516" i="4"/>
  <c r="B516" i="4" s="1"/>
  <c r="V515" i="4"/>
  <c r="C515" i="4" s="1"/>
  <c r="U515" i="4"/>
  <c r="B515" i="4" s="1"/>
  <c r="V514" i="4"/>
  <c r="C514" i="4" s="1"/>
  <c r="U514" i="4"/>
  <c r="B514" i="4" s="1"/>
  <c r="V513" i="4"/>
  <c r="C513" i="4" s="1"/>
  <c r="U513" i="4"/>
  <c r="B513" i="4" s="1"/>
  <c r="V512" i="4"/>
  <c r="C512" i="4" s="1"/>
  <c r="U512" i="4"/>
  <c r="B512" i="4" s="1"/>
  <c r="V511" i="4"/>
  <c r="C511" i="4" s="1"/>
  <c r="U511" i="4"/>
  <c r="B511" i="4" s="1"/>
  <c r="V510" i="4"/>
  <c r="C510" i="4" s="1"/>
  <c r="U510" i="4"/>
  <c r="B510" i="4" s="1"/>
  <c r="V509" i="4"/>
  <c r="C509" i="4" s="1"/>
  <c r="U509" i="4"/>
  <c r="B509" i="4" s="1"/>
  <c r="V508" i="4"/>
  <c r="C508" i="4" s="1"/>
  <c r="U508" i="4"/>
  <c r="B508" i="4" s="1"/>
  <c r="V507" i="4"/>
  <c r="C507" i="4" s="1"/>
  <c r="U507" i="4"/>
  <c r="B507" i="4" s="1"/>
  <c r="V506" i="4"/>
  <c r="C506" i="4" s="1"/>
  <c r="U506" i="4"/>
  <c r="B506" i="4" s="1"/>
  <c r="V505" i="4"/>
  <c r="C505" i="4" s="1"/>
  <c r="U505" i="4"/>
  <c r="B505" i="4" s="1"/>
  <c r="V504" i="4"/>
  <c r="C504" i="4" s="1"/>
  <c r="U504" i="4"/>
  <c r="B504" i="4" s="1"/>
  <c r="V503" i="4"/>
  <c r="C503" i="4" s="1"/>
  <c r="U503" i="4"/>
  <c r="B503" i="4" s="1"/>
  <c r="V502" i="4"/>
  <c r="C502" i="4" s="1"/>
  <c r="U502" i="4"/>
  <c r="B502" i="4" s="1"/>
  <c r="V501" i="4"/>
  <c r="C501" i="4" s="1"/>
  <c r="U501" i="4"/>
  <c r="B501" i="4" s="1"/>
  <c r="V500" i="4"/>
  <c r="C500" i="4" s="1"/>
  <c r="U500" i="4"/>
  <c r="B500" i="4" s="1"/>
  <c r="V499" i="4"/>
  <c r="C499" i="4" s="1"/>
  <c r="U499" i="4"/>
  <c r="B499" i="4" s="1"/>
  <c r="V498" i="4"/>
  <c r="C498" i="4" s="1"/>
  <c r="U498" i="4"/>
  <c r="B498" i="4" s="1"/>
  <c r="V497" i="4"/>
  <c r="C497" i="4" s="1"/>
  <c r="U497" i="4"/>
  <c r="B497" i="4" s="1"/>
  <c r="V496" i="4"/>
  <c r="C496" i="4" s="1"/>
  <c r="U496" i="4"/>
  <c r="B496" i="4" s="1"/>
  <c r="V495" i="4"/>
  <c r="C495" i="4" s="1"/>
  <c r="U495" i="4"/>
  <c r="B495" i="4" s="1"/>
  <c r="V494" i="4"/>
  <c r="C494" i="4" s="1"/>
  <c r="U494" i="4"/>
  <c r="B494" i="4" s="1"/>
  <c r="V493" i="4"/>
  <c r="C493" i="4" s="1"/>
  <c r="U493" i="4"/>
  <c r="B493" i="4" s="1"/>
  <c r="V492" i="4"/>
  <c r="C492" i="4" s="1"/>
  <c r="U492" i="4"/>
  <c r="B492" i="4" s="1"/>
  <c r="V491" i="4"/>
  <c r="C491" i="4" s="1"/>
  <c r="U491" i="4"/>
  <c r="B491" i="4" s="1"/>
  <c r="V490" i="4"/>
  <c r="C490" i="4" s="1"/>
  <c r="U490" i="4"/>
  <c r="B490" i="4" s="1"/>
  <c r="V489" i="4"/>
  <c r="C489" i="4" s="1"/>
  <c r="U489" i="4"/>
  <c r="B489" i="4" s="1"/>
  <c r="V488" i="4"/>
  <c r="C488" i="4" s="1"/>
  <c r="U488" i="4"/>
  <c r="B488" i="4" s="1"/>
  <c r="V487" i="4"/>
  <c r="C487" i="4" s="1"/>
  <c r="U487" i="4"/>
  <c r="B487" i="4" s="1"/>
  <c r="V486" i="4"/>
  <c r="C486" i="4" s="1"/>
  <c r="U486" i="4"/>
  <c r="B486" i="4" s="1"/>
  <c r="V485" i="4"/>
  <c r="C485" i="4" s="1"/>
  <c r="U485" i="4"/>
  <c r="B485" i="4" s="1"/>
  <c r="V484" i="4"/>
  <c r="C484" i="4" s="1"/>
  <c r="U484" i="4"/>
  <c r="B484" i="4" s="1"/>
  <c r="V483" i="4"/>
  <c r="C483" i="4" s="1"/>
  <c r="U483" i="4"/>
  <c r="B483" i="4" s="1"/>
  <c r="V482" i="4"/>
  <c r="C482" i="4" s="1"/>
  <c r="U482" i="4"/>
  <c r="B482" i="4" s="1"/>
  <c r="V481" i="4"/>
  <c r="C481" i="4" s="1"/>
  <c r="U481" i="4"/>
  <c r="B481" i="4" s="1"/>
  <c r="V480" i="4"/>
  <c r="C480" i="4" s="1"/>
  <c r="U480" i="4"/>
  <c r="B480" i="4" s="1"/>
  <c r="V479" i="4"/>
  <c r="C479" i="4" s="1"/>
  <c r="U479" i="4"/>
  <c r="B479" i="4" s="1"/>
  <c r="V478" i="4"/>
  <c r="C478" i="4" s="1"/>
  <c r="U478" i="4"/>
  <c r="B478" i="4" s="1"/>
  <c r="V477" i="4"/>
  <c r="C477" i="4" s="1"/>
  <c r="U477" i="4"/>
  <c r="B477" i="4" s="1"/>
  <c r="V476" i="4"/>
  <c r="C476" i="4" s="1"/>
  <c r="U476" i="4"/>
  <c r="B476" i="4" s="1"/>
  <c r="V475" i="4"/>
  <c r="C475" i="4" s="1"/>
  <c r="U475" i="4"/>
  <c r="B475" i="4" s="1"/>
  <c r="V474" i="4"/>
  <c r="C474" i="4" s="1"/>
  <c r="U474" i="4"/>
  <c r="B474" i="4" s="1"/>
  <c r="V473" i="4"/>
  <c r="C473" i="4" s="1"/>
  <c r="U473" i="4"/>
  <c r="B473" i="4" s="1"/>
  <c r="V472" i="4"/>
  <c r="C472" i="4" s="1"/>
  <c r="U472" i="4"/>
  <c r="B472" i="4" s="1"/>
  <c r="V471" i="4"/>
  <c r="C471" i="4" s="1"/>
  <c r="U471" i="4"/>
  <c r="B471" i="4" s="1"/>
  <c r="V470" i="4"/>
  <c r="C470" i="4" s="1"/>
  <c r="U470" i="4"/>
  <c r="B470" i="4" s="1"/>
  <c r="V469" i="4"/>
  <c r="C469" i="4" s="1"/>
  <c r="U469" i="4"/>
  <c r="B469" i="4" s="1"/>
  <c r="V468" i="4"/>
  <c r="C468" i="4" s="1"/>
  <c r="U468" i="4"/>
  <c r="B468" i="4" s="1"/>
  <c r="V467" i="4"/>
  <c r="C467" i="4" s="1"/>
  <c r="U467" i="4"/>
  <c r="B467" i="4" s="1"/>
  <c r="V466" i="4"/>
  <c r="C466" i="4" s="1"/>
  <c r="U466" i="4"/>
  <c r="B466" i="4" s="1"/>
  <c r="V465" i="4"/>
  <c r="C465" i="4" s="1"/>
  <c r="U465" i="4"/>
  <c r="B465" i="4" s="1"/>
  <c r="V464" i="4"/>
  <c r="C464" i="4" s="1"/>
  <c r="U464" i="4"/>
  <c r="B464" i="4" s="1"/>
  <c r="V463" i="4"/>
  <c r="C463" i="4" s="1"/>
  <c r="U463" i="4"/>
  <c r="B463" i="4" s="1"/>
  <c r="V462" i="4"/>
  <c r="C462" i="4" s="1"/>
  <c r="U462" i="4"/>
  <c r="B462" i="4" s="1"/>
  <c r="V461" i="4"/>
  <c r="C461" i="4" s="1"/>
  <c r="U461" i="4"/>
  <c r="B461" i="4" s="1"/>
  <c r="V460" i="4"/>
  <c r="C460" i="4" s="1"/>
  <c r="U460" i="4"/>
  <c r="B460" i="4" s="1"/>
  <c r="V459" i="4"/>
  <c r="C459" i="4" s="1"/>
  <c r="U459" i="4"/>
  <c r="B459" i="4" s="1"/>
  <c r="V458" i="4"/>
  <c r="C458" i="4" s="1"/>
  <c r="U458" i="4"/>
  <c r="B458" i="4" s="1"/>
  <c r="V457" i="4"/>
  <c r="C457" i="4" s="1"/>
  <c r="U457" i="4"/>
  <c r="B457" i="4" s="1"/>
  <c r="V456" i="4"/>
  <c r="C456" i="4" s="1"/>
  <c r="U456" i="4"/>
  <c r="B456" i="4" s="1"/>
  <c r="V455" i="4"/>
  <c r="C455" i="4" s="1"/>
  <c r="U455" i="4"/>
  <c r="B455" i="4" s="1"/>
  <c r="V454" i="4"/>
  <c r="C454" i="4" s="1"/>
  <c r="U454" i="4"/>
  <c r="B454" i="4" s="1"/>
  <c r="V453" i="4"/>
  <c r="C453" i="4" s="1"/>
  <c r="U453" i="4"/>
  <c r="B453" i="4" s="1"/>
  <c r="V452" i="4"/>
  <c r="C452" i="4" s="1"/>
  <c r="U452" i="4"/>
  <c r="B452" i="4" s="1"/>
  <c r="V451" i="4"/>
  <c r="C451" i="4" s="1"/>
  <c r="U451" i="4"/>
  <c r="B451" i="4" s="1"/>
  <c r="V450" i="4"/>
  <c r="C450" i="4" s="1"/>
  <c r="U450" i="4"/>
  <c r="B450" i="4" s="1"/>
  <c r="V449" i="4"/>
  <c r="C449" i="4" s="1"/>
  <c r="U449" i="4"/>
  <c r="B449" i="4" s="1"/>
  <c r="V448" i="4"/>
  <c r="C448" i="4" s="1"/>
  <c r="U448" i="4"/>
  <c r="B448" i="4" s="1"/>
  <c r="V447" i="4"/>
  <c r="C447" i="4" s="1"/>
  <c r="U447" i="4"/>
  <c r="B447" i="4" s="1"/>
  <c r="V446" i="4"/>
  <c r="C446" i="4" s="1"/>
  <c r="U446" i="4"/>
  <c r="B446" i="4" s="1"/>
  <c r="V445" i="4"/>
  <c r="C445" i="4" s="1"/>
  <c r="U445" i="4"/>
  <c r="B445" i="4" s="1"/>
  <c r="V444" i="4"/>
  <c r="C444" i="4" s="1"/>
  <c r="U444" i="4"/>
  <c r="B444" i="4" s="1"/>
  <c r="V443" i="4"/>
  <c r="C443" i="4" s="1"/>
  <c r="U443" i="4"/>
  <c r="B443" i="4" s="1"/>
  <c r="V442" i="4"/>
  <c r="C442" i="4" s="1"/>
  <c r="U442" i="4"/>
  <c r="B442" i="4" s="1"/>
  <c r="V441" i="4"/>
  <c r="C441" i="4" s="1"/>
  <c r="U441" i="4"/>
  <c r="B441" i="4" s="1"/>
  <c r="V440" i="4"/>
  <c r="C440" i="4" s="1"/>
  <c r="U440" i="4"/>
  <c r="B440" i="4" s="1"/>
  <c r="V439" i="4"/>
  <c r="C439" i="4" s="1"/>
  <c r="U439" i="4"/>
  <c r="B439" i="4" s="1"/>
  <c r="V438" i="4"/>
  <c r="C438" i="4" s="1"/>
  <c r="U438" i="4"/>
  <c r="B438" i="4" s="1"/>
  <c r="V437" i="4"/>
  <c r="C437" i="4" s="1"/>
  <c r="U437" i="4"/>
  <c r="B437" i="4" s="1"/>
  <c r="V436" i="4"/>
  <c r="C436" i="4" s="1"/>
  <c r="U436" i="4"/>
  <c r="B436" i="4" s="1"/>
  <c r="V435" i="4"/>
  <c r="C435" i="4" s="1"/>
  <c r="U435" i="4"/>
  <c r="B435" i="4" s="1"/>
  <c r="V434" i="4"/>
  <c r="C434" i="4" s="1"/>
  <c r="U434" i="4"/>
  <c r="B434" i="4" s="1"/>
  <c r="V433" i="4"/>
  <c r="C433" i="4" s="1"/>
  <c r="U433" i="4"/>
  <c r="B433" i="4" s="1"/>
  <c r="V432" i="4"/>
  <c r="C432" i="4" s="1"/>
  <c r="U432" i="4"/>
  <c r="B432" i="4" s="1"/>
  <c r="V431" i="4"/>
  <c r="C431" i="4" s="1"/>
  <c r="U431" i="4"/>
  <c r="B431" i="4" s="1"/>
  <c r="V430" i="4"/>
  <c r="C430" i="4" s="1"/>
  <c r="U430" i="4"/>
  <c r="B430" i="4" s="1"/>
  <c r="V429" i="4"/>
  <c r="C429" i="4" s="1"/>
  <c r="U429" i="4"/>
  <c r="B429" i="4" s="1"/>
  <c r="V428" i="4"/>
  <c r="C428" i="4" s="1"/>
  <c r="U428" i="4"/>
  <c r="B428" i="4" s="1"/>
  <c r="V427" i="4"/>
  <c r="C427" i="4" s="1"/>
  <c r="U427" i="4"/>
  <c r="B427" i="4" s="1"/>
  <c r="V426" i="4"/>
  <c r="C426" i="4" s="1"/>
  <c r="U426" i="4"/>
  <c r="B426" i="4" s="1"/>
  <c r="V425" i="4"/>
  <c r="C425" i="4" s="1"/>
  <c r="U425" i="4"/>
  <c r="B425" i="4" s="1"/>
  <c r="V424" i="4"/>
  <c r="C424" i="4" s="1"/>
  <c r="U424" i="4"/>
  <c r="B424" i="4" s="1"/>
  <c r="V423" i="4"/>
  <c r="C423" i="4" s="1"/>
  <c r="U423" i="4"/>
  <c r="B423" i="4" s="1"/>
  <c r="V422" i="4"/>
  <c r="C422" i="4" s="1"/>
  <c r="U422" i="4"/>
  <c r="B422" i="4" s="1"/>
  <c r="V421" i="4"/>
  <c r="C421" i="4" s="1"/>
  <c r="U421" i="4"/>
  <c r="B421" i="4" s="1"/>
  <c r="V420" i="4"/>
  <c r="C420" i="4" s="1"/>
  <c r="U420" i="4"/>
  <c r="B420" i="4" s="1"/>
  <c r="V419" i="4"/>
  <c r="C419" i="4" s="1"/>
  <c r="U419" i="4"/>
  <c r="B419" i="4" s="1"/>
  <c r="V418" i="4"/>
  <c r="C418" i="4" s="1"/>
  <c r="U418" i="4"/>
  <c r="B418" i="4" s="1"/>
  <c r="V417" i="4"/>
  <c r="C417" i="4" s="1"/>
  <c r="U417" i="4"/>
  <c r="B417" i="4" s="1"/>
  <c r="V416" i="4"/>
  <c r="C416" i="4" s="1"/>
  <c r="U416" i="4"/>
  <c r="B416" i="4" s="1"/>
  <c r="V415" i="4"/>
  <c r="C415" i="4" s="1"/>
  <c r="U415" i="4"/>
  <c r="B415" i="4" s="1"/>
  <c r="V414" i="4"/>
  <c r="C414" i="4" s="1"/>
  <c r="U414" i="4"/>
  <c r="B414" i="4" s="1"/>
  <c r="V413" i="4"/>
  <c r="C413" i="4" s="1"/>
  <c r="U413" i="4"/>
  <c r="B413" i="4" s="1"/>
  <c r="V412" i="4"/>
  <c r="C412" i="4" s="1"/>
  <c r="U412" i="4"/>
  <c r="B412" i="4" s="1"/>
  <c r="V411" i="4"/>
  <c r="C411" i="4" s="1"/>
  <c r="U411" i="4"/>
  <c r="B411" i="4" s="1"/>
  <c r="V410" i="4"/>
  <c r="C410" i="4" s="1"/>
  <c r="U410" i="4"/>
  <c r="B410" i="4" s="1"/>
  <c r="V409" i="4"/>
  <c r="C409" i="4" s="1"/>
  <c r="U409" i="4"/>
  <c r="B409" i="4" s="1"/>
  <c r="V408" i="4"/>
  <c r="C408" i="4" s="1"/>
  <c r="U408" i="4"/>
  <c r="B408" i="4" s="1"/>
  <c r="V407" i="4"/>
  <c r="C407" i="4" s="1"/>
  <c r="U407" i="4"/>
  <c r="B407" i="4" s="1"/>
  <c r="V406" i="4"/>
  <c r="C406" i="4" s="1"/>
  <c r="U406" i="4"/>
  <c r="B406" i="4" s="1"/>
  <c r="V405" i="4"/>
  <c r="C405" i="4" s="1"/>
  <c r="U405" i="4"/>
  <c r="B405" i="4" s="1"/>
  <c r="V404" i="4"/>
  <c r="C404" i="4" s="1"/>
  <c r="U404" i="4"/>
  <c r="B404" i="4" s="1"/>
  <c r="V403" i="4"/>
  <c r="C403" i="4" s="1"/>
  <c r="U403" i="4"/>
  <c r="B403" i="4" s="1"/>
  <c r="V402" i="4"/>
  <c r="C402" i="4" s="1"/>
  <c r="U402" i="4"/>
  <c r="B402" i="4" s="1"/>
  <c r="V401" i="4"/>
  <c r="C401" i="4" s="1"/>
  <c r="U401" i="4"/>
  <c r="B401" i="4" s="1"/>
  <c r="V400" i="4"/>
  <c r="C400" i="4" s="1"/>
  <c r="U400" i="4"/>
  <c r="B400" i="4" s="1"/>
  <c r="V399" i="4"/>
  <c r="C399" i="4" s="1"/>
  <c r="U399" i="4"/>
  <c r="B399" i="4" s="1"/>
  <c r="V398" i="4"/>
  <c r="C398" i="4" s="1"/>
  <c r="U398" i="4"/>
  <c r="B398" i="4" s="1"/>
  <c r="V397" i="4"/>
  <c r="C397" i="4" s="1"/>
  <c r="U397" i="4"/>
  <c r="B397" i="4" s="1"/>
  <c r="V396" i="4"/>
  <c r="C396" i="4" s="1"/>
  <c r="U396" i="4"/>
  <c r="B396" i="4" s="1"/>
  <c r="V395" i="4"/>
  <c r="C395" i="4" s="1"/>
  <c r="U395" i="4"/>
  <c r="B395" i="4" s="1"/>
  <c r="V394" i="4"/>
  <c r="C394" i="4" s="1"/>
  <c r="U394" i="4"/>
  <c r="B394" i="4" s="1"/>
  <c r="V393" i="4"/>
  <c r="C393" i="4" s="1"/>
  <c r="U393" i="4"/>
  <c r="B393" i="4" s="1"/>
  <c r="V392" i="4"/>
  <c r="C392" i="4" s="1"/>
  <c r="U392" i="4"/>
  <c r="B392" i="4" s="1"/>
  <c r="V391" i="4"/>
  <c r="C391" i="4" s="1"/>
  <c r="U391" i="4"/>
  <c r="B391" i="4" s="1"/>
  <c r="V390" i="4"/>
  <c r="C390" i="4" s="1"/>
  <c r="U390" i="4"/>
  <c r="B390" i="4" s="1"/>
  <c r="V389" i="4"/>
  <c r="C389" i="4" s="1"/>
  <c r="U389" i="4"/>
  <c r="B389" i="4" s="1"/>
  <c r="V388" i="4"/>
  <c r="C388" i="4" s="1"/>
  <c r="U388" i="4"/>
  <c r="B388" i="4" s="1"/>
  <c r="V387" i="4"/>
  <c r="C387" i="4" s="1"/>
  <c r="U387" i="4"/>
  <c r="B387" i="4" s="1"/>
  <c r="V386" i="4"/>
  <c r="C386" i="4" s="1"/>
  <c r="U386" i="4"/>
  <c r="B386" i="4" s="1"/>
  <c r="V385" i="4"/>
  <c r="C385" i="4" s="1"/>
  <c r="U385" i="4"/>
  <c r="B385" i="4" s="1"/>
  <c r="V384" i="4"/>
  <c r="C384" i="4" s="1"/>
  <c r="U384" i="4"/>
  <c r="B384" i="4" s="1"/>
  <c r="V383" i="4"/>
  <c r="C383" i="4" s="1"/>
  <c r="U383" i="4"/>
  <c r="B383" i="4" s="1"/>
  <c r="V382" i="4"/>
  <c r="C382" i="4" s="1"/>
  <c r="U382" i="4"/>
  <c r="B382" i="4" s="1"/>
  <c r="V381" i="4"/>
  <c r="C381" i="4" s="1"/>
  <c r="U381" i="4"/>
  <c r="B381" i="4" s="1"/>
  <c r="V380" i="4"/>
  <c r="C380" i="4" s="1"/>
  <c r="U380" i="4"/>
  <c r="B380" i="4" s="1"/>
  <c r="V379" i="4"/>
  <c r="C379" i="4" s="1"/>
  <c r="U379" i="4"/>
  <c r="B379" i="4" s="1"/>
  <c r="V378" i="4"/>
  <c r="C378" i="4" s="1"/>
  <c r="U378" i="4"/>
  <c r="B378" i="4" s="1"/>
  <c r="V377" i="4"/>
  <c r="C377" i="4" s="1"/>
  <c r="U377" i="4"/>
  <c r="B377" i="4" s="1"/>
  <c r="V376" i="4"/>
  <c r="C376" i="4" s="1"/>
  <c r="U376" i="4"/>
  <c r="B376" i="4" s="1"/>
  <c r="V375" i="4"/>
  <c r="C375" i="4" s="1"/>
  <c r="U375" i="4"/>
  <c r="B375" i="4" s="1"/>
  <c r="V374" i="4"/>
  <c r="C374" i="4" s="1"/>
  <c r="U374" i="4"/>
  <c r="B374" i="4" s="1"/>
  <c r="V373" i="4"/>
  <c r="C373" i="4" s="1"/>
  <c r="U373" i="4"/>
  <c r="B373" i="4" s="1"/>
  <c r="V372" i="4"/>
  <c r="C372" i="4" s="1"/>
  <c r="U372" i="4"/>
  <c r="B372" i="4" s="1"/>
  <c r="V371" i="4"/>
  <c r="C371" i="4" s="1"/>
  <c r="U371" i="4"/>
  <c r="B371" i="4" s="1"/>
  <c r="V370" i="4"/>
  <c r="C370" i="4" s="1"/>
  <c r="U370" i="4"/>
  <c r="B370" i="4" s="1"/>
  <c r="V369" i="4"/>
  <c r="C369" i="4" s="1"/>
  <c r="U369" i="4"/>
  <c r="B369" i="4" s="1"/>
  <c r="V368" i="4"/>
  <c r="C368" i="4" s="1"/>
  <c r="U368" i="4"/>
  <c r="B368" i="4" s="1"/>
  <c r="V367" i="4"/>
  <c r="C367" i="4" s="1"/>
  <c r="U367" i="4"/>
  <c r="B367" i="4" s="1"/>
  <c r="V366" i="4"/>
  <c r="C366" i="4" s="1"/>
  <c r="U366" i="4"/>
  <c r="B366" i="4" s="1"/>
  <c r="V365" i="4"/>
  <c r="C365" i="4" s="1"/>
  <c r="U365" i="4"/>
  <c r="B365" i="4" s="1"/>
  <c r="V364" i="4"/>
  <c r="C364" i="4" s="1"/>
  <c r="U364" i="4"/>
  <c r="B364" i="4" s="1"/>
  <c r="V363" i="4"/>
  <c r="C363" i="4" s="1"/>
  <c r="U363" i="4"/>
  <c r="B363" i="4" s="1"/>
  <c r="V362" i="4"/>
  <c r="C362" i="4" s="1"/>
  <c r="U362" i="4"/>
  <c r="B362" i="4" s="1"/>
  <c r="V361" i="4"/>
  <c r="C361" i="4" s="1"/>
  <c r="U361" i="4"/>
  <c r="B361" i="4" s="1"/>
  <c r="V360" i="4"/>
  <c r="C360" i="4" s="1"/>
  <c r="U360" i="4"/>
  <c r="B360" i="4" s="1"/>
  <c r="V359" i="4"/>
  <c r="C359" i="4" s="1"/>
  <c r="U359" i="4"/>
  <c r="B359" i="4" s="1"/>
  <c r="V358" i="4"/>
  <c r="C358" i="4" s="1"/>
  <c r="U358" i="4"/>
  <c r="B358" i="4" s="1"/>
  <c r="V357" i="4"/>
  <c r="C357" i="4" s="1"/>
  <c r="U357" i="4"/>
  <c r="B357" i="4" s="1"/>
  <c r="V356" i="4"/>
  <c r="C356" i="4" s="1"/>
  <c r="U356" i="4"/>
  <c r="B356" i="4" s="1"/>
  <c r="V355" i="4"/>
  <c r="C355" i="4" s="1"/>
  <c r="U355" i="4"/>
  <c r="B355" i="4" s="1"/>
  <c r="V354" i="4"/>
  <c r="C354" i="4" s="1"/>
  <c r="U354" i="4"/>
  <c r="B354" i="4" s="1"/>
  <c r="V353" i="4"/>
  <c r="C353" i="4" s="1"/>
  <c r="U353" i="4"/>
  <c r="B353" i="4" s="1"/>
  <c r="V352" i="4"/>
  <c r="C352" i="4" s="1"/>
  <c r="U352" i="4"/>
  <c r="B352" i="4" s="1"/>
  <c r="V351" i="4"/>
  <c r="C351" i="4" s="1"/>
  <c r="U351" i="4"/>
  <c r="B351" i="4" s="1"/>
  <c r="V350" i="4"/>
  <c r="C350" i="4" s="1"/>
  <c r="U350" i="4"/>
  <c r="B350" i="4" s="1"/>
  <c r="V349" i="4"/>
  <c r="C349" i="4" s="1"/>
  <c r="U349" i="4"/>
  <c r="B349" i="4" s="1"/>
  <c r="V348" i="4"/>
  <c r="C348" i="4" s="1"/>
  <c r="U348" i="4"/>
  <c r="B348" i="4" s="1"/>
  <c r="V347" i="4"/>
  <c r="C347" i="4" s="1"/>
  <c r="U347" i="4"/>
  <c r="B347" i="4" s="1"/>
  <c r="V346" i="4"/>
  <c r="C346" i="4" s="1"/>
  <c r="U346" i="4"/>
  <c r="B346" i="4" s="1"/>
  <c r="V345" i="4"/>
  <c r="C345" i="4" s="1"/>
  <c r="U345" i="4"/>
  <c r="B345" i="4" s="1"/>
  <c r="V344" i="4"/>
  <c r="C344" i="4" s="1"/>
  <c r="U344" i="4"/>
  <c r="B344" i="4" s="1"/>
  <c r="V343" i="4"/>
  <c r="C343" i="4" s="1"/>
  <c r="U343" i="4"/>
  <c r="B343" i="4" s="1"/>
  <c r="V342" i="4"/>
  <c r="C342" i="4" s="1"/>
  <c r="U342" i="4"/>
  <c r="B342" i="4" s="1"/>
  <c r="V341" i="4"/>
  <c r="C341" i="4" s="1"/>
  <c r="U341" i="4"/>
  <c r="B341" i="4" s="1"/>
  <c r="V340" i="4"/>
  <c r="C340" i="4" s="1"/>
  <c r="U340" i="4"/>
  <c r="B340" i="4" s="1"/>
  <c r="V339" i="4"/>
  <c r="C339" i="4" s="1"/>
  <c r="U339" i="4"/>
  <c r="B339" i="4" s="1"/>
  <c r="V338" i="4"/>
  <c r="C338" i="4" s="1"/>
  <c r="U338" i="4"/>
  <c r="B338" i="4" s="1"/>
  <c r="V337" i="4"/>
  <c r="C337" i="4" s="1"/>
  <c r="U337" i="4"/>
  <c r="B337" i="4" s="1"/>
  <c r="V336" i="4"/>
  <c r="C336" i="4" s="1"/>
  <c r="U336" i="4"/>
  <c r="B336" i="4" s="1"/>
  <c r="V335" i="4"/>
  <c r="C335" i="4" s="1"/>
  <c r="U335" i="4"/>
  <c r="B335" i="4" s="1"/>
  <c r="V334" i="4"/>
  <c r="C334" i="4" s="1"/>
  <c r="U334" i="4"/>
  <c r="B334" i="4" s="1"/>
  <c r="V333" i="4"/>
  <c r="C333" i="4" s="1"/>
  <c r="U333" i="4"/>
  <c r="B333" i="4" s="1"/>
  <c r="V332" i="4"/>
  <c r="C332" i="4" s="1"/>
  <c r="U332" i="4"/>
  <c r="B332" i="4" s="1"/>
  <c r="V331" i="4"/>
  <c r="C331" i="4" s="1"/>
  <c r="U331" i="4"/>
  <c r="B331" i="4" s="1"/>
  <c r="V330" i="4"/>
  <c r="C330" i="4" s="1"/>
  <c r="U330" i="4"/>
  <c r="B330" i="4" s="1"/>
  <c r="V329" i="4"/>
  <c r="C329" i="4" s="1"/>
  <c r="U329" i="4"/>
  <c r="B329" i="4" s="1"/>
  <c r="V328" i="4"/>
  <c r="C328" i="4" s="1"/>
  <c r="U328" i="4"/>
  <c r="B328" i="4" s="1"/>
  <c r="V327" i="4"/>
  <c r="C327" i="4" s="1"/>
  <c r="U327" i="4"/>
  <c r="B327" i="4" s="1"/>
  <c r="V326" i="4"/>
  <c r="C326" i="4" s="1"/>
  <c r="U326" i="4"/>
  <c r="B326" i="4" s="1"/>
  <c r="V325" i="4"/>
  <c r="C325" i="4" s="1"/>
  <c r="U325" i="4"/>
  <c r="B325" i="4" s="1"/>
  <c r="V324" i="4"/>
  <c r="C324" i="4" s="1"/>
  <c r="U324" i="4"/>
  <c r="B324" i="4" s="1"/>
  <c r="V323" i="4"/>
  <c r="C323" i="4" s="1"/>
  <c r="U323" i="4"/>
  <c r="B323" i="4" s="1"/>
  <c r="V322" i="4"/>
  <c r="C322" i="4" s="1"/>
  <c r="U322" i="4"/>
  <c r="B322" i="4" s="1"/>
  <c r="V321" i="4"/>
  <c r="C321" i="4" s="1"/>
  <c r="U321" i="4"/>
  <c r="B321" i="4" s="1"/>
  <c r="V320" i="4"/>
  <c r="C320" i="4" s="1"/>
  <c r="U320" i="4"/>
  <c r="B320" i="4" s="1"/>
  <c r="V319" i="4"/>
  <c r="C319" i="4" s="1"/>
  <c r="U319" i="4"/>
  <c r="B319" i="4" s="1"/>
  <c r="V318" i="4"/>
  <c r="C318" i="4" s="1"/>
  <c r="U318" i="4"/>
  <c r="B318" i="4" s="1"/>
  <c r="V317" i="4"/>
  <c r="C317" i="4" s="1"/>
  <c r="U317" i="4"/>
  <c r="B317" i="4" s="1"/>
  <c r="V316" i="4"/>
  <c r="C316" i="4" s="1"/>
  <c r="U316" i="4"/>
  <c r="B316" i="4" s="1"/>
  <c r="V315" i="4"/>
  <c r="C315" i="4" s="1"/>
  <c r="U315" i="4"/>
  <c r="B315" i="4" s="1"/>
  <c r="V314" i="4"/>
  <c r="C314" i="4" s="1"/>
  <c r="U314" i="4"/>
  <c r="B314" i="4" s="1"/>
  <c r="V313" i="4"/>
  <c r="C313" i="4" s="1"/>
  <c r="U313" i="4"/>
  <c r="B313" i="4" s="1"/>
  <c r="V312" i="4"/>
  <c r="C312" i="4" s="1"/>
  <c r="U312" i="4"/>
  <c r="B312" i="4" s="1"/>
  <c r="V311" i="4"/>
  <c r="C311" i="4" s="1"/>
  <c r="U311" i="4"/>
  <c r="B311" i="4" s="1"/>
  <c r="V310" i="4"/>
  <c r="C310" i="4" s="1"/>
  <c r="U310" i="4"/>
  <c r="B310" i="4" s="1"/>
  <c r="V309" i="4"/>
  <c r="C309" i="4" s="1"/>
  <c r="U309" i="4"/>
  <c r="B309" i="4" s="1"/>
  <c r="V308" i="4"/>
  <c r="C308" i="4" s="1"/>
  <c r="U308" i="4"/>
  <c r="B308" i="4" s="1"/>
  <c r="V307" i="4"/>
  <c r="C307" i="4" s="1"/>
  <c r="U307" i="4"/>
  <c r="B307" i="4" s="1"/>
  <c r="V306" i="4"/>
  <c r="C306" i="4" s="1"/>
  <c r="U306" i="4"/>
  <c r="B306" i="4" s="1"/>
  <c r="V305" i="4"/>
  <c r="C305" i="4" s="1"/>
  <c r="U305" i="4"/>
  <c r="B305" i="4" s="1"/>
  <c r="V304" i="4"/>
  <c r="C304" i="4" s="1"/>
  <c r="U304" i="4"/>
  <c r="B304" i="4" s="1"/>
  <c r="V303" i="4"/>
  <c r="C303" i="4" s="1"/>
  <c r="U303" i="4"/>
  <c r="B303" i="4" s="1"/>
  <c r="V302" i="4"/>
  <c r="C302" i="4" s="1"/>
  <c r="U302" i="4"/>
  <c r="B302" i="4" s="1"/>
  <c r="V301" i="4"/>
  <c r="C301" i="4" s="1"/>
  <c r="U301" i="4"/>
  <c r="B301" i="4" s="1"/>
  <c r="V300" i="4"/>
  <c r="C300" i="4" s="1"/>
  <c r="U300" i="4"/>
  <c r="B300" i="4" s="1"/>
  <c r="V299" i="4"/>
  <c r="C299" i="4" s="1"/>
  <c r="U299" i="4"/>
  <c r="B299" i="4" s="1"/>
  <c r="V298" i="4"/>
  <c r="C298" i="4" s="1"/>
  <c r="U298" i="4"/>
  <c r="B298" i="4" s="1"/>
  <c r="V297" i="4"/>
  <c r="C297" i="4" s="1"/>
  <c r="U297" i="4"/>
  <c r="B297" i="4" s="1"/>
  <c r="V296" i="4"/>
  <c r="C296" i="4" s="1"/>
  <c r="U296" i="4"/>
  <c r="B296" i="4" s="1"/>
  <c r="V295" i="4"/>
  <c r="C295" i="4" s="1"/>
  <c r="U295" i="4"/>
  <c r="B295" i="4" s="1"/>
  <c r="V294" i="4"/>
  <c r="C294" i="4" s="1"/>
  <c r="U294" i="4"/>
  <c r="B294" i="4" s="1"/>
  <c r="V293" i="4"/>
  <c r="C293" i="4" s="1"/>
  <c r="U293" i="4"/>
  <c r="B293" i="4" s="1"/>
  <c r="V292" i="4"/>
  <c r="C292" i="4" s="1"/>
  <c r="U292" i="4"/>
  <c r="B292" i="4" s="1"/>
  <c r="V291" i="4"/>
  <c r="C291" i="4" s="1"/>
  <c r="U291" i="4"/>
  <c r="B291" i="4" s="1"/>
  <c r="V290" i="4"/>
  <c r="C290" i="4" s="1"/>
  <c r="U290" i="4"/>
  <c r="B290" i="4" s="1"/>
  <c r="V289" i="4"/>
  <c r="C289" i="4" s="1"/>
  <c r="U289" i="4"/>
  <c r="B289" i="4" s="1"/>
  <c r="V288" i="4"/>
  <c r="C288" i="4" s="1"/>
  <c r="U288" i="4"/>
  <c r="B288" i="4" s="1"/>
  <c r="V287" i="4"/>
  <c r="C287" i="4" s="1"/>
  <c r="U287" i="4"/>
  <c r="B287" i="4" s="1"/>
  <c r="V286" i="4"/>
  <c r="C286" i="4" s="1"/>
  <c r="U286" i="4"/>
  <c r="B286" i="4" s="1"/>
  <c r="V285" i="4"/>
  <c r="C285" i="4" s="1"/>
  <c r="U285" i="4"/>
  <c r="B285" i="4" s="1"/>
  <c r="V284" i="4"/>
  <c r="C284" i="4" s="1"/>
  <c r="U284" i="4"/>
  <c r="B284" i="4" s="1"/>
  <c r="V283" i="4"/>
  <c r="C283" i="4" s="1"/>
  <c r="U283" i="4"/>
  <c r="B283" i="4" s="1"/>
  <c r="V282" i="4"/>
  <c r="C282" i="4" s="1"/>
  <c r="U282" i="4"/>
  <c r="B282" i="4" s="1"/>
  <c r="V281" i="4"/>
  <c r="C281" i="4" s="1"/>
  <c r="U281" i="4"/>
  <c r="B281" i="4" s="1"/>
  <c r="V280" i="4"/>
  <c r="C280" i="4" s="1"/>
  <c r="U280" i="4"/>
  <c r="B280" i="4" s="1"/>
  <c r="V279" i="4"/>
  <c r="C279" i="4" s="1"/>
  <c r="U279" i="4"/>
  <c r="B279" i="4" s="1"/>
  <c r="V278" i="4"/>
  <c r="C278" i="4" s="1"/>
  <c r="U278" i="4"/>
  <c r="B278" i="4" s="1"/>
  <c r="V277" i="4"/>
  <c r="C277" i="4" s="1"/>
  <c r="U277" i="4"/>
  <c r="B277" i="4" s="1"/>
  <c r="V276" i="4"/>
  <c r="C276" i="4" s="1"/>
  <c r="U276" i="4"/>
  <c r="B276" i="4" s="1"/>
  <c r="V275" i="4"/>
  <c r="C275" i="4" s="1"/>
  <c r="U275" i="4"/>
  <c r="B275" i="4" s="1"/>
  <c r="V274" i="4"/>
  <c r="C274" i="4" s="1"/>
  <c r="U274" i="4"/>
  <c r="B274" i="4" s="1"/>
  <c r="V273" i="4"/>
  <c r="C273" i="4" s="1"/>
  <c r="U273" i="4"/>
  <c r="B273" i="4" s="1"/>
  <c r="V272" i="4"/>
  <c r="C272" i="4" s="1"/>
  <c r="U272" i="4"/>
  <c r="B272" i="4" s="1"/>
  <c r="V271" i="4"/>
  <c r="C271" i="4" s="1"/>
  <c r="U271" i="4"/>
  <c r="B271" i="4" s="1"/>
  <c r="V270" i="4"/>
  <c r="C270" i="4" s="1"/>
  <c r="U270" i="4"/>
  <c r="B270" i="4" s="1"/>
  <c r="V269" i="4"/>
  <c r="C269" i="4" s="1"/>
  <c r="U269" i="4"/>
  <c r="B269" i="4" s="1"/>
  <c r="V268" i="4"/>
  <c r="C268" i="4" s="1"/>
  <c r="U268" i="4"/>
  <c r="B268" i="4" s="1"/>
  <c r="V267" i="4"/>
  <c r="C267" i="4" s="1"/>
  <c r="U267" i="4"/>
  <c r="B267" i="4" s="1"/>
  <c r="V266" i="4"/>
  <c r="C266" i="4" s="1"/>
  <c r="U266" i="4"/>
  <c r="B266" i="4" s="1"/>
  <c r="V265" i="4"/>
  <c r="C265" i="4" s="1"/>
  <c r="U265" i="4"/>
  <c r="B265" i="4" s="1"/>
  <c r="V264" i="4"/>
  <c r="C264" i="4" s="1"/>
  <c r="U264" i="4"/>
  <c r="B264" i="4" s="1"/>
  <c r="V263" i="4"/>
  <c r="C263" i="4" s="1"/>
  <c r="U263" i="4"/>
  <c r="B263" i="4" s="1"/>
  <c r="V262" i="4"/>
  <c r="C262" i="4" s="1"/>
  <c r="U262" i="4"/>
  <c r="B262" i="4" s="1"/>
  <c r="V261" i="4"/>
  <c r="C261" i="4" s="1"/>
  <c r="U261" i="4"/>
  <c r="B261" i="4" s="1"/>
  <c r="V260" i="4"/>
  <c r="C260" i="4" s="1"/>
  <c r="U260" i="4"/>
  <c r="B260" i="4" s="1"/>
  <c r="V259" i="4"/>
  <c r="C259" i="4" s="1"/>
  <c r="U259" i="4"/>
  <c r="B259" i="4" s="1"/>
  <c r="V258" i="4"/>
  <c r="C258" i="4" s="1"/>
  <c r="U258" i="4"/>
  <c r="B258" i="4" s="1"/>
  <c r="V257" i="4"/>
  <c r="C257" i="4" s="1"/>
  <c r="U257" i="4"/>
  <c r="B257" i="4" s="1"/>
  <c r="V256" i="4"/>
  <c r="C256" i="4" s="1"/>
  <c r="U256" i="4"/>
  <c r="B256" i="4" s="1"/>
  <c r="V255" i="4"/>
  <c r="C255" i="4" s="1"/>
  <c r="U255" i="4"/>
  <c r="B255" i="4" s="1"/>
  <c r="V254" i="4"/>
  <c r="C254" i="4" s="1"/>
  <c r="U254" i="4"/>
  <c r="B254" i="4" s="1"/>
  <c r="V253" i="4"/>
  <c r="C253" i="4" s="1"/>
  <c r="U253" i="4"/>
  <c r="B253" i="4" s="1"/>
  <c r="V252" i="4"/>
  <c r="C252" i="4" s="1"/>
  <c r="U252" i="4"/>
  <c r="B252" i="4" s="1"/>
  <c r="V251" i="4"/>
  <c r="C251" i="4" s="1"/>
  <c r="U251" i="4"/>
  <c r="B251" i="4" s="1"/>
  <c r="V250" i="4"/>
  <c r="C250" i="4" s="1"/>
  <c r="U250" i="4"/>
  <c r="B250" i="4" s="1"/>
  <c r="V249" i="4"/>
  <c r="C249" i="4" s="1"/>
  <c r="U249" i="4"/>
  <c r="B249" i="4" s="1"/>
  <c r="V248" i="4"/>
  <c r="C248" i="4" s="1"/>
  <c r="U248" i="4"/>
  <c r="B248" i="4" s="1"/>
  <c r="V247" i="4"/>
  <c r="C247" i="4" s="1"/>
  <c r="U247" i="4"/>
  <c r="B247" i="4" s="1"/>
  <c r="V246" i="4"/>
  <c r="C246" i="4" s="1"/>
  <c r="U246" i="4"/>
  <c r="B246" i="4" s="1"/>
  <c r="V245" i="4"/>
  <c r="C245" i="4" s="1"/>
  <c r="U245" i="4"/>
  <c r="B245" i="4" s="1"/>
  <c r="V244" i="4"/>
  <c r="C244" i="4" s="1"/>
  <c r="U244" i="4"/>
  <c r="B244" i="4" s="1"/>
  <c r="V243" i="4"/>
  <c r="C243" i="4" s="1"/>
  <c r="U243" i="4"/>
  <c r="B243" i="4" s="1"/>
  <c r="V242" i="4"/>
  <c r="C242" i="4" s="1"/>
  <c r="U242" i="4"/>
  <c r="B242" i="4" s="1"/>
  <c r="V241" i="4"/>
  <c r="C241" i="4" s="1"/>
  <c r="U241" i="4"/>
  <c r="B241" i="4" s="1"/>
  <c r="V240" i="4"/>
  <c r="C240" i="4" s="1"/>
  <c r="U240" i="4"/>
  <c r="B240" i="4" s="1"/>
  <c r="V239" i="4"/>
  <c r="C239" i="4" s="1"/>
  <c r="U239" i="4"/>
  <c r="B239" i="4" s="1"/>
  <c r="V238" i="4"/>
  <c r="C238" i="4" s="1"/>
  <c r="U238" i="4"/>
  <c r="B238" i="4" s="1"/>
  <c r="V237" i="4"/>
  <c r="C237" i="4" s="1"/>
  <c r="U237" i="4"/>
  <c r="B237" i="4" s="1"/>
  <c r="V236" i="4"/>
  <c r="C236" i="4" s="1"/>
  <c r="U236" i="4"/>
  <c r="B236" i="4" s="1"/>
  <c r="V235" i="4"/>
  <c r="C235" i="4" s="1"/>
  <c r="U235" i="4"/>
  <c r="B235" i="4" s="1"/>
  <c r="V234" i="4"/>
  <c r="C234" i="4" s="1"/>
  <c r="U234" i="4"/>
  <c r="B234" i="4" s="1"/>
  <c r="V233" i="4"/>
  <c r="C233" i="4" s="1"/>
  <c r="U233" i="4"/>
  <c r="B233" i="4" s="1"/>
  <c r="V232" i="4"/>
  <c r="C232" i="4" s="1"/>
  <c r="U232" i="4"/>
  <c r="B232" i="4" s="1"/>
  <c r="V231" i="4"/>
  <c r="C231" i="4" s="1"/>
  <c r="U231" i="4"/>
  <c r="B231" i="4" s="1"/>
  <c r="V230" i="4"/>
  <c r="C230" i="4" s="1"/>
  <c r="U230" i="4"/>
  <c r="B230" i="4" s="1"/>
  <c r="V229" i="4"/>
  <c r="C229" i="4" s="1"/>
  <c r="U229" i="4"/>
  <c r="B229" i="4" s="1"/>
  <c r="V228" i="4"/>
  <c r="C228" i="4" s="1"/>
  <c r="U228" i="4"/>
  <c r="B228" i="4" s="1"/>
  <c r="V227" i="4"/>
  <c r="C227" i="4" s="1"/>
  <c r="U227" i="4"/>
  <c r="B227" i="4" s="1"/>
  <c r="V226" i="4"/>
  <c r="C226" i="4" s="1"/>
  <c r="U226" i="4"/>
  <c r="B226" i="4" s="1"/>
  <c r="V225" i="4"/>
  <c r="C225" i="4" s="1"/>
  <c r="U225" i="4"/>
  <c r="B225" i="4" s="1"/>
  <c r="V224" i="4"/>
  <c r="C224" i="4" s="1"/>
  <c r="U224" i="4"/>
  <c r="B224" i="4" s="1"/>
  <c r="V223" i="4"/>
  <c r="C223" i="4" s="1"/>
  <c r="U223" i="4"/>
  <c r="B223" i="4" s="1"/>
  <c r="V222" i="4"/>
  <c r="C222" i="4" s="1"/>
  <c r="U222" i="4"/>
  <c r="B222" i="4" s="1"/>
  <c r="V221" i="4"/>
  <c r="C221" i="4" s="1"/>
  <c r="U221" i="4"/>
  <c r="B221" i="4" s="1"/>
  <c r="V220" i="4"/>
  <c r="C220" i="4" s="1"/>
  <c r="U220" i="4"/>
  <c r="B220" i="4" s="1"/>
  <c r="V219" i="4"/>
  <c r="C219" i="4" s="1"/>
  <c r="U219" i="4"/>
  <c r="B219" i="4" s="1"/>
  <c r="V218" i="4"/>
  <c r="C218" i="4" s="1"/>
  <c r="U218" i="4"/>
  <c r="B218" i="4" s="1"/>
  <c r="V217" i="4"/>
  <c r="C217" i="4" s="1"/>
  <c r="U217" i="4"/>
  <c r="B217" i="4" s="1"/>
  <c r="V216" i="4"/>
  <c r="C216" i="4" s="1"/>
  <c r="U216" i="4"/>
  <c r="B216" i="4" s="1"/>
  <c r="V215" i="4"/>
  <c r="C215" i="4" s="1"/>
  <c r="U215" i="4"/>
  <c r="B215" i="4" s="1"/>
  <c r="V214" i="4"/>
  <c r="C214" i="4" s="1"/>
  <c r="U214" i="4"/>
  <c r="B214" i="4" s="1"/>
  <c r="V213" i="4"/>
  <c r="C213" i="4" s="1"/>
  <c r="U213" i="4"/>
  <c r="B213" i="4" s="1"/>
  <c r="V212" i="4"/>
  <c r="C212" i="4" s="1"/>
  <c r="U212" i="4"/>
  <c r="B212" i="4" s="1"/>
  <c r="V211" i="4"/>
  <c r="C211" i="4" s="1"/>
  <c r="U211" i="4"/>
  <c r="B211" i="4" s="1"/>
  <c r="V210" i="4"/>
  <c r="C210" i="4" s="1"/>
  <c r="U210" i="4"/>
  <c r="B210" i="4" s="1"/>
  <c r="V209" i="4"/>
  <c r="C209" i="4" s="1"/>
  <c r="U209" i="4"/>
  <c r="B209" i="4" s="1"/>
  <c r="V208" i="4"/>
  <c r="C208" i="4" s="1"/>
  <c r="U208" i="4"/>
  <c r="B208" i="4" s="1"/>
  <c r="V207" i="4"/>
  <c r="C207" i="4" s="1"/>
  <c r="U207" i="4"/>
  <c r="B207" i="4" s="1"/>
  <c r="V206" i="4"/>
  <c r="C206" i="4" s="1"/>
  <c r="U206" i="4"/>
  <c r="B206" i="4" s="1"/>
  <c r="V205" i="4"/>
  <c r="C205" i="4" s="1"/>
  <c r="U205" i="4"/>
  <c r="B205" i="4" s="1"/>
  <c r="V204" i="4"/>
  <c r="C204" i="4" s="1"/>
  <c r="U204" i="4"/>
  <c r="B204" i="4" s="1"/>
  <c r="V203" i="4"/>
  <c r="C203" i="4" s="1"/>
  <c r="U203" i="4"/>
  <c r="B203" i="4" s="1"/>
  <c r="V202" i="4"/>
  <c r="C202" i="4" s="1"/>
  <c r="U202" i="4"/>
  <c r="B202" i="4" s="1"/>
  <c r="V201" i="4"/>
  <c r="C201" i="4" s="1"/>
  <c r="U201" i="4"/>
  <c r="B201" i="4" s="1"/>
  <c r="V200" i="4"/>
  <c r="C200" i="4" s="1"/>
  <c r="U200" i="4"/>
  <c r="B200" i="4" s="1"/>
  <c r="V199" i="4"/>
  <c r="C199" i="4" s="1"/>
  <c r="U199" i="4"/>
  <c r="B199" i="4" s="1"/>
  <c r="V198" i="4"/>
  <c r="C198" i="4" s="1"/>
  <c r="U198" i="4"/>
  <c r="B198" i="4" s="1"/>
  <c r="V197" i="4"/>
  <c r="C197" i="4" s="1"/>
  <c r="U197" i="4"/>
  <c r="B197" i="4" s="1"/>
  <c r="V196" i="4"/>
  <c r="C196" i="4" s="1"/>
  <c r="U196" i="4"/>
  <c r="B196" i="4" s="1"/>
  <c r="V195" i="4"/>
  <c r="C195" i="4" s="1"/>
  <c r="U195" i="4"/>
  <c r="B195" i="4" s="1"/>
  <c r="V194" i="4"/>
  <c r="C194" i="4" s="1"/>
  <c r="U194" i="4"/>
  <c r="B194" i="4" s="1"/>
  <c r="V193" i="4"/>
  <c r="C193" i="4" s="1"/>
  <c r="U193" i="4"/>
  <c r="B193" i="4" s="1"/>
  <c r="V192" i="4"/>
  <c r="C192" i="4" s="1"/>
  <c r="U192" i="4"/>
  <c r="B192" i="4" s="1"/>
  <c r="V191" i="4"/>
  <c r="C191" i="4" s="1"/>
  <c r="U191" i="4"/>
  <c r="B191" i="4" s="1"/>
  <c r="V190" i="4"/>
  <c r="C190" i="4" s="1"/>
  <c r="U190" i="4"/>
  <c r="B190" i="4" s="1"/>
  <c r="V189" i="4"/>
  <c r="C189" i="4" s="1"/>
  <c r="U189" i="4"/>
  <c r="B189" i="4" s="1"/>
  <c r="V188" i="4"/>
  <c r="C188" i="4" s="1"/>
  <c r="U188" i="4"/>
  <c r="B188" i="4" s="1"/>
  <c r="V187" i="4"/>
  <c r="C187" i="4" s="1"/>
  <c r="U187" i="4"/>
  <c r="B187" i="4" s="1"/>
  <c r="V186" i="4"/>
  <c r="C186" i="4" s="1"/>
  <c r="U186" i="4"/>
  <c r="B186" i="4" s="1"/>
  <c r="V185" i="4"/>
  <c r="C185" i="4" s="1"/>
  <c r="U185" i="4"/>
  <c r="B185" i="4" s="1"/>
  <c r="V184" i="4"/>
  <c r="C184" i="4" s="1"/>
  <c r="U184" i="4"/>
  <c r="B184" i="4" s="1"/>
  <c r="V183" i="4"/>
  <c r="C183" i="4" s="1"/>
  <c r="U183" i="4"/>
  <c r="B183" i="4" s="1"/>
  <c r="V182" i="4"/>
  <c r="C182" i="4" s="1"/>
  <c r="U182" i="4"/>
  <c r="B182" i="4" s="1"/>
  <c r="V181" i="4"/>
  <c r="C181" i="4" s="1"/>
  <c r="U181" i="4"/>
  <c r="B181" i="4" s="1"/>
  <c r="V180" i="4"/>
  <c r="C180" i="4" s="1"/>
  <c r="U180" i="4"/>
  <c r="B180" i="4" s="1"/>
  <c r="V179" i="4"/>
  <c r="C179" i="4" s="1"/>
  <c r="U179" i="4"/>
  <c r="B179" i="4" s="1"/>
  <c r="V178" i="4"/>
  <c r="C178" i="4" s="1"/>
  <c r="U178" i="4"/>
  <c r="B178" i="4" s="1"/>
  <c r="V177" i="4"/>
  <c r="C177" i="4" s="1"/>
  <c r="U177" i="4"/>
  <c r="B177" i="4" s="1"/>
  <c r="V176" i="4"/>
  <c r="C176" i="4" s="1"/>
  <c r="U176" i="4"/>
  <c r="B176" i="4" s="1"/>
  <c r="V175" i="4"/>
  <c r="C175" i="4" s="1"/>
  <c r="U175" i="4"/>
  <c r="B175" i="4" s="1"/>
  <c r="V174" i="4"/>
  <c r="C174" i="4" s="1"/>
  <c r="U174" i="4"/>
  <c r="B174" i="4" s="1"/>
  <c r="V173" i="4"/>
  <c r="C173" i="4" s="1"/>
  <c r="U173" i="4"/>
  <c r="B173" i="4" s="1"/>
  <c r="V172" i="4"/>
  <c r="C172" i="4" s="1"/>
  <c r="U172" i="4"/>
  <c r="B172" i="4" s="1"/>
  <c r="V171" i="4"/>
  <c r="C171" i="4" s="1"/>
  <c r="U171" i="4"/>
  <c r="B171" i="4" s="1"/>
  <c r="V170" i="4"/>
  <c r="C170" i="4" s="1"/>
  <c r="U170" i="4"/>
  <c r="B170" i="4" s="1"/>
  <c r="V169" i="4"/>
  <c r="C169" i="4" s="1"/>
  <c r="U169" i="4"/>
  <c r="B169" i="4" s="1"/>
  <c r="V168" i="4"/>
  <c r="C168" i="4" s="1"/>
  <c r="U168" i="4"/>
  <c r="B168" i="4" s="1"/>
  <c r="V167" i="4"/>
  <c r="C167" i="4" s="1"/>
  <c r="U167" i="4"/>
  <c r="B167" i="4" s="1"/>
  <c r="V166" i="4"/>
  <c r="C166" i="4" s="1"/>
  <c r="U166" i="4"/>
  <c r="B166" i="4" s="1"/>
  <c r="V165" i="4"/>
  <c r="C165" i="4" s="1"/>
  <c r="U165" i="4"/>
  <c r="B165" i="4" s="1"/>
  <c r="V164" i="4"/>
  <c r="C164" i="4" s="1"/>
  <c r="U164" i="4"/>
  <c r="B164" i="4" s="1"/>
  <c r="V163" i="4"/>
  <c r="C163" i="4" s="1"/>
  <c r="U163" i="4"/>
  <c r="B163" i="4" s="1"/>
  <c r="V162" i="4"/>
  <c r="C162" i="4" s="1"/>
  <c r="U162" i="4"/>
  <c r="B162" i="4" s="1"/>
  <c r="V161" i="4"/>
  <c r="C161" i="4" s="1"/>
  <c r="U161" i="4"/>
  <c r="B161" i="4" s="1"/>
  <c r="V160" i="4"/>
  <c r="C160" i="4" s="1"/>
  <c r="U160" i="4"/>
  <c r="B160" i="4" s="1"/>
  <c r="V159" i="4"/>
  <c r="C159" i="4" s="1"/>
  <c r="U159" i="4"/>
  <c r="B159" i="4" s="1"/>
  <c r="V158" i="4"/>
  <c r="C158" i="4" s="1"/>
  <c r="U158" i="4"/>
  <c r="B158" i="4" s="1"/>
  <c r="V157" i="4"/>
  <c r="C157" i="4" s="1"/>
  <c r="U157" i="4"/>
  <c r="B157" i="4" s="1"/>
  <c r="V156" i="4"/>
  <c r="C156" i="4" s="1"/>
  <c r="U156" i="4"/>
  <c r="B156" i="4" s="1"/>
  <c r="V155" i="4"/>
  <c r="C155" i="4" s="1"/>
  <c r="U155" i="4"/>
  <c r="B155" i="4" s="1"/>
  <c r="V154" i="4"/>
  <c r="C154" i="4" s="1"/>
  <c r="U154" i="4"/>
  <c r="B154" i="4" s="1"/>
  <c r="V153" i="4"/>
  <c r="C153" i="4" s="1"/>
  <c r="U153" i="4"/>
  <c r="B153" i="4" s="1"/>
  <c r="V152" i="4"/>
  <c r="C152" i="4" s="1"/>
  <c r="U152" i="4"/>
  <c r="B152" i="4" s="1"/>
  <c r="V151" i="4"/>
  <c r="C151" i="4" s="1"/>
  <c r="U151" i="4"/>
  <c r="B151" i="4" s="1"/>
  <c r="V150" i="4"/>
  <c r="C150" i="4" s="1"/>
  <c r="U150" i="4"/>
  <c r="B150" i="4" s="1"/>
  <c r="V149" i="4"/>
  <c r="C149" i="4" s="1"/>
  <c r="U149" i="4"/>
  <c r="B149" i="4" s="1"/>
  <c r="V148" i="4"/>
  <c r="C148" i="4" s="1"/>
  <c r="U148" i="4"/>
  <c r="B148" i="4" s="1"/>
  <c r="V147" i="4"/>
  <c r="C147" i="4" s="1"/>
  <c r="U147" i="4"/>
  <c r="B147" i="4" s="1"/>
  <c r="V146" i="4"/>
  <c r="C146" i="4" s="1"/>
  <c r="U146" i="4"/>
  <c r="B146" i="4" s="1"/>
  <c r="V145" i="4"/>
  <c r="C145" i="4" s="1"/>
  <c r="U145" i="4"/>
  <c r="B145" i="4" s="1"/>
  <c r="V144" i="4"/>
  <c r="C144" i="4" s="1"/>
  <c r="U144" i="4"/>
  <c r="B144" i="4" s="1"/>
  <c r="V143" i="4"/>
  <c r="C143" i="4" s="1"/>
  <c r="U143" i="4"/>
  <c r="B143" i="4" s="1"/>
  <c r="V142" i="4"/>
  <c r="C142" i="4" s="1"/>
  <c r="U142" i="4"/>
  <c r="B142" i="4" s="1"/>
  <c r="V141" i="4"/>
  <c r="C141" i="4" s="1"/>
  <c r="U141" i="4"/>
  <c r="B141" i="4" s="1"/>
  <c r="V140" i="4"/>
  <c r="C140" i="4" s="1"/>
  <c r="U140" i="4"/>
  <c r="B140" i="4" s="1"/>
  <c r="V139" i="4"/>
  <c r="C139" i="4" s="1"/>
  <c r="U139" i="4"/>
  <c r="B139" i="4" s="1"/>
  <c r="V138" i="4"/>
  <c r="C138" i="4" s="1"/>
  <c r="U138" i="4"/>
  <c r="B138" i="4" s="1"/>
  <c r="V137" i="4"/>
  <c r="C137" i="4" s="1"/>
  <c r="U137" i="4"/>
  <c r="B137" i="4" s="1"/>
  <c r="V136" i="4"/>
  <c r="C136" i="4" s="1"/>
  <c r="U136" i="4"/>
  <c r="B136" i="4" s="1"/>
  <c r="V135" i="4"/>
  <c r="C135" i="4" s="1"/>
  <c r="U135" i="4"/>
  <c r="B135" i="4" s="1"/>
  <c r="V134" i="4"/>
  <c r="C134" i="4" s="1"/>
  <c r="U134" i="4"/>
  <c r="B134" i="4" s="1"/>
  <c r="V133" i="4"/>
  <c r="C133" i="4" s="1"/>
  <c r="U133" i="4"/>
  <c r="B133" i="4" s="1"/>
  <c r="V132" i="4"/>
  <c r="C132" i="4" s="1"/>
  <c r="U132" i="4"/>
  <c r="B132" i="4" s="1"/>
  <c r="V131" i="4"/>
  <c r="C131" i="4" s="1"/>
  <c r="U131" i="4"/>
  <c r="B131" i="4" s="1"/>
  <c r="V130" i="4"/>
  <c r="C130" i="4" s="1"/>
  <c r="U130" i="4"/>
  <c r="B130" i="4" s="1"/>
  <c r="V129" i="4"/>
  <c r="C129" i="4" s="1"/>
  <c r="U129" i="4"/>
  <c r="B129" i="4" s="1"/>
  <c r="V128" i="4"/>
  <c r="C128" i="4" s="1"/>
  <c r="U128" i="4"/>
  <c r="B128" i="4" s="1"/>
  <c r="V127" i="4"/>
  <c r="C127" i="4" s="1"/>
  <c r="U127" i="4"/>
  <c r="B127" i="4" s="1"/>
  <c r="V126" i="4"/>
  <c r="C126" i="4" s="1"/>
  <c r="U126" i="4"/>
  <c r="B126" i="4" s="1"/>
  <c r="V125" i="4"/>
  <c r="C125" i="4" s="1"/>
  <c r="U125" i="4"/>
  <c r="B125" i="4" s="1"/>
  <c r="V124" i="4"/>
  <c r="C124" i="4" s="1"/>
  <c r="U124" i="4"/>
  <c r="B124" i="4" s="1"/>
  <c r="V123" i="4"/>
  <c r="C123" i="4" s="1"/>
  <c r="U123" i="4"/>
  <c r="B123" i="4" s="1"/>
  <c r="V122" i="4"/>
  <c r="C122" i="4" s="1"/>
  <c r="U122" i="4"/>
  <c r="B122" i="4" s="1"/>
  <c r="V121" i="4"/>
  <c r="C121" i="4" s="1"/>
  <c r="U121" i="4"/>
  <c r="B121" i="4" s="1"/>
  <c r="V120" i="4"/>
  <c r="C120" i="4" s="1"/>
  <c r="U120" i="4"/>
  <c r="B120" i="4" s="1"/>
  <c r="V119" i="4"/>
  <c r="C119" i="4" s="1"/>
  <c r="U119" i="4"/>
  <c r="B119" i="4" s="1"/>
  <c r="V118" i="4"/>
  <c r="C118" i="4" s="1"/>
  <c r="U118" i="4"/>
  <c r="B118" i="4" s="1"/>
  <c r="V117" i="4"/>
  <c r="C117" i="4" s="1"/>
  <c r="U117" i="4"/>
  <c r="B117" i="4" s="1"/>
  <c r="V116" i="4"/>
  <c r="C116" i="4" s="1"/>
  <c r="U116" i="4"/>
  <c r="B116" i="4" s="1"/>
  <c r="V115" i="4"/>
  <c r="C115" i="4" s="1"/>
  <c r="U115" i="4"/>
  <c r="B115" i="4" s="1"/>
  <c r="V114" i="4"/>
  <c r="C114" i="4" s="1"/>
  <c r="U114" i="4"/>
  <c r="B114" i="4" s="1"/>
  <c r="V113" i="4"/>
  <c r="C113" i="4" s="1"/>
  <c r="U113" i="4"/>
  <c r="B113" i="4" s="1"/>
  <c r="V112" i="4"/>
  <c r="C112" i="4" s="1"/>
  <c r="U112" i="4"/>
  <c r="B112" i="4" s="1"/>
  <c r="V111" i="4"/>
  <c r="C111" i="4" s="1"/>
  <c r="U111" i="4"/>
  <c r="B111" i="4" s="1"/>
  <c r="V110" i="4"/>
  <c r="C110" i="4" s="1"/>
  <c r="U110" i="4"/>
  <c r="B110" i="4" s="1"/>
  <c r="V109" i="4"/>
  <c r="C109" i="4" s="1"/>
  <c r="U109" i="4"/>
  <c r="B109" i="4" s="1"/>
  <c r="V108" i="4"/>
  <c r="C108" i="4" s="1"/>
  <c r="U108" i="4"/>
  <c r="B108" i="4" s="1"/>
  <c r="V107" i="4"/>
  <c r="C107" i="4" s="1"/>
  <c r="U107" i="4"/>
  <c r="B107" i="4" s="1"/>
  <c r="V106" i="4"/>
  <c r="C106" i="4" s="1"/>
  <c r="U106" i="4"/>
  <c r="B106" i="4" s="1"/>
  <c r="V105" i="4"/>
  <c r="C105" i="4" s="1"/>
  <c r="U105" i="4"/>
  <c r="B105" i="4" s="1"/>
  <c r="V104" i="4"/>
  <c r="C104" i="4" s="1"/>
  <c r="U104" i="4"/>
  <c r="B104" i="4" s="1"/>
  <c r="V103" i="4"/>
  <c r="C103" i="4" s="1"/>
  <c r="U103" i="4"/>
  <c r="B103" i="4" s="1"/>
  <c r="V102" i="4"/>
  <c r="C102" i="4" s="1"/>
  <c r="U102" i="4"/>
  <c r="B102" i="4" s="1"/>
  <c r="V101" i="4"/>
  <c r="C101" i="4" s="1"/>
  <c r="U101" i="4"/>
  <c r="B101" i="4" s="1"/>
  <c r="V100" i="4"/>
  <c r="C100" i="4" s="1"/>
  <c r="U100" i="4"/>
  <c r="B100" i="4" s="1"/>
  <c r="V99" i="4"/>
  <c r="C99" i="4" s="1"/>
  <c r="U99" i="4"/>
  <c r="B99" i="4" s="1"/>
  <c r="V98" i="4"/>
  <c r="C98" i="4" s="1"/>
  <c r="U98" i="4"/>
  <c r="B98" i="4" s="1"/>
  <c r="V97" i="4"/>
  <c r="C97" i="4" s="1"/>
  <c r="U97" i="4"/>
  <c r="B97" i="4" s="1"/>
  <c r="V96" i="4"/>
  <c r="C96" i="4" s="1"/>
  <c r="U96" i="4"/>
  <c r="B96" i="4" s="1"/>
  <c r="V95" i="4"/>
  <c r="C95" i="4" s="1"/>
  <c r="U95" i="4"/>
  <c r="B95" i="4" s="1"/>
  <c r="V94" i="4"/>
  <c r="C94" i="4" s="1"/>
  <c r="U94" i="4"/>
  <c r="B94" i="4" s="1"/>
  <c r="V93" i="4"/>
  <c r="C93" i="4" s="1"/>
  <c r="U93" i="4"/>
  <c r="B93" i="4" s="1"/>
  <c r="V92" i="4"/>
  <c r="C92" i="4" s="1"/>
  <c r="U92" i="4"/>
  <c r="B92" i="4" s="1"/>
  <c r="V91" i="4"/>
  <c r="C91" i="4" s="1"/>
  <c r="U91" i="4"/>
  <c r="B91" i="4" s="1"/>
  <c r="V90" i="4"/>
  <c r="C90" i="4" s="1"/>
  <c r="U90" i="4"/>
  <c r="B90" i="4" s="1"/>
  <c r="V89" i="4"/>
  <c r="C89" i="4" s="1"/>
  <c r="U89" i="4"/>
  <c r="B89" i="4" s="1"/>
  <c r="V88" i="4"/>
  <c r="C88" i="4" s="1"/>
  <c r="U88" i="4"/>
  <c r="B88" i="4" s="1"/>
  <c r="V87" i="4"/>
  <c r="C87" i="4" s="1"/>
  <c r="U87" i="4"/>
  <c r="B87" i="4" s="1"/>
  <c r="V86" i="4"/>
  <c r="C86" i="4" s="1"/>
  <c r="U86" i="4"/>
  <c r="B86" i="4" s="1"/>
  <c r="V85" i="4"/>
  <c r="C85" i="4" s="1"/>
  <c r="U85" i="4"/>
  <c r="B85" i="4" s="1"/>
  <c r="V84" i="4"/>
  <c r="C84" i="4" s="1"/>
  <c r="U84" i="4"/>
  <c r="B84" i="4" s="1"/>
  <c r="V83" i="4"/>
  <c r="C83" i="4" s="1"/>
  <c r="U83" i="4"/>
  <c r="B83" i="4" s="1"/>
  <c r="V82" i="4"/>
  <c r="C82" i="4" s="1"/>
  <c r="U82" i="4"/>
  <c r="B82" i="4" s="1"/>
  <c r="V81" i="4"/>
  <c r="C81" i="4" s="1"/>
  <c r="U81" i="4"/>
  <c r="B81" i="4" s="1"/>
  <c r="V80" i="4"/>
  <c r="C80" i="4" s="1"/>
  <c r="U80" i="4"/>
  <c r="B80" i="4" s="1"/>
  <c r="V79" i="4"/>
  <c r="C79" i="4" s="1"/>
  <c r="U79" i="4"/>
  <c r="B79" i="4" s="1"/>
  <c r="V78" i="4"/>
  <c r="C78" i="4" s="1"/>
  <c r="U78" i="4"/>
  <c r="B78" i="4" s="1"/>
  <c r="V77" i="4"/>
  <c r="C77" i="4" s="1"/>
  <c r="U77" i="4"/>
  <c r="B77" i="4" s="1"/>
  <c r="V76" i="4"/>
  <c r="C76" i="4" s="1"/>
  <c r="U76" i="4"/>
  <c r="B76" i="4" s="1"/>
  <c r="V75" i="4"/>
  <c r="C75" i="4" s="1"/>
  <c r="U75" i="4"/>
  <c r="B75" i="4" s="1"/>
  <c r="V74" i="4"/>
  <c r="C74" i="4" s="1"/>
  <c r="U74" i="4"/>
  <c r="B74" i="4" s="1"/>
  <c r="V73" i="4"/>
  <c r="C73" i="4" s="1"/>
  <c r="U73" i="4"/>
  <c r="B73" i="4" s="1"/>
  <c r="V72" i="4"/>
  <c r="C72" i="4" s="1"/>
  <c r="U72" i="4"/>
  <c r="B72" i="4" s="1"/>
  <c r="V71" i="4"/>
  <c r="C71" i="4" s="1"/>
  <c r="U71" i="4"/>
  <c r="B71" i="4" s="1"/>
  <c r="V70" i="4"/>
  <c r="C70" i="4" s="1"/>
  <c r="U70" i="4"/>
  <c r="B70" i="4" s="1"/>
  <c r="V69" i="4"/>
  <c r="C69" i="4" s="1"/>
  <c r="U69" i="4"/>
  <c r="B69" i="4" s="1"/>
  <c r="V68" i="4"/>
  <c r="C68" i="4" s="1"/>
  <c r="U68" i="4"/>
  <c r="B68" i="4" s="1"/>
  <c r="V67" i="4"/>
  <c r="C67" i="4" s="1"/>
  <c r="U67" i="4"/>
  <c r="B67" i="4" s="1"/>
  <c r="V66" i="4"/>
  <c r="C66" i="4" s="1"/>
  <c r="U66" i="4"/>
  <c r="B66" i="4" s="1"/>
  <c r="V65" i="4"/>
  <c r="C65" i="4" s="1"/>
  <c r="U65" i="4"/>
  <c r="B65" i="4" s="1"/>
  <c r="V64" i="4"/>
  <c r="C64" i="4" s="1"/>
  <c r="U64" i="4"/>
  <c r="B64" i="4" s="1"/>
  <c r="V63" i="4"/>
  <c r="C63" i="4" s="1"/>
  <c r="U63" i="4"/>
  <c r="B63" i="4" s="1"/>
  <c r="V62" i="4"/>
  <c r="C62" i="4" s="1"/>
  <c r="U62" i="4"/>
  <c r="B62" i="4" s="1"/>
  <c r="V61" i="4"/>
  <c r="C61" i="4" s="1"/>
  <c r="U61" i="4"/>
  <c r="B61" i="4" s="1"/>
  <c r="V60" i="4"/>
  <c r="C60" i="4" s="1"/>
  <c r="U60" i="4"/>
  <c r="B60" i="4" s="1"/>
  <c r="V59" i="4"/>
  <c r="C59" i="4" s="1"/>
  <c r="U59" i="4"/>
  <c r="B59" i="4" s="1"/>
  <c r="V58" i="4"/>
  <c r="C58" i="4" s="1"/>
  <c r="U58" i="4"/>
  <c r="B58" i="4" s="1"/>
  <c r="V57" i="4"/>
  <c r="C57" i="4" s="1"/>
  <c r="U57" i="4"/>
  <c r="B57" i="4" s="1"/>
  <c r="V56" i="4"/>
  <c r="C56" i="4" s="1"/>
  <c r="U56" i="4"/>
  <c r="B56" i="4" s="1"/>
  <c r="V55" i="4"/>
  <c r="C55" i="4" s="1"/>
  <c r="U55" i="4"/>
  <c r="B55" i="4" s="1"/>
  <c r="V54" i="4"/>
  <c r="C54" i="4" s="1"/>
  <c r="U54" i="4"/>
  <c r="B54" i="4" s="1"/>
  <c r="V53" i="4"/>
  <c r="C53" i="4" s="1"/>
  <c r="U53" i="4"/>
  <c r="B53" i="4" s="1"/>
  <c r="V52" i="4"/>
  <c r="C52" i="4" s="1"/>
  <c r="U52" i="4"/>
  <c r="B52" i="4" s="1"/>
  <c r="V51" i="4"/>
  <c r="C51" i="4" s="1"/>
  <c r="U51" i="4"/>
  <c r="B51" i="4" s="1"/>
  <c r="V50" i="4"/>
  <c r="C50" i="4" s="1"/>
  <c r="U50" i="4"/>
  <c r="B50" i="4" s="1"/>
  <c r="V49" i="4"/>
  <c r="C49" i="4" s="1"/>
  <c r="U49" i="4"/>
  <c r="B49" i="4" s="1"/>
  <c r="V48" i="4"/>
  <c r="C48" i="4" s="1"/>
  <c r="U48" i="4"/>
  <c r="B48" i="4" s="1"/>
  <c r="V47" i="4"/>
  <c r="C47" i="4" s="1"/>
  <c r="U47" i="4"/>
  <c r="B47" i="4" s="1"/>
  <c r="V46" i="4"/>
  <c r="C46" i="4" s="1"/>
  <c r="U46" i="4"/>
  <c r="B46" i="4" s="1"/>
  <c r="V45" i="4"/>
  <c r="C45" i="4" s="1"/>
  <c r="U45" i="4"/>
  <c r="B45" i="4" s="1"/>
  <c r="V44" i="4"/>
  <c r="C44" i="4" s="1"/>
  <c r="U44" i="4"/>
  <c r="B44" i="4" s="1"/>
  <c r="V43" i="4"/>
  <c r="C43" i="4" s="1"/>
  <c r="U43" i="4"/>
  <c r="B43" i="4" s="1"/>
  <c r="V42" i="4"/>
  <c r="C42" i="4" s="1"/>
  <c r="U42" i="4"/>
  <c r="B42" i="4" s="1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  <c r="X4" i="4" l="1"/>
  <c r="E4" i="4" s="1"/>
  <c r="B4" i="4"/>
  <c r="X24" i="4"/>
  <c r="E24" i="4" s="1"/>
  <c r="B24" i="4"/>
  <c r="W4" i="4"/>
  <c r="D4" i="4" s="1"/>
  <c r="C4" i="4"/>
  <c r="W24" i="4"/>
  <c r="D24" i="4" s="1"/>
  <c r="C24" i="4"/>
  <c r="W5" i="4"/>
  <c r="D5" i="4" s="1"/>
  <c r="B5" i="4"/>
  <c r="X9" i="4"/>
  <c r="E9" i="4" s="1"/>
  <c r="B9" i="4"/>
  <c r="W13" i="4"/>
  <c r="D13" i="4" s="1"/>
  <c r="B13" i="4"/>
  <c r="X17" i="4"/>
  <c r="E17" i="4" s="1"/>
  <c r="B17" i="4"/>
  <c r="W21" i="4"/>
  <c r="D21" i="4" s="1"/>
  <c r="B21" i="4"/>
  <c r="X25" i="4"/>
  <c r="E25" i="4" s="1"/>
  <c r="B25" i="4"/>
  <c r="X29" i="4"/>
  <c r="E29" i="4" s="1"/>
  <c r="B29" i="4"/>
  <c r="W33" i="4"/>
  <c r="D33" i="4" s="1"/>
  <c r="B33" i="4"/>
  <c r="W37" i="4"/>
  <c r="D37" i="4" s="1"/>
  <c r="B37" i="4"/>
  <c r="X41" i="4"/>
  <c r="E41" i="4" s="1"/>
  <c r="B41" i="4"/>
  <c r="X8" i="4"/>
  <c r="E8" i="4" s="1"/>
  <c r="B8" i="4"/>
  <c r="W20" i="4"/>
  <c r="D20" i="4" s="1"/>
  <c r="B20" i="4"/>
  <c r="X28" i="4"/>
  <c r="E28" i="4" s="1"/>
  <c r="B28" i="4"/>
  <c r="W40" i="4"/>
  <c r="D40" i="4" s="1"/>
  <c r="B40" i="4"/>
  <c r="W8" i="4"/>
  <c r="D8" i="4" s="1"/>
  <c r="C8" i="4"/>
  <c r="W16" i="4"/>
  <c r="D16" i="4" s="1"/>
  <c r="C16" i="4"/>
  <c r="W32" i="4"/>
  <c r="D32" i="4" s="1"/>
  <c r="C32" i="4"/>
  <c r="X5" i="4"/>
  <c r="E5" i="4" s="1"/>
  <c r="C5" i="4"/>
  <c r="W9" i="4"/>
  <c r="D9" i="4" s="1"/>
  <c r="C9" i="4"/>
  <c r="X13" i="4"/>
  <c r="E13" i="4" s="1"/>
  <c r="C13" i="4"/>
  <c r="W17" i="4"/>
  <c r="D17" i="4" s="1"/>
  <c r="C17" i="4"/>
  <c r="X21" i="4"/>
  <c r="E21" i="4" s="1"/>
  <c r="C21" i="4"/>
  <c r="W25" i="4"/>
  <c r="D25" i="4" s="1"/>
  <c r="C25" i="4"/>
  <c r="W29" i="4"/>
  <c r="D29" i="4" s="1"/>
  <c r="C29" i="4"/>
  <c r="X33" i="4"/>
  <c r="E33" i="4" s="1"/>
  <c r="C33" i="4"/>
  <c r="X37" i="4"/>
  <c r="E37" i="4" s="1"/>
  <c r="C37" i="4"/>
  <c r="W41" i="4"/>
  <c r="D41" i="4" s="1"/>
  <c r="C41" i="4"/>
  <c r="W12" i="4"/>
  <c r="D12" i="4" s="1"/>
  <c r="C12" i="4"/>
  <c r="W28" i="4"/>
  <c r="D28" i="4" s="1"/>
  <c r="C28" i="4"/>
  <c r="X36" i="4"/>
  <c r="E36" i="4" s="1"/>
  <c r="C36" i="4"/>
  <c r="X40" i="4"/>
  <c r="E40" i="4" s="1"/>
  <c r="C40" i="4"/>
  <c r="X2" i="4"/>
  <c r="E2" i="4" s="1"/>
  <c r="B2" i="4"/>
  <c r="X6" i="4"/>
  <c r="E6" i="4" s="1"/>
  <c r="B6" i="4"/>
  <c r="W18" i="4"/>
  <c r="D18" i="4" s="1"/>
  <c r="B18" i="4"/>
  <c r="W26" i="4"/>
  <c r="D26" i="4" s="1"/>
  <c r="B26" i="4"/>
  <c r="W30" i="4"/>
  <c r="D30" i="4" s="1"/>
  <c r="B30" i="4"/>
  <c r="X34" i="4"/>
  <c r="E34" i="4" s="1"/>
  <c r="B34" i="4"/>
  <c r="W38" i="4"/>
  <c r="D38" i="4" s="1"/>
  <c r="B38" i="4"/>
  <c r="X20" i="4"/>
  <c r="E20" i="4" s="1"/>
  <c r="C20" i="4"/>
  <c r="W10" i="4"/>
  <c r="D10" i="4" s="1"/>
  <c r="B10" i="4"/>
  <c r="W14" i="4"/>
  <c r="D14" i="4" s="1"/>
  <c r="B14" i="4"/>
  <c r="W22" i="4"/>
  <c r="D22" i="4" s="1"/>
  <c r="B22" i="4"/>
  <c r="W2" i="4"/>
  <c r="D2" i="4" s="1"/>
  <c r="C2" i="4"/>
  <c r="W6" i="4"/>
  <c r="D6" i="4" s="1"/>
  <c r="C6" i="4"/>
  <c r="X10" i="4"/>
  <c r="E10" i="4" s="1"/>
  <c r="C10" i="4"/>
  <c r="X14" i="4"/>
  <c r="E14" i="4" s="1"/>
  <c r="C14" i="4"/>
  <c r="X18" i="4"/>
  <c r="E18" i="4" s="1"/>
  <c r="C18" i="4"/>
  <c r="X22" i="4"/>
  <c r="E22" i="4" s="1"/>
  <c r="C22" i="4"/>
  <c r="X26" i="4"/>
  <c r="E26" i="4" s="1"/>
  <c r="C26" i="4"/>
  <c r="X30" i="4"/>
  <c r="E30" i="4" s="1"/>
  <c r="C30" i="4"/>
  <c r="W34" i="4"/>
  <c r="D34" i="4" s="1"/>
  <c r="C34" i="4"/>
  <c r="X38" i="4"/>
  <c r="E38" i="4" s="1"/>
  <c r="C38" i="4"/>
  <c r="X12" i="4"/>
  <c r="E12" i="4" s="1"/>
  <c r="B12" i="4"/>
  <c r="W36" i="4"/>
  <c r="D36" i="4" s="1"/>
  <c r="B36" i="4"/>
  <c r="W3" i="4"/>
  <c r="D3" i="4" s="1"/>
  <c r="B3" i="4"/>
  <c r="W7" i="4"/>
  <c r="D7" i="4" s="1"/>
  <c r="B7" i="4"/>
  <c r="X11" i="4"/>
  <c r="E11" i="4" s="1"/>
  <c r="B11" i="4"/>
  <c r="X15" i="4"/>
  <c r="E15" i="4" s="1"/>
  <c r="B15" i="4"/>
  <c r="X19" i="4"/>
  <c r="E19" i="4" s="1"/>
  <c r="B19" i="4"/>
  <c r="X23" i="4"/>
  <c r="E23" i="4" s="1"/>
  <c r="B23" i="4"/>
  <c r="W27" i="4"/>
  <c r="D27" i="4" s="1"/>
  <c r="B27" i="4"/>
  <c r="X31" i="4"/>
  <c r="E31" i="4" s="1"/>
  <c r="B31" i="4"/>
  <c r="W35" i="4"/>
  <c r="D35" i="4" s="1"/>
  <c r="B35" i="4"/>
  <c r="W39" i="4"/>
  <c r="D39" i="4" s="1"/>
  <c r="B39" i="4"/>
  <c r="X16" i="4"/>
  <c r="E16" i="4" s="1"/>
  <c r="B16" i="4"/>
  <c r="X32" i="4"/>
  <c r="E32" i="4" s="1"/>
  <c r="B32" i="4"/>
  <c r="X3" i="4"/>
  <c r="E3" i="4" s="1"/>
  <c r="C3" i="4"/>
  <c r="X7" i="4"/>
  <c r="E7" i="4" s="1"/>
  <c r="C7" i="4"/>
  <c r="W11" i="4"/>
  <c r="D11" i="4" s="1"/>
  <c r="C11" i="4"/>
  <c r="W15" i="4"/>
  <c r="D15" i="4" s="1"/>
  <c r="C15" i="4"/>
  <c r="W19" i="4"/>
  <c r="D19" i="4" s="1"/>
  <c r="C19" i="4"/>
  <c r="W23" i="4"/>
  <c r="D23" i="4" s="1"/>
  <c r="C23" i="4"/>
  <c r="X27" i="4"/>
  <c r="E27" i="4" s="1"/>
  <c r="C27" i="4"/>
  <c r="W31" i="4"/>
  <c r="D31" i="4" s="1"/>
  <c r="C31" i="4"/>
  <c r="X35" i="4"/>
  <c r="E35" i="4" s="1"/>
  <c r="C35" i="4"/>
  <c r="X39" i="4"/>
  <c r="E39" i="4" s="1"/>
  <c r="C39" i="4"/>
  <c r="D389" i="3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5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D10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7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9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6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11" i="3"/>
  <c r="D3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8" i="3"/>
  <c r="D2" i="3"/>
</calcChain>
</file>

<file path=xl/sharedStrings.xml><?xml version="1.0" encoding="utf-8"?>
<sst xmlns="http://schemas.openxmlformats.org/spreadsheetml/2006/main" count="7764" uniqueCount="1390">
  <si>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</si>
  <si>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</si>
  <si>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</si>
  <si>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</si>
  <si>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</si>
  <si>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</si>
  <si>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</si>
  <si>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</si>
  <si>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</si>
  <si>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</si>
  <si>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</si>
  <si>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</si>
  <si>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</si>
  <si>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</si>
  <si>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</si>
  <si>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</si>
  <si>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</si>
  <si>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</si>
  <si>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</si>
  <si>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</si>
  <si>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</si>
  <si>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</si>
  <si>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</si>
  <si>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</si>
  <si>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</si>
  <si>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</si>
  <si>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</si>
  <si>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</si>
  <si>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</si>
  <si>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</si>
  <si>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</si>
  <si>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</si>
  <si>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</si>
  <si>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</si>
  <si>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</si>
  <si>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</si>
  <si>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</si>
  <si>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</si>
  <si>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</si>
  <si>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</si>
  <si>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</si>
  <si>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</si>
  <si>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</si>
  <si>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</si>
  <si>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</si>
  <si>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</si>
  <si>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</si>
  <si>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</si>
  <si>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</si>
  <si>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</si>
  <si>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</si>
  <si>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</si>
  <si>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</si>
  <si>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</si>
  <si>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</si>
  <si>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</si>
  <si>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</si>
  <si>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</si>
  <si>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</si>
  <si>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</si>
  <si>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</si>
  <si>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</si>
  <si>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</si>
  <si>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</si>
  <si>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</si>
  <si>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</si>
  <si>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</si>
  <si>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</si>
  <si>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</si>
  <si>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</si>
  <si>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</si>
  <si>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</si>
  <si>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</si>
  <si>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</si>
  <si>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</si>
  <si>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</si>
  <si>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</si>
  <si>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</si>
  <si>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</si>
  <si>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</si>
  <si>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</si>
  <si>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</si>
  <si>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</si>
  <si>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</si>
  <si>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</si>
  <si>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</si>
  <si>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</si>
  <si>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</si>
  <si>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</si>
  <si>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</si>
  <si>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</si>
  <si>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</si>
  <si>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</si>
  <si>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</si>
  <si>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</si>
  <si>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</si>
  <si>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</si>
  <si>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</si>
  <si>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</si>
  <si>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</si>
  <si>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</si>
  <si>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</si>
  <si>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</si>
  <si>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</si>
  <si>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</si>
  <si>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</si>
  <si>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</si>
  <si>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</si>
  <si>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</si>
  <si>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</si>
  <si>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</si>
  <si>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</si>
  <si>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</si>
  <si>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</si>
  <si>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</si>
  <si>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</si>
  <si>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</si>
  <si>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</si>
  <si>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</si>
  <si>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</si>
  <si>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</si>
  <si>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</si>
  <si>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</si>
  <si>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</si>
  <si>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</si>
  <si>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</si>
  <si>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</si>
  <si>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</si>
  <si>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</si>
  <si>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</si>
  <si>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</si>
  <si>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</si>
  <si>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</si>
  <si>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</si>
  <si>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</si>
  <si>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</si>
  <si>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</si>
  <si>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</si>
  <si>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</si>
  <si>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</si>
  <si>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</si>
  <si>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</si>
  <si>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</si>
  <si>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</si>
  <si>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</si>
  <si>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</si>
  <si>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</si>
  <si>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</si>
  <si>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</si>
  <si>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</si>
  <si>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</si>
  <si>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</si>
  <si>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</si>
  <si>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</si>
  <si>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</si>
  <si>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</si>
  <si>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</si>
  <si>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</si>
  <si>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</si>
  <si>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</si>
  <si>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</si>
  <si>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</si>
  <si>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</si>
  <si>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</si>
  <si>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</si>
  <si>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</si>
  <si>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</si>
  <si>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</si>
  <si>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</si>
  <si>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</si>
  <si>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</si>
  <si>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</si>
  <si>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</si>
  <si>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</si>
  <si>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</si>
  <si>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</si>
  <si>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</si>
  <si>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</si>
  <si>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</si>
  <si>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</si>
  <si>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</si>
  <si>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</si>
  <si>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</si>
  <si>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</si>
  <si>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</si>
  <si>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</si>
  <si>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</si>
  <si>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</si>
  <si>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</si>
  <si>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</si>
  <si>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</si>
  <si>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</si>
  <si>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</si>
  <si>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</si>
  <si>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</si>
  <si>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</si>
  <si>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</si>
  <si>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</si>
  <si>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</si>
  <si>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</si>
  <si>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</si>
  <si>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</si>
  <si>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</si>
  <si>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</si>
  <si>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</si>
  <si>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</si>
  <si>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</si>
  <si>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</si>
  <si>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</si>
  <si>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</si>
  <si>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</si>
  <si>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</si>
  <si>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</si>
  <si>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</si>
  <si>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</si>
  <si>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</si>
  <si>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</si>
  <si>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</si>
  <si>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</si>
  <si>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</si>
  <si>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</si>
  <si>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</si>
  <si>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</si>
  <si>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</si>
  <si>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</si>
  <si>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</si>
  <si>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</si>
  <si>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</si>
  <si>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</si>
  <si>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</si>
  <si>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</si>
  <si>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</si>
  <si>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</si>
  <si>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</si>
  <si>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</si>
  <si>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</si>
  <si>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</si>
  <si>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</si>
  <si>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</si>
  <si>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</si>
  <si>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</si>
  <si>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</si>
  <si>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</si>
  <si>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</si>
  <si>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</si>
  <si>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</si>
  <si>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</si>
  <si>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</si>
  <si>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</si>
  <si>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</si>
  <si>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</si>
  <si>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</si>
  <si>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</si>
  <si>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</si>
  <si>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</si>
  <si>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</si>
  <si>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</si>
  <si>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</si>
  <si>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</si>
  <si>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</si>
  <si>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</si>
  <si>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</si>
  <si>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</si>
  <si>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</si>
  <si>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</si>
  <si>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</si>
  <si>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</si>
  <si>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</si>
  <si>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</si>
  <si>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</si>
  <si>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</si>
  <si>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</si>
  <si>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</si>
  <si>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</si>
  <si>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</si>
  <si>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</si>
  <si>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</si>
  <si>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</si>
  <si>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</si>
  <si>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</si>
  <si>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</si>
  <si>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</si>
  <si>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</si>
  <si>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</si>
  <si>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</si>
  <si>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</si>
  <si>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</si>
  <si>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</si>
  <si>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</si>
  <si>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</si>
  <si>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</si>
  <si>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</si>
  <si>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</si>
  <si>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</si>
  <si>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</si>
  <si>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</si>
  <si>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</si>
  <si>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</si>
  <si>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</si>
  <si>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</si>
  <si>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</si>
  <si>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</si>
  <si>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</si>
  <si>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</si>
  <si>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</si>
  <si>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</si>
  <si>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</si>
  <si>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</si>
  <si>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</si>
  <si>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</si>
  <si>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</si>
  <si>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</si>
  <si>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</si>
  <si>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</si>
  <si>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</si>
  <si>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</si>
  <si>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</si>
  <si>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</si>
  <si>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</si>
  <si>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</si>
  <si>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</si>
  <si>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</si>
  <si>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</si>
  <si>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</si>
  <si>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</si>
  <si>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</si>
  <si>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</si>
  <si>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</si>
  <si>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</si>
  <si>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</si>
  <si>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</si>
  <si>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</si>
  <si>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</si>
  <si>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</si>
  <si>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</si>
  <si>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</si>
  <si>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</si>
  <si>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</si>
  <si>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</si>
  <si>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</si>
  <si>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</si>
  <si>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</si>
  <si>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</si>
  <si>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</si>
  <si>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</si>
  <si>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</si>
  <si>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</si>
  <si>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</si>
  <si>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</si>
  <si>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</si>
  <si>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</si>
  <si>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</si>
  <si>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</si>
  <si>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</si>
  <si>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</si>
  <si>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</si>
  <si>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</si>
  <si>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</si>
  <si>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</si>
  <si>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</si>
  <si>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</si>
  <si>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</si>
  <si>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</si>
  <si>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</si>
  <si>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</si>
  <si>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</si>
  <si>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</si>
  <si>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</si>
  <si>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</si>
  <si>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</si>
  <si>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</si>
  <si>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</si>
  <si>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</si>
  <si>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</si>
  <si>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</si>
  <si>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</si>
  <si>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</si>
  <si>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</si>
  <si>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</si>
  <si>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</si>
  <si>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</si>
  <si>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</si>
  <si>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</si>
  <si>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</si>
  <si>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</si>
  <si>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</si>
  <si>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</si>
  <si>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</si>
  <si>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</si>
  <si>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</si>
  <si>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</si>
  <si>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</si>
  <si>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</si>
  <si>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</si>
  <si>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</si>
  <si>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</si>
  <si>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</si>
  <si>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</si>
  <si>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</si>
  <si>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</si>
  <si>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</si>
  <si>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</si>
  <si>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</si>
  <si>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</si>
  <si>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</si>
  <si>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</si>
  <si>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</si>
  <si>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</si>
  <si>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</si>
  <si>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</si>
  <si>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</si>
  <si>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</si>
  <si>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</si>
  <si>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</si>
  <si>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</si>
  <si>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</si>
  <si>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</si>
  <si>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</si>
  <si>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</si>
  <si>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</si>
  <si>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</si>
  <si>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</si>
  <si>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</si>
  <si>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</si>
  <si>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</si>
  <si>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</si>
  <si>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</si>
  <si>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</si>
  <si>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</si>
  <si>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</si>
  <si>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</si>
  <si>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</si>
  <si>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</si>
  <si>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</si>
  <si>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</si>
  <si>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</si>
  <si>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</si>
  <si>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</si>
  <si>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</si>
  <si>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</si>
  <si>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</si>
  <si>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</si>
  <si>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</si>
  <si>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</si>
  <si>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</si>
  <si>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</si>
  <si>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</si>
  <si>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</si>
  <si>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</si>
  <si>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</si>
  <si>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</si>
  <si>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</si>
  <si>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</si>
  <si>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</si>
  <si>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</si>
  <si>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</si>
  <si>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</si>
  <si>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</si>
  <si>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</si>
  <si>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</si>
  <si>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</si>
  <si>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</si>
  <si>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</si>
  <si>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</si>
  <si>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</si>
  <si>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</si>
  <si>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</si>
  <si>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</si>
  <si>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</si>
  <si>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</si>
  <si>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</si>
  <si>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</si>
  <si>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</si>
  <si>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</si>
  <si>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</si>
  <si>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</si>
  <si>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</si>
  <si>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</si>
  <si>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</si>
  <si>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</si>
  <si>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</si>
  <si>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</si>
  <si>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</si>
  <si>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</si>
  <si>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</si>
  <si>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</si>
  <si>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</si>
  <si>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</si>
  <si>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</si>
  <si>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</si>
  <si>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</si>
  <si>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</si>
  <si>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</si>
  <si>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</si>
  <si>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</si>
  <si>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</si>
  <si>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</si>
  <si>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</si>
  <si>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</si>
  <si>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</si>
  <si>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</si>
  <si>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</si>
  <si>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</si>
  <si>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</si>
  <si>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</si>
  <si>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</si>
  <si>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</si>
  <si>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</si>
  <si>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</si>
  <si>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</si>
  <si>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</si>
  <si>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</si>
  <si>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</si>
  <si>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</si>
  <si>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</si>
  <si>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</si>
  <si>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</si>
  <si>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</si>
  <si>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</si>
  <si>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</si>
  <si>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</si>
  <si>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</si>
  <si>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</si>
  <si>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</si>
  <si>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</si>
  <si>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</si>
  <si>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</si>
  <si>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</si>
  <si>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</si>
  <si>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</si>
  <si>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</si>
  <si>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</si>
  <si>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</si>
  <si>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</si>
  <si>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</si>
  <si>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</si>
  <si>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</si>
  <si>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</si>
  <si>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</si>
  <si>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</si>
  <si>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</si>
  <si>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</si>
  <si>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</si>
  <si>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</si>
  <si>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</si>
  <si>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</si>
  <si>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</si>
  <si>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</si>
  <si>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</si>
  <si>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</si>
  <si>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</si>
  <si>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</si>
  <si>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</si>
  <si>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</si>
  <si>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</si>
  <si>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</si>
  <si>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</si>
  <si>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</si>
  <si>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</si>
  <si>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</si>
  <si>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</si>
  <si>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</si>
  <si>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</si>
  <si>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</si>
  <si>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</si>
  <si>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</si>
  <si>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</si>
  <si>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</si>
  <si>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</si>
  <si>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</si>
  <si>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</si>
  <si>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</si>
  <si>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</si>
  <si>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</si>
  <si>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</si>
  <si>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</si>
  <si>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</si>
  <si>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</si>
  <si>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</si>
  <si>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</si>
  <si>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</si>
  <si>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</si>
  <si>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</si>
  <si>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</si>
  <si>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</si>
  <si>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</si>
  <si>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</si>
  <si>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</si>
  <si>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</si>
  <si>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</si>
  <si>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</si>
  <si>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</si>
  <si>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</si>
  <si>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</si>
  <si>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</si>
  <si>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</si>
  <si>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</si>
  <si>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</si>
  <si>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</si>
  <si>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</si>
  <si>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</si>
  <si>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</si>
  <si>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</si>
  <si>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</si>
  <si>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</si>
  <si>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</si>
  <si>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</si>
  <si>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</si>
  <si>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</si>
  <si>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</si>
  <si>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</si>
  <si>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</si>
  <si>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</si>
  <si>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</si>
  <si>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</si>
  <si>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</si>
  <si>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</si>
  <si>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</si>
  <si>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</si>
  <si>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</si>
  <si>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</si>
  <si>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</si>
  <si>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</si>
  <si>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</si>
  <si>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</si>
  <si>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</si>
  <si>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</si>
  <si>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</si>
  <si>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</si>
  <si>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</si>
  <si>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</si>
  <si>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</si>
  <si>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</si>
  <si>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</si>
  <si>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</si>
  <si>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</si>
  <si>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</si>
  <si>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</si>
  <si>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</si>
  <si>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</si>
  <si>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</si>
  <si>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</si>
  <si>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</si>
  <si>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</si>
  <si>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</si>
  <si>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</si>
  <si>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</si>
  <si>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</si>
  <si>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</si>
  <si>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</si>
  <si>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</si>
  <si>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</si>
  <si>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</si>
  <si>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</si>
  <si>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</si>
  <si>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</si>
  <si>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</si>
  <si>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</si>
  <si>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</si>
  <si>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</si>
  <si>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</si>
  <si>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</si>
  <si>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</si>
  <si>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</si>
  <si>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</si>
  <si>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</si>
  <si>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</si>
  <si>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</si>
  <si>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</si>
  <si>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</si>
  <si>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</si>
  <si>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</si>
  <si>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</si>
  <si>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</si>
  <si>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</si>
  <si>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</si>
  <si>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</si>
  <si>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</si>
  <si>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</si>
  <si>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</si>
  <si>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</si>
  <si>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</si>
  <si>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</si>
  <si>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</si>
  <si>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</si>
  <si>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</si>
  <si>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</si>
  <si>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</si>
  <si>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</si>
  <si>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</si>
  <si>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</si>
  <si>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</si>
  <si>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</si>
  <si>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</si>
  <si>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</si>
  <si>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</si>
  <si>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</si>
  <si>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</si>
  <si>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</si>
  <si>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</si>
  <si>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</si>
  <si>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</si>
  <si>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</si>
  <si>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</si>
  <si>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</si>
  <si>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</si>
  <si>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</si>
  <si>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</si>
  <si>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</si>
  <si>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</si>
  <si>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</si>
  <si>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</si>
  <si>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</si>
  <si>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</si>
  <si>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</si>
  <si>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</si>
  <si>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</si>
  <si>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</si>
  <si>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</si>
  <si>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</si>
  <si>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</si>
  <si>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</si>
  <si>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</si>
  <si>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</si>
  <si>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</si>
  <si>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</si>
  <si>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</si>
  <si>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</si>
  <si>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</si>
  <si>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</si>
  <si>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</si>
  <si>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</si>
  <si>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</si>
  <si>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</si>
  <si>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</si>
  <si>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</si>
  <si>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</si>
  <si>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</si>
  <si>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</si>
  <si>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</si>
  <si>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</si>
  <si>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</si>
  <si>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</si>
  <si>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</si>
  <si>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</si>
  <si>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</si>
  <si>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</si>
  <si>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</si>
  <si>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</si>
  <si>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</si>
  <si>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</si>
  <si>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</si>
  <si>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</si>
  <si>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</si>
  <si>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</si>
  <si>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</si>
  <si>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</si>
  <si>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</si>
  <si>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</si>
  <si>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</si>
  <si>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</si>
  <si>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</si>
  <si>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</si>
  <si>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</si>
  <si>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</si>
  <si>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</si>
  <si>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</si>
  <si>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</si>
  <si>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</si>
  <si>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</si>
  <si>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</si>
  <si>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</si>
  <si>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</si>
  <si>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</si>
  <si>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</si>
  <si>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</si>
  <si>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</si>
  <si>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</si>
  <si>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</si>
  <si>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</si>
  <si>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</si>
  <si>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</si>
  <si>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</si>
  <si>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</si>
  <si>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</si>
  <si>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</si>
  <si>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</si>
  <si>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</si>
  <si>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</si>
  <si>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</si>
  <si>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</si>
  <si>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</si>
  <si>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</si>
  <si>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</si>
  <si>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</si>
  <si>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</si>
  <si>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</si>
  <si>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</si>
  <si>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</si>
  <si>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</si>
  <si>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</si>
  <si>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</si>
  <si>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</si>
  <si>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</si>
  <si>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</si>
  <si>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</si>
  <si>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</si>
  <si>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</si>
  <si>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</si>
  <si>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</si>
  <si>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</si>
  <si>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</si>
  <si>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</si>
  <si>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</si>
  <si>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</si>
  <si>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</si>
  <si>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</si>
  <si>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</si>
  <si>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</si>
  <si>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</si>
  <si>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</si>
  <si>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</si>
  <si>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</si>
  <si>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</si>
  <si>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</si>
  <si>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</si>
  <si>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</si>
  <si>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</si>
  <si>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</si>
  <si>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</si>
  <si>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</si>
  <si>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</si>
  <si>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</si>
  <si>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</si>
  <si>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</si>
  <si>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</si>
  <si>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</si>
  <si>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</si>
  <si>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</si>
  <si>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</si>
  <si>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</si>
  <si>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</si>
  <si>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</si>
  <si>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</si>
  <si>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</si>
  <si>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</si>
  <si>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</si>
  <si>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</si>
  <si>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</si>
  <si>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</si>
  <si>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</si>
  <si>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</si>
  <si>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</si>
  <si>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</si>
  <si>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</si>
  <si>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</si>
  <si>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</si>
  <si>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</si>
  <si>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</si>
  <si>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</si>
  <si>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</si>
  <si>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</si>
  <si>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</si>
  <si>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</si>
  <si>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</si>
  <si>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</si>
  <si>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</si>
  <si>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</si>
  <si>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</si>
  <si>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</si>
  <si>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</si>
  <si>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</si>
  <si>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</si>
  <si>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</si>
  <si>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</si>
  <si>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</si>
  <si>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</si>
  <si>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</si>
  <si>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</si>
  <si>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</si>
  <si>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</si>
  <si>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</si>
  <si>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</si>
  <si>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</si>
  <si>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</si>
  <si>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</si>
  <si>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</si>
  <si>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</si>
  <si>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</si>
  <si>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</si>
  <si>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</si>
  <si>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</si>
  <si>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</si>
  <si>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</si>
  <si>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</si>
  <si>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</si>
  <si>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</si>
  <si>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</si>
  <si>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</si>
  <si>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</si>
  <si>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</si>
  <si>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</si>
  <si>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</si>
  <si>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</si>
  <si>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</si>
  <si>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</si>
  <si>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</si>
  <si>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</si>
  <si>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</si>
  <si>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</si>
  <si>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</si>
  <si>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</si>
  <si>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</si>
  <si>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</si>
  <si>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</si>
  <si>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</si>
  <si>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</si>
  <si>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</si>
  <si>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</si>
  <si>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</si>
  <si>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</si>
  <si>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</si>
  <si>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</si>
  <si>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</si>
  <si>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</si>
  <si>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</si>
  <si>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</si>
  <si>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</si>
  <si>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</si>
  <si>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</si>
  <si>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</si>
  <si>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</si>
  <si>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</si>
  <si>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</si>
  <si>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</si>
  <si>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</si>
  <si>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</si>
  <si>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</si>
  <si>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</si>
  <si>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</si>
  <si>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</si>
  <si>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</si>
  <si>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</si>
  <si>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</si>
  <si>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</si>
  <si>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</si>
  <si>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</si>
  <si>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</si>
  <si>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</si>
  <si>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</si>
  <si>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</si>
  <si>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</si>
  <si>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</si>
  <si>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</si>
  <si>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</si>
  <si>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</si>
  <si>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</si>
  <si>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</si>
  <si>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</si>
  <si>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</si>
  <si>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</si>
  <si>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</si>
  <si>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</si>
  <si>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</si>
  <si>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</si>
  <si>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</si>
  <si>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</si>
  <si>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</si>
  <si>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</si>
  <si>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</si>
  <si>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</si>
  <si>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</si>
  <si>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</si>
  <si>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</si>
  <si>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</si>
  <si>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</si>
  <si>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</si>
  <si>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</si>
  <si>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</si>
  <si>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</si>
  <si>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</si>
  <si>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</si>
  <si>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</si>
  <si>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</si>
  <si>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</si>
  <si>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</si>
  <si>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</si>
  <si>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</si>
  <si>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</si>
  <si>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</si>
  <si>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</si>
  <si>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</si>
  <si>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</si>
  <si>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</si>
  <si>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</si>
  <si>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</si>
  <si>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</si>
  <si>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</si>
  <si>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</si>
  <si>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</si>
  <si>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</si>
  <si>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</si>
  <si>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</si>
  <si>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</si>
  <si>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</si>
  <si>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</si>
  <si>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</si>
  <si>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</si>
  <si>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</si>
  <si>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</si>
  <si>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</si>
  <si>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</si>
  <si>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</si>
  <si>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</si>
  <si>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</si>
  <si>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</si>
  <si>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</si>
  <si>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</si>
  <si>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</si>
  <si>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</si>
  <si>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</si>
  <si>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</si>
  <si>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</si>
  <si>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</si>
  <si>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</si>
  <si>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</si>
  <si>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</si>
  <si>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</si>
  <si>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</si>
  <si>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</si>
  <si>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</si>
  <si>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</si>
  <si>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</si>
  <si>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</si>
  <si>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</si>
  <si>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</si>
  <si>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</si>
  <si>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</si>
  <si>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</si>
  <si>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</si>
  <si>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</si>
  <si>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</si>
  <si>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</si>
  <si>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</si>
  <si>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</si>
  <si>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</si>
  <si>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</si>
  <si>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</si>
  <si>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</si>
  <si>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</si>
  <si>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</si>
  <si>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</si>
  <si>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</si>
  <si>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</si>
  <si>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</si>
  <si>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</si>
  <si>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</si>
  <si>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</si>
  <si>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</si>
  <si>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</si>
  <si>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</si>
  <si>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</si>
  <si>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</si>
  <si>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</si>
  <si>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</si>
  <si>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</si>
  <si>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</si>
  <si>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</si>
  <si>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</si>
  <si>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</si>
  <si>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</si>
  <si>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</si>
  <si>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</si>
  <si>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</si>
  <si>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</si>
  <si>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</si>
  <si>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</si>
  <si>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</si>
  <si>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</si>
  <si>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</si>
  <si>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</si>
  <si>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</si>
  <si>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</si>
  <si>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</si>
  <si>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</si>
  <si>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</si>
  <si>
    <t>Date</t>
  </si>
  <si>
    <t>Visitor/Neutral</t>
  </si>
  <si>
    <t>PTS</t>
  </si>
  <si>
    <t>Home/Neutral</t>
  </si>
  <si>
    <t>awayTeam</t>
  </si>
  <si>
    <t>homeTeam</t>
  </si>
  <si>
    <t>winTeam</t>
  </si>
  <si>
    <t>loseTeam</t>
  </si>
  <si>
    <t>Teams</t>
  </si>
  <si>
    <t>TeamID</t>
  </si>
  <si>
    <t>Tue, Oct 19, 2021</t>
  </si>
  <si>
    <t>Brooklyn Nets</t>
  </si>
  <si>
    <t>Milwaukee Bucks</t>
  </si>
  <si>
    <t>Atlanta Hawks</t>
  </si>
  <si>
    <t>Golden State Warriors</t>
  </si>
  <si>
    <t>Los Angeles Lakers</t>
  </si>
  <si>
    <t>Boston Celtics</t>
  </si>
  <si>
    <t>Wed, Oct 20, 2021</t>
  </si>
  <si>
    <t>Indiana Pacers</t>
  </si>
  <si>
    <t>Charlotte Hornets</t>
  </si>
  <si>
    <t>Chicago Bulls</t>
  </si>
  <si>
    <t>Detroit Pistons</t>
  </si>
  <si>
    <t>New York Knicks</t>
  </si>
  <si>
    <t>Washington Wizards</t>
  </si>
  <si>
    <t>Toronto Raptors</t>
  </si>
  <si>
    <t>Cleveland Cavaliers</t>
  </si>
  <si>
    <t>Memphis Grizzlies</t>
  </si>
  <si>
    <t>Dallas Mavericks</t>
  </si>
  <si>
    <t>Houston Rockets</t>
  </si>
  <si>
    <t>Minnesota Timberwolves</t>
  </si>
  <si>
    <t>Denver Nuggets</t>
  </si>
  <si>
    <t>Philadelphia 76ers</t>
  </si>
  <si>
    <t>New Orleans Pelicans</t>
  </si>
  <si>
    <t>Orlando Magic</t>
  </si>
  <si>
    <t>San Antonio Spurs</t>
  </si>
  <si>
    <t>Oklahoma City Thunder</t>
  </si>
  <si>
    <t>Utah Jazz</t>
  </si>
  <si>
    <t>Sacramento Kings</t>
  </si>
  <si>
    <t>Portland Trail Blazers</t>
  </si>
  <si>
    <t>Phoenix Suns</t>
  </si>
  <si>
    <t>Los Angeles Clippers</t>
  </si>
  <si>
    <t>Thu, Oct 21, 2021</t>
  </si>
  <si>
    <t>Miami Heat</t>
  </si>
  <si>
    <t>Fri, Oct 22, 2021</t>
  </si>
  <si>
    <t>Sat, Oct 23, 2021</t>
  </si>
  <si>
    <t>Sun, Oct 24, 2021</t>
  </si>
  <si>
    <t>Mon, Oct 25, 2021</t>
  </si>
  <si>
    <t>Tue, Oct 26, 2021</t>
  </si>
  <si>
    <t>Wed, Oct 27, 2021</t>
  </si>
  <si>
    <t>Thu, Oct 28, 2021</t>
  </si>
  <si>
    <t>Fri, Oct 29, 2021</t>
  </si>
  <si>
    <t>Sat, Oct 30, 2021</t>
  </si>
  <si>
    <t>Sun, Oct 31, 2021</t>
  </si>
  <si>
    <t>Mon, Nov 1, 2021</t>
  </si>
  <si>
    <t>Tue, Nov 2, 2021</t>
  </si>
  <si>
    <t>Wed, Nov 3, 2021</t>
  </si>
  <si>
    <t>Thu, Nov 4, 2021</t>
  </si>
  <si>
    <t>Fri, Nov 5, 2021</t>
  </si>
  <si>
    <t>Sat, Nov 6, 2021</t>
  </si>
  <si>
    <t>Sun, Nov 7, 2021</t>
  </si>
  <si>
    <t>Mon, Nov 8, 2021</t>
  </si>
  <si>
    <t>Tue, Nov 9, 2021</t>
  </si>
  <si>
    <t>Wed, Nov 10, 2021</t>
  </si>
  <si>
    <t>Thu, Nov 11, 2021</t>
  </si>
  <si>
    <t>Fri, Nov 12, 2021</t>
  </si>
  <si>
    <t>Sat, Nov 13, 2021</t>
  </si>
  <si>
    <t>Sun, Nov 14, 2021</t>
  </si>
  <si>
    <t>Mon, Nov 15, 2021</t>
  </si>
  <si>
    <t>Tue, Nov 16, 2021</t>
  </si>
  <si>
    <t>Wed, Nov 17, 2021</t>
  </si>
  <si>
    <t>Thu, Nov 18, 2021</t>
  </si>
  <si>
    <t>Fri, Nov 19, 2021</t>
  </si>
  <si>
    <t>Sat, Nov 20, 2021</t>
  </si>
  <si>
    <t>Sun, Nov 21, 2021</t>
  </si>
  <si>
    <t>Mon, Nov 22, 2021</t>
  </si>
  <si>
    <t>Tue, Nov 23, 2021</t>
  </si>
  <si>
    <t>Wed, Nov 24, 2021</t>
  </si>
  <si>
    <t>Fri, Nov 26, 2021</t>
  </si>
  <si>
    <t>Sat, Nov 27, 2021</t>
  </si>
  <si>
    <t>Sun, Nov 28, 2021</t>
  </si>
  <si>
    <t>Mon, Nov 29, 2021</t>
  </si>
  <si>
    <t>Tue, Nov 30, 2021</t>
  </si>
  <si>
    <t>Wed, Dec 1, 2021</t>
  </si>
  <si>
    <t>Thu, Dec 2, 2021</t>
  </si>
  <si>
    <t>Fri, Dec 3, 2021</t>
  </si>
  <si>
    <t>Sat, Dec 4, 2021</t>
  </si>
  <si>
    <t>Sun, Dec 5, 2021</t>
  </si>
  <si>
    <t>Mon, Dec 6, 2021</t>
  </si>
  <si>
    <t>Tue, Dec 7, 2021</t>
  </si>
  <si>
    <t>Wed, Dec 8, 2021</t>
  </si>
  <si>
    <t>Thu, Dec 9, 2021</t>
  </si>
  <si>
    <t>Fri, Dec 10, 2021</t>
  </si>
  <si>
    <t>Sat, Dec 11, 2021</t>
  </si>
  <si>
    <t>Sun, Dec 12, 2021</t>
  </si>
  <si>
    <t>Mon, Dec 13, 2021</t>
  </si>
  <si>
    <t>Tue, Dec 14, 2021</t>
  </si>
  <si>
    <t>Wed, Dec 15, 2021</t>
  </si>
  <si>
    <t>Thu, Dec 16, 2021</t>
  </si>
  <si>
    <t>Fri, Dec 17, 2021</t>
  </si>
  <si>
    <t>Sat, Dec 18, 2021</t>
  </si>
  <si>
    <t>Sun, Dec 19, 2021</t>
  </si>
  <si>
    <t>Mon, Dec 20, 2021</t>
  </si>
  <si>
    <t>Tue, Dec 21, 2021</t>
  </si>
  <si>
    <t>Wed, Dec 22, 2021</t>
  </si>
  <si>
    <t>Thu, Dec 23, 2021</t>
  </si>
  <si>
    <t>Sat, Dec 25, 2021</t>
  </si>
  <si>
    <t>Sun, Dec 26, 2021</t>
  </si>
  <si>
    <t>Mon, Dec 27, 2021</t>
  </si>
  <si>
    <t>Tue, Dec 28, 2021</t>
  </si>
  <si>
    <t>Wed, Dec 29, 2021</t>
  </si>
  <si>
    <t>Thu, Dec 30, 2021</t>
  </si>
  <si>
    <t>Fri, Dec 31, 2021</t>
  </si>
  <si>
    <t>Sat, Jan 1, 2022</t>
  </si>
  <si>
    <t>Sun, Jan 2, 2022</t>
  </si>
  <si>
    <t>Mon, Jan 3, 2022</t>
  </si>
  <si>
    <t>Tue, Jan 4, 2022</t>
  </si>
  <si>
    <t>Wed, Jan 5, 2022</t>
  </si>
  <si>
    <t>Thu, Jan 6, 2022</t>
  </si>
  <si>
    <t>Fri, Jan 7, 2022</t>
  </si>
  <si>
    <t>Sat, Jan 8, 2022</t>
  </si>
  <si>
    <t>Sun, Jan 9, 2022</t>
  </si>
  <si>
    <t>Mon, Jan 10, 2022</t>
  </si>
  <si>
    <t>Tue, Jan 11, 2022</t>
  </si>
  <si>
    <t>Wed, Jan 12, 2022</t>
  </si>
  <si>
    <t>Thu, Jan 13, 2022</t>
  </si>
  <si>
    <t>Fri, Jan 14, 2022</t>
  </si>
  <si>
    <t>Sat, Jan 15, 2022</t>
  </si>
  <si>
    <t>Sun, Jan 16, 2022</t>
  </si>
  <si>
    <t>Mon, Jan 17, 2022</t>
  </si>
  <si>
    <t>Tue, Jan 18, 2022</t>
  </si>
  <si>
    <t>Wed, Jan 19, 2022</t>
  </si>
  <si>
    <t>Thu, Jan 20, 2022</t>
  </si>
  <si>
    <t>Fri, Jan 21, 2022</t>
  </si>
  <si>
    <t>Sat, Jan 22, 2022</t>
  </si>
  <si>
    <t>Sun, Jan 23, 2022</t>
  </si>
  <si>
    <t>Mon, Jan 24, 2022</t>
  </si>
  <si>
    <t>Tue, Jan 25, 2022</t>
  </si>
  <si>
    <t>Wed, Jan 26, 2022</t>
  </si>
  <si>
    <t>Thu, Jan 27, 2022</t>
  </si>
  <si>
    <t>Fri, Jan 28, 2022</t>
  </si>
  <si>
    <t>Sat, Jan 29, 2022</t>
  </si>
  <si>
    <t>Sun, Jan 30, 2022</t>
  </si>
  <si>
    <t>Mon, Jan 31, 2022</t>
  </si>
  <si>
    <t>Tue, Feb 1, 2022</t>
  </si>
  <si>
    <t>Wed, Feb 2, 2022</t>
  </si>
  <si>
    <t>Thu, Feb 3, 2022</t>
  </si>
  <si>
    <t>Fri, Feb 4, 2022</t>
  </si>
  <si>
    <t>Sat, Feb 5, 2022</t>
  </si>
  <si>
    <t>Sun, Feb 6, 2022</t>
  </si>
  <si>
    <t>Mon, Feb 7, 2022</t>
  </si>
  <si>
    <t>Tue, Feb 8, 2022</t>
  </si>
  <si>
    <t>Wed, Feb 9, 2022</t>
  </si>
  <si>
    <t>Thu, Feb 10, 2022</t>
  </si>
  <si>
    <t>Fri, Feb 11, 2022</t>
  </si>
  <si>
    <t>Sat, Feb 12, 2022</t>
  </si>
  <si>
    <t>Sun, Feb 13, 2022</t>
  </si>
  <si>
    <t>Mon, Feb 14, 2022</t>
  </si>
  <si>
    <t>Tue, Feb 15, 2022</t>
  </si>
  <si>
    <t>Wed, Feb 16, 2022</t>
  </si>
  <si>
    <t>Thu, Feb 17, 2022</t>
  </si>
  <si>
    <t>Thu, Feb 24, 2022</t>
  </si>
  <si>
    <t>Fri, Feb 25, 2022</t>
  </si>
  <si>
    <t>Sat, Feb 26, 2022</t>
  </si>
  <si>
    <t>Sun, Feb 27, 2022</t>
  </si>
  <si>
    <t>Mon, Feb 28, 2022</t>
  </si>
  <si>
    <t>Tue, Mar 1, 2022</t>
  </si>
  <si>
    <t>Wed, Mar 2, 2022</t>
  </si>
  <si>
    <t>Thu, Mar 3, 2022</t>
  </si>
  <si>
    <t>Fri, Mar 4, 2022</t>
  </si>
  <si>
    <t>Sat, Mar 5, 2022</t>
  </si>
  <si>
    <t>Sun, Mar 6, 2022</t>
  </si>
  <si>
    <t>Mon, Mar 7, 2022</t>
  </si>
  <si>
    <t>Tue, Mar 8, 2022</t>
  </si>
  <si>
    <t>Wed, Mar 9, 2022</t>
  </si>
  <si>
    <t>Thu, Mar 10, 2022</t>
  </si>
  <si>
    <t>Fri, Mar 11, 2022</t>
  </si>
  <si>
    <t>Sat, Mar 12, 2022</t>
  </si>
  <si>
    <t>Sun, Mar 13, 2022</t>
  </si>
  <si>
    <t>Mon, Mar 14, 2022</t>
  </si>
  <si>
    <t>Tue, Mar 15, 2022</t>
  </si>
  <si>
    <t>Wed, Mar 16, 2022</t>
  </si>
  <si>
    <t>Thu, Mar 17, 2022</t>
  </si>
  <si>
    <t>Fri, Mar 18, 2022</t>
  </si>
  <si>
    <t>Sat, Mar 19, 2022</t>
  </si>
  <si>
    <t>Sun, Mar 20, 2022</t>
  </si>
  <si>
    <t>Mon, Mar 21, 2022</t>
  </si>
  <si>
    <t>Tue, Mar 22, 2022</t>
  </si>
  <si>
    <t>Wed, Mar 23, 2022</t>
  </si>
  <si>
    <t>Thu, Mar 24, 2022</t>
  </si>
  <si>
    <t>Fri, Mar 25, 2022</t>
  </si>
  <si>
    <t>Sat, Mar 26, 2022</t>
  </si>
  <si>
    <t>Sun, Mar 27, 2022</t>
  </si>
  <si>
    <t>Mon, Mar 28, 2022</t>
  </si>
  <si>
    <t>Tue, Mar 29, 2022</t>
  </si>
  <si>
    <t>Wed, Mar 30, 2022</t>
  </si>
  <si>
    <t>Thu, Mar 31, 2022</t>
  </si>
  <si>
    <t>Fri, Apr 1, 2022</t>
  </si>
  <si>
    <t>Sat, Apr 2, 2022</t>
  </si>
  <si>
    <t>Sun, Apr 3, 2022</t>
  </si>
  <si>
    <t>Tue, Apr 5, 2022</t>
  </si>
  <si>
    <t>Wed, Apr 6, 2022</t>
  </si>
  <si>
    <t>Thu, Apr 7, 2022</t>
  </si>
  <si>
    <t>Fri, Apr 8, 2022</t>
  </si>
  <si>
    <t>Sat, Apr 9, 2022</t>
  </si>
  <si>
    <t>Sun, Apr 10, 2022</t>
  </si>
  <si>
    <t>City</t>
  </si>
  <si>
    <t>Los Angeles</t>
  </si>
  <si>
    <t>New Orleans</t>
  </si>
  <si>
    <t>New York</t>
  </si>
  <si>
    <t>San Antonio</t>
  </si>
  <si>
    <t xml:space="preserve">Minnesota </t>
  </si>
  <si>
    <t>State</t>
  </si>
  <si>
    <t>Georgia</t>
  </si>
  <si>
    <t>Massachusetts</t>
  </si>
  <si>
    <t>North Carolina</t>
  </si>
  <si>
    <t>Illnois</t>
  </si>
  <si>
    <t>Ohio</t>
  </si>
  <si>
    <t>Texas</t>
  </si>
  <si>
    <t>Colorado</t>
  </si>
  <si>
    <t>Michigan</t>
  </si>
  <si>
    <t>California</t>
  </si>
  <si>
    <t>San Francisco</t>
  </si>
  <si>
    <t>Indianopolis</t>
  </si>
  <si>
    <t>Tenesse</t>
  </si>
  <si>
    <t>Florida</t>
  </si>
  <si>
    <t>Wisconsin</t>
  </si>
  <si>
    <t>Minneapolis</t>
  </si>
  <si>
    <t>Louisianna</t>
  </si>
  <si>
    <t>Oklahoma</t>
  </si>
  <si>
    <t>Oklahoma City</t>
  </si>
  <si>
    <t>Pennsylvania</t>
  </si>
  <si>
    <t>Arizona</t>
  </si>
  <si>
    <t>Oregon</t>
  </si>
  <si>
    <t>Ontario</t>
  </si>
  <si>
    <t>Utah</t>
  </si>
  <si>
    <t>Salt Lake City</t>
  </si>
  <si>
    <t>Washing D.C.</t>
  </si>
  <si>
    <t>teanName</t>
  </si>
  <si>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</si>
  <si>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</si>
  <si>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</si>
  <si>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</si>
  <si>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</si>
  <si>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</si>
  <si>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</si>
  <si>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</si>
  <si>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</si>
  <si>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Houston</t>
  </si>
  <si>
    <t>Indiana</t>
  </si>
  <si>
    <t>Memphis</t>
  </si>
  <si>
    <t>Miami</t>
  </si>
  <si>
    <t>Milwaukee</t>
  </si>
  <si>
    <t>Orlando</t>
  </si>
  <si>
    <t>Philadelphia</t>
  </si>
  <si>
    <t>Phoenix</t>
  </si>
  <si>
    <t>Portland</t>
  </si>
  <si>
    <t>Sacramento</t>
  </si>
  <si>
    <t>Toronto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</si>
  <si>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</si>
  <si>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</si>
  <si>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</si>
  <si>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</si>
  <si>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</si>
  <si>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</si>
  <si>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</si>
  <si>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</si>
  <si>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</si>
  <si>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</si>
  <si>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</si>
  <si>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</si>
  <si>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</si>
  <si>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</si>
  <si>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</si>
  <si>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</si>
  <si>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</si>
  <si>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</si>
  <si>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</si>
  <si>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</si>
  <si>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</si>
  <si>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</si>
  <si>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</si>
  <si>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</si>
  <si>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</si>
  <si>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</si>
  <si>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</si>
  <si>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</si>
  <si>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</si>
  <si>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</si>
  <si>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team</t>
  </si>
  <si>
    <t>yearsOfExperience</t>
  </si>
  <si>
    <t>abbrevation</t>
  </si>
  <si>
    <t>attributes</t>
  </si>
  <si>
    <t>height</t>
  </si>
  <si>
    <t>weight</t>
  </si>
  <si>
    <t>jerseyNum</t>
  </si>
  <si>
    <t>positionDesc</t>
  </si>
  <si>
    <t>[G]</t>
  </si>
  <si>
    <t>[C]</t>
  </si>
  <si>
    <t>[F]</t>
  </si>
  <si>
    <t>[F, C]</t>
  </si>
  <si>
    <t>[G, F]</t>
  </si>
  <si>
    <t>[F, G]</t>
  </si>
  <si>
    <t>[C, F]</t>
  </si>
  <si>
    <t>Washington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</si>
</sst>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0" fillId="0" borderId="0" xfId="0" applyFill="1"/>
    <xf numFmtId="14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c/Desktop/nbaDatabaseMongoDB/data/Play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Player ID</v>
          </cell>
          <cell r="B1" t="str">
            <v>Height</v>
          </cell>
          <cell r="C1" t="str">
            <v>Weight</v>
          </cell>
          <cell r="D1" t="str">
            <v>Jersey Num</v>
          </cell>
          <cell r="E1" t="str">
            <v>EmployeeID</v>
          </cell>
        </row>
        <row r="2">
          <cell r="A2">
            <v>1</v>
          </cell>
          <cell r="B2">
            <v>80</v>
          </cell>
          <cell r="C2">
            <v>225</v>
          </cell>
          <cell r="D2">
            <v>5</v>
          </cell>
          <cell r="E2">
            <v>31</v>
          </cell>
        </row>
        <row r="3">
          <cell r="A3">
            <v>2</v>
          </cell>
          <cell r="B3">
            <v>83</v>
          </cell>
          <cell r="C3">
            <v>265</v>
          </cell>
          <cell r="D3">
            <v>4</v>
          </cell>
          <cell r="E3">
            <v>32</v>
          </cell>
        </row>
        <row r="4">
          <cell r="A4">
            <v>3</v>
          </cell>
          <cell r="B4">
            <v>81</v>
          </cell>
          <cell r="C4">
            <v>255</v>
          </cell>
          <cell r="D4">
            <v>13</v>
          </cell>
          <cell r="E4">
            <v>33</v>
          </cell>
        </row>
        <row r="5">
          <cell r="A5">
            <v>4</v>
          </cell>
          <cell r="B5">
            <v>83</v>
          </cell>
          <cell r="C5">
            <v>250</v>
          </cell>
          <cell r="D5">
            <v>21</v>
          </cell>
          <cell r="E5">
            <v>34</v>
          </cell>
        </row>
        <row r="6">
          <cell r="A6">
            <v>5</v>
          </cell>
          <cell r="B6">
            <v>77</v>
          </cell>
          <cell r="C6">
            <v>205</v>
          </cell>
          <cell r="D6">
            <v>6</v>
          </cell>
          <cell r="E6">
            <v>35</v>
          </cell>
        </row>
        <row r="7">
          <cell r="A7">
            <v>6</v>
          </cell>
          <cell r="B7">
            <v>76</v>
          </cell>
          <cell r="C7">
            <v>198</v>
          </cell>
          <cell r="D7">
            <v>7</v>
          </cell>
          <cell r="E7">
            <v>36</v>
          </cell>
        </row>
        <row r="8">
          <cell r="A8">
            <v>7</v>
          </cell>
          <cell r="B8">
            <v>82</v>
          </cell>
          <cell r="C8">
            <v>243</v>
          </cell>
          <cell r="D8">
            <v>31</v>
          </cell>
          <cell r="E8">
            <v>37</v>
          </cell>
        </row>
        <row r="9">
          <cell r="A9">
            <v>8</v>
          </cell>
          <cell r="B9">
            <v>81</v>
          </cell>
          <cell r="C9">
            <v>230</v>
          </cell>
          <cell r="D9">
            <v>1</v>
          </cell>
          <cell r="E9">
            <v>38</v>
          </cell>
        </row>
        <row r="10">
          <cell r="A10">
            <v>9</v>
          </cell>
          <cell r="B10">
            <v>83</v>
          </cell>
          <cell r="C10">
            <v>242</v>
          </cell>
          <cell r="D10">
            <v>34</v>
          </cell>
          <cell r="E10">
            <v>39</v>
          </cell>
        </row>
        <row r="11">
          <cell r="A11">
            <v>10</v>
          </cell>
          <cell r="B11">
            <v>78</v>
          </cell>
          <cell r="C11">
            <v>219</v>
          </cell>
          <cell r="D11">
            <v>43</v>
          </cell>
          <cell r="E11">
            <v>40</v>
          </cell>
        </row>
        <row r="12">
          <cell r="A12">
            <v>11</v>
          </cell>
          <cell r="B12">
            <v>79</v>
          </cell>
          <cell r="C12">
            <v>238</v>
          </cell>
          <cell r="D12">
            <v>7</v>
          </cell>
          <cell r="E12">
            <v>41</v>
          </cell>
        </row>
        <row r="13">
          <cell r="A13">
            <v>12</v>
          </cell>
          <cell r="B13">
            <v>75</v>
          </cell>
          <cell r="C13">
            <v>185</v>
          </cell>
          <cell r="D13">
            <v>50</v>
          </cell>
          <cell r="E13">
            <v>42</v>
          </cell>
        </row>
        <row r="14">
          <cell r="A14">
            <v>13</v>
          </cell>
          <cell r="B14">
            <v>79</v>
          </cell>
          <cell r="C14">
            <v>232</v>
          </cell>
          <cell r="D14">
            <v>3</v>
          </cell>
          <cell r="E14">
            <v>43</v>
          </cell>
        </row>
        <row r="15">
          <cell r="A15">
            <v>14</v>
          </cell>
          <cell r="B15">
            <v>71</v>
          </cell>
          <cell r="C15">
            <v>183</v>
          </cell>
          <cell r="D15">
            <v>14</v>
          </cell>
          <cell r="E15">
            <v>44</v>
          </cell>
        </row>
        <row r="16">
          <cell r="A16">
            <v>15</v>
          </cell>
          <cell r="B16">
            <v>81</v>
          </cell>
          <cell r="C16">
            <v>210</v>
          </cell>
          <cell r="D16">
            <v>9</v>
          </cell>
          <cell r="E16">
            <v>45</v>
          </cell>
        </row>
        <row r="17">
          <cell r="A17">
            <v>16</v>
          </cell>
          <cell r="B17">
            <v>83</v>
          </cell>
          <cell r="C17">
            <v>250</v>
          </cell>
          <cell r="D17">
            <v>22</v>
          </cell>
          <cell r="E17">
            <v>46</v>
          </cell>
        </row>
        <row r="18">
          <cell r="A18">
            <v>17</v>
          </cell>
          <cell r="B18">
            <v>83</v>
          </cell>
          <cell r="C18">
            <v>235</v>
          </cell>
          <cell r="D18">
            <v>35</v>
          </cell>
          <cell r="E18">
            <v>47</v>
          </cell>
        </row>
        <row r="19">
          <cell r="A19">
            <v>18</v>
          </cell>
          <cell r="B19">
            <v>79</v>
          </cell>
          <cell r="C19">
            <v>180</v>
          </cell>
          <cell r="D19">
            <v>2</v>
          </cell>
          <cell r="E19">
            <v>48</v>
          </cell>
        </row>
        <row r="20">
          <cell r="A20">
            <v>19</v>
          </cell>
          <cell r="B20">
            <v>78</v>
          </cell>
          <cell r="C20">
            <v>190</v>
          </cell>
          <cell r="D20">
            <v>2</v>
          </cell>
          <cell r="E20">
            <v>49</v>
          </cell>
        </row>
        <row r="21">
          <cell r="A21">
            <v>20</v>
          </cell>
          <cell r="B21">
            <v>85</v>
          </cell>
          <cell r="C21">
            <v>231</v>
          </cell>
          <cell r="D21">
            <v>5</v>
          </cell>
          <cell r="E21">
            <v>50</v>
          </cell>
        </row>
        <row r="22">
          <cell r="A22">
            <v>21</v>
          </cell>
          <cell r="B22">
            <v>77</v>
          </cell>
          <cell r="C22">
            <v>215</v>
          </cell>
          <cell r="D22">
            <v>22</v>
          </cell>
          <cell r="E22">
            <v>51</v>
          </cell>
        </row>
        <row r="23">
          <cell r="A23">
            <v>22</v>
          </cell>
          <cell r="B23">
            <v>79</v>
          </cell>
          <cell r="C23">
            <v>204</v>
          </cell>
          <cell r="D23">
            <v>45</v>
          </cell>
          <cell r="E23">
            <v>52</v>
          </cell>
        </row>
        <row r="24">
          <cell r="A24">
            <v>23</v>
          </cell>
          <cell r="B24">
            <v>80</v>
          </cell>
          <cell r="C24">
            <v>225</v>
          </cell>
          <cell r="D24">
            <v>40</v>
          </cell>
          <cell r="E24">
            <v>53</v>
          </cell>
        </row>
        <row r="25">
          <cell r="A25">
            <v>24</v>
          </cell>
          <cell r="B25">
            <v>79</v>
          </cell>
          <cell r="C25">
            <v>225</v>
          </cell>
          <cell r="D25">
            <v>4</v>
          </cell>
          <cell r="E25">
            <v>54</v>
          </cell>
        </row>
        <row r="26">
          <cell r="A26">
            <v>25</v>
          </cell>
          <cell r="B26">
            <v>78</v>
          </cell>
          <cell r="C26">
            <v>214</v>
          </cell>
          <cell r="D26">
            <v>9</v>
          </cell>
          <cell r="E26">
            <v>55</v>
          </cell>
        </row>
        <row r="27">
          <cell r="A27">
            <v>26</v>
          </cell>
          <cell r="B27">
            <v>77</v>
          </cell>
          <cell r="C27">
            <v>181</v>
          </cell>
          <cell r="D27">
            <v>5</v>
          </cell>
          <cell r="E27">
            <v>56</v>
          </cell>
        </row>
        <row r="28">
          <cell r="A28">
            <v>27</v>
          </cell>
          <cell r="B28">
            <v>81</v>
          </cell>
          <cell r="C28">
            <v>230</v>
          </cell>
          <cell r="D28">
            <v>23</v>
          </cell>
          <cell r="E28">
            <v>57</v>
          </cell>
        </row>
        <row r="29">
          <cell r="A29">
            <v>28</v>
          </cell>
          <cell r="B29">
            <v>80</v>
          </cell>
          <cell r="C29">
            <v>229</v>
          </cell>
          <cell r="D29">
            <v>31</v>
          </cell>
          <cell r="E29">
            <v>58</v>
          </cell>
        </row>
        <row r="30">
          <cell r="A30">
            <v>29</v>
          </cell>
          <cell r="B30">
            <v>80</v>
          </cell>
          <cell r="C30">
            <v>230</v>
          </cell>
          <cell r="D30">
            <v>33</v>
          </cell>
          <cell r="E30">
            <v>59</v>
          </cell>
        </row>
        <row r="31">
          <cell r="A31">
            <v>30</v>
          </cell>
          <cell r="B31">
            <v>76</v>
          </cell>
          <cell r="C31">
            <v>195</v>
          </cell>
          <cell r="D31">
            <v>9</v>
          </cell>
          <cell r="E31">
            <v>60</v>
          </cell>
        </row>
        <row r="32">
          <cell r="A32">
            <v>31</v>
          </cell>
          <cell r="B32">
            <v>80</v>
          </cell>
          <cell r="C32">
            <v>208</v>
          </cell>
          <cell r="D32">
            <v>7</v>
          </cell>
          <cell r="E32">
            <v>61</v>
          </cell>
        </row>
        <row r="33">
          <cell r="A33">
            <v>32</v>
          </cell>
          <cell r="B33">
            <v>76</v>
          </cell>
          <cell r="C33">
            <v>207</v>
          </cell>
          <cell r="D33">
            <v>3</v>
          </cell>
          <cell r="E33">
            <v>62</v>
          </cell>
        </row>
        <row r="34">
          <cell r="A34">
            <v>33</v>
          </cell>
          <cell r="B34">
            <v>76</v>
          </cell>
          <cell r="C34">
            <v>187</v>
          </cell>
          <cell r="D34">
            <v>5</v>
          </cell>
          <cell r="E34">
            <v>63</v>
          </cell>
        </row>
        <row r="35">
          <cell r="A35">
            <v>34</v>
          </cell>
          <cell r="B35">
            <v>77</v>
          </cell>
          <cell r="C35">
            <v>210</v>
          </cell>
          <cell r="D35">
            <v>95</v>
          </cell>
          <cell r="E35">
            <v>64</v>
          </cell>
        </row>
        <row r="36">
          <cell r="A36">
            <v>35</v>
          </cell>
          <cell r="B36">
            <v>82</v>
          </cell>
          <cell r="C36">
            <v>225</v>
          </cell>
          <cell r="D36">
            <v>42</v>
          </cell>
          <cell r="E36">
            <v>65</v>
          </cell>
        </row>
        <row r="37">
          <cell r="A37">
            <v>36</v>
          </cell>
          <cell r="B37">
            <v>73</v>
          </cell>
          <cell r="C37">
            <v>180</v>
          </cell>
          <cell r="D37">
            <v>22</v>
          </cell>
          <cell r="E37">
            <v>66</v>
          </cell>
        </row>
        <row r="38">
          <cell r="A38">
            <v>37</v>
          </cell>
          <cell r="B38">
            <v>79</v>
          </cell>
          <cell r="C38">
            <v>215</v>
          </cell>
          <cell r="D38">
            <v>41</v>
          </cell>
          <cell r="E38">
            <v>67</v>
          </cell>
        </row>
        <row r="39">
          <cell r="A39">
            <v>38</v>
          </cell>
          <cell r="B39">
            <v>81</v>
          </cell>
          <cell r="C39">
            <v>233</v>
          </cell>
          <cell r="D39">
            <v>24</v>
          </cell>
          <cell r="E39">
            <v>68</v>
          </cell>
        </row>
        <row r="40">
          <cell r="A40">
            <v>39</v>
          </cell>
          <cell r="B40">
            <v>81</v>
          </cell>
          <cell r="C40">
            <v>234</v>
          </cell>
          <cell r="D40">
            <v>8</v>
          </cell>
          <cell r="E40">
            <v>69</v>
          </cell>
        </row>
        <row r="41">
          <cell r="A41">
            <v>40</v>
          </cell>
          <cell r="B41">
            <v>73</v>
          </cell>
          <cell r="C41">
            <v>214</v>
          </cell>
          <cell r="D41">
            <v>12</v>
          </cell>
          <cell r="E41">
            <v>70</v>
          </cell>
        </row>
        <row r="42">
          <cell r="A42">
            <v>41</v>
          </cell>
          <cell r="B42">
            <v>78</v>
          </cell>
          <cell r="C42">
            <v>225</v>
          </cell>
          <cell r="D42">
            <v>13</v>
          </cell>
          <cell r="E42">
            <v>71</v>
          </cell>
        </row>
        <row r="43">
          <cell r="A43">
            <v>42</v>
          </cell>
          <cell r="B43">
            <v>79</v>
          </cell>
          <cell r="C43">
            <v>226</v>
          </cell>
          <cell r="D43">
            <v>44</v>
          </cell>
          <cell r="E43">
            <v>72</v>
          </cell>
        </row>
        <row r="44">
          <cell r="A44">
            <v>43</v>
          </cell>
          <cell r="B44">
            <v>78</v>
          </cell>
          <cell r="C44">
            <v>200</v>
          </cell>
          <cell r="D44">
            <v>9</v>
          </cell>
          <cell r="E44">
            <v>73</v>
          </cell>
        </row>
        <row r="45">
          <cell r="A45">
            <v>44</v>
          </cell>
          <cell r="B45">
            <v>80</v>
          </cell>
          <cell r="C45">
            <v>180</v>
          </cell>
          <cell r="D45">
            <v>17</v>
          </cell>
          <cell r="E45">
            <v>74</v>
          </cell>
        </row>
        <row r="46">
          <cell r="A46">
            <v>45</v>
          </cell>
          <cell r="B46">
            <v>77</v>
          </cell>
          <cell r="C46">
            <v>206</v>
          </cell>
          <cell r="D46">
            <v>1</v>
          </cell>
          <cell r="E46">
            <v>75</v>
          </cell>
        </row>
        <row r="47">
          <cell r="A47">
            <v>46</v>
          </cell>
          <cell r="B47">
            <v>81</v>
          </cell>
          <cell r="C47">
            <v>200</v>
          </cell>
          <cell r="D47">
            <v>25</v>
          </cell>
          <cell r="E47">
            <v>76</v>
          </cell>
        </row>
        <row r="48">
          <cell r="A48">
            <v>47</v>
          </cell>
          <cell r="B48">
            <v>76</v>
          </cell>
          <cell r="C48">
            <v>190</v>
          </cell>
          <cell r="D48">
            <v>5</v>
          </cell>
          <cell r="E48">
            <v>77</v>
          </cell>
        </row>
        <row r="49">
          <cell r="A49">
            <v>48</v>
          </cell>
          <cell r="B49">
            <v>75</v>
          </cell>
          <cell r="C49">
            <v>180</v>
          </cell>
          <cell r="D49">
            <v>20</v>
          </cell>
          <cell r="E49">
            <v>78</v>
          </cell>
        </row>
        <row r="50">
          <cell r="A50">
            <v>49</v>
          </cell>
          <cell r="B50">
            <v>82</v>
          </cell>
          <cell r="C50">
            <v>248</v>
          </cell>
          <cell r="D50">
            <v>13</v>
          </cell>
          <cell r="E50">
            <v>79</v>
          </cell>
        </row>
        <row r="51">
          <cell r="A51">
            <v>50</v>
          </cell>
          <cell r="B51">
            <v>78</v>
          </cell>
          <cell r="C51">
            <v>221</v>
          </cell>
          <cell r="D51">
            <v>17</v>
          </cell>
          <cell r="E51">
            <v>80</v>
          </cell>
        </row>
        <row r="52">
          <cell r="A52">
            <v>51</v>
          </cell>
          <cell r="B52">
            <v>79</v>
          </cell>
          <cell r="C52">
            <v>225</v>
          </cell>
          <cell r="D52">
            <v>0</v>
          </cell>
          <cell r="E52">
            <v>81</v>
          </cell>
        </row>
        <row r="53">
          <cell r="A53">
            <v>52</v>
          </cell>
          <cell r="B53">
            <v>78</v>
          </cell>
          <cell r="C53">
            <v>209</v>
          </cell>
          <cell r="D53">
            <v>25</v>
          </cell>
          <cell r="E53">
            <v>82</v>
          </cell>
        </row>
        <row r="54">
          <cell r="A54">
            <v>53</v>
          </cell>
          <cell r="B54">
            <v>79</v>
          </cell>
          <cell r="C54">
            <v>210</v>
          </cell>
          <cell r="D54">
            <v>12</v>
          </cell>
          <cell r="E54">
            <v>83</v>
          </cell>
        </row>
        <row r="55">
          <cell r="A55">
            <v>54</v>
          </cell>
          <cell r="B55">
            <v>77</v>
          </cell>
          <cell r="C55">
            <v>229</v>
          </cell>
          <cell r="D55">
            <v>7</v>
          </cell>
          <cell r="E55">
            <v>84</v>
          </cell>
        </row>
        <row r="56">
          <cell r="A56">
            <v>55</v>
          </cell>
          <cell r="B56">
            <v>75</v>
          </cell>
          <cell r="C56">
            <v>195</v>
          </cell>
          <cell r="D56">
            <v>7</v>
          </cell>
          <cell r="E56">
            <v>85</v>
          </cell>
        </row>
        <row r="57">
          <cell r="A57">
            <v>56</v>
          </cell>
          <cell r="B57">
            <v>79</v>
          </cell>
          <cell r="C57">
            <v>206</v>
          </cell>
          <cell r="D57">
            <v>4</v>
          </cell>
          <cell r="E57">
            <v>86</v>
          </cell>
        </row>
        <row r="58">
          <cell r="A58">
            <v>57</v>
          </cell>
          <cell r="B58">
            <v>78</v>
          </cell>
          <cell r="C58">
            <v>215</v>
          </cell>
          <cell r="D58">
            <v>7</v>
          </cell>
          <cell r="E58">
            <v>87</v>
          </cell>
        </row>
        <row r="59">
          <cell r="A59">
            <v>58</v>
          </cell>
          <cell r="B59">
            <v>76</v>
          </cell>
          <cell r="C59">
            <v>202</v>
          </cell>
          <cell r="D59">
            <v>1</v>
          </cell>
          <cell r="E59">
            <v>88</v>
          </cell>
        </row>
        <row r="60">
          <cell r="A60">
            <v>59</v>
          </cell>
          <cell r="B60">
            <v>78</v>
          </cell>
          <cell r="C60">
            <v>223</v>
          </cell>
          <cell r="D60">
            <v>7</v>
          </cell>
          <cell r="E60">
            <v>89</v>
          </cell>
        </row>
        <row r="61">
          <cell r="A61">
            <v>60</v>
          </cell>
          <cell r="B61">
            <v>77</v>
          </cell>
          <cell r="C61">
            <v>219</v>
          </cell>
          <cell r="D61">
            <v>0</v>
          </cell>
          <cell r="E61">
            <v>90</v>
          </cell>
        </row>
        <row r="62">
          <cell r="A62">
            <v>61</v>
          </cell>
          <cell r="B62">
            <v>73</v>
          </cell>
          <cell r="C62">
            <v>190</v>
          </cell>
          <cell r="D62">
            <v>13</v>
          </cell>
          <cell r="E62">
            <v>91</v>
          </cell>
        </row>
        <row r="63">
          <cell r="A63">
            <v>62</v>
          </cell>
          <cell r="B63">
            <v>78</v>
          </cell>
          <cell r="C63">
            <v>205</v>
          </cell>
          <cell r="D63">
            <v>25</v>
          </cell>
          <cell r="E63">
            <v>92</v>
          </cell>
        </row>
        <row r="64">
          <cell r="A64">
            <v>63</v>
          </cell>
          <cell r="B64">
            <v>73</v>
          </cell>
          <cell r="C64">
            <v>185</v>
          </cell>
          <cell r="D64">
            <v>3</v>
          </cell>
          <cell r="E64">
            <v>93</v>
          </cell>
        </row>
        <row r="65">
          <cell r="A65">
            <v>64</v>
          </cell>
          <cell r="B65">
            <v>78</v>
          </cell>
          <cell r="C65">
            <v>214</v>
          </cell>
          <cell r="D65">
            <v>18</v>
          </cell>
          <cell r="E65">
            <v>94</v>
          </cell>
        </row>
        <row r="66">
          <cell r="A66">
            <v>65</v>
          </cell>
          <cell r="B66">
            <v>75</v>
          </cell>
          <cell r="C66">
            <v>193</v>
          </cell>
          <cell r="D66">
            <v>13</v>
          </cell>
          <cell r="E66">
            <v>95</v>
          </cell>
        </row>
        <row r="67">
          <cell r="A67">
            <v>66</v>
          </cell>
          <cell r="B67">
            <v>79</v>
          </cell>
          <cell r="C67">
            <v>230</v>
          </cell>
          <cell r="D67">
            <v>22</v>
          </cell>
          <cell r="E67">
            <v>96</v>
          </cell>
        </row>
        <row r="68">
          <cell r="A68">
            <v>67</v>
          </cell>
          <cell r="B68">
            <v>77</v>
          </cell>
          <cell r="C68">
            <v>204</v>
          </cell>
          <cell r="D68">
            <v>1</v>
          </cell>
          <cell r="E68">
            <v>97</v>
          </cell>
        </row>
        <row r="69">
          <cell r="A69">
            <v>68</v>
          </cell>
          <cell r="B69">
            <v>70</v>
          </cell>
          <cell r="C69">
            <v>195</v>
          </cell>
          <cell r="D69">
            <v>7</v>
          </cell>
          <cell r="E69">
            <v>98</v>
          </cell>
        </row>
        <row r="70">
          <cell r="A70">
            <v>69</v>
          </cell>
          <cell r="B70">
            <v>82</v>
          </cell>
          <cell r="C70">
            <v>256</v>
          </cell>
          <cell r="D70">
            <v>15</v>
          </cell>
          <cell r="E70">
            <v>99</v>
          </cell>
        </row>
        <row r="71">
          <cell r="A71">
            <v>70</v>
          </cell>
          <cell r="B71">
            <v>81</v>
          </cell>
          <cell r="C71">
            <v>270</v>
          </cell>
          <cell r="D71">
            <v>22</v>
          </cell>
          <cell r="E71">
            <v>100</v>
          </cell>
        </row>
        <row r="72">
          <cell r="A72">
            <v>71</v>
          </cell>
          <cell r="B72">
            <v>82</v>
          </cell>
          <cell r="C72">
            <v>270</v>
          </cell>
          <cell r="D72">
            <v>34</v>
          </cell>
          <cell r="E72">
            <v>101</v>
          </cell>
        </row>
        <row r="73">
          <cell r="A73">
            <v>72</v>
          </cell>
          <cell r="B73">
            <v>73</v>
          </cell>
          <cell r="C73">
            <v>200</v>
          </cell>
          <cell r="D73">
            <v>0</v>
          </cell>
          <cell r="E73">
            <v>102</v>
          </cell>
        </row>
        <row r="74">
          <cell r="A74">
            <v>73</v>
          </cell>
          <cell r="B74">
            <v>77</v>
          </cell>
          <cell r="C74">
            <v>186</v>
          </cell>
          <cell r="D74">
            <v>6</v>
          </cell>
          <cell r="E74">
            <v>103</v>
          </cell>
        </row>
        <row r="75">
          <cell r="A75">
            <v>74</v>
          </cell>
          <cell r="B75">
            <v>85</v>
          </cell>
          <cell r="C75">
            <v>240</v>
          </cell>
          <cell r="D75">
            <v>33</v>
          </cell>
          <cell r="E75">
            <v>104</v>
          </cell>
        </row>
        <row r="76">
          <cell r="A76">
            <v>75</v>
          </cell>
          <cell r="B76">
            <v>78</v>
          </cell>
          <cell r="C76">
            <v>206</v>
          </cell>
          <cell r="D76">
            <v>11</v>
          </cell>
          <cell r="E76">
            <v>105</v>
          </cell>
        </row>
        <row r="77">
          <cell r="A77">
            <v>76</v>
          </cell>
          <cell r="B77">
            <v>75</v>
          </cell>
          <cell r="C77">
            <v>215</v>
          </cell>
          <cell r="D77">
            <v>9</v>
          </cell>
          <cell r="E77">
            <v>106</v>
          </cell>
        </row>
        <row r="78">
          <cell r="A78">
            <v>77</v>
          </cell>
          <cell r="B78">
            <v>80</v>
          </cell>
          <cell r="C78">
            <v>215</v>
          </cell>
          <cell r="D78">
            <v>15</v>
          </cell>
          <cell r="E78">
            <v>107</v>
          </cell>
        </row>
        <row r="79">
          <cell r="A79">
            <v>78</v>
          </cell>
          <cell r="B79">
            <v>76</v>
          </cell>
          <cell r="C79">
            <v>194</v>
          </cell>
          <cell r="D79">
            <v>0</v>
          </cell>
          <cell r="E79">
            <v>108</v>
          </cell>
        </row>
        <row r="80">
          <cell r="A80">
            <v>79</v>
          </cell>
          <cell r="B80">
            <v>83</v>
          </cell>
          <cell r="C80">
            <v>215</v>
          </cell>
          <cell r="D80">
            <v>33</v>
          </cell>
          <cell r="E80">
            <v>109</v>
          </cell>
        </row>
        <row r="81">
          <cell r="A81">
            <v>80</v>
          </cell>
          <cell r="B81">
            <v>79</v>
          </cell>
          <cell r="C81">
            <v>210</v>
          </cell>
          <cell r="D81">
            <v>7</v>
          </cell>
          <cell r="E81">
            <v>110</v>
          </cell>
        </row>
        <row r="82">
          <cell r="A82">
            <v>81</v>
          </cell>
          <cell r="B82">
            <v>81</v>
          </cell>
          <cell r="C82">
            <v>226</v>
          </cell>
          <cell r="D82">
            <v>20</v>
          </cell>
          <cell r="E82">
            <v>111</v>
          </cell>
        </row>
        <row r="83">
          <cell r="A83">
            <v>82</v>
          </cell>
          <cell r="B83">
            <v>73</v>
          </cell>
          <cell r="C83">
            <v>175</v>
          </cell>
          <cell r="D83">
            <v>11</v>
          </cell>
          <cell r="E83">
            <v>112</v>
          </cell>
        </row>
        <row r="84">
          <cell r="A84">
            <v>83</v>
          </cell>
          <cell r="B84">
            <v>77</v>
          </cell>
          <cell r="C84">
            <v>209</v>
          </cell>
          <cell r="D84">
            <v>24</v>
          </cell>
          <cell r="E84">
            <v>113</v>
          </cell>
        </row>
        <row r="85">
          <cell r="A85">
            <v>84</v>
          </cell>
          <cell r="B85">
            <v>73</v>
          </cell>
          <cell r="C85">
            <v>176</v>
          </cell>
          <cell r="D85">
            <v>2</v>
          </cell>
          <cell r="E85">
            <v>114</v>
          </cell>
        </row>
        <row r="86">
          <cell r="A86">
            <v>85</v>
          </cell>
          <cell r="B86">
            <v>79</v>
          </cell>
          <cell r="C86">
            <v>209</v>
          </cell>
          <cell r="D86">
            <v>33</v>
          </cell>
          <cell r="E86">
            <v>115</v>
          </cell>
        </row>
        <row r="87">
          <cell r="A87">
            <v>86</v>
          </cell>
          <cell r="B87">
            <v>79</v>
          </cell>
          <cell r="C87">
            <v>221</v>
          </cell>
          <cell r="D87">
            <v>13</v>
          </cell>
          <cell r="E87">
            <v>116</v>
          </cell>
        </row>
        <row r="88">
          <cell r="A88">
            <v>87</v>
          </cell>
          <cell r="B88">
            <v>78</v>
          </cell>
          <cell r="C88">
            <v>235</v>
          </cell>
          <cell r="D88">
            <v>99</v>
          </cell>
          <cell r="E88">
            <v>117</v>
          </cell>
        </row>
        <row r="89">
          <cell r="A89">
            <v>88</v>
          </cell>
          <cell r="B89">
            <v>74</v>
          </cell>
          <cell r="C89">
            <v>185</v>
          </cell>
          <cell r="D89">
            <v>31</v>
          </cell>
          <cell r="E89">
            <v>118</v>
          </cell>
        </row>
        <row r="90">
          <cell r="A90">
            <v>89</v>
          </cell>
          <cell r="B90">
            <v>74</v>
          </cell>
          <cell r="C90">
            <v>185</v>
          </cell>
          <cell r="D90">
            <v>30</v>
          </cell>
          <cell r="E90">
            <v>119</v>
          </cell>
        </row>
        <row r="91">
          <cell r="A91">
            <v>90</v>
          </cell>
          <cell r="B91">
            <v>82</v>
          </cell>
          <cell r="C91">
            <v>253</v>
          </cell>
          <cell r="D91">
            <v>3</v>
          </cell>
          <cell r="E91">
            <v>120</v>
          </cell>
        </row>
        <row r="92">
          <cell r="A92">
            <v>91</v>
          </cell>
          <cell r="B92">
            <v>76</v>
          </cell>
          <cell r="C92">
            <v>201</v>
          </cell>
          <cell r="D92">
            <v>3</v>
          </cell>
          <cell r="E92">
            <v>121</v>
          </cell>
        </row>
        <row r="93">
          <cell r="A93">
            <v>92</v>
          </cell>
          <cell r="B93">
            <v>78</v>
          </cell>
          <cell r="C93">
            <v>231</v>
          </cell>
          <cell r="D93">
            <v>6</v>
          </cell>
          <cell r="E93">
            <v>122</v>
          </cell>
        </row>
        <row r="94">
          <cell r="A94">
            <v>93</v>
          </cell>
          <cell r="B94">
            <v>85</v>
          </cell>
          <cell r="C94">
            <v>245</v>
          </cell>
          <cell r="D94">
            <v>21</v>
          </cell>
          <cell r="E94">
            <v>123</v>
          </cell>
        </row>
        <row r="95">
          <cell r="A95">
            <v>94</v>
          </cell>
          <cell r="B95">
            <v>78</v>
          </cell>
          <cell r="C95">
            <v>220</v>
          </cell>
          <cell r="D95">
            <v>11</v>
          </cell>
          <cell r="E95">
            <v>124</v>
          </cell>
        </row>
        <row r="96">
          <cell r="A96">
            <v>95</v>
          </cell>
          <cell r="B96">
            <v>77</v>
          </cell>
          <cell r="C96">
            <v>202</v>
          </cell>
          <cell r="D96">
            <v>6</v>
          </cell>
          <cell r="E96">
            <v>125</v>
          </cell>
        </row>
        <row r="97">
          <cell r="A97">
            <v>96</v>
          </cell>
          <cell r="B97">
            <v>82</v>
          </cell>
          <cell r="C97">
            <v>248</v>
          </cell>
          <cell r="D97">
            <v>10</v>
          </cell>
          <cell r="E97">
            <v>126</v>
          </cell>
        </row>
        <row r="98">
          <cell r="A98">
            <v>97</v>
          </cell>
          <cell r="B98">
            <v>78</v>
          </cell>
          <cell r="C98">
            <v>215</v>
          </cell>
          <cell r="D98">
            <v>26</v>
          </cell>
          <cell r="E98">
            <v>127</v>
          </cell>
        </row>
        <row r="99">
          <cell r="A99">
            <v>98</v>
          </cell>
          <cell r="B99">
            <v>79</v>
          </cell>
          <cell r="C99">
            <v>230</v>
          </cell>
          <cell r="D99">
            <v>7</v>
          </cell>
          <cell r="E99">
            <v>128</v>
          </cell>
        </row>
        <row r="100">
          <cell r="A100">
            <v>99</v>
          </cell>
          <cell r="B100">
            <v>75</v>
          </cell>
          <cell r="C100">
            <v>215</v>
          </cell>
          <cell r="D100">
            <v>5</v>
          </cell>
          <cell r="E100">
            <v>129</v>
          </cell>
        </row>
        <row r="101">
          <cell r="A101">
            <v>100</v>
          </cell>
          <cell r="B101">
            <v>76</v>
          </cell>
          <cell r="C101">
            <v>200</v>
          </cell>
          <cell r="D101">
            <v>12</v>
          </cell>
          <cell r="E101">
            <v>130</v>
          </cell>
        </row>
        <row r="102">
          <cell r="A102">
            <v>101</v>
          </cell>
          <cell r="B102">
            <v>78</v>
          </cell>
          <cell r="C102">
            <v>205</v>
          </cell>
          <cell r="D102">
            <v>35</v>
          </cell>
          <cell r="E102">
            <v>131</v>
          </cell>
        </row>
        <row r="103">
          <cell r="A103">
            <v>102</v>
          </cell>
          <cell r="B103">
            <v>75</v>
          </cell>
          <cell r="C103">
            <v>190</v>
          </cell>
          <cell r="D103">
            <v>1</v>
          </cell>
          <cell r="E103">
            <v>132</v>
          </cell>
        </row>
        <row r="104">
          <cell r="A104">
            <v>103</v>
          </cell>
          <cell r="B104">
            <v>82</v>
          </cell>
          <cell r="C104">
            <v>279</v>
          </cell>
          <cell r="D104">
            <v>1</v>
          </cell>
          <cell r="E104">
            <v>133</v>
          </cell>
        </row>
        <row r="105">
          <cell r="A105">
            <v>104</v>
          </cell>
          <cell r="B105">
            <v>77</v>
          </cell>
          <cell r="C105">
            <v>190</v>
          </cell>
          <cell r="D105">
            <v>3</v>
          </cell>
          <cell r="E105">
            <v>134</v>
          </cell>
        </row>
        <row r="106">
          <cell r="A106">
            <v>105</v>
          </cell>
          <cell r="B106">
            <v>82</v>
          </cell>
          <cell r="C106">
            <v>240</v>
          </cell>
          <cell r="D106">
            <v>7</v>
          </cell>
          <cell r="E106">
            <v>135</v>
          </cell>
        </row>
        <row r="107">
          <cell r="A107">
            <v>106</v>
          </cell>
          <cell r="B107">
            <v>76</v>
          </cell>
          <cell r="C107">
            <v>225</v>
          </cell>
          <cell r="D107">
            <v>1</v>
          </cell>
          <cell r="E107">
            <v>136</v>
          </cell>
        </row>
        <row r="108">
          <cell r="A108">
            <v>107</v>
          </cell>
          <cell r="B108">
            <v>78</v>
          </cell>
          <cell r="C108">
            <v>200</v>
          </cell>
          <cell r="D108">
            <v>16</v>
          </cell>
          <cell r="E108">
            <v>137</v>
          </cell>
        </row>
        <row r="109">
          <cell r="A109">
            <v>108</v>
          </cell>
          <cell r="B109">
            <v>85</v>
          </cell>
          <cell r="C109">
            <v>280</v>
          </cell>
          <cell r="D109">
            <v>21</v>
          </cell>
          <cell r="E109">
            <v>138</v>
          </cell>
        </row>
        <row r="110">
          <cell r="A110">
            <v>109</v>
          </cell>
          <cell r="B110">
            <v>81</v>
          </cell>
          <cell r="C110">
            <v>245</v>
          </cell>
          <cell r="D110">
            <v>14</v>
          </cell>
          <cell r="E110">
            <v>139</v>
          </cell>
        </row>
        <row r="111">
          <cell r="A111">
            <v>110</v>
          </cell>
          <cell r="B111">
            <v>90</v>
          </cell>
          <cell r="C111">
            <v>311</v>
          </cell>
          <cell r="D111">
            <v>99</v>
          </cell>
          <cell r="E111">
            <v>140</v>
          </cell>
        </row>
        <row r="112">
          <cell r="A112">
            <v>111</v>
          </cell>
          <cell r="B112">
            <v>81</v>
          </cell>
          <cell r="C112">
            <v>265</v>
          </cell>
          <cell r="D112">
            <v>15</v>
          </cell>
          <cell r="E112">
            <v>141</v>
          </cell>
        </row>
        <row r="113">
          <cell r="A113">
            <v>112</v>
          </cell>
          <cell r="B113">
            <v>79</v>
          </cell>
          <cell r="C113">
            <v>220</v>
          </cell>
          <cell r="D113">
            <v>10</v>
          </cell>
          <cell r="E113">
            <v>142</v>
          </cell>
        </row>
        <row r="114">
          <cell r="A114">
            <v>113</v>
          </cell>
          <cell r="B114">
            <v>77</v>
          </cell>
          <cell r="C114">
            <v>230</v>
          </cell>
          <cell r="D114">
            <v>24</v>
          </cell>
          <cell r="E114">
            <v>143</v>
          </cell>
        </row>
        <row r="115">
          <cell r="A115">
            <v>114</v>
          </cell>
          <cell r="B115">
            <v>73</v>
          </cell>
          <cell r="C115">
            <v>175</v>
          </cell>
          <cell r="D115">
            <v>22</v>
          </cell>
          <cell r="E115">
            <v>144</v>
          </cell>
        </row>
        <row r="116">
          <cell r="A116">
            <v>115</v>
          </cell>
          <cell r="B116">
            <v>74</v>
          </cell>
          <cell r="C116">
            <v>205</v>
          </cell>
          <cell r="D116">
            <v>7</v>
          </cell>
          <cell r="E116">
            <v>145</v>
          </cell>
        </row>
        <row r="117">
          <cell r="A117">
            <v>116</v>
          </cell>
          <cell r="B117">
            <v>76</v>
          </cell>
          <cell r="C117">
            <v>210</v>
          </cell>
          <cell r="D117">
            <v>3</v>
          </cell>
          <cell r="E117">
            <v>146</v>
          </cell>
        </row>
        <row r="118">
          <cell r="A118">
            <v>117</v>
          </cell>
          <cell r="B118">
            <v>78</v>
          </cell>
          <cell r="C118">
            <v>205</v>
          </cell>
          <cell r="D118">
            <v>13</v>
          </cell>
          <cell r="E118">
            <v>147</v>
          </cell>
        </row>
        <row r="119">
          <cell r="A119">
            <v>118</v>
          </cell>
          <cell r="B119">
            <v>75</v>
          </cell>
          <cell r="C119">
            <v>185</v>
          </cell>
          <cell r="D119">
            <v>5</v>
          </cell>
          <cell r="E119">
            <v>148</v>
          </cell>
        </row>
        <row r="120">
          <cell r="A120">
            <v>119</v>
          </cell>
          <cell r="B120">
            <v>81</v>
          </cell>
          <cell r="C120">
            <v>234</v>
          </cell>
          <cell r="D120">
            <v>21</v>
          </cell>
          <cell r="E120">
            <v>149</v>
          </cell>
        </row>
        <row r="121">
          <cell r="A121">
            <v>120</v>
          </cell>
          <cell r="B121">
            <v>73</v>
          </cell>
          <cell r="C121">
            <v>192</v>
          </cell>
          <cell r="D121">
            <v>10</v>
          </cell>
          <cell r="E121">
            <v>150</v>
          </cell>
        </row>
        <row r="122">
          <cell r="A122">
            <v>121</v>
          </cell>
          <cell r="B122">
            <v>77</v>
          </cell>
          <cell r="C122">
            <v>205</v>
          </cell>
          <cell r="D122">
            <v>0</v>
          </cell>
          <cell r="E122">
            <v>151</v>
          </cell>
        </row>
        <row r="123">
          <cell r="A123">
            <v>122</v>
          </cell>
          <cell r="B123">
            <v>80</v>
          </cell>
          <cell r="C123">
            <v>229</v>
          </cell>
          <cell r="D123">
            <v>16</v>
          </cell>
          <cell r="E123">
            <v>152</v>
          </cell>
        </row>
        <row r="124">
          <cell r="A124">
            <v>123</v>
          </cell>
          <cell r="B124">
            <v>82</v>
          </cell>
          <cell r="C124">
            <v>243</v>
          </cell>
          <cell r="D124">
            <v>55</v>
          </cell>
          <cell r="E124">
            <v>153</v>
          </cell>
        </row>
        <row r="125">
          <cell r="A125">
            <v>124</v>
          </cell>
          <cell r="B125">
            <v>80</v>
          </cell>
          <cell r="C125">
            <v>220</v>
          </cell>
          <cell r="D125">
            <v>13</v>
          </cell>
          <cell r="E125">
            <v>154</v>
          </cell>
        </row>
        <row r="126">
          <cell r="A126">
            <v>125</v>
          </cell>
          <cell r="B126">
            <v>81</v>
          </cell>
          <cell r="C126">
            <v>232</v>
          </cell>
          <cell r="D126">
            <v>67</v>
          </cell>
          <cell r="E126">
            <v>155</v>
          </cell>
        </row>
        <row r="127">
          <cell r="A127">
            <v>126</v>
          </cell>
          <cell r="B127">
            <v>80</v>
          </cell>
          <cell r="C127">
            <v>205</v>
          </cell>
          <cell r="D127">
            <v>3</v>
          </cell>
          <cell r="E127">
            <v>156</v>
          </cell>
        </row>
        <row r="128">
          <cell r="A128">
            <v>127</v>
          </cell>
          <cell r="B128">
            <v>78</v>
          </cell>
          <cell r="C128">
            <v>180</v>
          </cell>
          <cell r="D128">
            <v>2</v>
          </cell>
          <cell r="E128">
            <v>157</v>
          </cell>
        </row>
        <row r="129">
          <cell r="A129">
            <v>128</v>
          </cell>
          <cell r="B129">
            <v>85</v>
          </cell>
          <cell r="C129">
            <v>258</v>
          </cell>
          <cell r="D129">
            <v>27</v>
          </cell>
          <cell r="E129">
            <v>158</v>
          </cell>
        </row>
        <row r="130">
          <cell r="A130">
            <v>129</v>
          </cell>
          <cell r="B130">
            <v>80</v>
          </cell>
          <cell r="C130">
            <v>235</v>
          </cell>
          <cell r="D130">
            <v>50</v>
          </cell>
          <cell r="E130">
            <v>159</v>
          </cell>
        </row>
        <row r="131">
          <cell r="A131">
            <v>130</v>
          </cell>
          <cell r="B131">
            <v>75</v>
          </cell>
          <cell r="C131">
            <v>215</v>
          </cell>
          <cell r="D131">
            <v>10</v>
          </cell>
          <cell r="E131">
            <v>160</v>
          </cell>
        </row>
        <row r="132">
          <cell r="A132">
            <v>131</v>
          </cell>
          <cell r="B132">
            <v>73</v>
          </cell>
          <cell r="C132">
            <v>195</v>
          </cell>
          <cell r="D132">
            <v>4</v>
          </cell>
          <cell r="E132">
            <v>161</v>
          </cell>
        </row>
        <row r="133">
          <cell r="A133">
            <v>132</v>
          </cell>
          <cell r="B133">
            <v>80</v>
          </cell>
          <cell r="C133">
            <v>210</v>
          </cell>
          <cell r="D133">
            <v>9</v>
          </cell>
          <cell r="E133">
            <v>162</v>
          </cell>
        </row>
        <row r="134">
          <cell r="A134">
            <v>133</v>
          </cell>
          <cell r="B134">
            <v>78</v>
          </cell>
          <cell r="C134">
            <v>215</v>
          </cell>
          <cell r="D134">
            <v>14</v>
          </cell>
          <cell r="E134">
            <v>163</v>
          </cell>
        </row>
        <row r="135">
          <cell r="A135">
            <v>134</v>
          </cell>
          <cell r="B135">
            <v>78</v>
          </cell>
          <cell r="C135">
            <v>230</v>
          </cell>
          <cell r="D135">
            <v>23</v>
          </cell>
          <cell r="E135">
            <v>164</v>
          </cell>
        </row>
        <row r="136">
          <cell r="A136">
            <v>135</v>
          </cell>
          <cell r="B136">
            <v>80</v>
          </cell>
          <cell r="C136">
            <v>227</v>
          </cell>
          <cell r="D136">
            <v>0</v>
          </cell>
          <cell r="E136">
            <v>165</v>
          </cell>
        </row>
        <row r="137">
          <cell r="A137">
            <v>136</v>
          </cell>
          <cell r="B137">
            <v>77</v>
          </cell>
          <cell r="C137">
            <v>205</v>
          </cell>
          <cell r="D137">
            <v>24</v>
          </cell>
          <cell r="E137">
            <v>166</v>
          </cell>
        </row>
        <row r="138">
          <cell r="A138">
            <v>137</v>
          </cell>
          <cell r="B138">
            <v>76</v>
          </cell>
          <cell r="C138">
            <v>186</v>
          </cell>
          <cell r="D138">
            <v>0</v>
          </cell>
          <cell r="E138">
            <v>167</v>
          </cell>
        </row>
        <row r="139">
          <cell r="A139">
            <v>138</v>
          </cell>
          <cell r="B139">
            <v>80</v>
          </cell>
          <cell r="C139">
            <v>235</v>
          </cell>
          <cell r="D139">
            <v>32</v>
          </cell>
          <cell r="E139">
            <v>168</v>
          </cell>
        </row>
        <row r="140">
          <cell r="A140">
            <v>139</v>
          </cell>
          <cell r="B140">
            <v>77</v>
          </cell>
          <cell r="C140">
            <v>200</v>
          </cell>
          <cell r="D140">
            <v>8</v>
          </cell>
          <cell r="E140">
            <v>169</v>
          </cell>
        </row>
        <row r="141">
          <cell r="A141">
            <v>140</v>
          </cell>
          <cell r="B141">
            <v>81</v>
          </cell>
          <cell r="C141">
            <v>250</v>
          </cell>
          <cell r="D141">
            <v>2</v>
          </cell>
          <cell r="E141">
            <v>170</v>
          </cell>
        </row>
        <row r="142">
          <cell r="A142">
            <v>141</v>
          </cell>
          <cell r="B142">
            <v>76</v>
          </cell>
          <cell r="C142">
            <v>210</v>
          </cell>
          <cell r="D142">
            <v>6</v>
          </cell>
          <cell r="E142">
            <v>171</v>
          </cell>
        </row>
        <row r="143">
          <cell r="A143">
            <v>142</v>
          </cell>
          <cell r="B143">
            <v>77</v>
          </cell>
          <cell r="C143">
            <v>185</v>
          </cell>
          <cell r="D143">
            <v>0</v>
          </cell>
          <cell r="E143">
            <v>172</v>
          </cell>
        </row>
        <row r="144">
          <cell r="A144">
            <v>143</v>
          </cell>
          <cell r="B144">
            <v>76</v>
          </cell>
          <cell r="C144">
            <v>175</v>
          </cell>
          <cell r="D144">
            <v>13</v>
          </cell>
          <cell r="E144">
            <v>173</v>
          </cell>
        </row>
        <row r="145">
          <cell r="A145">
            <v>144</v>
          </cell>
          <cell r="B145">
            <v>77</v>
          </cell>
          <cell r="C145">
            <v>205</v>
          </cell>
          <cell r="D145">
            <v>11</v>
          </cell>
          <cell r="E145">
            <v>174</v>
          </cell>
        </row>
        <row r="146">
          <cell r="A146">
            <v>145</v>
          </cell>
          <cell r="B146">
            <v>77</v>
          </cell>
          <cell r="C146">
            <v>220</v>
          </cell>
          <cell r="D146">
            <v>13</v>
          </cell>
          <cell r="E146">
            <v>175</v>
          </cell>
        </row>
        <row r="147">
          <cell r="A147">
            <v>146</v>
          </cell>
          <cell r="B147">
            <v>79</v>
          </cell>
          <cell r="C147">
            <v>220</v>
          </cell>
          <cell r="D147">
            <v>8</v>
          </cell>
          <cell r="E147">
            <v>176</v>
          </cell>
        </row>
        <row r="148">
          <cell r="A148">
            <v>147</v>
          </cell>
          <cell r="B148">
            <v>79</v>
          </cell>
          <cell r="C148">
            <v>240</v>
          </cell>
          <cell r="D148">
            <v>6</v>
          </cell>
          <cell r="E148">
            <v>177</v>
          </cell>
        </row>
        <row r="149">
          <cell r="A149">
            <v>148</v>
          </cell>
          <cell r="B149">
            <v>78</v>
          </cell>
          <cell r="C149">
            <v>220</v>
          </cell>
          <cell r="D149">
            <v>12</v>
          </cell>
          <cell r="E149">
            <v>178</v>
          </cell>
        </row>
        <row r="150">
          <cell r="A150">
            <v>149</v>
          </cell>
          <cell r="B150">
            <v>79</v>
          </cell>
          <cell r="C150">
            <v>226</v>
          </cell>
          <cell r="D150">
            <v>12</v>
          </cell>
          <cell r="E150">
            <v>179</v>
          </cell>
        </row>
        <row r="151">
          <cell r="A151">
            <v>150</v>
          </cell>
          <cell r="B151">
            <v>85</v>
          </cell>
          <cell r="C151">
            <v>250</v>
          </cell>
          <cell r="D151">
            <v>55</v>
          </cell>
          <cell r="E151">
            <v>180</v>
          </cell>
        </row>
        <row r="152">
          <cell r="A152">
            <v>151</v>
          </cell>
          <cell r="B152">
            <v>77</v>
          </cell>
          <cell r="C152">
            <v>215</v>
          </cell>
          <cell r="D152">
            <v>3</v>
          </cell>
          <cell r="E152">
            <v>181</v>
          </cell>
        </row>
        <row r="153">
          <cell r="A153">
            <v>152</v>
          </cell>
          <cell r="B153">
            <v>83</v>
          </cell>
          <cell r="C153">
            <v>220</v>
          </cell>
          <cell r="D153">
            <v>10</v>
          </cell>
          <cell r="E153">
            <v>182</v>
          </cell>
        </row>
        <row r="154">
          <cell r="A154">
            <v>153</v>
          </cell>
          <cell r="B154">
            <v>77</v>
          </cell>
          <cell r="C154">
            <v>195</v>
          </cell>
          <cell r="D154">
            <v>7</v>
          </cell>
          <cell r="E154">
            <v>183</v>
          </cell>
        </row>
        <row r="155">
          <cell r="A155">
            <v>154</v>
          </cell>
          <cell r="B155">
            <v>79</v>
          </cell>
          <cell r="C155">
            <v>225</v>
          </cell>
          <cell r="D155">
            <v>20</v>
          </cell>
          <cell r="E155">
            <v>184</v>
          </cell>
        </row>
        <row r="156">
          <cell r="A156">
            <v>155</v>
          </cell>
          <cell r="B156">
            <v>77</v>
          </cell>
          <cell r="C156">
            <v>210</v>
          </cell>
          <cell r="D156">
            <v>50</v>
          </cell>
          <cell r="E156">
            <v>185</v>
          </cell>
        </row>
        <row r="157">
          <cell r="A157">
            <v>156</v>
          </cell>
          <cell r="B157">
            <v>81</v>
          </cell>
          <cell r="C157">
            <v>214</v>
          </cell>
          <cell r="D157">
            <v>41</v>
          </cell>
          <cell r="E157">
            <v>186</v>
          </cell>
        </row>
        <row r="158">
          <cell r="A158">
            <v>157</v>
          </cell>
          <cell r="B158">
            <v>77</v>
          </cell>
          <cell r="C158">
            <v>195</v>
          </cell>
          <cell r="D158">
            <v>14</v>
          </cell>
          <cell r="E158">
            <v>187</v>
          </cell>
        </row>
        <row r="159">
          <cell r="A159">
            <v>158</v>
          </cell>
          <cell r="B159">
            <v>76</v>
          </cell>
          <cell r="C159">
            <v>220</v>
          </cell>
          <cell r="D159">
            <v>24</v>
          </cell>
          <cell r="E159">
            <v>188</v>
          </cell>
        </row>
        <row r="160">
          <cell r="A160">
            <v>159</v>
          </cell>
          <cell r="B160">
            <v>76</v>
          </cell>
          <cell r="C160">
            <v>188</v>
          </cell>
          <cell r="D160">
            <v>3</v>
          </cell>
          <cell r="E160">
            <v>189</v>
          </cell>
        </row>
        <row r="161">
          <cell r="A161">
            <v>160</v>
          </cell>
          <cell r="B161">
            <v>78</v>
          </cell>
          <cell r="C161">
            <v>226</v>
          </cell>
          <cell r="D161">
            <v>18</v>
          </cell>
          <cell r="E161">
            <v>190</v>
          </cell>
        </row>
        <row r="162">
          <cell r="A162">
            <v>161</v>
          </cell>
          <cell r="B162">
            <v>73</v>
          </cell>
          <cell r="C162">
            <v>185</v>
          </cell>
          <cell r="D162">
            <v>4</v>
          </cell>
          <cell r="E162">
            <v>191</v>
          </cell>
        </row>
        <row r="163">
          <cell r="A163">
            <v>162</v>
          </cell>
          <cell r="B163">
            <v>75</v>
          </cell>
          <cell r="C163">
            <v>205</v>
          </cell>
          <cell r="D163">
            <v>21</v>
          </cell>
          <cell r="E163">
            <v>192</v>
          </cell>
        </row>
        <row r="164">
          <cell r="A164">
            <v>163</v>
          </cell>
          <cell r="B164">
            <v>78</v>
          </cell>
          <cell r="C164">
            <v>180</v>
          </cell>
          <cell r="D164">
            <v>8</v>
          </cell>
          <cell r="E164">
            <v>193</v>
          </cell>
        </row>
        <row r="165">
          <cell r="A165">
            <v>164</v>
          </cell>
          <cell r="B165">
            <v>82</v>
          </cell>
          <cell r="C165">
            <v>235</v>
          </cell>
          <cell r="D165">
            <v>22</v>
          </cell>
          <cell r="E165">
            <v>194</v>
          </cell>
        </row>
        <row r="166">
          <cell r="A166">
            <v>165</v>
          </cell>
          <cell r="B166">
            <v>81</v>
          </cell>
          <cell r="C166">
            <v>240</v>
          </cell>
          <cell r="D166">
            <v>42</v>
          </cell>
          <cell r="E166">
            <v>195</v>
          </cell>
        </row>
        <row r="167">
          <cell r="A167">
            <v>166</v>
          </cell>
          <cell r="B167">
            <v>78</v>
          </cell>
          <cell r="C167">
            <v>220</v>
          </cell>
          <cell r="D167">
            <v>4</v>
          </cell>
          <cell r="E167">
            <v>196</v>
          </cell>
        </row>
        <row r="168">
          <cell r="A168">
            <v>167</v>
          </cell>
          <cell r="B168">
            <v>82</v>
          </cell>
          <cell r="C168">
            <v>265</v>
          </cell>
          <cell r="D168">
            <v>39</v>
          </cell>
          <cell r="E168">
            <v>197</v>
          </cell>
        </row>
        <row r="169">
          <cell r="A169">
            <v>168</v>
          </cell>
          <cell r="B169">
            <v>79</v>
          </cell>
          <cell r="C169">
            <v>198</v>
          </cell>
          <cell r="D169">
            <v>3</v>
          </cell>
          <cell r="E169">
            <v>198</v>
          </cell>
        </row>
        <row r="170">
          <cell r="A170">
            <v>169</v>
          </cell>
          <cell r="B170">
            <v>77</v>
          </cell>
          <cell r="C170">
            <v>215</v>
          </cell>
          <cell r="D170">
            <v>33</v>
          </cell>
          <cell r="E170">
            <v>199</v>
          </cell>
        </row>
        <row r="171">
          <cell r="A171">
            <v>170</v>
          </cell>
          <cell r="B171">
            <v>80</v>
          </cell>
          <cell r="C171">
            <v>221</v>
          </cell>
          <cell r="D171">
            <v>12</v>
          </cell>
          <cell r="E171">
            <v>200</v>
          </cell>
        </row>
        <row r="172">
          <cell r="A172">
            <v>171</v>
          </cell>
          <cell r="B172">
            <v>78</v>
          </cell>
          <cell r="C172">
            <v>210</v>
          </cell>
          <cell r="D172">
            <v>35</v>
          </cell>
          <cell r="E172">
            <v>201</v>
          </cell>
        </row>
        <row r="173">
          <cell r="A173">
            <v>172</v>
          </cell>
          <cell r="B173">
            <v>78</v>
          </cell>
          <cell r="C173">
            <v>215</v>
          </cell>
          <cell r="D173">
            <v>9</v>
          </cell>
          <cell r="E173">
            <v>202</v>
          </cell>
        </row>
        <row r="174">
          <cell r="A174">
            <v>173</v>
          </cell>
          <cell r="B174">
            <v>80</v>
          </cell>
          <cell r="C174">
            <v>220</v>
          </cell>
          <cell r="D174">
            <v>2</v>
          </cell>
          <cell r="E174">
            <v>203</v>
          </cell>
        </row>
        <row r="175">
          <cell r="A175">
            <v>174</v>
          </cell>
          <cell r="B175">
            <v>80</v>
          </cell>
          <cell r="C175">
            <v>190</v>
          </cell>
          <cell r="D175">
            <v>14</v>
          </cell>
          <cell r="E175">
            <v>204</v>
          </cell>
        </row>
        <row r="176">
          <cell r="A176">
            <v>175</v>
          </cell>
          <cell r="B176">
            <v>83</v>
          </cell>
          <cell r="C176">
            <v>242</v>
          </cell>
          <cell r="D176">
            <v>13</v>
          </cell>
          <cell r="E176">
            <v>205</v>
          </cell>
        </row>
        <row r="177">
          <cell r="A177">
            <v>176</v>
          </cell>
          <cell r="B177">
            <v>75</v>
          </cell>
          <cell r="C177">
            <v>205</v>
          </cell>
          <cell r="D177">
            <v>5</v>
          </cell>
          <cell r="E177">
            <v>206</v>
          </cell>
        </row>
        <row r="178">
          <cell r="A178">
            <v>177</v>
          </cell>
          <cell r="B178">
            <v>82</v>
          </cell>
          <cell r="C178">
            <v>205</v>
          </cell>
          <cell r="D178">
            <v>23</v>
          </cell>
          <cell r="E178">
            <v>207</v>
          </cell>
        </row>
        <row r="179">
          <cell r="A179">
            <v>178</v>
          </cell>
          <cell r="B179">
            <v>80</v>
          </cell>
          <cell r="C179">
            <v>207</v>
          </cell>
          <cell r="D179">
            <v>20</v>
          </cell>
          <cell r="E179">
            <v>208</v>
          </cell>
        </row>
        <row r="180">
          <cell r="A180">
            <v>179</v>
          </cell>
          <cell r="B180">
            <v>74</v>
          </cell>
          <cell r="C180">
            <v>208</v>
          </cell>
          <cell r="D180">
            <v>1</v>
          </cell>
          <cell r="E180">
            <v>209</v>
          </cell>
        </row>
        <row r="181">
          <cell r="A181">
            <v>180</v>
          </cell>
          <cell r="B181">
            <v>81</v>
          </cell>
          <cell r="C181">
            <v>250</v>
          </cell>
          <cell r="D181">
            <v>6</v>
          </cell>
          <cell r="E181">
            <v>210</v>
          </cell>
        </row>
        <row r="182">
          <cell r="A182">
            <v>181</v>
          </cell>
          <cell r="B182">
            <v>77</v>
          </cell>
          <cell r="C182">
            <v>195</v>
          </cell>
          <cell r="D182">
            <v>16</v>
          </cell>
          <cell r="E182">
            <v>211</v>
          </cell>
        </row>
        <row r="183">
          <cell r="A183">
            <v>182</v>
          </cell>
          <cell r="B183">
            <v>76</v>
          </cell>
          <cell r="C183">
            <v>165</v>
          </cell>
          <cell r="D183">
            <v>7</v>
          </cell>
          <cell r="E183">
            <v>212</v>
          </cell>
        </row>
        <row r="184">
          <cell r="A184">
            <v>183</v>
          </cell>
          <cell r="B184">
            <v>80</v>
          </cell>
          <cell r="C184">
            <v>212</v>
          </cell>
          <cell r="D184">
            <v>22</v>
          </cell>
          <cell r="E184">
            <v>213</v>
          </cell>
        </row>
        <row r="185">
          <cell r="A185">
            <v>184</v>
          </cell>
          <cell r="B185">
            <v>80</v>
          </cell>
          <cell r="C185">
            <v>210</v>
          </cell>
          <cell r="D185">
            <v>23</v>
          </cell>
          <cell r="E185">
            <v>214</v>
          </cell>
        </row>
        <row r="186">
          <cell r="A186">
            <v>185</v>
          </cell>
          <cell r="B186">
            <v>80</v>
          </cell>
          <cell r="C186">
            <v>219</v>
          </cell>
          <cell r="D186">
            <v>1</v>
          </cell>
          <cell r="E186">
            <v>215</v>
          </cell>
        </row>
        <row r="187">
          <cell r="A187">
            <v>186</v>
          </cell>
          <cell r="B187">
            <v>79</v>
          </cell>
          <cell r="C187">
            <v>240</v>
          </cell>
          <cell r="D187">
            <v>16</v>
          </cell>
          <cell r="E187">
            <v>216</v>
          </cell>
        </row>
        <row r="188">
          <cell r="A188">
            <v>187</v>
          </cell>
          <cell r="B188">
            <v>78</v>
          </cell>
          <cell r="C188">
            <v>220</v>
          </cell>
          <cell r="D188">
            <v>3</v>
          </cell>
          <cell r="E188">
            <v>217</v>
          </cell>
        </row>
        <row r="189">
          <cell r="A189">
            <v>188</v>
          </cell>
          <cell r="B189">
            <v>83</v>
          </cell>
          <cell r="C189">
            <v>284</v>
          </cell>
          <cell r="D189">
            <v>15</v>
          </cell>
          <cell r="E189">
            <v>218</v>
          </cell>
        </row>
        <row r="190">
          <cell r="A190">
            <v>189</v>
          </cell>
          <cell r="B190">
            <v>78</v>
          </cell>
          <cell r="C190">
            <v>210</v>
          </cell>
          <cell r="D190">
            <v>5</v>
          </cell>
          <cell r="E190">
            <v>219</v>
          </cell>
        </row>
        <row r="191">
          <cell r="A191">
            <v>190</v>
          </cell>
          <cell r="B191">
            <v>79</v>
          </cell>
          <cell r="C191">
            <v>206</v>
          </cell>
          <cell r="D191">
            <v>5</v>
          </cell>
          <cell r="E191">
            <v>220</v>
          </cell>
        </row>
        <row r="192">
          <cell r="A192">
            <v>191</v>
          </cell>
          <cell r="B192">
            <v>82</v>
          </cell>
          <cell r="C192">
            <v>221</v>
          </cell>
          <cell r="D192">
            <v>23</v>
          </cell>
          <cell r="E192">
            <v>221</v>
          </cell>
        </row>
        <row r="193">
          <cell r="A193">
            <v>192</v>
          </cell>
          <cell r="B193">
            <v>73</v>
          </cell>
          <cell r="C193">
            <v>185</v>
          </cell>
          <cell r="D193">
            <v>33</v>
          </cell>
          <cell r="E193">
            <v>222</v>
          </cell>
        </row>
        <row r="194">
          <cell r="A194">
            <v>193</v>
          </cell>
          <cell r="B194">
            <v>73</v>
          </cell>
          <cell r="C194">
            <v>196</v>
          </cell>
          <cell r="D194">
            <v>21</v>
          </cell>
          <cell r="E194">
            <v>223</v>
          </cell>
        </row>
        <row r="195">
          <cell r="A195">
            <v>194</v>
          </cell>
          <cell r="B195">
            <v>83</v>
          </cell>
          <cell r="C195">
            <v>265</v>
          </cell>
          <cell r="D195">
            <v>10</v>
          </cell>
          <cell r="E195">
            <v>224</v>
          </cell>
        </row>
        <row r="196">
          <cell r="A196">
            <v>195</v>
          </cell>
          <cell r="B196">
            <v>75</v>
          </cell>
          <cell r="C196">
            <v>200</v>
          </cell>
          <cell r="D196">
            <v>18</v>
          </cell>
          <cell r="E196">
            <v>225</v>
          </cell>
        </row>
        <row r="197">
          <cell r="A197">
            <v>196</v>
          </cell>
          <cell r="B197">
            <v>79</v>
          </cell>
          <cell r="C197">
            <v>192</v>
          </cell>
          <cell r="D197">
            <v>18</v>
          </cell>
          <cell r="E197">
            <v>226</v>
          </cell>
        </row>
        <row r="198">
          <cell r="A198">
            <v>197</v>
          </cell>
          <cell r="B198">
            <v>85</v>
          </cell>
          <cell r="C198">
            <v>240</v>
          </cell>
          <cell r="D198">
            <v>8</v>
          </cell>
          <cell r="E198">
            <v>227</v>
          </cell>
        </row>
        <row r="199">
          <cell r="A199">
            <v>198</v>
          </cell>
          <cell r="B199">
            <v>82</v>
          </cell>
          <cell r="C199">
            <v>250</v>
          </cell>
          <cell r="D199">
            <v>13</v>
          </cell>
          <cell r="E199">
            <v>228</v>
          </cell>
        </row>
        <row r="200">
          <cell r="A200">
            <v>199</v>
          </cell>
          <cell r="B200">
            <v>77</v>
          </cell>
          <cell r="C200">
            <v>206</v>
          </cell>
          <cell r="D200">
            <v>5</v>
          </cell>
          <cell r="E200">
            <v>229</v>
          </cell>
        </row>
        <row r="201">
          <cell r="A201">
            <v>200</v>
          </cell>
          <cell r="B201">
            <v>78</v>
          </cell>
          <cell r="C201">
            <v>224</v>
          </cell>
          <cell r="D201">
            <v>24</v>
          </cell>
          <cell r="E201">
            <v>230</v>
          </cell>
        </row>
        <row r="202">
          <cell r="A202">
            <v>201</v>
          </cell>
          <cell r="B202">
            <v>82</v>
          </cell>
          <cell r="C202">
            <v>240</v>
          </cell>
          <cell r="D202">
            <v>42</v>
          </cell>
          <cell r="E202">
            <v>231</v>
          </cell>
        </row>
        <row r="203">
          <cell r="A203">
            <v>202</v>
          </cell>
          <cell r="B203">
            <v>79</v>
          </cell>
          <cell r="C203">
            <v>215</v>
          </cell>
          <cell r="D203">
            <v>20</v>
          </cell>
          <cell r="E203">
            <v>232</v>
          </cell>
        </row>
        <row r="204">
          <cell r="A204">
            <v>203</v>
          </cell>
          <cell r="B204">
            <v>77</v>
          </cell>
          <cell r="C204">
            <v>210</v>
          </cell>
          <cell r="D204">
            <v>46</v>
          </cell>
          <cell r="E204">
            <v>233</v>
          </cell>
        </row>
        <row r="205">
          <cell r="A205">
            <v>204</v>
          </cell>
          <cell r="B205">
            <v>79</v>
          </cell>
          <cell r="C205">
            <v>202</v>
          </cell>
          <cell r="D205">
            <v>30</v>
          </cell>
          <cell r="E205">
            <v>234</v>
          </cell>
        </row>
        <row r="206">
          <cell r="A206">
            <v>205</v>
          </cell>
          <cell r="B206">
            <v>80</v>
          </cell>
          <cell r="C206">
            <v>195</v>
          </cell>
          <cell r="D206">
            <v>27</v>
          </cell>
          <cell r="E206">
            <v>235</v>
          </cell>
        </row>
        <row r="207">
          <cell r="A207">
            <v>206</v>
          </cell>
          <cell r="B207">
            <v>81</v>
          </cell>
          <cell r="C207">
            <v>221</v>
          </cell>
          <cell r="D207">
            <v>33</v>
          </cell>
          <cell r="E207">
            <v>236</v>
          </cell>
        </row>
        <row r="208">
          <cell r="A208">
            <v>207</v>
          </cell>
          <cell r="B208">
            <v>77</v>
          </cell>
          <cell r="C208">
            <v>180</v>
          </cell>
          <cell r="D208">
            <v>26</v>
          </cell>
          <cell r="E208">
            <v>237</v>
          </cell>
        </row>
        <row r="209">
          <cell r="A209">
            <v>208</v>
          </cell>
          <cell r="B209">
            <v>83</v>
          </cell>
          <cell r="C209">
            <v>255</v>
          </cell>
          <cell r="D209">
            <v>34</v>
          </cell>
          <cell r="E209">
            <v>238</v>
          </cell>
        </row>
        <row r="210">
          <cell r="A210">
            <v>209</v>
          </cell>
          <cell r="B210">
            <v>77</v>
          </cell>
          <cell r="C210">
            <v>216</v>
          </cell>
          <cell r="D210">
            <v>9</v>
          </cell>
          <cell r="E210">
            <v>239</v>
          </cell>
        </row>
        <row r="211">
          <cell r="A211">
            <v>210</v>
          </cell>
          <cell r="B211">
            <v>77</v>
          </cell>
          <cell r="C211">
            <v>200</v>
          </cell>
          <cell r="D211">
            <v>8</v>
          </cell>
          <cell r="E211">
            <v>240</v>
          </cell>
        </row>
        <row r="212">
          <cell r="A212">
            <v>211</v>
          </cell>
          <cell r="B212">
            <v>80</v>
          </cell>
          <cell r="C212">
            <v>209</v>
          </cell>
          <cell r="D212">
            <v>10</v>
          </cell>
          <cell r="E212">
            <v>241</v>
          </cell>
        </row>
        <row r="213">
          <cell r="A213">
            <v>212</v>
          </cell>
          <cell r="B213">
            <v>77</v>
          </cell>
          <cell r="C213">
            <v>210</v>
          </cell>
          <cell r="D213">
            <v>1</v>
          </cell>
          <cell r="E213">
            <v>242</v>
          </cell>
        </row>
        <row r="214">
          <cell r="A214">
            <v>213</v>
          </cell>
          <cell r="B214">
            <v>74</v>
          </cell>
          <cell r="C214">
            <v>183</v>
          </cell>
          <cell r="D214">
            <v>38</v>
          </cell>
          <cell r="E214">
            <v>243</v>
          </cell>
        </row>
        <row r="215">
          <cell r="A215">
            <v>214</v>
          </cell>
          <cell r="B215">
            <v>85</v>
          </cell>
          <cell r="C215">
            <v>250</v>
          </cell>
          <cell r="D215">
            <v>25</v>
          </cell>
          <cell r="E215">
            <v>244</v>
          </cell>
        </row>
        <row r="216">
          <cell r="A216">
            <v>215</v>
          </cell>
          <cell r="B216">
            <v>73</v>
          </cell>
          <cell r="C216">
            <v>170</v>
          </cell>
          <cell r="D216">
            <v>13</v>
          </cell>
          <cell r="E216">
            <v>245</v>
          </cell>
        </row>
        <row r="217">
          <cell r="A217">
            <v>216</v>
          </cell>
          <cell r="B217">
            <v>74</v>
          </cell>
          <cell r="C217">
            <v>195</v>
          </cell>
          <cell r="D217">
            <v>0</v>
          </cell>
          <cell r="E217">
            <v>246</v>
          </cell>
        </row>
        <row r="218">
          <cell r="A218">
            <v>217</v>
          </cell>
          <cell r="B218">
            <v>77</v>
          </cell>
          <cell r="C218">
            <v>220</v>
          </cell>
          <cell r="D218">
            <v>9</v>
          </cell>
          <cell r="E218">
            <v>247</v>
          </cell>
        </row>
        <row r="219">
          <cell r="A219">
            <v>218</v>
          </cell>
          <cell r="B219">
            <v>81</v>
          </cell>
          <cell r="C219">
            <v>222</v>
          </cell>
          <cell r="D219">
            <v>5</v>
          </cell>
          <cell r="E219">
            <v>248</v>
          </cell>
        </row>
        <row r="220">
          <cell r="A220">
            <v>219</v>
          </cell>
          <cell r="B220">
            <v>85</v>
          </cell>
          <cell r="C220">
            <v>282</v>
          </cell>
          <cell r="D220">
            <v>11</v>
          </cell>
          <cell r="E220">
            <v>249</v>
          </cell>
        </row>
        <row r="221">
          <cell r="A221">
            <v>220</v>
          </cell>
          <cell r="B221">
            <v>85</v>
          </cell>
          <cell r="C221">
            <v>281</v>
          </cell>
          <cell r="D221">
            <v>33</v>
          </cell>
          <cell r="E221">
            <v>250</v>
          </cell>
        </row>
        <row r="222">
          <cell r="A222">
            <v>221</v>
          </cell>
          <cell r="B222">
            <v>80</v>
          </cell>
          <cell r="C222">
            <v>251</v>
          </cell>
          <cell r="D222">
            <v>0</v>
          </cell>
          <cell r="E222">
            <v>251</v>
          </cell>
        </row>
        <row r="223">
          <cell r="A223">
            <v>222</v>
          </cell>
          <cell r="B223">
            <v>73</v>
          </cell>
          <cell r="C223">
            <v>196</v>
          </cell>
          <cell r="D223">
            <v>7</v>
          </cell>
          <cell r="E223">
            <v>252</v>
          </cell>
        </row>
        <row r="224">
          <cell r="A224">
            <v>223</v>
          </cell>
          <cell r="B224">
            <v>79</v>
          </cell>
          <cell r="C224">
            <v>215</v>
          </cell>
          <cell r="D224">
            <v>7</v>
          </cell>
          <cell r="E224">
            <v>253</v>
          </cell>
        </row>
        <row r="225">
          <cell r="A225">
            <v>224</v>
          </cell>
          <cell r="B225">
            <v>81</v>
          </cell>
          <cell r="C225">
            <v>234</v>
          </cell>
          <cell r="D225">
            <v>8</v>
          </cell>
          <cell r="E225">
            <v>254</v>
          </cell>
        </row>
        <row r="226">
          <cell r="A226">
            <v>225</v>
          </cell>
          <cell r="B226">
            <v>76</v>
          </cell>
          <cell r="C226">
            <v>175</v>
          </cell>
          <cell r="D226">
            <v>11</v>
          </cell>
          <cell r="E226">
            <v>255</v>
          </cell>
        </row>
        <row r="227">
          <cell r="A227">
            <v>226</v>
          </cell>
          <cell r="B227">
            <v>81</v>
          </cell>
          <cell r="C227">
            <v>240</v>
          </cell>
          <cell r="D227">
            <v>54</v>
          </cell>
          <cell r="E227">
            <v>256</v>
          </cell>
        </row>
        <row r="228">
          <cell r="A228">
            <v>227</v>
          </cell>
          <cell r="B228">
            <v>77</v>
          </cell>
          <cell r="C228">
            <v>215</v>
          </cell>
          <cell r="D228">
            <v>14</v>
          </cell>
          <cell r="E228">
            <v>257</v>
          </cell>
        </row>
        <row r="229">
          <cell r="A229">
            <v>228</v>
          </cell>
          <cell r="B229">
            <v>75</v>
          </cell>
          <cell r="C229">
            <v>178</v>
          </cell>
          <cell r="D229">
            <v>23</v>
          </cell>
          <cell r="E229">
            <v>258</v>
          </cell>
        </row>
        <row r="230">
          <cell r="A230">
            <v>229</v>
          </cell>
          <cell r="B230">
            <v>83</v>
          </cell>
          <cell r="C230">
            <v>240</v>
          </cell>
          <cell r="D230">
            <v>24</v>
          </cell>
          <cell r="E230">
            <v>259</v>
          </cell>
        </row>
        <row r="231">
          <cell r="A231">
            <v>230</v>
          </cell>
          <cell r="B231">
            <v>79</v>
          </cell>
          <cell r="C231">
            <v>220</v>
          </cell>
          <cell r="D231">
            <v>8</v>
          </cell>
          <cell r="E231">
            <v>260</v>
          </cell>
        </row>
        <row r="232">
          <cell r="A232">
            <v>231</v>
          </cell>
          <cell r="B232">
            <v>77</v>
          </cell>
          <cell r="C232">
            <v>215</v>
          </cell>
          <cell r="D232">
            <v>6</v>
          </cell>
          <cell r="E232">
            <v>261</v>
          </cell>
        </row>
        <row r="233">
          <cell r="A233">
            <v>232</v>
          </cell>
          <cell r="B233">
            <v>77</v>
          </cell>
          <cell r="C233">
            <v>205</v>
          </cell>
          <cell r="D233">
            <v>16</v>
          </cell>
          <cell r="E233">
            <v>262</v>
          </cell>
        </row>
        <row r="234">
          <cell r="A234">
            <v>233</v>
          </cell>
          <cell r="B234">
            <v>78</v>
          </cell>
          <cell r="C234">
            <v>205</v>
          </cell>
          <cell r="D234">
            <v>11</v>
          </cell>
          <cell r="E234">
            <v>263</v>
          </cell>
        </row>
        <row r="235">
          <cell r="A235">
            <v>234</v>
          </cell>
          <cell r="B235">
            <v>74</v>
          </cell>
          <cell r="C235">
            <v>200</v>
          </cell>
          <cell r="D235">
            <v>0</v>
          </cell>
          <cell r="E235">
            <v>264</v>
          </cell>
        </row>
        <row r="236">
          <cell r="A236">
            <v>235</v>
          </cell>
          <cell r="B236">
            <v>76</v>
          </cell>
          <cell r="C236">
            <v>205</v>
          </cell>
          <cell r="D236">
            <v>4</v>
          </cell>
          <cell r="E236">
            <v>265</v>
          </cell>
        </row>
        <row r="237">
          <cell r="A237">
            <v>236</v>
          </cell>
          <cell r="B237">
            <v>73</v>
          </cell>
          <cell r="C237">
            <v>195</v>
          </cell>
          <cell r="D237">
            <v>2</v>
          </cell>
          <cell r="E237">
            <v>266</v>
          </cell>
        </row>
        <row r="238">
          <cell r="A238">
            <v>237</v>
          </cell>
          <cell r="B238">
            <v>75</v>
          </cell>
          <cell r="C238">
            <v>190</v>
          </cell>
          <cell r="D238">
            <v>3</v>
          </cell>
          <cell r="E238">
            <v>267</v>
          </cell>
        </row>
        <row r="239">
          <cell r="A239">
            <v>238</v>
          </cell>
          <cell r="B239">
            <v>73</v>
          </cell>
          <cell r="C239">
            <v>190</v>
          </cell>
          <cell r="D239">
            <v>9</v>
          </cell>
          <cell r="E239">
            <v>268</v>
          </cell>
        </row>
        <row r="240">
          <cell r="A240">
            <v>239</v>
          </cell>
          <cell r="B240">
            <v>81</v>
          </cell>
          <cell r="C240">
            <v>185</v>
          </cell>
          <cell r="D240">
            <v>3</v>
          </cell>
          <cell r="E240">
            <v>269</v>
          </cell>
        </row>
        <row r="241">
          <cell r="A241">
            <v>240</v>
          </cell>
          <cell r="B241">
            <v>81</v>
          </cell>
          <cell r="C241">
            <v>205</v>
          </cell>
          <cell r="D241">
            <v>6</v>
          </cell>
          <cell r="E241">
            <v>270</v>
          </cell>
        </row>
        <row r="242">
          <cell r="A242">
            <v>241</v>
          </cell>
          <cell r="B242">
            <v>79</v>
          </cell>
          <cell r="C242">
            <v>225</v>
          </cell>
          <cell r="D242">
            <v>17</v>
          </cell>
          <cell r="E242">
            <v>271</v>
          </cell>
        </row>
        <row r="243">
          <cell r="A243">
            <v>242</v>
          </cell>
          <cell r="B243">
            <v>85</v>
          </cell>
          <cell r="C243">
            <v>270</v>
          </cell>
          <cell r="D243">
            <v>0</v>
          </cell>
          <cell r="E243">
            <v>272</v>
          </cell>
        </row>
        <row r="244">
          <cell r="A244">
            <v>243</v>
          </cell>
          <cell r="B244">
            <v>76</v>
          </cell>
          <cell r="C244">
            <v>205</v>
          </cell>
          <cell r="D244">
            <v>17</v>
          </cell>
          <cell r="E244">
            <v>273</v>
          </cell>
        </row>
        <row r="245">
          <cell r="A245">
            <v>244</v>
          </cell>
          <cell r="B245">
            <v>71</v>
          </cell>
          <cell r="C245">
            <v>185</v>
          </cell>
          <cell r="D245">
            <v>6</v>
          </cell>
          <cell r="E245">
            <v>274</v>
          </cell>
        </row>
        <row r="246">
          <cell r="A246">
            <v>245</v>
          </cell>
          <cell r="B246">
            <v>75</v>
          </cell>
          <cell r="C246">
            <v>195</v>
          </cell>
          <cell r="D246">
            <v>23</v>
          </cell>
          <cell r="E246">
            <v>275</v>
          </cell>
        </row>
        <row r="247">
          <cell r="A247">
            <v>246</v>
          </cell>
          <cell r="B247">
            <v>74</v>
          </cell>
          <cell r="C247">
            <v>200</v>
          </cell>
          <cell r="D247">
            <v>0</v>
          </cell>
          <cell r="E247">
            <v>276</v>
          </cell>
        </row>
        <row r="248">
          <cell r="A248">
            <v>247</v>
          </cell>
          <cell r="B248">
            <v>79</v>
          </cell>
          <cell r="C248">
            <v>222</v>
          </cell>
          <cell r="D248">
            <v>22</v>
          </cell>
          <cell r="E248">
            <v>277</v>
          </cell>
        </row>
        <row r="249">
          <cell r="A249">
            <v>248</v>
          </cell>
          <cell r="B249">
            <v>79</v>
          </cell>
          <cell r="C249">
            <v>257</v>
          </cell>
          <cell r="D249">
            <v>31</v>
          </cell>
          <cell r="E249">
            <v>278</v>
          </cell>
        </row>
        <row r="250">
          <cell r="A250">
            <v>249</v>
          </cell>
          <cell r="B250">
            <v>73</v>
          </cell>
          <cell r="C250">
            <v>180</v>
          </cell>
          <cell r="D250">
            <v>8</v>
          </cell>
          <cell r="E250">
            <v>279</v>
          </cell>
        </row>
        <row r="251">
          <cell r="A251">
            <v>250</v>
          </cell>
          <cell r="B251">
            <v>73</v>
          </cell>
          <cell r="C251">
            <v>202</v>
          </cell>
          <cell r="D251">
            <v>15</v>
          </cell>
          <cell r="E251">
            <v>280</v>
          </cell>
        </row>
        <row r="252">
          <cell r="A252">
            <v>251</v>
          </cell>
          <cell r="B252">
            <v>73</v>
          </cell>
          <cell r="C252">
            <v>215</v>
          </cell>
          <cell r="D252">
            <v>45</v>
          </cell>
          <cell r="E252">
            <v>281</v>
          </cell>
        </row>
        <row r="253">
          <cell r="A253">
            <v>252</v>
          </cell>
          <cell r="B253">
            <v>83</v>
          </cell>
          <cell r="C253">
            <v>215</v>
          </cell>
          <cell r="D253">
            <v>4</v>
          </cell>
          <cell r="E253">
            <v>282</v>
          </cell>
        </row>
        <row r="254">
          <cell r="A254">
            <v>253</v>
          </cell>
          <cell r="B254">
            <v>75</v>
          </cell>
          <cell r="C254">
            <v>200</v>
          </cell>
          <cell r="D254">
            <v>11</v>
          </cell>
          <cell r="E254">
            <v>283</v>
          </cell>
        </row>
        <row r="255">
          <cell r="A255">
            <v>254</v>
          </cell>
          <cell r="B255">
            <v>77</v>
          </cell>
          <cell r="C255">
            <v>211</v>
          </cell>
          <cell r="D255">
            <v>4</v>
          </cell>
          <cell r="E255">
            <v>284</v>
          </cell>
        </row>
        <row r="256">
          <cell r="A256">
            <v>255</v>
          </cell>
          <cell r="B256">
            <v>75</v>
          </cell>
          <cell r="C256">
            <v>174</v>
          </cell>
          <cell r="D256">
            <v>12</v>
          </cell>
          <cell r="E256">
            <v>285</v>
          </cell>
        </row>
        <row r="257">
          <cell r="A257">
            <v>256</v>
          </cell>
          <cell r="B257">
            <v>80</v>
          </cell>
          <cell r="C257">
            <v>218</v>
          </cell>
          <cell r="D257">
            <v>8</v>
          </cell>
          <cell r="E257">
            <v>286</v>
          </cell>
        </row>
        <row r="258">
          <cell r="A258">
            <v>257</v>
          </cell>
          <cell r="B258">
            <v>81</v>
          </cell>
          <cell r="C258">
            <v>245</v>
          </cell>
          <cell r="D258">
            <v>8</v>
          </cell>
          <cell r="E258">
            <v>287</v>
          </cell>
        </row>
        <row r="259">
          <cell r="A259">
            <v>258</v>
          </cell>
          <cell r="B259">
            <v>70</v>
          </cell>
          <cell r="C259">
            <v>183</v>
          </cell>
          <cell r="D259">
            <v>11</v>
          </cell>
          <cell r="E259">
            <v>288</v>
          </cell>
        </row>
        <row r="260">
          <cell r="A260">
            <v>259</v>
          </cell>
          <cell r="B260">
            <v>80</v>
          </cell>
          <cell r="C260">
            <v>206</v>
          </cell>
          <cell r="D260">
            <v>25</v>
          </cell>
          <cell r="E260">
            <v>289</v>
          </cell>
        </row>
        <row r="261">
          <cell r="A261">
            <v>260</v>
          </cell>
          <cell r="B261">
            <v>76</v>
          </cell>
          <cell r="C261">
            <v>180</v>
          </cell>
          <cell r="D261">
            <v>5</v>
          </cell>
          <cell r="E261">
            <v>290</v>
          </cell>
        </row>
        <row r="262">
          <cell r="A262">
            <v>261</v>
          </cell>
          <cell r="B262">
            <v>82</v>
          </cell>
          <cell r="C262">
            <v>240</v>
          </cell>
          <cell r="D262">
            <v>33</v>
          </cell>
          <cell r="E262">
            <v>291</v>
          </cell>
        </row>
        <row r="263">
          <cell r="A263">
            <v>262</v>
          </cell>
          <cell r="B263">
            <v>79</v>
          </cell>
          <cell r="C263">
            <v>205</v>
          </cell>
          <cell r="D263">
            <v>14</v>
          </cell>
          <cell r="E263">
            <v>292</v>
          </cell>
        </row>
        <row r="264">
          <cell r="A264">
            <v>263</v>
          </cell>
          <cell r="B264">
            <v>77</v>
          </cell>
          <cell r="C264">
            <v>225</v>
          </cell>
          <cell r="D264">
            <v>11</v>
          </cell>
          <cell r="E264">
            <v>293</v>
          </cell>
        </row>
        <row r="265">
          <cell r="A265">
            <v>264</v>
          </cell>
          <cell r="B265">
            <v>79</v>
          </cell>
          <cell r="C265">
            <v>245</v>
          </cell>
          <cell r="D265">
            <v>11</v>
          </cell>
          <cell r="E265">
            <v>294</v>
          </cell>
        </row>
        <row r="266">
          <cell r="A266">
            <v>265</v>
          </cell>
          <cell r="B266">
            <v>76</v>
          </cell>
          <cell r="C266">
            <v>200</v>
          </cell>
          <cell r="D266">
            <v>5</v>
          </cell>
          <cell r="E266">
            <v>295</v>
          </cell>
        </row>
        <row r="267">
          <cell r="A267">
            <v>266</v>
          </cell>
          <cell r="B267">
            <v>77</v>
          </cell>
          <cell r="C267">
            <v>215</v>
          </cell>
          <cell r="D267">
            <v>26</v>
          </cell>
          <cell r="E267">
            <v>296</v>
          </cell>
        </row>
        <row r="268">
          <cell r="A268">
            <v>267</v>
          </cell>
          <cell r="B268">
            <v>74</v>
          </cell>
          <cell r="C268">
            <v>180</v>
          </cell>
          <cell r="D268">
            <v>19</v>
          </cell>
          <cell r="E268">
            <v>297</v>
          </cell>
        </row>
        <row r="269">
          <cell r="A269">
            <v>268</v>
          </cell>
          <cell r="B269">
            <v>79</v>
          </cell>
          <cell r="C269">
            <v>230</v>
          </cell>
          <cell r="D269">
            <v>20</v>
          </cell>
          <cell r="E269">
            <v>298</v>
          </cell>
        </row>
        <row r="270">
          <cell r="A270">
            <v>269</v>
          </cell>
          <cell r="B270">
            <v>76</v>
          </cell>
          <cell r="C270">
            <v>201</v>
          </cell>
          <cell r="D270">
            <v>4</v>
          </cell>
          <cell r="E270">
            <v>299</v>
          </cell>
        </row>
        <row r="271">
          <cell r="A271">
            <v>270</v>
          </cell>
          <cell r="B271">
            <v>76</v>
          </cell>
          <cell r="C271">
            <v>200</v>
          </cell>
          <cell r="D271">
            <v>21</v>
          </cell>
          <cell r="E271">
            <v>300</v>
          </cell>
        </row>
        <row r="272">
          <cell r="A272">
            <v>271</v>
          </cell>
          <cell r="B272">
            <v>83</v>
          </cell>
          <cell r="C272">
            <v>290</v>
          </cell>
          <cell r="D272">
            <v>27</v>
          </cell>
          <cell r="E272">
            <v>301</v>
          </cell>
        </row>
        <row r="273">
          <cell r="A273">
            <v>272</v>
          </cell>
          <cell r="B273">
            <v>77</v>
          </cell>
          <cell r="C273">
            <v>219</v>
          </cell>
          <cell r="D273">
            <v>2</v>
          </cell>
          <cell r="E273">
            <v>302</v>
          </cell>
        </row>
        <row r="274">
          <cell r="A274">
            <v>273</v>
          </cell>
          <cell r="B274">
            <v>80</v>
          </cell>
          <cell r="C274">
            <v>225</v>
          </cell>
          <cell r="D274">
            <v>13</v>
          </cell>
          <cell r="E274">
            <v>303</v>
          </cell>
        </row>
        <row r="275">
          <cell r="A275">
            <v>274</v>
          </cell>
          <cell r="B275">
            <v>76</v>
          </cell>
          <cell r="C275">
            <v>213</v>
          </cell>
          <cell r="D275">
            <v>20</v>
          </cell>
          <cell r="E275">
            <v>304</v>
          </cell>
        </row>
        <row r="276">
          <cell r="A276">
            <v>275</v>
          </cell>
          <cell r="B276">
            <v>77</v>
          </cell>
          <cell r="C276">
            <v>225</v>
          </cell>
          <cell r="D276">
            <v>35</v>
          </cell>
          <cell r="E276">
            <v>305</v>
          </cell>
        </row>
        <row r="277">
          <cell r="A277">
            <v>276</v>
          </cell>
          <cell r="B277">
            <v>80</v>
          </cell>
          <cell r="C277">
            <v>215</v>
          </cell>
          <cell r="D277">
            <v>11</v>
          </cell>
          <cell r="E277">
            <v>306</v>
          </cell>
        </row>
        <row r="278">
          <cell r="A278">
            <v>277</v>
          </cell>
          <cell r="B278">
            <v>83</v>
          </cell>
          <cell r="C278">
            <v>240</v>
          </cell>
          <cell r="D278">
            <v>13</v>
          </cell>
          <cell r="E278">
            <v>307</v>
          </cell>
        </row>
        <row r="279">
          <cell r="A279">
            <v>278</v>
          </cell>
          <cell r="B279">
            <v>77</v>
          </cell>
          <cell r="C279">
            <v>226</v>
          </cell>
          <cell r="D279">
            <v>23</v>
          </cell>
          <cell r="E279">
            <v>308</v>
          </cell>
        </row>
        <row r="280">
          <cell r="A280">
            <v>279</v>
          </cell>
          <cell r="B280">
            <v>77</v>
          </cell>
          <cell r="C280">
            <v>206</v>
          </cell>
          <cell r="D280">
            <v>81</v>
          </cell>
          <cell r="E280">
            <v>309</v>
          </cell>
        </row>
        <row r="281">
          <cell r="A281">
            <v>280</v>
          </cell>
          <cell r="B281">
            <v>79</v>
          </cell>
          <cell r="C281">
            <v>230</v>
          </cell>
          <cell r="D281">
            <v>16</v>
          </cell>
          <cell r="E281">
            <v>310</v>
          </cell>
        </row>
        <row r="282">
          <cell r="A282">
            <v>281</v>
          </cell>
          <cell r="B282">
            <v>78</v>
          </cell>
          <cell r="C282">
            <v>203</v>
          </cell>
          <cell r="D282">
            <v>12</v>
          </cell>
          <cell r="E282">
            <v>311</v>
          </cell>
        </row>
        <row r="283">
          <cell r="A283">
            <v>282</v>
          </cell>
          <cell r="B283">
            <v>73</v>
          </cell>
          <cell r="C283">
            <v>179</v>
          </cell>
          <cell r="D283">
            <v>6</v>
          </cell>
          <cell r="E283">
            <v>312</v>
          </cell>
        </row>
        <row r="284">
          <cell r="A284">
            <v>283</v>
          </cell>
          <cell r="B284">
            <v>78</v>
          </cell>
          <cell r="C284">
            <v>255</v>
          </cell>
          <cell r="D284">
            <v>0</v>
          </cell>
          <cell r="E284">
            <v>313</v>
          </cell>
        </row>
        <row r="285">
          <cell r="A285">
            <v>284</v>
          </cell>
          <cell r="B285">
            <v>73</v>
          </cell>
          <cell r="C285">
            <v>175</v>
          </cell>
          <cell r="D285">
            <v>3</v>
          </cell>
          <cell r="E285">
            <v>314</v>
          </cell>
        </row>
        <row r="286">
          <cell r="A286">
            <v>285</v>
          </cell>
          <cell r="B286">
            <v>73</v>
          </cell>
          <cell r="C286">
            <v>183</v>
          </cell>
          <cell r="D286">
            <v>15</v>
          </cell>
          <cell r="E286">
            <v>315</v>
          </cell>
        </row>
        <row r="287">
          <cell r="A287">
            <v>286</v>
          </cell>
          <cell r="B287">
            <v>75</v>
          </cell>
          <cell r="C287">
            <v>195</v>
          </cell>
          <cell r="D287">
            <v>0</v>
          </cell>
          <cell r="E287">
            <v>316</v>
          </cell>
        </row>
        <row r="288">
          <cell r="A288">
            <v>287</v>
          </cell>
          <cell r="B288">
            <v>75</v>
          </cell>
          <cell r="C288">
            <v>195</v>
          </cell>
          <cell r="D288">
            <v>2</v>
          </cell>
          <cell r="E288">
            <v>317</v>
          </cell>
        </row>
        <row r="289">
          <cell r="A289">
            <v>288</v>
          </cell>
          <cell r="B289">
            <v>81</v>
          </cell>
          <cell r="C289">
            <v>206</v>
          </cell>
          <cell r="D289">
            <v>24</v>
          </cell>
          <cell r="E289">
            <v>318</v>
          </cell>
        </row>
        <row r="290">
          <cell r="A290">
            <v>289</v>
          </cell>
          <cell r="B290">
            <v>83</v>
          </cell>
          <cell r="C290">
            <v>254</v>
          </cell>
          <cell r="D290">
            <v>24</v>
          </cell>
          <cell r="E290">
            <v>319</v>
          </cell>
        </row>
        <row r="291">
          <cell r="A291">
            <v>290</v>
          </cell>
          <cell r="B291">
            <v>85</v>
          </cell>
          <cell r="C291">
            <v>245</v>
          </cell>
          <cell r="D291">
            <v>25</v>
          </cell>
          <cell r="E291">
            <v>320</v>
          </cell>
        </row>
        <row r="292">
          <cell r="A292">
            <v>291</v>
          </cell>
          <cell r="B292">
            <v>85</v>
          </cell>
          <cell r="C292">
            <v>190</v>
          </cell>
          <cell r="D292">
            <v>17</v>
          </cell>
          <cell r="E292">
            <v>321</v>
          </cell>
        </row>
        <row r="293">
          <cell r="A293">
            <v>292</v>
          </cell>
          <cell r="B293">
            <v>76</v>
          </cell>
          <cell r="C293">
            <v>194</v>
          </cell>
          <cell r="D293">
            <v>3</v>
          </cell>
          <cell r="E293">
            <v>322</v>
          </cell>
        </row>
        <row r="294">
          <cell r="A294">
            <v>293</v>
          </cell>
          <cell r="B294">
            <v>76</v>
          </cell>
          <cell r="C294">
            <v>203</v>
          </cell>
          <cell r="D294">
            <v>3</v>
          </cell>
          <cell r="E294">
            <v>323</v>
          </cell>
        </row>
        <row r="295">
          <cell r="A295">
            <v>294</v>
          </cell>
          <cell r="B295">
            <v>82</v>
          </cell>
          <cell r="C295">
            <v>218</v>
          </cell>
          <cell r="D295">
            <v>1</v>
          </cell>
          <cell r="E295">
            <v>324</v>
          </cell>
        </row>
        <row r="296">
          <cell r="A296">
            <v>295</v>
          </cell>
          <cell r="B296">
            <v>80</v>
          </cell>
          <cell r="C296">
            <v>198</v>
          </cell>
          <cell r="D296">
            <v>32</v>
          </cell>
          <cell r="E296">
            <v>325</v>
          </cell>
        </row>
        <row r="297">
          <cell r="A297">
            <v>296</v>
          </cell>
          <cell r="B297">
            <v>87</v>
          </cell>
          <cell r="C297">
            <v>240</v>
          </cell>
          <cell r="D297">
            <v>6</v>
          </cell>
          <cell r="E297">
            <v>326</v>
          </cell>
        </row>
        <row r="298">
          <cell r="A298">
            <v>297</v>
          </cell>
          <cell r="B298">
            <v>82</v>
          </cell>
          <cell r="C298">
            <v>240</v>
          </cell>
          <cell r="D298">
            <v>7</v>
          </cell>
          <cell r="E298">
            <v>327</v>
          </cell>
        </row>
        <row r="299">
          <cell r="A299">
            <v>298</v>
          </cell>
          <cell r="B299">
            <v>75</v>
          </cell>
          <cell r="C299">
            <v>215</v>
          </cell>
          <cell r="D299">
            <v>24</v>
          </cell>
          <cell r="E299">
            <v>328</v>
          </cell>
        </row>
        <row r="300">
          <cell r="A300">
            <v>299</v>
          </cell>
          <cell r="B300">
            <v>76</v>
          </cell>
          <cell r="C300">
            <v>189</v>
          </cell>
          <cell r="D300">
            <v>11</v>
          </cell>
          <cell r="E300">
            <v>329</v>
          </cell>
        </row>
        <row r="301">
          <cell r="A301">
            <v>300</v>
          </cell>
          <cell r="B301">
            <v>79</v>
          </cell>
          <cell r="C301">
            <v>218</v>
          </cell>
          <cell r="D301">
            <v>12</v>
          </cell>
          <cell r="E301">
            <v>330</v>
          </cell>
        </row>
        <row r="302">
          <cell r="A302">
            <v>301</v>
          </cell>
          <cell r="B302">
            <v>73</v>
          </cell>
          <cell r="C302">
            <v>195</v>
          </cell>
          <cell r="D302">
            <v>11</v>
          </cell>
          <cell r="E302">
            <v>331</v>
          </cell>
        </row>
        <row r="303">
          <cell r="A303">
            <v>302</v>
          </cell>
          <cell r="B303">
            <v>75</v>
          </cell>
          <cell r="C303">
            <v>190</v>
          </cell>
          <cell r="D303">
            <v>5</v>
          </cell>
          <cell r="E303">
            <v>332</v>
          </cell>
        </row>
        <row r="304">
          <cell r="A304">
            <v>303</v>
          </cell>
          <cell r="B304">
            <v>80</v>
          </cell>
          <cell r="C304">
            <v>250</v>
          </cell>
          <cell r="D304">
            <v>30</v>
          </cell>
          <cell r="E304">
            <v>333</v>
          </cell>
        </row>
        <row r="305">
          <cell r="A305">
            <v>304</v>
          </cell>
          <cell r="B305">
            <v>77</v>
          </cell>
          <cell r="C305">
            <v>197</v>
          </cell>
          <cell r="D305">
            <v>15</v>
          </cell>
          <cell r="E305">
            <v>334</v>
          </cell>
        </row>
        <row r="306">
          <cell r="A306">
            <v>305</v>
          </cell>
          <cell r="B306">
            <v>80</v>
          </cell>
          <cell r="C306">
            <v>217</v>
          </cell>
          <cell r="D306">
            <v>22</v>
          </cell>
          <cell r="E306">
            <v>335</v>
          </cell>
        </row>
        <row r="307">
          <cell r="A307">
            <v>306</v>
          </cell>
          <cell r="B307">
            <v>81</v>
          </cell>
          <cell r="C307">
            <v>210</v>
          </cell>
          <cell r="D307">
            <v>44</v>
          </cell>
          <cell r="E307">
            <v>336</v>
          </cell>
        </row>
        <row r="308">
          <cell r="A308">
            <v>307</v>
          </cell>
          <cell r="B308">
            <v>81</v>
          </cell>
          <cell r="C308">
            <v>264</v>
          </cell>
          <cell r="D308">
            <v>11</v>
          </cell>
          <cell r="E308">
            <v>337</v>
          </cell>
        </row>
        <row r="309">
          <cell r="A309">
            <v>308</v>
          </cell>
          <cell r="B309">
            <v>85</v>
          </cell>
          <cell r="C309">
            <v>245</v>
          </cell>
          <cell r="D309">
            <v>14</v>
          </cell>
          <cell r="E309">
            <v>338</v>
          </cell>
        </row>
        <row r="310">
          <cell r="A310">
            <v>309</v>
          </cell>
          <cell r="B310">
            <v>77</v>
          </cell>
          <cell r="C310">
            <v>200</v>
          </cell>
          <cell r="D310">
            <v>8</v>
          </cell>
          <cell r="E310">
            <v>339</v>
          </cell>
        </row>
        <row r="311">
          <cell r="A311">
            <v>310</v>
          </cell>
          <cell r="B311">
            <v>76</v>
          </cell>
          <cell r="C311">
            <v>200</v>
          </cell>
          <cell r="D311">
            <v>25</v>
          </cell>
          <cell r="E311">
            <v>340</v>
          </cell>
        </row>
        <row r="312">
          <cell r="A312">
            <v>311</v>
          </cell>
          <cell r="B312">
            <v>79</v>
          </cell>
          <cell r="C312">
            <v>215</v>
          </cell>
          <cell r="D312">
            <v>55</v>
          </cell>
          <cell r="E312">
            <v>341</v>
          </cell>
        </row>
        <row r="313">
          <cell r="A313">
            <v>312</v>
          </cell>
          <cell r="B313">
            <v>80</v>
          </cell>
          <cell r="C313">
            <v>242</v>
          </cell>
          <cell r="D313">
            <v>50</v>
          </cell>
          <cell r="E313">
            <v>342</v>
          </cell>
        </row>
        <row r="314">
          <cell r="A314">
            <v>313</v>
          </cell>
          <cell r="B314">
            <v>73</v>
          </cell>
          <cell r="C314">
            <v>195</v>
          </cell>
          <cell r="D314">
            <v>55</v>
          </cell>
          <cell r="E314">
            <v>343</v>
          </cell>
        </row>
        <row r="315">
          <cell r="A315">
            <v>314</v>
          </cell>
          <cell r="B315">
            <v>85</v>
          </cell>
          <cell r="C315">
            <v>240</v>
          </cell>
          <cell r="D315">
            <v>23</v>
          </cell>
          <cell r="E315">
            <v>344</v>
          </cell>
        </row>
        <row r="316">
          <cell r="A316">
            <v>315</v>
          </cell>
          <cell r="B316">
            <v>80</v>
          </cell>
          <cell r="C316">
            <v>230</v>
          </cell>
          <cell r="D316">
            <v>22</v>
          </cell>
          <cell r="E316">
            <v>345</v>
          </cell>
        </row>
        <row r="317">
          <cell r="A317">
            <v>316</v>
          </cell>
          <cell r="B317">
            <v>73</v>
          </cell>
          <cell r="C317">
            <v>180</v>
          </cell>
          <cell r="D317">
            <v>4</v>
          </cell>
          <cell r="E317">
            <v>346</v>
          </cell>
        </row>
        <row r="318">
          <cell r="A318">
            <v>317</v>
          </cell>
          <cell r="B318">
            <v>74</v>
          </cell>
          <cell r="C318">
            <v>200</v>
          </cell>
          <cell r="D318">
            <v>4</v>
          </cell>
          <cell r="E318">
            <v>347</v>
          </cell>
        </row>
        <row r="319">
          <cell r="A319">
            <v>318</v>
          </cell>
          <cell r="B319">
            <v>78</v>
          </cell>
          <cell r="C319">
            <v>206</v>
          </cell>
          <cell r="D319">
            <v>31</v>
          </cell>
          <cell r="E319">
            <v>348</v>
          </cell>
        </row>
        <row r="320">
          <cell r="A320">
            <v>319</v>
          </cell>
          <cell r="B320">
            <v>73</v>
          </cell>
          <cell r="C320">
            <v>190</v>
          </cell>
          <cell r="D320">
            <v>3</v>
          </cell>
          <cell r="E320">
            <v>349</v>
          </cell>
        </row>
        <row r="321">
          <cell r="A321">
            <v>320</v>
          </cell>
          <cell r="B321">
            <v>74</v>
          </cell>
          <cell r="C321">
            <v>190</v>
          </cell>
          <cell r="D321">
            <v>3</v>
          </cell>
          <cell r="E321">
            <v>350</v>
          </cell>
        </row>
        <row r="322">
          <cell r="A322">
            <v>321</v>
          </cell>
          <cell r="B322">
            <v>76</v>
          </cell>
          <cell r="C322">
            <v>193</v>
          </cell>
          <cell r="D322">
            <v>0</v>
          </cell>
          <cell r="E322">
            <v>351</v>
          </cell>
        </row>
        <row r="323">
          <cell r="A323">
            <v>322</v>
          </cell>
          <cell r="B323">
            <v>83</v>
          </cell>
          <cell r="C323">
            <v>240</v>
          </cell>
          <cell r="D323">
            <v>11</v>
          </cell>
          <cell r="E323">
            <v>352</v>
          </cell>
        </row>
        <row r="324">
          <cell r="A324">
            <v>323</v>
          </cell>
          <cell r="B324">
            <v>79</v>
          </cell>
          <cell r="C324">
            <v>210</v>
          </cell>
          <cell r="D324">
            <v>31</v>
          </cell>
          <cell r="E324">
            <v>353</v>
          </cell>
        </row>
        <row r="325">
          <cell r="A325">
            <v>324</v>
          </cell>
          <cell r="B325">
            <v>73</v>
          </cell>
          <cell r="C325">
            <v>172</v>
          </cell>
          <cell r="D325">
            <v>71</v>
          </cell>
          <cell r="E325">
            <v>354</v>
          </cell>
        </row>
        <row r="326">
          <cell r="A326">
            <v>325</v>
          </cell>
          <cell r="B326">
            <v>76</v>
          </cell>
          <cell r="C326">
            <v>232</v>
          </cell>
          <cell r="D326">
            <v>11</v>
          </cell>
          <cell r="E326">
            <v>355</v>
          </cell>
        </row>
        <row r="327">
          <cell r="A327">
            <v>326</v>
          </cell>
          <cell r="B327">
            <v>82</v>
          </cell>
          <cell r="C327">
            <v>243</v>
          </cell>
          <cell r="D327">
            <v>28</v>
          </cell>
          <cell r="E327">
            <v>356</v>
          </cell>
        </row>
        <row r="328">
          <cell r="A328">
            <v>327</v>
          </cell>
          <cell r="B328">
            <v>73</v>
          </cell>
          <cell r="C328">
            <v>190</v>
          </cell>
          <cell r="D328">
            <v>2</v>
          </cell>
          <cell r="E328">
            <v>357</v>
          </cell>
        </row>
        <row r="329">
          <cell r="A329">
            <v>328</v>
          </cell>
          <cell r="B329">
            <v>76</v>
          </cell>
          <cell r="C329">
            <v>190</v>
          </cell>
          <cell r="D329">
            <v>14</v>
          </cell>
          <cell r="E329">
            <v>358</v>
          </cell>
        </row>
        <row r="330">
          <cell r="A330">
            <v>329</v>
          </cell>
          <cell r="B330">
            <v>81</v>
          </cell>
          <cell r="C330">
            <v>265</v>
          </cell>
          <cell r="D330">
            <v>20</v>
          </cell>
          <cell r="E330">
            <v>359</v>
          </cell>
        </row>
        <row r="331">
          <cell r="A331">
            <v>330</v>
          </cell>
          <cell r="B331">
            <v>75</v>
          </cell>
          <cell r="C331">
            <v>181</v>
          </cell>
          <cell r="D331">
            <v>1</v>
          </cell>
          <cell r="E331">
            <v>360</v>
          </cell>
        </row>
        <row r="332">
          <cell r="A332">
            <v>331</v>
          </cell>
          <cell r="B332">
            <v>81</v>
          </cell>
          <cell r="C332">
            <v>250</v>
          </cell>
          <cell r="D332">
            <v>45</v>
          </cell>
          <cell r="E332">
            <v>361</v>
          </cell>
        </row>
        <row r="333">
          <cell r="A333">
            <v>332</v>
          </cell>
          <cell r="B333">
            <v>76</v>
          </cell>
          <cell r="C333">
            <v>220</v>
          </cell>
          <cell r="D333">
            <v>36</v>
          </cell>
          <cell r="E333">
            <v>362</v>
          </cell>
        </row>
        <row r="334">
          <cell r="A334">
            <v>333</v>
          </cell>
          <cell r="B334">
            <v>74</v>
          </cell>
          <cell r="C334">
            <v>205</v>
          </cell>
          <cell r="D334">
            <v>10</v>
          </cell>
          <cell r="E334">
            <v>363</v>
          </cell>
        </row>
        <row r="335">
          <cell r="A335">
            <v>334</v>
          </cell>
          <cell r="B335">
            <v>73</v>
          </cell>
          <cell r="C335">
            <v>175</v>
          </cell>
          <cell r="D335">
            <v>10</v>
          </cell>
          <cell r="E335">
            <v>364</v>
          </cell>
        </row>
        <row r="336">
          <cell r="A336">
            <v>335</v>
          </cell>
          <cell r="B336">
            <v>82</v>
          </cell>
          <cell r="C336">
            <v>215</v>
          </cell>
          <cell r="D336">
            <v>10</v>
          </cell>
          <cell r="E336">
            <v>365</v>
          </cell>
        </row>
        <row r="337">
          <cell r="A337">
            <v>336</v>
          </cell>
          <cell r="B337">
            <v>76</v>
          </cell>
          <cell r="C337">
            <v>202</v>
          </cell>
          <cell r="D337">
            <v>11</v>
          </cell>
          <cell r="E337">
            <v>366</v>
          </cell>
        </row>
        <row r="338">
          <cell r="A338">
            <v>337</v>
          </cell>
          <cell r="B338">
            <v>78</v>
          </cell>
          <cell r="C338">
            <v>230</v>
          </cell>
          <cell r="D338">
            <v>8</v>
          </cell>
          <cell r="E338">
            <v>367</v>
          </cell>
        </row>
        <row r="339">
          <cell r="A339">
            <v>338</v>
          </cell>
          <cell r="B339">
            <v>80</v>
          </cell>
          <cell r="C339">
            <v>250</v>
          </cell>
          <cell r="D339">
            <v>28</v>
          </cell>
          <cell r="E339">
            <v>368</v>
          </cell>
        </row>
        <row r="340">
          <cell r="A340">
            <v>339</v>
          </cell>
          <cell r="B340">
            <v>77</v>
          </cell>
          <cell r="C340">
            <v>215</v>
          </cell>
          <cell r="D340">
            <v>31</v>
          </cell>
          <cell r="E340">
            <v>369</v>
          </cell>
        </row>
        <row r="341">
          <cell r="A341">
            <v>340</v>
          </cell>
          <cell r="B341">
            <v>77</v>
          </cell>
          <cell r="C341">
            <v>205</v>
          </cell>
          <cell r="D341">
            <v>4</v>
          </cell>
          <cell r="E341">
            <v>370</v>
          </cell>
        </row>
        <row r="342">
          <cell r="A342">
            <v>341</v>
          </cell>
          <cell r="B342">
            <v>76</v>
          </cell>
          <cell r="C342">
            <v>230</v>
          </cell>
          <cell r="D342">
            <v>8</v>
          </cell>
          <cell r="E342">
            <v>371</v>
          </cell>
        </row>
        <row r="343">
          <cell r="A343">
            <v>342</v>
          </cell>
          <cell r="B343">
            <v>80</v>
          </cell>
          <cell r="C343">
            <v>210</v>
          </cell>
          <cell r="D343">
            <v>0</v>
          </cell>
          <cell r="E343">
            <v>372</v>
          </cell>
        </row>
        <row r="344">
          <cell r="A344">
            <v>343</v>
          </cell>
          <cell r="B344">
            <v>77</v>
          </cell>
          <cell r="C344">
            <v>195</v>
          </cell>
          <cell r="D344">
            <v>41</v>
          </cell>
          <cell r="E344">
            <v>373</v>
          </cell>
        </row>
        <row r="345">
          <cell r="A345">
            <v>344</v>
          </cell>
          <cell r="B345">
            <v>81</v>
          </cell>
          <cell r="C345">
            <v>245</v>
          </cell>
          <cell r="D345">
            <v>27</v>
          </cell>
          <cell r="E345">
            <v>374</v>
          </cell>
        </row>
        <row r="346">
          <cell r="A346">
            <v>345</v>
          </cell>
          <cell r="B346">
            <v>75</v>
          </cell>
          <cell r="C346">
            <v>210</v>
          </cell>
          <cell r="D346">
            <v>24</v>
          </cell>
          <cell r="E346">
            <v>375</v>
          </cell>
        </row>
        <row r="347">
          <cell r="A347">
            <v>346</v>
          </cell>
          <cell r="B347">
            <v>75</v>
          </cell>
          <cell r="C347">
            <v>190</v>
          </cell>
          <cell r="D347">
            <v>21</v>
          </cell>
          <cell r="E347">
            <v>376</v>
          </cell>
        </row>
        <row r="348">
          <cell r="A348">
            <v>347</v>
          </cell>
          <cell r="B348">
            <v>81</v>
          </cell>
          <cell r="C348">
            <v>254</v>
          </cell>
          <cell r="D348">
            <v>13</v>
          </cell>
          <cell r="E348">
            <v>377</v>
          </cell>
        </row>
        <row r="349">
          <cell r="A349">
            <v>348</v>
          </cell>
          <cell r="B349">
            <v>81</v>
          </cell>
          <cell r="C349">
            <v>203</v>
          </cell>
          <cell r="D349">
            <v>21</v>
          </cell>
          <cell r="E349">
            <v>378</v>
          </cell>
        </row>
        <row r="350">
          <cell r="A350">
            <v>349</v>
          </cell>
          <cell r="B350">
            <v>77</v>
          </cell>
          <cell r="C350">
            <v>201</v>
          </cell>
          <cell r="D350">
            <v>22</v>
          </cell>
          <cell r="E350">
            <v>379</v>
          </cell>
        </row>
        <row r="351">
          <cell r="A351">
            <v>350</v>
          </cell>
          <cell r="B351">
            <v>80</v>
          </cell>
          <cell r="C351">
            <v>245</v>
          </cell>
          <cell r="D351">
            <v>2</v>
          </cell>
          <cell r="E351">
            <v>380</v>
          </cell>
        </row>
        <row r="352">
          <cell r="A352">
            <v>351</v>
          </cell>
          <cell r="B352">
            <v>81</v>
          </cell>
          <cell r="C352">
            <v>220</v>
          </cell>
          <cell r="D352">
            <v>1</v>
          </cell>
          <cell r="E352">
            <v>381</v>
          </cell>
        </row>
        <row r="353">
          <cell r="A353">
            <v>352</v>
          </cell>
          <cell r="B353">
            <v>78</v>
          </cell>
          <cell r="C353">
            <v>209</v>
          </cell>
          <cell r="D353">
            <v>95</v>
          </cell>
          <cell r="E353">
            <v>382</v>
          </cell>
        </row>
        <row r="354">
          <cell r="A354">
            <v>353</v>
          </cell>
          <cell r="B354">
            <v>83</v>
          </cell>
          <cell r="C354">
            <v>248</v>
          </cell>
          <cell r="D354">
            <v>32</v>
          </cell>
          <cell r="E354">
            <v>383</v>
          </cell>
        </row>
        <row r="355">
          <cell r="A355">
            <v>354</v>
          </cell>
          <cell r="B355">
            <v>77</v>
          </cell>
          <cell r="C355">
            <v>209</v>
          </cell>
          <cell r="D355">
            <v>33</v>
          </cell>
          <cell r="E355">
            <v>384</v>
          </cell>
        </row>
        <row r="356">
          <cell r="A356">
            <v>355</v>
          </cell>
          <cell r="B356">
            <v>77</v>
          </cell>
          <cell r="C356">
            <v>245</v>
          </cell>
          <cell r="D356">
            <v>17</v>
          </cell>
          <cell r="E356">
            <v>385</v>
          </cell>
        </row>
        <row r="357">
          <cell r="A357">
            <v>356</v>
          </cell>
          <cell r="B357">
            <v>83</v>
          </cell>
          <cell r="C357">
            <v>250</v>
          </cell>
          <cell r="D357">
            <v>33</v>
          </cell>
          <cell r="E357">
            <v>386</v>
          </cell>
        </row>
        <row r="358">
          <cell r="A358">
            <v>357</v>
          </cell>
          <cell r="B358">
            <v>83</v>
          </cell>
          <cell r="C358">
            <v>265</v>
          </cell>
          <cell r="D358">
            <v>17</v>
          </cell>
          <cell r="E358">
            <v>387</v>
          </cell>
        </row>
        <row r="359">
          <cell r="A359">
            <v>358</v>
          </cell>
          <cell r="B359">
            <v>76</v>
          </cell>
          <cell r="C359">
            <v>220</v>
          </cell>
          <cell r="D359">
            <v>45</v>
          </cell>
          <cell r="E359">
            <v>388</v>
          </cell>
        </row>
        <row r="360">
          <cell r="A360">
            <v>359</v>
          </cell>
          <cell r="B360">
            <v>81</v>
          </cell>
          <cell r="C360">
            <v>214</v>
          </cell>
          <cell r="D360">
            <v>8</v>
          </cell>
          <cell r="E360">
            <v>389</v>
          </cell>
        </row>
        <row r="361">
          <cell r="A361">
            <v>360</v>
          </cell>
          <cell r="B361">
            <v>73</v>
          </cell>
          <cell r="C361">
            <v>197</v>
          </cell>
          <cell r="D361">
            <v>23</v>
          </cell>
          <cell r="E361">
            <v>390</v>
          </cell>
        </row>
        <row r="362">
          <cell r="A362">
            <v>361</v>
          </cell>
          <cell r="B362">
            <v>77</v>
          </cell>
          <cell r="C362">
            <v>200</v>
          </cell>
          <cell r="D362">
            <v>24</v>
          </cell>
          <cell r="E362">
            <v>391</v>
          </cell>
        </row>
        <row r="363">
          <cell r="A363">
            <v>362</v>
          </cell>
          <cell r="B363">
            <v>75</v>
          </cell>
          <cell r="C363">
            <v>200</v>
          </cell>
          <cell r="D363">
            <v>2</v>
          </cell>
          <cell r="E363">
            <v>392</v>
          </cell>
        </row>
        <row r="364">
          <cell r="A364">
            <v>363</v>
          </cell>
          <cell r="B364">
            <v>82</v>
          </cell>
          <cell r="C364">
            <v>260</v>
          </cell>
          <cell r="D364">
            <v>9</v>
          </cell>
          <cell r="E364">
            <v>393</v>
          </cell>
        </row>
        <row r="365">
          <cell r="A365">
            <v>364</v>
          </cell>
          <cell r="B365">
            <v>81</v>
          </cell>
          <cell r="C365">
            <v>228</v>
          </cell>
          <cell r="D365">
            <v>32</v>
          </cell>
          <cell r="E365">
            <v>394</v>
          </cell>
        </row>
        <row r="366">
          <cell r="A366">
            <v>365</v>
          </cell>
          <cell r="B366">
            <v>82</v>
          </cell>
          <cell r="C366">
            <v>220</v>
          </cell>
          <cell r="D366">
            <v>22</v>
          </cell>
          <cell r="E366">
            <v>395</v>
          </cell>
        </row>
        <row r="367">
          <cell r="A367">
            <v>366</v>
          </cell>
          <cell r="B367">
            <v>83</v>
          </cell>
          <cell r="C367">
            <v>245</v>
          </cell>
          <cell r="D367">
            <v>21</v>
          </cell>
          <cell r="E367">
            <v>396</v>
          </cell>
        </row>
        <row r="368">
          <cell r="A368">
            <v>367</v>
          </cell>
          <cell r="B368">
            <v>76</v>
          </cell>
          <cell r="C368">
            <v>204</v>
          </cell>
          <cell r="D368">
            <v>1</v>
          </cell>
          <cell r="E368">
            <v>397</v>
          </cell>
        </row>
        <row r="369">
          <cell r="A369">
            <v>368</v>
          </cell>
          <cell r="B369">
            <v>73</v>
          </cell>
          <cell r="C369">
            <v>184</v>
          </cell>
          <cell r="D369">
            <v>8</v>
          </cell>
          <cell r="E369">
            <v>398</v>
          </cell>
        </row>
        <row r="370">
          <cell r="A370">
            <v>369</v>
          </cell>
          <cell r="B370">
            <v>75</v>
          </cell>
          <cell r="C370">
            <v>210</v>
          </cell>
          <cell r="D370">
            <v>10</v>
          </cell>
          <cell r="E370">
            <v>399</v>
          </cell>
        </row>
        <row r="371">
          <cell r="A371">
            <v>370</v>
          </cell>
          <cell r="B371">
            <v>79</v>
          </cell>
          <cell r="C371">
            <v>230</v>
          </cell>
          <cell r="D371">
            <v>25</v>
          </cell>
          <cell r="E371">
            <v>400</v>
          </cell>
        </row>
        <row r="372">
          <cell r="A372">
            <v>371</v>
          </cell>
          <cell r="B372">
            <v>75</v>
          </cell>
          <cell r="C372">
            <v>200</v>
          </cell>
          <cell r="D372">
            <v>0</v>
          </cell>
          <cell r="E372">
            <v>401</v>
          </cell>
        </row>
        <row r="373">
          <cell r="A373">
            <v>372</v>
          </cell>
          <cell r="B373">
            <v>76</v>
          </cell>
          <cell r="C373">
            <v>190</v>
          </cell>
          <cell r="D373">
            <v>4</v>
          </cell>
          <cell r="E373">
            <v>402</v>
          </cell>
        </row>
        <row r="374">
          <cell r="A374">
            <v>373</v>
          </cell>
          <cell r="B374">
            <v>85</v>
          </cell>
          <cell r="C374">
            <v>265</v>
          </cell>
          <cell r="D374">
            <v>21</v>
          </cell>
          <cell r="E374">
            <v>403</v>
          </cell>
        </row>
        <row r="375">
          <cell r="A375">
            <v>374</v>
          </cell>
          <cell r="B375">
            <v>79</v>
          </cell>
          <cell r="C375">
            <v>197</v>
          </cell>
          <cell r="D375">
            <v>22</v>
          </cell>
          <cell r="E375">
            <v>404</v>
          </cell>
        </row>
        <row r="376">
          <cell r="A376">
            <v>375</v>
          </cell>
          <cell r="B376">
            <v>81</v>
          </cell>
          <cell r="C376">
            <v>237</v>
          </cell>
          <cell r="D376">
            <v>44</v>
          </cell>
          <cell r="E376">
            <v>405</v>
          </cell>
        </row>
        <row r="377">
          <cell r="A377">
            <v>376</v>
          </cell>
          <cell r="B377">
            <v>78</v>
          </cell>
          <cell r="C377">
            <v>236</v>
          </cell>
          <cell r="D377">
            <v>12</v>
          </cell>
          <cell r="E377">
            <v>406</v>
          </cell>
        </row>
        <row r="378">
          <cell r="A378">
            <v>377</v>
          </cell>
          <cell r="B378">
            <v>78</v>
          </cell>
          <cell r="C378">
            <v>210</v>
          </cell>
          <cell r="D378">
            <v>34</v>
          </cell>
          <cell r="E378">
            <v>407</v>
          </cell>
        </row>
        <row r="379">
          <cell r="A379">
            <v>378</v>
          </cell>
          <cell r="B379">
            <v>79</v>
          </cell>
          <cell r="C379">
            <v>215</v>
          </cell>
          <cell r="D379">
            <v>44</v>
          </cell>
          <cell r="E379">
            <v>408</v>
          </cell>
        </row>
        <row r="380">
          <cell r="A380">
            <v>379</v>
          </cell>
          <cell r="B380">
            <v>81</v>
          </cell>
          <cell r="C380">
            <v>185</v>
          </cell>
          <cell r="D380">
            <v>8</v>
          </cell>
          <cell r="E380">
            <v>409</v>
          </cell>
        </row>
        <row r="381">
          <cell r="A381">
            <v>380</v>
          </cell>
          <cell r="B381">
            <v>78</v>
          </cell>
          <cell r="C381">
            <v>222</v>
          </cell>
          <cell r="D381">
            <v>20</v>
          </cell>
          <cell r="E381">
            <v>410</v>
          </cell>
        </row>
        <row r="382">
          <cell r="A382">
            <v>381</v>
          </cell>
          <cell r="B382">
            <v>81</v>
          </cell>
          <cell r="C382">
            <v>214</v>
          </cell>
          <cell r="D382">
            <v>35</v>
          </cell>
          <cell r="E382">
            <v>411</v>
          </cell>
        </row>
        <row r="383">
          <cell r="A383">
            <v>382</v>
          </cell>
          <cell r="B383">
            <v>71</v>
          </cell>
          <cell r="C383">
            <v>192</v>
          </cell>
          <cell r="D383">
            <v>25</v>
          </cell>
          <cell r="E383">
            <v>412</v>
          </cell>
        </row>
        <row r="384">
          <cell r="A384">
            <v>383</v>
          </cell>
          <cell r="B384">
            <v>77</v>
          </cell>
          <cell r="C384">
            <v>185</v>
          </cell>
          <cell r="D384">
            <v>0</v>
          </cell>
          <cell r="E384">
            <v>413</v>
          </cell>
        </row>
        <row r="385">
          <cell r="A385">
            <v>384</v>
          </cell>
          <cell r="B385">
            <v>80</v>
          </cell>
          <cell r="C385">
            <v>235</v>
          </cell>
          <cell r="D385">
            <v>30</v>
          </cell>
          <cell r="E385">
            <v>414</v>
          </cell>
        </row>
        <row r="386">
          <cell r="A386">
            <v>385</v>
          </cell>
          <cell r="B386">
            <v>73</v>
          </cell>
          <cell r="C386">
            <v>164</v>
          </cell>
          <cell r="D386">
            <v>11</v>
          </cell>
          <cell r="E386">
            <v>415</v>
          </cell>
        </row>
        <row r="387">
          <cell r="A387">
            <v>386</v>
          </cell>
          <cell r="B387">
            <v>83</v>
          </cell>
          <cell r="C387">
            <v>275</v>
          </cell>
          <cell r="D387">
            <v>77</v>
          </cell>
          <cell r="E387">
            <v>416</v>
          </cell>
        </row>
        <row r="388">
          <cell r="A388">
            <v>387</v>
          </cell>
          <cell r="B388">
            <v>83</v>
          </cell>
          <cell r="C388">
            <v>240</v>
          </cell>
          <cell r="D388">
            <v>40</v>
          </cell>
          <cell r="E388">
            <v>417</v>
          </cell>
        </row>
        <row r="389">
          <cell r="A389">
            <v>388</v>
          </cell>
          <cell r="B389">
            <v>85</v>
          </cell>
          <cell r="C389">
            <v>240</v>
          </cell>
          <cell r="D389">
            <v>40</v>
          </cell>
          <cell r="E389">
            <v>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workbookViewId="0">
      <selection activeCell="D21" sqref="D21:D22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AD4B-6E6B-1E4F-944A-0FDB74ED3182}">
  <dimension ref="A1:L31"/>
  <sheetViews>
    <sheetView zoomScale="120" zoomScaleNormal="120" workbookViewId="0">
      <selection activeCell="D2" sqref="D2"/>
    </sheetView>
  </sheetViews>
  <sheetFormatPr baseColWidth="10" defaultRowHeight="16" x14ac:dyDescent="0.2"/>
  <cols>
    <col min="1" max="1" width="9.5" bestFit="1" customWidth="1"/>
    <col min="2" max="2" width="11.33203125" bestFit="1" customWidth="1"/>
    <col min="3" max="3" width="8.83203125" bestFit="1" customWidth="1"/>
    <col min="4" max="4" width="81.5" bestFit="1" customWidth="1"/>
    <col min="5" max="5" width="16.5" bestFit="1" customWidth="1"/>
    <col min="11" max="11" width="23" style="6" customWidth="1"/>
    <col min="12" max="12" width="10.83203125" style="6"/>
  </cols>
  <sheetData>
    <row r="1" spans="1:12" x14ac:dyDescent="0.2">
      <c r="A1" t="s">
        <v>1</v>
      </c>
      <c r="B1" t="s">
        <v>2</v>
      </c>
      <c r="C1" t="s">
        <v>3</v>
      </c>
      <c r="D1" t="s">
        <v>1374</v>
      </c>
      <c r="E1" t="s">
        <v>1375</v>
      </c>
      <c r="H1" t="s">
        <v>1376</v>
      </c>
      <c r="I1" t="s">
        <v>1297</v>
      </c>
      <c r="J1" t="s">
        <v>1291</v>
      </c>
      <c r="K1" s="6" t="s">
        <v>1323</v>
      </c>
    </row>
    <row r="2" spans="1:12" x14ac:dyDescent="0.2">
      <c r="A2" t="s">
        <v>367</v>
      </c>
      <c r="B2" t="s">
        <v>6</v>
      </c>
      <c r="C2" s="1">
        <v>23592</v>
      </c>
      <c r="D2" s="1" t="str">
        <f>"{city: "&amp;J2&amp;","&amp;" state: "&amp;I2&amp;","&amp;" abbreviation: "&amp;H2&amp;", teamName: "&amp;K2&amp;"}"</f>
        <v>{city: Atlanta, state: Georgia, abbreviation: ATL, teamName: Atlanta Hawks}</v>
      </c>
      <c r="E2">
        <v>16</v>
      </c>
      <c r="H2" t="s">
        <v>1344</v>
      </c>
      <c r="I2" t="s">
        <v>1298</v>
      </c>
      <c r="J2" t="s">
        <v>1324</v>
      </c>
      <c r="K2" s="7" t="s">
        <v>1099</v>
      </c>
      <c r="L2" s="6">
        <v>1</v>
      </c>
    </row>
    <row r="3" spans="1:12" x14ac:dyDescent="0.2">
      <c r="A3" t="s">
        <v>368</v>
      </c>
      <c r="B3" t="s">
        <v>7</v>
      </c>
      <c r="C3" s="1">
        <v>28346</v>
      </c>
      <c r="D3" s="1" t="str">
        <f t="shared" ref="D3:D31" si="0">"{city: "&amp;J3&amp;","&amp;" state: "&amp;I3&amp;","&amp;" abbreviation: "&amp;H3&amp;", teamName: "&amp;K3&amp;"}"</f>
        <v>{city: Boston, state: Massachusetts, abbreviation: BOS, teamName: Boston Celtics}</v>
      </c>
      <c r="E3">
        <v>0</v>
      </c>
      <c r="H3" t="s">
        <v>1345</v>
      </c>
      <c r="I3" t="s">
        <v>1299</v>
      </c>
      <c r="J3" t="s">
        <v>1325</v>
      </c>
      <c r="K3" s="7" t="s">
        <v>1102</v>
      </c>
      <c r="L3" s="6">
        <v>2</v>
      </c>
    </row>
    <row r="4" spans="1:12" x14ac:dyDescent="0.2">
      <c r="A4" t="s">
        <v>369</v>
      </c>
      <c r="B4" t="s">
        <v>8</v>
      </c>
      <c r="C4" s="1">
        <v>27067</v>
      </c>
      <c r="D4" s="1" t="str">
        <f t="shared" si="0"/>
        <v>{city: Brooklyn, state: New York, abbreviation: BKN, teamName: Brooklyn Nets}</v>
      </c>
      <c r="E4">
        <v>0</v>
      </c>
      <c r="H4" t="s">
        <v>1346</v>
      </c>
      <c r="I4" t="s">
        <v>1294</v>
      </c>
      <c r="J4" t="s">
        <v>1326</v>
      </c>
      <c r="K4" s="7" t="s">
        <v>1097</v>
      </c>
      <c r="L4" s="6">
        <v>3</v>
      </c>
    </row>
    <row r="5" spans="1:12" x14ac:dyDescent="0.2">
      <c r="A5" t="s">
        <v>370</v>
      </c>
      <c r="B5" t="s">
        <v>9</v>
      </c>
      <c r="C5" s="1">
        <v>23892</v>
      </c>
      <c r="D5" s="1" t="str">
        <f t="shared" si="0"/>
        <v>{city: Charlotte, state: North Carolina, abbreviation: CHA, teamName: Charlotte Hornets}</v>
      </c>
      <c r="E5">
        <v>2</v>
      </c>
      <c r="H5" t="s">
        <v>1347</v>
      </c>
      <c r="I5" t="s">
        <v>1300</v>
      </c>
      <c r="J5" t="s">
        <v>1327</v>
      </c>
      <c r="K5" s="7" t="s">
        <v>1105</v>
      </c>
      <c r="L5" s="6">
        <v>4</v>
      </c>
    </row>
    <row r="6" spans="1:12" x14ac:dyDescent="0.2">
      <c r="A6" t="s">
        <v>186</v>
      </c>
      <c r="B6" t="s">
        <v>10</v>
      </c>
      <c r="C6" s="1">
        <v>28441</v>
      </c>
      <c r="D6" s="1" t="str">
        <f t="shared" si="0"/>
        <v>{city: Chicago, state: Illnois, abbreviation: CHI, teamName: Chicago Bulls}</v>
      </c>
      <c r="E6">
        <v>2</v>
      </c>
      <c r="H6" t="s">
        <v>1348</v>
      </c>
      <c r="I6" t="s">
        <v>1301</v>
      </c>
      <c r="J6" t="s">
        <v>1328</v>
      </c>
      <c r="K6" s="7" t="s">
        <v>1106</v>
      </c>
      <c r="L6" s="6">
        <v>5</v>
      </c>
    </row>
    <row r="7" spans="1:12" x14ac:dyDescent="0.2">
      <c r="A7" t="s">
        <v>371</v>
      </c>
      <c r="B7" t="s">
        <v>11</v>
      </c>
      <c r="C7" s="1">
        <v>28924</v>
      </c>
      <c r="D7" s="1" t="str">
        <f t="shared" si="0"/>
        <v>{city: Cleveland, state: Ohio, abbreviation: CLE, teamName: Cleveland Cavaliers}</v>
      </c>
      <c r="E7">
        <v>5</v>
      </c>
      <c r="H7" t="s">
        <v>1349</v>
      </c>
      <c r="I7" t="s">
        <v>1302</v>
      </c>
      <c r="J7" t="s">
        <v>1329</v>
      </c>
      <c r="K7" s="7" t="s">
        <v>1111</v>
      </c>
      <c r="L7" s="6">
        <v>6</v>
      </c>
    </row>
    <row r="8" spans="1:12" x14ac:dyDescent="0.2">
      <c r="A8" t="s">
        <v>372</v>
      </c>
      <c r="B8" t="s">
        <v>12</v>
      </c>
      <c r="C8" s="1">
        <v>26746</v>
      </c>
      <c r="D8" s="1" t="str">
        <f t="shared" si="0"/>
        <v>{city: Dallas, state: Texas, abbreviation: DAL, teamName: Dallas Mavericks}</v>
      </c>
      <c r="E8">
        <v>5</v>
      </c>
      <c r="H8" t="s">
        <v>1350</v>
      </c>
      <c r="I8" t="s">
        <v>1303</v>
      </c>
      <c r="J8" t="s">
        <v>1330</v>
      </c>
      <c r="K8" s="7" t="s">
        <v>1113</v>
      </c>
      <c r="L8" s="6">
        <v>7</v>
      </c>
    </row>
    <row r="9" spans="1:12" x14ac:dyDescent="0.2">
      <c r="A9" t="s">
        <v>373</v>
      </c>
      <c r="B9" t="s">
        <v>13</v>
      </c>
      <c r="C9" s="1">
        <v>25934</v>
      </c>
      <c r="D9" s="1" t="str">
        <f t="shared" si="0"/>
        <v>{city: Denver, state: Colorado, abbreviation: DEN, teamName: Denver Nuggets}</v>
      </c>
      <c r="E9">
        <v>6</v>
      </c>
      <c r="H9" t="s">
        <v>1351</v>
      </c>
      <c r="I9" t="s">
        <v>1304</v>
      </c>
      <c r="J9" t="s">
        <v>1331</v>
      </c>
      <c r="K9" s="7" t="s">
        <v>1116</v>
      </c>
      <c r="L9" s="6">
        <v>8</v>
      </c>
    </row>
    <row r="10" spans="1:12" x14ac:dyDescent="0.2">
      <c r="A10" t="s">
        <v>374</v>
      </c>
      <c r="B10" t="s">
        <v>14</v>
      </c>
      <c r="C10" s="1">
        <v>20927</v>
      </c>
      <c r="D10" s="1" t="str">
        <f t="shared" si="0"/>
        <v>{city: Detroit, state: Michigan, abbreviation: DET, teamName: Detroit Pistons}</v>
      </c>
      <c r="E10">
        <v>10</v>
      </c>
      <c r="H10" t="s">
        <v>1352</v>
      </c>
      <c r="I10" t="s">
        <v>1305</v>
      </c>
      <c r="J10" t="s">
        <v>1332</v>
      </c>
      <c r="K10" s="7" t="s">
        <v>1107</v>
      </c>
      <c r="L10" s="6">
        <v>9</v>
      </c>
    </row>
    <row r="11" spans="1:12" x14ac:dyDescent="0.2">
      <c r="A11" t="s">
        <v>369</v>
      </c>
      <c r="B11" t="s">
        <v>15</v>
      </c>
      <c r="C11" s="1">
        <v>24012</v>
      </c>
      <c r="D11" s="1" t="str">
        <f t="shared" si="0"/>
        <v>{city: San Francisco, state: California, abbreviation: GSW, teamName: Golden State Warriors}</v>
      </c>
      <c r="E11">
        <v>5</v>
      </c>
      <c r="H11" t="s">
        <v>1353</v>
      </c>
      <c r="I11" t="s">
        <v>1306</v>
      </c>
      <c r="J11" t="s">
        <v>1307</v>
      </c>
      <c r="K11" s="7" t="s">
        <v>1100</v>
      </c>
      <c r="L11" s="6">
        <v>10</v>
      </c>
    </row>
    <row r="12" spans="1:12" x14ac:dyDescent="0.2">
      <c r="A12" t="s">
        <v>375</v>
      </c>
      <c r="B12" t="s">
        <v>16</v>
      </c>
      <c r="C12" s="1">
        <v>26665</v>
      </c>
      <c r="D12" s="1" t="str">
        <f t="shared" si="0"/>
        <v>{city: Houston, state: Texas, abbreviation: HOU, teamName: Houston Rockets}</v>
      </c>
      <c r="E12">
        <v>0</v>
      </c>
      <c r="H12" t="s">
        <v>1354</v>
      </c>
      <c r="I12" t="s">
        <v>1303</v>
      </c>
      <c r="J12" t="s">
        <v>1333</v>
      </c>
      <c r="K12" s="7" t="s">
        <v>1114</v>
      </c>
      <c r="L12" s="6">
        <v>11</v>
      </c>
    </row>
    <row r="13" spans="1:12" x14ac:dyDescent="0.2">
      <c r="A13" t="s">
        <v>376</v>
      </c>
      <c r="B13" t="s">
        <v>17</v>
      </c>
      <c r="C13" s="1">
        <v>21850</v>
      </c>
      <c r="D13" s="1" t="str">
        <f t="shared" si="0"/>
        <v>{city: Indiana, state: Indianopolis, abbreviation: IND, teamName: Indiana Pacers}</v>
      </c>
      <c r="E13">
        <v>17</v>
      </c>
      <c r="H13" t="s">
        <v>1355</v>
      </c>
      <c r="I13" t="s">
        <v>1308</v>
      </c>
      <c r="J13" t="s">
        <v>1334</v>
      </c>
      <c r="K13" s="7" t="s">
        <v>1104</v>
      </c>
      <c r="L13" s="6">
        <v>12</v>
      </c>
    </row>
    <row r="14" spans="1:12" x14ac:dyDescent="0.2">
      <c r="A14" t="s">
        <v>377</v>
      </c>
      <c r="B14" t="s">
        <v>18</v>
      </c>
      <c r="C14" s="1">
        <v>28248</v>
      </c>
      <c r="D14" s="1" t="str">
        <f t="shared" si="0"/>
        <v>{city: Los Angeles, state: California, abbreviation: LAC, teamName: Los Angeles Clippers}</v>
      </c>
      <c r="E14">
        <v>3</v>
      </c>
      <c r="H14" t="s">
        <v>1356</v>
      </c>
      <c r="I14" t="s">
        <v>1306</v>
      </c>
      <c r="J14" t="s">
        <v>1292</v>
      </c>
      <c r="K14" s="7" t="s">
        <v>1126</v>
      </c>
      <c r="L14" s="6">
        <v>30</v>
      </c>
    </row>
    <row r="15" spans="1:12" x14ac:dyDescent="0.2">
      <c r="A15" t="s">
        <v>378</v>
      </c>
      <c r="B15" t="s">
        <v>19</v>
      </c>
      <c r="C15" s="1">
        <v>26836</v>
      </c>
      <c r="D15" s="1" t="str">
        <f t="shared" si="0"/>
        <v>{city: Los Angeles, state: California, abbreviation: LAL, teamName: Los Angeles Lakers}</v>
      </c>
      <c r="E15">
        <v>8</v>
      </c>
      <c r="H15" t="s">
        <v>1357</v>
      </c>
      <c r="I15" t="s">
        <v>1306</v>
      </c>
      <c r="J15" t="s">
        <v>1292</v>
      </c>
      <c r="K15" s="7" t="s">
        <v>1101</v>
      </c>
      <c r="L15" s="6">
        <v>13</v>
      </c>
    </row>
    <row r="16" spans="1:12" x14ac:dyDescent="0.2">
      <c r="A16" t="s">
        <v>379</v>
      </c>
      <c r="B16" t="s">
        <v>20</v>
      </c>
      <c r="C16" s="1">
        <v>30937</v>
      </c>
      <c r="D16" s="1" t="str">
        <f t="shared" si="0"/>
        <v>{city: Memphis, state: Tenesse, abbreviation: MEM, teamName: Memphis Grizzlies}</v>
      </c>
      <c r="E16">
        <v>0</v>
      </c>
      <c r="H16" t="s">
        <v>1358</v>
      </c>
      <c r="I16" t="s">
        <v>1309</v>
      </c>
      <c r="J16" t="s">
        <v>1335</v>
      </c>
      <c r="K16" s="7" t="s">
        <v>1112</v>
      </c>
      <c r="L16" s="6">
        <v>14</v>
      </c>
    </row>
    <row r="17" spans="1:12" x14ac:dyDescent="0.2">
      <c r="A17" t="s">
        <v>380</v>
      </c>
      <c r="B17" t="s">
        <v>21</v>
      </c>
      <c r="C17" s="1">
        <v>25873</v>
      </c>
      <c r="D17" s="1" t="str">
        <f t="shared" si="0"/>
        <v>{city: Miami, state: Florida, abbreviation: MIA, teamName: Miami Heat}</v>
      </c>
      <c r="E17">
        <v>11</v>
      </c>
      <c r="H17" t="s">
        <v>1359</v>
      </c>
      <c r="I17" t="s">
        <v>1310</v>
      </c>
      <c r="J17" t="s">
        <v>1336</v>
      </c>
      <c r="K17" s="7" t="s">
        <v>1128</v>
      </c>
      <c r="L17" s="6">
        <v>15</v>
      </c>
    </row>
    <row r="18" spans="1:12" x14ac:dyDescent="0.2">
      <c r="A18" t="s">
        <v>381</v>
      </c>
      <c r="B18" t="s">
        <v>22</v>
      </c>
      <c r="C18" s="1">
        <v>25421</v>
      </c>
      <c r="D18" s="1" t="str">
        <f t="shared" si="0"/>
        <v>{city: Milwaukee, state: Wisconsin, abbreviation: MIL, teamName: Milwaukee Bucks}</v>
      </c>
      <c r="E18">
        <v>6</v>
      </c>
      <c r="H18" t="s">
        <v>1360</v>
      </c>
      <c r="I18" t="s">
        <v>1311</v>
      </c>
      <c r="J18" t="s">
        <v>1337</v>
      </c>
      <c r="K18" s="7" t="s">
        <v>1098</v>
      </c>
      <c r="L18" s="6">
        <v>16</v>
      </c>
    </row>
    <row r="19" spans="1:12" x14ac:dyDescent="0.2">
      <c r="A19" t="s">
        <v>382</v>
      </c>
      <c r="B19" t="s">
        <v>23</v>
      </c>
      <c r="C19" s="1">
        <v>25513</v>
      </c>
      <c r="D19" s="1" t="str">
        <f t="shared" si="0"/>
        <v>{city: Minneapolis, state: Minnesota , abbreviation: MIN, teamName: Minnesota Timberwolves}</v>
      </c>
      <c r="E19">
        <v>0</v>
      </c>
      <c r="H19" t="s">
        <v>1361</v>
      </c>
      <c r="I19" t="s">
        <v>1296</v>
      </c>
      <c r="J19" t="s">
        <v>1312</v>
      </c>
      <c r="K19" s="7" t="s">
        <v>1115</v>
      </c>
      <c r="L19" s="6">
        <v>17</v>
      </c>
    </row>
    <row r="20" spans="1:12" x14ac:dyDescent="0.2">
      <c r="A20" t="s">
        <v>383</v>
      </c>
      <c r="B20" t="s">
        <v>24</v>
      </c>
      <c r="C20" s="1">
        <v>29795</v>
      </c>
      <c r="D20" s="1" t="str">
        <f t="shared" si="0"/>
        <v>{city: New Orleans, state: Louisianna, abbreviation: NOP, teamName: New Orleans Pelicans}</v>
      </c>
      <c r="E20">
        <v>0</v>
      </c>
      <c r="H20" t="s">
        <v>1362</v>
      </c>
      <c r="I20" t="s">
        <v>1313</v>
      </c>
      <c r="J20" t="s">
        <v>1293</v>
      </c>
      <c r="K20" s="7" t="s">
        <v>1118</v>
      </c>
      <c r="L20" s="6">
        <v>18</v>
      </c>
    </row>
    <row r="21" spans="1:12" x14ac:dyDescent="0.2">
      <c r="A21" t="s">
        <v>384</v>
      </c>
      <c r="B21" t="s">
        <v>25</v>
      </c>
      <c r="C21" s="1">
        <v>21202</v>
      </c>
      <c r="D21" s="1" t="str">
        <f t="shared" si="0"/>
        <v>{city: New York, state: New York, abbreviation: NYK, teamName: New York Knicks}</v>
      </c>
      <c r="E21">
        <v>8</v>
      </c>
      <c r="H21" t="s">
        <v>1363</v>
      </c>
      <c r="I21" t="s">
        <v>1294</v>
      </c>
      <c r="J21" t="s">
        <v>1294</v>
      </c>
      <c r="K21" s="7" t="s">
        <v>1108</v>
      </c>
      <c r="L21" s="6">
        <v>19</v>
      </c>
    </row>
    <row r="22" spans="1:12" x14ac:dyDescent="0.2">
      <c r="A22" t="s">
        <v>385</v>
      </c>
      <c r="B22" t="s">
        <v>26</v>
      </c>
      <c r="C22" s="1">
        <v>31271</v>
      </c>
      <c r="D22" s="1" t="str">
        <f t="shared" si="0"/>
        <v>{city: Oklahoma City, state: Oklahoma, abbreviation: OKC, teamName: Oklahoma City Thunder}</v>
      </c>
      <c r="E22">
        <v>0</v>
      </c>
      <c r="H22" t="s">
        <v>1364</v>
      </c>
      <c r="I22" t="s">
        <v>1314</v>
      </c>
      <c r="J22" t="s">
        <v>1315</v>
      </c>
      <c r="K22" s="7" t="s">
        <v>1121</v>
      </c>
      <c r="L22" s="6">
        <v>20</v>
      </c>
    </row>
    <row r="23" spans="1:12" x14ac:dyDescent="0.2">
      <c r="A23" t="s">
        <v>386</v>
      </c>
      <c r="B23" t="s">
        <v>27</v>
      </c>
      <c r="C23" s="1">
        <v>28769</v>
      </c>
      <c r="D23" s="1" t="str">
        <f t="shared" si="0"/>
        <v>{city: Orlando, state: Florida, abbreviation: ORL, teamName: Orlando Magic}</v>
      </c>
      <c r="E23">
        <v>0</v>
      </c>
      <c r="H23" t="s">
        <v>1365</v>
      </c>
      <c r="I23" t="s">
        <v>1310</v>
      </c>
      <c r="J23" t="s">
        <v>1338</v>
      </c>
      <c r="K23" s="7" t="s">
        <v>1119</v>
      </c>
      <c r="L23" s="6">
        <v>21</v>
      </c>
    </row>
    <row r="24" spans="1:12" x14ac:dyDescent="0.2">
      <c r="A24" t="s">
        <v>387</v>
      </c>
      <c r="B24" t="s">
        <v>28</v>
      </c>
      <c r="C24" s="1">
        <v>22567</v>
      </c>
      <c r="D24" s="1" t="str">
        <f t="shared" si="0"/>
        <v>{city: Philadelphia, state: Pennsylvania, abbreviation: PHI, teamName: Philadelphia 76ers}</v>
      </c>
      <c r="E24">
        <v>7</v>
      </c>
      <c r="H24" t="s">
        <v>1366</v>
      </c>
      <c r="I24" t="s">
        <v>1316</v>
      </c>
      <c r="J24" t="s">
        <v>1339</v>
      </c>
      <c r="K24" s="7" t="s">
        <v>1117</v>
      </c>
      <c r="L24" s="6">
        <v>22</v>
      </c>
    </row>
    <row r="25" spans="1:12" x14ac:dyDescent="0.2">
      <c r="A25" t="s">
        <v>388</v>
      </c>
      <c r="B25" t="s">
        <v>29</v>
      </c>
      <c r="C25" s="1">
        <v>26214</v>
      </c>
      <c r="D25" s="1" t="str">
        <f t="shared" si="0"/>
        <v>{city: Phoenix, state: Arizona, abbreviation: PHX, teamName: Phoenix Suns}</v>
      </c>
      <c r="E25">
        <v>5</v>
      </c>
      <c r="H25" t="s">
        <v>1367</v>
      </c>
      <c r="I25" t="s">
        <v>1317</v>
      </c>
      <c r="J25" t="s">
        <v>1340</v>
      </c>
      <c r="K25" s="7" t="s">
        <v>1125</v>
      </c>
      <c r="L25" s="6">
        <v>23</v>
      </c>
    </row>
    <row r="26" spans="1:12" x14ac:dyDescent="0.2">
      <c r="A26" t="s">
        <v>389</v>
      </c>
      <c r="B26" t="s">
        <v>30</v>
      </c>
      <c r="C26" s="1">
        <v>28028</v>
      </c>
      <c r="D26" s="1" t="str">
        <f t="shared" si="0"/>
        <v>{city: Portland, state: Oregon, abbreviation: POR, teamName: Portland Trail Blazers}</v>
      </c>
      <c r="E26">
        <v>0</v>
      </c>
      <c r="H26" t="s">
        <v>1368</v>
      </c>
      <c r="I26" t="s">
        <v>1318</v>
      </c>
      <c r="J26" t="s">
        <v>1341</v>
      </c>
      <c r="K26" s="7" t="s">
        <v>1124</v>
      </c>
      <c r="L26" s="6">
        <v>24</v>
      </c>
    </row>
    <row r="27" spans="1:12" x14ac:dyDescent="0.2">
      <c r="A27" t="s">
        <v>390</v>
      </c>
      <c r="B27" t="s">
        <v>31</v>
      </c>
      <c r="C27" s="1">
        <v>29308</v>
      </c>
      <c r="D27" s="1" t="str">
        <f t="shared" si="0"/>
        <v>{city: Sacramento, state: California, abbreviation: SAC, teamName: Sacramento Kings}</v>
      </c>
      <c r="E27">
        <v>3</v>
      </c>
      <c r="H27" t="s">
        <v>1369</v>
      </c>
      <c r="I27" t="s">
        <v>1306</v>
      </c>
      <c r="J27" t="s">
        <v>1342</v>
      </c>
      <c r="K27" s="7" t="s">
        <v>1123</v>
      </c>
      <c r="L27" s="6">
        <v>25</v>
      </c>
    </row>
    <row r="28" spans="1:12" x14ac:dyDescent="0.2">
      <c r="A28" t="s">
        <v>391</v>
      </c>
      <c r="B28" t="s">
        <v>32</v>
      </c>
      <c r="C28" s="1">
        <v>17926</v>
      </c>
      <c r="D28" s="1" t="str">
        <f t="shared" si="0"/>
        <v>{city: San Antonio, state: Texas, abbreviation: SAS, teamName: San Antonio Spurs}</v>
      </c>
      <c r="E28">
        <v>23</v>
      </c>
      <c r="H28" t="s">
        <v>1370</v>
      </c>
      <c r="I28" t="s">
        <v>1303</v>
      </c>
      <c r="J28" t="s">
        <v>1295</v>
      </c>
      <c r="K28" s="7" t="s">
        <v>1120</v>
      </c>
      <c r="L28" s="6">
        <v>26</v>
      </c>
    </row>
    <row r="29" spans="1:12" x14ac:dyDescent="0.2">
      <c r="A29" t="s">
        <v>392</v>
      </c>
      <c r="B29" t="s">
        <v>33</v>
      </c>
      <c r="C29" s="1">
        <v>24677</v>
      </c>
      <c r="D29" s="1" t="str">
        <f t="shared" si="0"/>
        <v>{city: Toronto, state: Ontario, abbreviation: TOR, teamName: Toronto Raptors}</v>
      </c>
      <c r="E29">
        <v>1</v>
      </c>
      <c r="H29" t="s">
        <v>1371</v>
      </c>
      <c r="I29" t="s">
        <v>1319</v>
      </c>
      <c r="J29" t="s">
        <v>1343</v>
      </c>
      <c r="K29" s="7" t="s">
        <v>1110</v>
      </c>
      <c r="L29" s="6">
        <v>27</v>
      </c>
    </row>
    <row r="30" spans="1:12" x14ac:dyDescent="0.2">
      <c r="A30" t="s">
        <v>393</v>
      </c>
      <c r="B30" t="s">
        <v>34</v>
      </c>
      <c r="C30" s="1">
        <v>24410</v>
      </c>
      <c r="D30" s="1" t="str">
        <f t="shared" si="0"/>
        <v>{city: Salt Lake City, state: Utah, abbreviation: UTA, teamName: Utah Jazz}</v>
      </c>
      <c r="E30">
        <v>5</v>
      </c>
      <c r="H30" t="s">
        <v>1372</v>
      </c>
      <c r="I30" t="s">
        <v>1320</v>
      </c>
      <c r="J30" t="s">
        <v>1321</v>
      </c>
      <c r="K30" s="7" t="s">
        <v>1122</v>
      </c>
      <c r="L30" s="6">
        <v>28</v>
      </c>
    </row>
    <row r="31" spans="1:12" x14ac:dyDescent="0.2">
      <c r="A31" t="s">
        <v>394</v>
      </c>
      <c r="B31" t="s">
        <v>35</v>
      </c>
      <c r="C31" s="1">
        <v>27657</v>
      </c>
      <c r="D31" s="1" t="str">
        <f t="shared" si="0"/>
        <v>{city: Washington, state: Washing D.C., abbreviation: WAS, teamName: Washington Wizards}</v>
      </c>
      <c r="E31">
        <v>6</v>
      </c>
      <c r="H31" t="s">
        <v>1373</v>
      </c>
      <c r="I31" t="s">
        <v>1322</v>
      </c>
      <c r="J31" t="s">
        <v>353</v>
      </c>
      <c r="K31" s="7" t="s">
        <v>1109</v>
      </c>
      <c r="L31" s="6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AC14-FB24-FC45-A68C-6408F58216DF}">
  <dimension ref="A1:Y389"/>
  <sheetViews>
    <sheetView topLeftCell="E1" workbookViewId="0">
      <selection activeCell="O1" sqref="O1:S1048576"/>
    </sheetView>
  </sheetViews>
  <sheetFormatPr baseColWidth="10" defaultRowHeight="16" x14ac:dyDescent="0.2"/>
  <cols>
    <col min="4" max="4" width="81.5" bestFit="1" customWidth="1"/>
    <col min="5" max="5" width="21.6640625" bestFit="1" customWidth="1"/>
    <col min="6" max="9" width="18.1640625" customWidth="1"/>
    <col min="11" max="14" width="18.1640625" customWidth="1"/>
    <col min="21" max="21" width="10.83203125" style="6"/>
    <col min="23" max="23" width="13.33203125" bestFit="1" customWidth="1"/>
    <col min="24" max="24" width="13" bestFit="1" customWidth="1"/>
    <col min="25" max="25" width="23" style="6" customWidth="1"/>
  </cols>
  <sheetData>
    <row r="1" spans="1:25" x14ac:dyDescent="0.2">
      <c r="A1" t="s">
        <v>1</v>
      </c>
      <c r="B1" t="s">
        <v>2</v>
      </c>
      <c r="C1" t="s">
        <v>3</v>
      </c>
      <c r="D1" t="s">
        <v>1374</v>
      </c>
      <c r="E1" t="s">
        <v>1377</v>
      </c>
      <c r="F1" t="s">
        <v>1380</v>
      </c>
      <c r="G1" t="s">
        <v>1381</v>
      </c>
      <c r="J1" t="s">
        <v>689</v>
      </c>
      <c r="K1" t="s">
        <v>1381</v>
      </c>
      <c r="L1" t="s">
        <v>1378</v>
      </c>
      <c r="M1" t="s">
        <v>1379</v>
      </c>
      <c r="S1" t="s">
        <v>4</v>
      </c>
      <c r="V1" t="s">
        <v>1376</v>
      </c>
      <c r="W1" t="s">
        <v>1297</v>
      </c>
      <c r="X1" t="s">
        <v>1291</v>
      </c>
      <c r="Y1" s="6" t="s">
        <v>1323</v>
      </c>
    </row>
    <row r="2" spans="1:25" x14ac:dyDescent="0.2">
      <c r="A2" t="s">
        <v>433</v>
      </c>
      <c r="B2" t="s">
        <v>71</v>
      </c>
      <c r="C2" s="1">
        <v>33838</v>
      </c>
      <c r="D2" t="str">
        <f>"{city: "&amp;Q2&amp;","&amp;" state: "&amp;P2&amp;","&amp;" abbreviation: "&amp;O2&amp;", teamName: "&amp;R2&amp;"}"</f>
        <v>{city: Atlanta, state: Georgia, abbreviation: ATL, teamName: Atlanta Hawks}</v>
      </c>
      <c r="E2" t="str">
        <f t="shared" ref="E2:E65" si="0">"{"&amp;"height: "&amp;L2&amp;", weight: "&amp;M2&amp;"}"</f>
        <v>{height: 78, weight: 225}</v>
      </c>
      <c r="F2">
        <f>VLOOKUP(J2,[1]Players!$A:$E,4,FALSE)</f>
        <v>13</v>
      </c>
      <c r="G2" t="s">
        <v>1382</v>
      </c>
      <c r="J2">
        <v>41</v>
      </c>
      <c r="K2" t="str">
        <f>VLOOKUP(J2,Positions!A:G,7,FALSE)</f>
        <v>G</v>
      </c>
      <c r="L2">
        <f>VLOOKUP(J2,[1]Players!$A:$E,2,FALSE)</f>
        <v>78</v>
      </c>
      <c r="M2">
        <f>VLOOKUP(J2,[1]Players!$A:$E,3,FALSE)</f>
        <v>225</v>
      </c>
      <c r="O2" t="str">
        <f t="shared" ref="O2:O65" si="1">VLOOKUP(S2,U:Y,2,FALSE)</f>
        <v>ATL</v>
      </c>
      <c r="P2" t="str">
        <f t="shared" ref="P2:P65" si="2">VLOOKUP(S2,U:Y,3,FALSE)</f>
        <v>Georgia</v>
      </c>
      <c r="Q2" t="str">
        <f t="shared" ref="Q2:Q65" si="3">VLOOKUP(S2,U:Y,4,FALSE)</f>
        <v>Atlanta</v>
      </c>
      <c r="R2" t="str">
        <f t="shared" ref="R2:R65" si="4">VLOOKUP(S2,U:Y,5,FALSE)</f>
        <v>Atlanta Hawks</v>
      </c>
      <c r="S2">
        <v>1</v>
      </c>
      <c r="U2" s="6">
        <v>1</v>
      </c>
      <c r="V2" t="s">
        <v>1344</v>
      </c>
      <c r="W2" t="s">
        <v>1298</v>
      </c>
      <c r="X2" t="s">
        <v>1324</v>
      </c>
      <c r="Y2" s="7" t="s">
        <v>1099</v>
      </c>
    </row>
    <row r="3" spans="1:25" x14ac:dyDescent="0.2">
      <c r="A3" t="s">
        <v>459</v>
      </c>
      <c r="B3" t="s">
        <v>93</v>
      </c>
      <c r="C3" s="1">
        <v>34473</v>
      </c>
      <c r="D3" t="str">
        <f t="shared" ref="D3:D66" si="5">"{city: "&amp;Q3&amp;","&amp;" state: "&amp;P3&amp;","&amp;" abbreviation: "&amp;O3&amp;", teamName: "&amp;R3&amp;"}"</f>
        <v>{city: Atlanta, state: Georgia, abbreviation: ATL, teamName: Atlanta Hawks}</v>
      </c>
      <c r="E3" t="str">
        <f t="shared" si="0"/>
        <v>{height: 82, weight: 256}</v>
      </c>
      <c r="F3">
        <f>VLOOKUP(J3,[1]Players!$A:$E,4,FALSE)</f>
        <v>15</v>
      </c>
      <c r="G3" t="s">
        <v>1383</v>
      </c>
      <c r="J3">
        <v>69</v>
      </c>
      <c r="K3" t="str">
        <f>VLOOKUP(J3,Positions!A:G,7,FALSE)</f>
        <v>C</v>
      </c>
      <c r="L3">
        <f>VLOOKUP(J3,[1]Players!$A:$E,2,FALSE)</f>
        <v>82</v>
      </c>
      <c r="M3">
        <f>VLOOKUP(J3,[1]Players!$A:$E,3,FALSE)</f>
        <v>256</v>
      </c>
      <c r="O3" t="str">
        <f t="shared" si="1"/>
        <v>ATL</v>
      </c>
      <c r="P3" t="str">
        <f t="shared" si="2"/>
        <v>Georgia</v>
      </c>
      <c r="Q3" t="str">
        <f t="shared" si="3"/>
        <v>Atlanta</v>
      </c>
      <c r="R3" t="str">
        <f t="shared" si="4"/>
        <v>Atlanta Hawks</v>
      </c>
      <c r="S3">
        <v>1</v>
      </c>
      <c r="U3" s="6">
        <v>2</v>
      </c>
      <c r="V3" t="s">
        <v>1345</v>
      </c>
      <c r="W3" t="s">
        <v>1299</v>
      </c>
      <c r="X3" t="s">
        <v>1325</v>
      </c>
      <c r="Y3" s="7" t="s">
        <v>1102</v>
      </c>
    </row>
    <row r="4" spans="1:25" x14ac:dyDescent="0.2">
      <c r="A4" t="s">
        <v>468</v>
      </c>
      <c r="B4" t="s">
        <v>105</v>
      </c>
      <c r="C4" s="1">
        <v>35696</v>
      </c>
      <c r="D4" t="str">
        <f t="shared" si="5"/>
        <v>{city: Atlanta, state: Georgia, abbreviation: ATL, teamName: Atlanta Hawks}</v>
      </c>
      <c r="E4" t="str">
        <f t="shared" si="0"/>
        <v>{height: 81, weight: 226}</v>
      </c>
      <c r="F4">
        <f>VLOOKUP(J4,[1]Players!$A:$E,4,FALSE)</f>
        <v>20</v>
      </c>
      <c r="G4" t="s">
        <v>1385</v>
      </c>
      <c r="J4">
        <v>81</v>
      </c>
      <c r="K4" t="str">
        <f>VLOOKUP(J4,Positions!A:G,7,FALSE)</f>
        <v>F-C</v>
      </c>
      <c r="L4">
        <f>VLOOKUP(J4,[1]Players!$A:$E,2,FALSE)</f>
        <v>81</v>
      </c>
      <c r="M4">
        <f>VLOOKUP(J4,[1]Players!$A:$E,3,FALSE)</f>
        <v>226</v>
      </c>
      <c r="O4" t="str">
        <f t="shared" si="1"/>
        <v>ATL</v>
      </c>
      <c r="P4" t="str">
        <f t="shared" si="2"/>
        <v>Georgia</v>
      </c>
      <c r="Q4" t="str">
        <f t="shared" si="3"/>
        <v>Atlanta</v>
      </c>
      <c r="R4" t="str">
        <f t="shared" si="4"/>
        <v>Atlanta Hawks</v>
      </c>
      <c r="S4">
        <v>1</v>
      </c>
      <c r="U4" s="6">
        <v>3</v>
      </c>
      <c r="V4" t="s">
        <v>1346</v>
      </c>
      <c r="W4" t="s">
        <v>1294</v>
      </c>
      <c r="X4" t="s">
        <v>1326</v>
      </c>
      <c r="Y4" s="7" t="s">
        <v>1097</v>
      </c>
    </row>
    <row r="5" spans="1:25" x14ac:dyDescent="0.2">
      <c r="A5" t="s">
        <v>470</v>
      </c>
      <c r="B5" t="s">
        <v>108</v>
      </c>
      <c r="C5" s="1">
        <v>37053</v>
      </c>
      <c r="D5" t="str">
        <f t="shared" si="5"/>
        <v>{city: Atlanta, state: Georgia, abbreviation: ATL, teamName: Atlanta Hawks}</v>
      </c>
      <c r="E5" t="str">
        <f t="shared" si="0"/>
        <v>{height: 73, weight: 176}</v>
      </c>
      <c r="F5">
        <f>VLOOKUP(J5,[1]Players!$A:$E,4,FALSE)</f>
        <v>2</v>
      </c>
      <c r="G5" t="s">
        <v>1382</v>
      </c>
      <c r="J5">
        <v>84</v>
      </c>
      <c r="K5" t="str">
        <f>VLOOKUP(J5,Positions!A:G,7,FALSE)</f>
        <v>G</v>
      </c>
      <c r="L5">
        <f>VLOOKUP(J5,[1]Players!$A:$E,2,FALSE)</f>
        <v>73</v>
      </c>
      <c r="M5">
        <f>VLOOKUP(J5,[1]Players!$A:$E,3,FALSE)</f>
        <v>176</v>
      </c>
      <c r="O5" t="str">
        <f t="shared" si="1"/>
        <v>ATL</v>
      </c>
      <c r="P5" t="str">
        <f t="shared" si="2"/>
        <v>Georgia</v>
      </c>
      <c r="Q5" t="str">
        <f t="shared" si="3"/>
        <v>Atlanta</v>
      </c>
      <c r="R5" t="str">
        <f t="shared" si="4"/>
        <v>Atlanta Hawks</v>
      </c>
      <c r="S5">
        <v>1</v>
      </c>
      <c r="U5" s="6">
        <v>4</v>
      </c>
      <c r="V5" t="s">
        <v>1347</v>
      </c>
      <c r="W5" t="s">
        <v>1300</v>
      </c>
      <c r="X5" t="s">
        <v>1327</v>
      </c>
      <c r="Y5" s="7" t="s">
        <v>1105</v>
      </c>
    </row>
    <row r="6" spans="1:25" x14ac:dyDescent="0.2">
      <c r="A6" t="s">
        <v>480</v>
      </c>
      <c r="B6" t="s">
        <v>118</v>
      </c>
      <c r="C6" s="1">
        <v>32892</v>
      </c>
      <c r="D6" t="str">
        <f t="shared" si="5"/>
        <v>{city: Atlanta, state: Georgia, abbreviation: ATL, teamName: Atlanta Hawks}</v>
      </c>
      <c r="E6" t="str">
        <f t="shared" si="0"/>
        <v>{height: 82, weight: 248}</v>
      </c>
      <c r="F6">
        <f>VLOOKUP(J6,[1]Players!$A:$E,4,FALSE)</f>
        <v>10</v>
      </c>
      <c r="G6" t="s">
        <v>1383</v>
      </c>
      <c r="J6">
        <v>96</v>
      </c>
      <c r="K6" t="str">
        <f>VLOOKUP(J6,Positions!A:G,7,FALSE)</f>
        <v>C</v>
      </c>
      <c r="L6">
        <f>VLOOKUP(J6,[1]Players!$A:$E,2,FALSE)</f>
        <v>82</v>
      </c>
      <c r="M6">
        <f>VLOOKUP(J6,[1]Players!$A:$E,3,FALSE)</f>
        <v>248</v>
      </c>
      <c r="O6" t="str">
        <f t="shared" si="1"/>
        <v>ATL</v>
      </c>
      <c r="P6" t="str">
        <f t="shared" si="2"/>
        <v>Georgia</v>
      </c>
      <c r="Q6" t="str">
        <f t="shared" si="3"/>
        <v>Atlanta</v>
      </c>
      <c r="R6" t="str">
        <f t="shared" si="4"/>
        <v>Atlanta Hawks</v>
      </c>
      <c r="S6">
        <v>1</v>
      </c>
      <c r="U6" s="6">
        <v>5</v>
      </c>
      <c r="V6" t="s">
        <v>1348</v>
      </c>
      <c r="W6" t="s">
        <v>1301</v>
      </c>
      <c r="X6" t="s">
        <v>1328</v>
      </c>
      <c r="Y6" s="7" t="s">
        <v>1106</v>
      </c>
    </row>
    <row r="7" spans="1:25" x14ac:dyDescent="0.2">
      <c r="A7" t="s">
        <v>528</v>
      </c>
      <c r="B7" t="s">
        <v>171</v>
      </c>
      <c r="C7" s="1">
        <v>33316</v>
      </c>
      <c r="D7" t="str">
        <f t="shared" si="5"/>
        <v>{city: Atlanta, state: Georgia, abbreviation: ATL, teamName: Atlanta Hawks}</v>
      </c>
      <c r="E7" t="str">
        <f t="shared" si="0"/>
        <v>{height: 78, weight: 226}</v>
      </c>
      <c r="F7">
        <f>VLOOKUP(J7,[1]Players!$A:$E,4,FALSE)</f>
        <v>18</v>
      </c>
      <c r="G7" t="s">
        <v>1384</v>
      </c>
      <c r="J7">
        <v>160</v>
      </c>
      <c r="K7" t="str">
        <f>VLOOKUP(J7,Positions!A:G,7,FALSE)</f>
        <v>F</v>
      </c>
      <c r="L7">
        <f>VLOOKUP(J7,[1]Players!$A:$E,2,FALSE)</f>
        <v>78</v>
      </c>
      <c r="M7">
        <f>VLOOKUP(J7,[1]Players!$A:$E,3,FALSE)</f>
        <v>226</v>
      </c>
      <c r="O7" t="str">
        <f t="shared" si="1"/>
        <v>ATL</v>
      </c>
      <c r="P7" t="str">
        <f t="shared" si="2"/>
        <v>Georgia</v>
      </c>
      <c r="Q7" t="str">
        <f t="shared" si="3"/>
        <v>Atlanta</v>
      </c>
      <c r="R7" t="str">
        <f t="shared" si="4"/>
        <v>Atlanta Hawks</v>
      </c>
      <c r="S7">
        <v>1</v>
      </c>
      <c r="U7" s="6">
        <v>6</v>
      </c>
      <c r="V7" t="s">
        <v>1349</v>
      </c>
      <c r="W7" t="s">
        <v>1302</v>
      </c>
      <c r="X7" t="s">
        <v>1329</v>
      </c>
      <c r="Y7" s="7" t="s">
        <v>1111</v>
      </c>
    </row>
    <row r="8" spans="1:25" x14ac:dyDescent="0.2">
      <c r="A8" t="s">
        <v>488</v>
      </c>
      <c r="B8" t="s">
        <v>177</v>
      </c>
      <c r="C8" s="1">
        <v>36035</v>
      </c>
      <c r="D8" t="str">
        <f t="shared" si="5"/>
        <v>{city: Atlanta, state: Georgia, abbreviation: ATL, teamName: Atlanta Hawks}</v>
      </c>
      <c r="E8" t="str">
        <f t="shared" si="0"/>
        <v>{height: 79, weight: 198}</v>
      </c>
      <c r="F8">
        <f>VLOOKUP(J8,[1]Players!$A:$E,4,FALSE)</f>
        <v>3</v>
      </c>
      <c r="G8" t="s">
        <v>1386</v>
      </c>
      <c r="J8">
        <v>168</v>
      </c>
      <c r="K8" t="str">
        <f>VLOOKUP(J8,Positions!A:G,7,FALSE)</f>
        <v>G-F</v>
      </c>
      <c r="L8">
        <f>VLOOKUP(J8,[1]Players!$A:$E,2,FALSE)</f>
        <v>79</v>
      </c>
      <c r="M8">
        <f>VLOOKUP(J8,[1]Players!$A:$E,3,FALSE)</f>
        <v>198</v>
      </c>
      <c r="O8" t="str">
        <f t="shared" si="1"/>
        <v>ATL</v>
      </c>
      <c r="P8" t="str">
        <f t="shared" si="2"/>
        <v>Georgia</v>
      </c>
      <c r="Q8" t="str">
        <f t="shared" si="3"/>
        <v>Atlanta</v>
      </c>
      <c r="R8" t="str">
        <f t="shared" si="4"/>
        <v>Atlanta Hawks</v>
      </c>
      <c r="S8">
        <v>1</v>
      </c>
      <c r="U8" s="6">
        <v>7</v>
      </c>
      <c r="V8" t="s">
        <v>1350</v>
      </c>
      <c r="W8" t="s">
        <v>1303</v>
      </c>
      <c r="X8" t="s">
        <v>1330</v>
      </c>
      <c r="Y8" s="7" t="s">
        <v>1113</v>
      </c>
    </row>
    <row r="9" spans="1:25" x14ac:dyDescent="0.2">
      <c r="A9" t="s">
        <v>535</v>
      </c>
      <c r="B9" t="s">
        <v>179</v>
      </c>
      <c r="C9" s="1">
        <v>35765</v>
      </c>
      <c r="D9" t="str">
        <f t="shared" si="5"/>
        <v>{city: Atlanta, state: Georgia, abbreviation: ATL, teamName: Atlanta Hawks}</v>
      </c>
      <c r="E9" t="str">
        <f t="shared" si="0"/>
        <v>{height: 80, weight: 221}</v>
      </c>
      <c r="F9">
        <f>VLOOKUP(J9,[1]Players!$A:$E,4,FALSE)</f>
        <v>12</v>
      </c>
      <c r="G9" t="s">
        <v>1387</v>
      </c>
      <c r="J9">
        <v>170</v>
      </c>
      <c r="K9" t="str">
        <f>VLOOKUP(J9,Positions!A:G,7,FALSE)</f>
        <v>F-G</v>
      </c>
      <c r="L9">
        <f>VLOOKUP(J9,[1]Players!$A:$E,2,FALSE)</f>
        <v>80</v>
      </c>
      <c r="M9">
        <f>VLOOKUP(J9,[1]Players!$A:$E,3,FALSE)</f>
        <v>221</v>
      </c>
      <c r="O9" t="str">
        <f t="shared" si="1"/>
        <v>ATL</v>
      </c>
      <c r="P9" t="str">
        <f t="shared" si="2"/>
        <v>Georgia</v>
      </c>
      <c r="Q9" t="str">
        <f t="shared" si="3"/>
        <v>Atlanta</v>
      </c>
      <c r="R9" t="str">
        <f t="shared" si="4"/>
        <v>Atlanta Hawks</v>
      </c>
      <c r="S9">
        <v>1</v>
      </c>
      <c r="U9" s="6">
        <v>8</v>
      </c>
      <c r="V9" t="s">
        <v>1351</v>
      </c>
      <c r="W9" t="s">
        <v>1304</v>
      </c>
      <c r="X9" t="s">
        <v>1331</v>
      </c>
      <c r="Y9" s="7" t="s">
        <v>1116</v>
      </c>
    </row>
    <row r="10" spans="1:25" x14ac:dyDescent="0.2">
      <c r="A10" t="s">
        <v>451</v>
      </c>
      <c r="B10" t="s">
        <v>189</v>
      </c>
      <c r="C10" s="1">
        <v>37243</v>
      </c>
      <c r="D10" t="str">
        <f t="shared" si="5"/>
        <v>{city: Atlanta, state: Georgia, abbreviation: ATL, teamName: Atlanta Hawks}</v>
      </c>
      <c r="E10" t="str">
        <f t="shared" si="0"/>
        <v>{height: 80, weight: 219}</v>
      </c>
      <c r="F10">
        <f>VLOOKUP(J10,[1]Players!$A:$E,4,FALSE)</f>
        <v>1</v>
      </c>
      <c r="G10" t="s">
        <v>1384</v>
      </c>
      <c r="J10">
        <v>185</v>
      </c>
      <c r="K10" t="str">
        <f>VLOOKUP(J10,Positions!A:G,7,FALSE)</f>
        <v>F</v>
      </c>
      <c r="L10">
        <f>VLOOKUP(J10,[1]Players!$A:$E,2,FALSE)</f>
        <v>80</v>
      </c>
      <c r="M10">
        <f>VLOOKUP(J10,[1]Players!$A:$E,3,FALSE)</f>
        <v>219</v>
      </c>
      <c r="O10" t="str">
        <f t="shared" si="1"/>
        <v>ATL</v>
      </c>
      <c r="P10" t="str">
        <f t="shared" si="2"/>
        <v>Georgia</v>
      </c>
      <c r="Q10" t="str">
        <f t="shared" si="3"/>
        <v>Atlanta</v>
      </c>
      <c r="R10" t="str">
        <f t="shared" si="4"/>
        <v>Atlanta Hawks</v>
      </c>
      <c r="S10">
        <v>1</v>
      </c>
      <c r="U10" s="6">
        <v>9</v>
      </c>
      <c r="V10" t="s">
        <v>1352</v>
      </c>
      <c r="W10" t="s">
        <v>1305</v>
      </c>
      <c r="X10" t="s">
        <v>1332</v>
      </c>
      <c r="Y10" s="7" t="s">
        <v>1107</v>
      </c>
    </row>
    <row r="11" spans="1:25" x14ac:dyDescent="0.2">
      <c r="A11" t="s">
        <v>569</v>
      </c>
      <c r="B11" t="s">
        <v>220</v>
      </c>
      <c r="C11" s="1">
        <v>34831</v>
      </c>
      <c r="D11" t="str">
        <f t="shared" si="5"/>
        <v>{city: Atlanta, state: Georgia, abbreviation: ATL, teamName: Atlanta Hawks}</v>
      </c>
      <c r="E11" t="str">
        <f t="shared" si="0"/>
        <v>{height: 79, weight: 215}</v>
      </c>
      <c r="F11">
        <f>VLOOKUP(J11,[1]Players!$A:$E,4,FALSE)</f>
        <v>7</v>
      </c>
      <c r="G11" t="s">
        <v>1386</v>
      </c>
      <c r="J11">
        <v>223</v>
      </c>
      <c r="K11" t="str">
        <f>VLOOKUP(J11,Positions!A:G,7,FALSE)</f>
        <v>G-F</v>
      </c>
      <c r="L11">
        <f>VLOOKUP(J11,[1]Players!$A:$E,2,FALSE)</f>
        <v>79</v>
      </c>
      <c r="M11">
        <f>VLOOKUP(J11,[1]Players!$A:$E,3,FALSE)</f>
        <v>215</v>
      </c>
      <c r="O11" t="str">
        <f t="shared" si="1"/>
        <v>ATL</v>
      </c>
      <c r="P11" t="str">
        <f t="shared" si="2"/>
        <v>Georgia</v>
      </c>
      <c r="Q11" t="str">
        <f t="shared" si="3"/>
        <v>Atlanta</v>
      </c>
      <c r="R11" t="str">
        <f t="shared" si="4"/>
        <v>Atlanta Hawks</v>
      </c>
      <c r="S11">
        <v>1</v>
      </c>
      <c r="U11" s="6">
        <v>10</v>
      </c>
      <c r="V11" t="s">
        <v>1353</v>
      </c>
      <c r="W11" t="s">
        <v>1306</v>
      </c>
      <c r="X11" t="s">
        <v>1307</v>
      </c>
      <c r="Y11" s="7" t="s">
        <v>1100</v>
      </c>
    </row>
    <row r="12" spans="1:25" x14ac:dyDescent="0.2">
      <c r="A12" t="s">
        <v>578</v>
      </c>
      <c r="B12" t="s">
        <v>230</v>
      </c>
      <c r="C12" s="1">
        <v>35677</v>
      </c>
      <c r="D12" t="str">
        <f t="shared" si="5"/>
        <v>{city: Atlanta, state: Georgia, abbreviation: ATL, teamName: Atlanta Hawks}</v>
      </c>
      <c r="E12" t="str">
        <f t="shared" si="0"/>
        <v>{height: 76, weight: 205}</v>
      </c>
      <c r="F12">
        <f>VLOOKUP(J12,[1]Players!$A:$E,4,FALSE)</f>
        <v>4</v>
      </c>
      <c r="G12" t="s">
        <v>1382</v>
      </c>
      <c r="J12">
        <v>235</v>
      </c>
      <c r="K12" t="str">
        <f>VLOOKUP(J12,Positions!A:G,7,FALSE)</f>
        <v>G</v>
      </c>
      <c r="L12">
        <f>VLOOKUP(J12,[1]Players!$A:$E,2,FALSE)</f>
        <v>76</v>
      </c>
      <c r="M12">
        <f>VLOOKUP(J12,[1]Players!$A:$E,3,FALSE)</f>
        <v>205</v>
      </c>
      <c r="O12" t="str">
        <f t="shared" si="1"/>
        <v>ATL</v>
      </c>
      <c r="P12" t="str">
        <f t="shared" si="2"/>
        <v>Georgia</v>
      </c>
      <c r="Q12" t="str">
        <f t="shared" si="3"/>
        <v>Atlanta</v>
      </c>
      <c r="R12" t="str">
        <f t="shared" si="4"/>
        <v>Atlanta Hawks</v>
      </c>
      <c r="S12">
        <v>1</v>
      </c>
      <c r="U12" s="6">
        <v>11</v>
      </c>
      <c r="V12" t="s">
        <v>1354</v>
      </c>
      <c r="W12" t="s">
        <v>1303</v>
      </c>
      <c r="X12" t="s">
        <v>1333</v>
      </c>
      <c r="Y12" s="7" t="s">
        <v>1114</v>
      </c>
    </row>
    <row r="13" spans="1:25" x14ac:dyDescent="0.2">
      <c r="A13" t="s">
        <v>620</v>
      </c>
      <c r="B13" t="s">
        <v>294</v>
      </c>
      <c r="C13" s="1">
        <v>36404</v>
      </c>
      <c r="D13" t="str">
        <f t="shared" si="5"/>
        <v>{city: Atlanta, state: Georgia, abbreviation: ATL, teamName: Atlanta Hawks}</v>
      </c>
      <c r="E13" t="str">
        <f t="shared" si="0"/>
        <v>{height: 80, weight: 217}</v>
      </c>
      <c r="F13">
        <f>VLOOKUP(J13,[1]Players!$A:$E,4,FALSE)</f>
        <v>22</v>
      </c>
      <c r="G13" t="s">
        <v>1387</v>
      </c>
      <c r="J13">
        <v>305</v>
      </c>
      <c r="K13" t="str">
        <f>VLOOKUP(J13,Positions!A:G,7,FALSE)</f>
        <v>F-G</v>
      </c>
      <c r="L13">
        <f>VLOOKUP(J13,[1]Players!$A:$E,2,FALSE)</f>
        <v>80</v>
      </c>
      <c r="M13">
        <f>VLOOKUP(J13,[1]Players!$A:$E,3,FALSE)</f>
        <v>217</v>
      </c>
      <c r="O13" t="str">
        <f t="shared" si="1"/>
        <v>ATL</v>
      </c>
      <c r="P13" t="str">
        <f t="shared" si="2"/>
        <v>Georgia</v>
      </c>
      <c r="Q13" t="str">
        <f t="shared" si="3"/>
        <v>Atlanta</v>
      </c>
      <c r="R13" t="str">
        <f t="shared" si="4"/>
        <v>Atlanta Hawks</v>
      </c>
      <c r="S13">
        <v>1</v>
      </c>
      <c r="U13" s="6">
        <v>12</v>
      </c>
      <c r="V13" t="s">
        <v>1355</v>
      </c>
      <c r="W13" t="s">
        <v>1308</v>
      </c>
      <c r="X13" t="s">
        <v>1334</v>
      </c>
      <c r="Y13" s="7" t="s">
        <v>1104</v>
      </c>
    </row>
    <row r="14" spans="1:25" x14ac:dyDescent="0.2">
      <c r="A14" t="s">
        <v>672</v>
      </c>
      <c r="B14" t="s">
        <v>362</v>
      </c>
      <c r="C14" s="1">
        <v>33721</v>
      </c>
      <c r="D14" t="str">
        <f t="shared" si="5"/>
        <v>{city: Atlanta, state: Georgia, abbreviation: ATL, teamName: Atlanta Hawks}</v>
      </c>
      <c r="E14" t="str">
        <f t="shared" si="0"/>
        <v>{height: 77, weight: 185}</v>
      </c>
      <c r="F14">
        <f>VLOOKUP(J14,[1]Players!$A:$E,4,FALSE)</f>
        <v>0</v>
      </c>
      <c r="G14" t="s">
        <v>1382</v>
      </c>
      <c r="J14">
        <v>383</v>
      </c>
      <c r="K14" t="str">
        <f>VLOOKUP(J14,Positions!A:G,7,FALSE)</f>
        <v>G</v>
      </c>
      <c r="L14">
        <f>VLOOKUP(J14,[1]Players!$A:$E,2,FALSE)</f>
        <v>77</v>
      </c>
      <c r="M14">
        <f>VLOOKUP(J14,[1]Players!$A:$E,3,FALSE)</f>
        <v>185</v>
      </c>
      <c r="O14" t="str">
        <f t="shared" si="1"/>
        <v>ATL</v>
      </c>
      <c r="P14" t="str">
        <f t="shared" si="2"/>
        <v>Georgia</v>
      </c>
      <c r="Q14" t="str">
        <f t="shared" si="3"/>
        <v>Atlanta</v>
      </c>
      <c r="R14" t="str">
        <f t="shared" si="4"/>
        <v>Atlanta Hawks</v>
      </c>
      <c r="S14">
        <v>1</v>
      </c>
      <c r="U14" s="6">
        <v>30</v>
      </c>
      <c r="V14" t="s">
        <v>1356</v>
      </c>
      <c r="W14" t="s">
        <v>1306</v>
      </c>
      <c r="X14" t="s">
        <v>1292</v>
      </c>
      <c r="Y14" s="7" t="s">
        <v>1126</v>
      </c>
    </row>
    <row r="15" spans="1:25" x14ac:dyDescent="0.2">
      <c r="A15" t="s">
        <v>674</v>
      </c>
      <c r="B15" t="s">
        <v>363</v>
      </c>
      <c r="C15" s="1">
        <v>36057</v>
      </c>
      <c r="D15" t="str">
        <f t="shared" si="5"/>
        <v>{city: Atlanta, state: Georgia, abbreviation: ATL, teamName: Atlanta Hawks}</v>
      </c>
      <c r="E15" t="str">
        <f t="shared" si="0"/>
        <v>{height: 73, weight: 164}</v>
      </c>
      <c r="F15">
        <f>VLOOKUP(J15,[1]Players!$A:$E,4,FALSE)</f>
        <v>11</v>
      </c>
      <c r="G15" t="s">
        <v>1382</v>
      </c>
      <c r="J15">
        <v>385</v>
      </c>
      <c r="K15" t="str">
        <f>VLOOKUP(J15,Positions!A:G,7,FALSE)</f>
        <v>G</v>
      </c>
      <c r="L15">
        <f>VLOOKUP(J15,[1]Players!$A:$E,2,FALSE)</f>
        <v>73</v>
      </c>
      <c r="M15">
        <f>VLOOKUP(J15,[1]Players!$A:$E,3,FALSE)</f>
        <v>164</v>
      </c>
      <c r="O15" t="str">
        <f t="shared" si="1"/>
        <v>ATL</v>
      </c>
      <c r="P15" t="str">
        <f t="shared" si="2"/>
        <v>Georgia</v>
      </c>
      <c r="Q15" t="str">
        <f t="shared" si="3"/>
        <v>Atlanta</v>
      </c>
      <c r="R15" t="str">
        <f t="shared" si="4"/>
        <v>Atlanta Hawks</v>
      </c>
      <c r="S15">
        <v>1</v>
      </c>
      <c r="U15" s="6">
        <v>13</v>
      </c>
      <c r="V15" t="s">
        <v>1357</v>
      </c>
      <c r="W15" t="s">
        <v>1306</v>
      </c>
      <c r="X15" t="s">
        <v>1292</v>
      </c>
      <c r="Y15" s="7" t="s">
        <v>1101</v>
      </c>
    </row>
    <row r="16" spans="1:25" s="8" customFormat="1" x14ac:dyDescent="0.2">
      <c r="A16" s="8" t="s">
        <v>449</v>
      </c>
      <c r="B16" s="8" t="s">
        <v>85</v>
      </c>
      <c r="C16" s="9">
        <v>35364</v>
      </c>
      <c r="D16" t="str">
        <f t="shared" si="5"/>
        <v>{city: Boston, state: Massachusetts, abbreviation: BOS, teamName: Boston Celtics}</v>
      </c>
      <c r="E16" t="str">
        <f t="shared" si="0"/>
        <v>{height: 78, weight: 223}</v>
      </c>
      <c r="F16">
        <f>VLOOKUP(J16,[1]Players!$A:$E,4,FALSE)</f>
        <v>7</v>
      </c>
      <c r="G16" t="s">
        <v>1386</v>
      </c>
      <c r="H16"/>
      <c r="I16"/>
      <c r="J16" s="2">
        <v>59</v>
      </c>
      <c r="K16" t="str">
        <f>VLOOKUP(J16,Positions!A:G,7,FALSE)</f>
        <v>G-F</v>
      </c>
      <c r="L16">
        <f>VLOOKUP(J16,[1]Players!$A:$E,2,FALSE)</f>
        <v>78</v>
      </c>
      <c r="M16">
        <f>VLOOKUP(J16,[1]Players!$A:$E,3,FALSE)</f>
        <v>223</v>
      </c>
      <c r="N16"/>
      <c r="O16" t="str">
        <f t="shared" si="1"/>
        <v>BOS</v>
      </c>
      <c r="P16" t="str">
        <f t="shared" si="2"/>
        <v>Massachusetts</v>
      </c>
      <c r="Q16" t="str">
        <f t="shared" si="3"/>
        <v>Boston</v>
      </c>
      <c r="R16" t="str">
        <f t="shared" si="4"/>
        <v>Boston Celtics</v>
      </c>
      <c r="S16" s="8">
        <v>2</v>
      </c>
      <c r="U16" s="11">
        <v>14</v>
      </c>
      <c r="V16" s="8" t="s">
        <v>1358</v>
      </c>
      <c r="W16" s="8" t="s">
        <v>1309</v>
      </c>
      <c r="X16" s="8" t="s">
        <v>1335</v>
      </c>
      <c r="Y16" s="10" t="s">
        <v>1112</v>
      </c>
    </row>
    <row r="17" spans="1:25" x14ac:dyDescent="0.2">
      <c r="A17" t="s">
        <v>525</v>
      </c>
      <c r="B17" t="s">
        <v>168</v>
      </c>
      <c r="C17" s="1">
        <v>34973</v>
      </c>
      <c r="D17" t="str">
        <f t="shared" si="5"/>
        <v>{city: Boston, state: Massachusetts, abbreviation: BOS, teamName: Boston Celtics}</v>
      </c>
      <c r="E17" t="str">
        <f t="shared" si="0"/>
        <v>{height: 81, weight: 214}</v>
      </c>
      <c r="F17">
        <f>VLOOKUP(J17,[1]Players!$A:$E,4,FALSE)</f>
        <v>41</v>
      </c>
      <c r="G17" t="s">
        <v>1384</v>
      </c>
      <c r="J17">
        <v>156</v>
      </c>
      <c r="K17" t="str">
        <f>VLOOKUP(J17,Positions!A:G,7,FALSE)</f>
        <v>F</v>
      </c>
      <c r="L17">
        <f>VLOOKUP(J17,[1]Players!$A:$E,2,FALSE)</f>
        <v>81</v>
      </c>
      <c r="M17">
        <f>VLOOKUP(J17,[1]Players!$A:$E,3,FALSE)</f>
        <v>214</v>
      </c>
      <c r="O17" t="str">
        <f t="shared" si="1"/>
        <v>BOS</v>
      </c>
      <c r="P17" t="str">
        <f t="shared" si="2"/>
        <v>Massachusetts</v>
      </c>
      <c r="Q17" t="str">
        <f t="shared" si="3"/>
        <v>Boston</v>
      </c>
      <c r="R17" t="str">
        <f t="shared" si="4"/>
        <v>Boston Celtics</v>
      </c>
      <c r="S17">
        <v>2</v>
      </c>
      <c r="U17" s="6">
        <v>15</v>
      </c>
      <c r="V17" t="s">
        <v>1359</v>
      </c>
      <c r="W17" t="s">
        <v>1310</v>
      </c>
      <c r="X17" t="s">
        <v>1336</v>
      </c>
      <c r="Y17" s="7" t="s">
        <v>1128</v>
      </c>
    </row>
    <row r="18" spans="1:25" x14ac:dyDescent="0.2">
      <c r="A18" t="s">
        <v>531</v>
      </c>
      <c r="B18" t="s">
        <v>174</v>
      </c>
      <c r="C18" s="1">
        <v>31571</v>
      </c>
      <c r="D18" t="str">
        <f t="shared" si="5"/>
        <v>{city: Boston, state: Massachusetts, abbreviation: BOS, teamName: Boston Celtics}</v>
      </c>
      <c r="E18" t="str">
        <f t="shared" si="0"/>
        <v>{height: 81, weight: 240}</v>
      </c>
      <c r="F18">
        <f>VLOOKUP(J18,[1]Players!$A:$E,4,FALSE)</f>
        <v>42</v>
      </c>
      <c r="G18" t="s">
        <v>1388</v>
      </c>
      <c r="J18">
        <v>165</v>
      </c>
      <c r="K18" t="str">
        <f>VLOOKUP(J18,Positions!A:G,7,FALSE)</f>
        <v>C-F</v>
      </c>
      <c r="L18">
        <f>VLOOKUP(J18,[1]Players!$A:$E,2,FALSE)</f>
        <v>81</v>
      </c>
      <c r="M18">
        <f>VLOOKUP(J18,[1]Players!$A:$E,3,FALSE)</f>
        <v>240</v>
      </c>
      <c r="O18" t="str">
        <f t="shared" si="1"/>
        <v>BOS</v>
      </c>
      <c r="P18" t="str">
        <f t="shared" si="2"/>
        <v>Massachusetts</v>
      </c>
      <c r="Q18" t="str">
        <f t="shared" si="3"/>
        <v>Boston</v>
      </c>
      <c r="R18" t="str">
        <f t="shared" si="4"/>
        <v>Boston Celtics</v>
      </c>
      <c r="S18">
        <v>2</v>
      </c>
      <c r="U18" s="6">
        <v>16</v>
      </c>
      <c r="V18" t="s">
        <v>1360</v>
      </c>
      <c r="W18" t="s">
        <v>1311</v>
      </c>
      <c r="X18" t="s">
        <v>1337</v>
      </c>
      <c r="Y18" s="7" t="s">
        <v>1098</v>
      </c>
    </row>
    <row r="19" spans="1:25" x14ac:dyDescent="0.2">
      <c r="A19" t="s">
        <v>551</v>
      </c>
      <c r="B19" t="s">
        <v>197</v>
      </c>
      <c r="C19" s="1">
        <v>33747</v>
      </c>
      <c r="D19" t="str">
        <f t="shared" si="5"/>
        <v>{city: Boston, state: Massachusetts, abbreviation: BOS, teamName: Boston Celtics}</v>
      </c>
      <c r="E19" t="str">
        <f t="shared" si="0"/>
        <v>{height: 82, weight: 250}</v>
      </c>
      <c r="F19">
        <f>VLOOKUP(J19,[1]Players!$A:$E,4,FALSE)</f>
        <v>13</v>
      </c>
      <c r="G19" t="s">
        <v>1383</v>
      </c>
      <c r="J19">
        <v>198</v>
      </c>
      <c r="K19" t="str">
        <f>VLOOKUP(J19,Positions!A:G,7,FALSE)</f>
        <v>C</v>
      </c>
      <c r="L19">
        <f>VLOOKUP(J19,[1]Players!$A:$E,2,FALSE)</f>
        <v>82</v>
      </c>
      <c r="M19">
        <f>VLOOKUP(J19,[1]Players!$A:$E,3,FALSE)</f>
        <v>250</v>
      </c>
      <c r="O19" t="str">
        <f t="shared" si="1"/>
        <v>BOS</v>
      </c>
      <c r="P19" t="str">
        <f t="shared" si="2"/>
        <v>Massachusetts</v>
      </c>
      <c r="Q19" t="str">
        <f t="shared" si="3"/>
        <v>Boston</v>
      </c>
      <c r="R19" t="str">
        <f t="shared" si="4"/>
        <v>Boston Celtics</v>
      </c>
      <c r="S19">
        <v>2</v>
      </c>
      <c r="U19" s="6">
        <v>17</v>
      </c>
      <c r="V19" t="s">
        <v>1361</v>
      </c>
      <c r="W19" t="s">
        <v>1296</v>
      </c>
      <c r="X19" t="s">
        <v>1312</v>
      </c>
      <c r="Y19" s="7" t="s">
        <v>1115</v>
      </c>
    </row>
    <row r="20" spans="1:25" x14ac:dyDescent="0.2">
      <c r="A20" t="s">
        <v>558</v>
      </c>
      <c r="B20" t="s">
        <v>208</v>
      </c>
      <c r="C20" s="1">
        <v>36459</v>
      </c>
      <c r="D20" t="str">
        <f t="shared" si="5"/>
        <v>{city: Boston, state: Massachusetts, abbreviation: BOS, teamName: Boston Celtics}</v>
      </c>
      <c r="E20" t="str">
        <f t="shared" si="0"/>
        <v>{height: 77, weight: 216}</v>
      </c>
      <c r="F20">
        <f>VLOOKUP(J20,[1]Players!$A:$E,4,FALSE)</f>
        <v>9</v>
      </c>
      <c r="G20" t="s">
        <v>1386</v>
      </c>
      <c r="J20">
        <v>209</v>
      </c>
      <c r="K20" t="str">
        <f>VLOOKUP(J20,Positions!A:G,7,FALSE)</f>
        <v>G-F</v>
      </c>
      <c r="L20">
        <f>VLOOKUP(J20,[1]Players!$A:$E,2,FALSE)</f>
        <v>77</v>
      </c>
      <c r="M20">
        <f>VLOOKUP(J20,[1]Players!$A:$E,3,FALSE)</f>
        <v>216</v>
      </c>
      <c r="O20" t="str">
        <f t="shared" si="1"/>
        <v>BOS</v>
      </c>
      <c r="P20" t="str">
        <f t="shared" si="2"/>
        <v>Massachusetts</v>
      </c>
      <c r="Q20" t="str">
        <f t="shared" si="3"/>
        <v>Boston</v>
      </c>
      <c r="R20" t="str">
        <f t="shared" si="4"/>
        <v>Boston Celtics</v>
      </c>
      <c r="S20">
        <v>2</v>
      </c>
      <c r="U20" s="6">
        <v>18</v>
      </c>
      <c r="V20" t="s">
        <v>1362</v>
      </c>
      <c r="W20" t="s">
        <v>1313</v>
      </c>
      <c r="X20" t="s">
        <v>1293</v>
      </c>
      <c r="Y20" s="7" t="s">
        <v>1118</v>
      </c>
    </row>
    <row r="21" spans="1:25" x14ac:dyDescent="0.2">
      <c r="A21" t="s">
        <v>506</v>
      </c>
      <c r="B21" t="s">
        <v>258</v>
      </c>
      <c r="C21" s="1">
        <v>36448</v>
      </c>
      <c r="D21" t="str">
        <f t="shared" si="5"/>
        <v>{city: Boston, state: Massachusetts, abbreviation: BOS, teamName: Boston Celtics}</v>
      </c>
      <c r="E21" t="str">
        <f t="shared" si="0"/>
        <v>{height: 77, weight: 215}</v>
      </c>
      <c r="F21">
        <f>VLOOKUP(J21,[1]Players!$A:$E,4,FALSE)</f>
        <v>26</v>
      </c>
      <c r="G21" t="s">
        <v>1386</v>
      </c>
      <c r="J21">
        <v>266</v>
      </c>
      <c r="K21" t="str">
        <f>VLOOKUP(J21,Positions!A:G,7,FALSE)</f>
        <v>G-F</v>
      </c>
      <c r="L21">
        <f>VLOOKUP(J21,[1]Players!$A:$E,2,FALSE)</f>
        <v>77</v>
      </c>
      <c r="M21">
        <f>VLOOKUP(J21,[1]Players!$A:$E,3,FALSE)</f>
        <v>215</v>
      </c>
      <c r="O21" t="str">
        <f t="shared" si="1"/>
        <v>BOS</v>
      </c>
      <c r="P21" t="str">
        <f t="shared" si="2"/>
        <v>Massachusetts</v>
      </c>
      <c r="Q21" t="str">
        <f t="shared" si="3"/>
        <v>Boston</v>
      </c>
      <c r="R21" t="str">
        <f t="shared" si="4"/>
        <v>Boston Celtics</v>
      </c>
      <c r="S21">
        <v>2</v>
      </c>
      <c r="U21" s="6">
        <v>19</v>
      </c>
      <c r="V21" t="s">
        <v>1363</v>
      </c>
      <c r="W21" t="s">
        <v>1294</v>
      </c>
      <c r="X21" t="s">
        <v>1294</v>
      </c>
      <c r="Y21" s="7" t="s">
        <v>1108</v>
      </c>
    </row>
    <row r="22" spans="1:25" x14ac:dyDescent="0.2">
      <c r="A22" t="s">
        <v>279</v>
      </c>
      <c r="B22" t="s">
        <v>290</v>
      </c>
      <c r="C22" s="1">
        <v>35823</v>
      </c>
      <c r="D22" t="str">
        <f t="shared" si="5"/>
        <v>{city: Boston, state: Massachusetts, abbreviation: BOS, teamName: Boston Celtics}</v>
      </c>
      <c r="E22" t="str">
        <f t="shared" si="0"/>
        <v>{height: 73, weight: 195}</v>
      </c>
      <c r="F22">
        <f>VLOOKUP(J22,[1]Players!$A:$E,4,FALSE)</f>
        <v>11</v>
      </c>
      <c r="G22" t="s">
        <v>1382</v>
      </c>
      <c r="J22">
        <v>301</v>
      </c>
      <c r="K22" t="str">
        <f>VLOOKUP(J22,Positions!A:G,7,FALSE)</f>
        <v>G</v>
      </c>
      <c r="L22">
        <f>VLOOKUP(J22,[1]Players!$A:$E,2,FALSE)</f>
        <v>73</v>
      </c>
      <c r="M22">
        <f>VLOOKUP(J22,[1]Players!$A:$E,3,FALSE)</f>
        <v>195</v>
      </c>
      <c r="O22" t="str">
        <f t="shared" si="1"/>
        <v>BOS</v>
      </c>
      <c r="P22" t="str">
        <f t="shared" si="2"/>
        <v>Massachusetts</v>
      </c>
      <c r="Q22" t="str">
        <f t="shared" si="3"/>
        <v>Boston</v>
      </c>
      <c r="R22" t="str">
        <f t="shared" si="4"/>
        <v>Boston Celtics</v>
      </c>
      <c r="S22">
        <v>2</v>
      </c>
      <c r="U22" s="6">
        <v>20</v>
      </c>
      <c r="V22" t="s">
        <v>1364</v>
      </c>
      <c r="W22" t="s">
        <v>1314</v>
      </c>
      <c r="X22" t="s">
        <v>1315</v>
      </c>
      <c r="Y22" s="7" t="s">
        <v>1121</v>
      </c>
    </row>
    <row r="23" spans="1:25" x14ac:dyDescent="0.2">
      <c r="A23" t="s">
        <v>465</v>
      </c>
      <c r="B23" t="s">
        <v>298</v>
      </c>
      <c r="C23" s="1">
        <v>34228</v>
      </c>
      <c r="D23" t="str">
        <f t="shared" si="5"/>
        <v>{city: Boston, state: Massachusetts, abbreviation: BOS, teamName: Boston Celtics}</v>
      </c>
      <c r="E23" t="str">
        <f t="shared" si="0"/>
        <v>{height: 77, weight: 200}</v>
      </c>
      <c r="F23">
        <f>VLOOKUP(J23,[1]Players!$A:$E,4,FALSE)</f>
        <v>8</v>
      </c>
      <c r="G23" t="s">
        <v>1382</v>
      </c>
      <c r="J23">
        <v>309</v>
      </c>
      <c r="K23" t="str">
        <f>VLOOKUP(J23,Positions!A:G,7,FALSE)</f>
        <v>G</v>
      </c>
      <c r="L23">
        <f>VLOOKUP(J23,[1]Players!$A:$E,2,FALSE)</f>
        <v>77</v>
      </c>
      <c r="M23">
        <f>VLOOKUP(J23,[1]Players!$A:$E,3,FALSE)</f>
        <v>200</v>
      </c>
      <c r="O23" t="str">
        <f t="shared" si="1"/>
        <v>BOS</v>
      </c>
      <c r="P23" t="str">
        <f t="shared" si="2"/>
        <v>Massachusetts</v>
      </c>
      <c r="Q23" t="str">
        <f t="shared" si="3"/>
        <v>Boston</v>
      </c>
      <c r="R23" t="str">
        <f t="shared" si="4"/>
        <v>Boston Celtics</v>
      </c>
      <c r="S23">
        <v>2</v>
      </c>
      <c r="U23" s="6">
        <v>21</v>
      </c>
      <c r="V23" t="s">
        <v>1365</v>
      </c>
      <c r="W23" t="s">
        <v>1310</v>
      </c>
      <c r="X23" t="s">
        <v>1338</v>
      </c>
      <c r="Y23" s="7" t="s">
        <v>1119</v>
      </c>
    </row>
    <row r="24" spans="1:25" x14ac:dyDescent="0.2">
      <c r="A24" t="s">
        <v>631</v>
      </c>
      <c r="B24" t="s">
        <v>310</v>
      </c>
      <c r="C24" s="1">
        <v>34228</v>
      </c>
      <c r="D24" t="str">
        <f t="shared" si="5"/>
        <v>{city: Boston, state: Massachusetts, abbreviation: BOS, teamName: Boston Celtics}</v>
      </c>
      <c r="E24" t="str">
        <f t="shared" si="0"/>
        <v>{height: 73, weight: 172}</v>
      </c>
      <c r="F24">
        <f>VLOOKUP(J24,[1]Players!$A:$E,4,FALSE)</f>
        <v>71</v>
      </c>
      <c r="G24" t="s">
        <v>1382</v>
      </c>
      <c r="J24">
        <v>324</v>
      </c>
      <c r="K24" t="str">
        <f>VLOOKUP(J24,Positions!A:G,7,FALSE)</f>
        <v>G</v>
      </c>
      <c r="L24">
        <f>VLOOKUP(J24,[1]Players!$A:$E,2,FALSE)</f>
        <v>73</v>
      </c>
      <c r="M24">
        <f>VLOOKUP(J24,[1]Players!$A:$E,3,FALSE)</f>
        <v>172</v>
      </c>
      <c r="O24" t="str">
        <f t="shared" si="1"/>
        <v>BOS</v>
      </c>
      <c r="P24" t="str">
        <f t="shared" si="2"/>
        <v>Massachusetts</v>
      </c>
      <c r="Q24" t="str">
        <f t="shared" si="3"/>
        <v>Boston</v>
      </c>
      <c r="R24" t="str">
        <f t="shared" si="4"/>
        <v>Boston Celtics</v>
      </c>
      <c r="S24">
        <v>2</v>
      </c>
      <c r="U24" s="6">
        <v>22</v>
      </c>
      <c r="V24" t="s">
        <v>1366</v>
      </c>
      <c r="W24" t="s">
        <v>1316</v>
      </c>
      <c r="X24" t="s">
        <v>1339</v>
      </c>
      <c r="Y24" s="7" t="s">
        <v>1117</v>
      </c>
    </row>
    <row r="25" spans="1:25" x14ac:dyDescent="0.2">
      <c r="A25" t="s">
        <v>501</v>
      </c>
      <c r="B25" t="s">
        <v>318</v>
      </c>
      <c r="C25" s="1">
        <v>34400</v>
      </c>
      <c r="D25" t="str">
        <f t="shared" si="5"/>
        <v>{city: Boston, state: Massachusetts, abbreviation: BOS, teamName: Boston Celtics}</v>
      </c>
      <c r="E25" t="str">
        <f t="shared" si="0"/>
        <v>{height: 76, weight: 220}</v>
      </c>
      <c r="F25">
        <f>VLOOKUP(J25,[1]Players!$A:$E,4,FALSE)</f>
        <v>36</v>
      </c>
      <c r="G25" t="s">
        <v>1382</v>
      </c>
      <c r="J25">
        <v>332</v>
      </c>
      <c r="K25" t="str">
        <f>VLOOKUP(J25,Positions!A:G,7,FALSE)</f>
        <v>G</v>
      </c>
      <c r="L25">
        <f>VLOOKUP(J25,[1]Players!$A:$E,2,FALSE)</f>
        <v>76</v>
      </c>
      <c r="M25">
        <f>VLOOKUP(J25,[1]Players!$A:$E,3,FALSE)</f>
        <v>220</v>
      </c>
      <c r="O25" t="str">
        <f t="shared" si="1"/>
        <v>BOS</v>
      </c>
      <c r="P25" t="str">
        <f t="shared" si="2"/>
        <v>Massachusetts</v>
      </c>
      <c r="Q25" t="str">
        <f t="shared" si="3"/>
        <v>Boston</v>
      </c>
      <c r="R25" t="str">
        <f t="shared" si="4"/>
        <v>Boston Celtics</v>
      </c>
      <c r="S25">
        <v>2</v>
      </c>
      <c r="U25" s="6">
        <v>23</v>
      </c>
      <c r="V25" t="s">
        <v>1367</v>
      </c>
      <c r="W25" t="s">
        <v>1317</v>
      </c>
      <c r="X25" t="s">
        <v>1340</v>
      </c>
      <c r="Y25" s="7" t="s">
        <v>1125</v>
      </c>
    </row>
    <row r="26" spans="1:25" x14ac:dyDescent="0.2">
      <c r="A26" t="s">
        <v>643</v>
      </c>
      <c r="B26" t="s">
        <v>327</v>
      </c>
      <c r="C26" s="1">
        <v>35856</v>
      </c>
      <c r="D26" t="str">
        <f t="shared" si="5"/>
        <v>{city: Boston, state: Massachusetts, abbreviation: BOS, teamName: Boston Celtics}</v>
      </c>
      <c r="E26" t="str">
        <f t="shared" si="0"/>
        <v>{height: 80, weight: 210}</v>
      </c>
      <c r="F26">
        <f>VLOOKUP(J26,[1]Players!$A:$E,4,FALSE)</f>
        <v>0</v>
      </c>
      <c r="G26" t="s">
        <v>1387</v>
      </c>
      <c r="J26">
        <v>342</v>
      </c>
      <c r="K26" t="str">
        <f>VLOOKUP(J26,Positions!A:G,7,FALSE)</f>
        <v>F-G</v>
      </c>
      <c r="L26">
        <f>VLOOKUP(J26,[1]Players!$A:$E,2,FALSE)</f>
        <v>80</v>
      </c>
      <c r="M26">
        <f>VLOOKUP(J26,[1]Players!$A:$E,3,FALSE)</f>
        <v>210</v>
      </c>
      <c r="O26" t="str">
        <f t="shared" si="1"/>
        <v>BOS</v>
      </c>
      <c r="P26" t="str">
        <f t="shared" si="2"/>
        <v>Massachusetts</v>
      </c>
      <c r="Q26" t="str">
        <f t="shared" si="3"/>
        <v>Boston</v>
      </c>
      <c r="R26" t="str">
        <f t="shared" si="4"/>
        <v>Boston Celtics</v>
      </c>
      <c r="S26">
        <v>2</v>
      </c>
      <c r="U26" s="6">
        <v>24</v>
      </c>
      <c r="V26" t="s">
        <v>1368</v>
      </c>
      <c r="W26" t="s">
        <v>1318</v>
      </c>
      <c r="X26" t="s">
        <v>1341</v>
      </c>
      <c r="Y26" s="7" t="s">
        <v>1124</v>
      </c>
    </row>
    <row r="27" spans="1:25" x14ac:dyDescent="0.2">
      <c r="A27" t="s">
        <v>471</v>
      </c>
      <c r="B27" t="s">
        <v>358</v>
      </c>
      <c r="C27" s="1">
        <v>35721</v>
      </c>
      <c r="D27" t="str">
        <f t="shared" si="5"/>
        <v>{city: Boston, state: Massachusetts, abbreviation: BOS, teamName: Boston Celtics}</v>
      </c>
      <c r="E27" t="str">
        <f t="shared" si="0"/>
        <v>{height: 81, weight: 237}</v>
      </c>
      <c r="F27">
        <f>VLOOKUP(J27,[1]Players!$A:$E,4,FALSE)</f>
        <v>44</v>
      </c>
      <c r="G27" t="s">
        <v>1388</v>
      </c>
      <c r="J27">
        <v>375</v>
      </c>
      <c r="K27" t="str">
        <f>VLOOKUP(J27,Positions!A:G,7,FALSE)</f>
        <v>C-F</v>
      </c>
      <c r="L27">
        <f>VLOOKUP(J27,[1]Players!$A:$E,2,FALSE)</f>
        <v>81</v>
      </c>
      <c r="M27">
        <f>VLOOKUP(J27,[1]Players!$A:$E,3,FALSE)</f>
        <v>237</v>
      </c>
      <c r="O27" t="str">
        <f t="shared" si="1"/>
        <v>BOS</v>
      </c>
      <c r="P27" t="str">
        <f t="shared" si="2"/>
        <v>Massachusetts</v>
      </c>
      <c r="Q27" t="str">
        <f t="shared" si="3"/>
        <v>Boston</v>
      </c>
      <c r="R27" t="str">
        <f t="shared" si="4"/>
        <v>Boston Celtics</v>
      </c>
      <c r="S27">
        <v>2</v>
      </c>
      <c r="U27" s="6">
        <v>25</v>
      </c>
      <c r="V27" t="s">
        <v>1369</v>
      </c>
      <c r="W27" t="s">
        <v>1306</v>
      </c>
      <c r="X27" t="s">
        <v>1342</v>
      </c>
      <c r="Y27" s="7" t="s">
        <v>1123</v>
      </c>
    </row>
    <row r="28" spans="1:25" x14ac:dyDescent="0.2">
      <c r="A28" t="s">
        <v>153</v>
      </c>
      <c r="B28" t="s">
        <v>29</v>
      </c>
      <c r="C28" s="1">
        <v>36130</v>
      </c>
      <c r="D28" t="str">
        <f t="shared" si="5"/>
        <v>{city: Boston, state: Massachusetts, abbreviation: BOS, teamName: Boston Celtics}</v>
      </c>
      <c r="E28" t="str">
        <f t="shared" si="0"/>
        <v>{height: 78, weight: 236}</v>
      </c>
      <c r="F28">
        <f>VLOOKUP(J28,[1]Players!$A:$E,4,FALSE)</f>
        <v>12</v>
      </c>
      <c r="G28" t="s">
        <v>1384</v>
      </c>
      <c r="J28">
        <v>376</v>
      </c>
      <c r="K28" t="str">
        <f>VLOOKUP(J28,Positions!A:G,7,FALSE)</f>
        <v>F</v>
      </c>
      <c r="L28">
        <f>VLOOKUP(J28,[1]Players!$A:$E,2,FALSE)</f>
        <v>78</v>
      </c>
      <c r="M28">
        <f>VLOOKUP(J28,[1]Players!$A:$E,3,FALSE)</f>
        <v>236</v>
      </c>
      <c r="O28" t="str">
        <f t="shared" si="1"/>
        <v>BOS</v>
      </c>
      <c r="P28" t="str">
        <f t="shared" si="2"/>
        <v>Massachusetts</v>
      </c>
      <c r="Q28" t="str">
        <f t="shared" si="3"/>
        <v>Boston</v>
      </c>
      <c r="R28" t="str">
        <f t="shared" si="4"/>
        <v>Boston Celtics</v>
      </c>
      <c r="S28">
        <v>2</v>
      </c>
      <c r="U28" s="6">
        <v>26</v>
      </c>
      <c r="V28" t="s">
        <v>1370</v>
      </c>
      <c r="W28" t="s">
        <v>1303</v>
      </c>
      <c r="X28" t="s">
        <v>1295</v>
      </c>
      <c r="Y28" s="7" t="s">
        <v>1120</v>
      </c>
    </row>
    <row r="29" spans="1:25" x14ac:dyDescent="0.2">
      <c r="A29" t="s">
        <v>398</v>
      </c>
      <c r="B29" t="s">
        <v>39</v>
      </c>
      <c r="C29" s="1">
        <v>31250</v>
      </c>
      <c r="D29" t="str">
        <f t="shared" si="5"/>
        <v>{city: Brooklyn, state: New York, abbreviation: BKN, teamName: Brooklyn Nets}</v>
      </c>
      <c r="E29" t="str">
        <f t="shared" si="0"/>
        <v>{height: 83, weight: 250}</v>
      </c>
      <c r="F29">
        <f>VLOOKUP(J29,[1]Players!$A:$E,4,FALSE)</f>
        <v>21</v>
      </c>
      <c r="G29" t="s">
        <v>1388</v>
      </c>
      <c r="J29">
        <v>4</v>
      </c>
      <c r="K29" t="str">
        <f>VLOOKUP(J29,Positions!A:G,7,FALSE)</f>
        <v>C-F</v>
      </c>
      <c r="L29">
        <f>VLOOKUP(J29,[1]Players!$A:$E,2,FALSE)</f>
        <v>83</v>
      </c>
      <c r="M29">
        <f>VLOOKUP(J29,[1]Players!$A:$E,3,FALSE)</f>
        <v>250</v>
      </c>
      <c r="O29" t="str">
        <f t="shared" si="1"/>
        <v>BKN</v>
      </c>
      <c r="P29" t="str">
        <f t="shared" si="2"/>
        <v>New York</v>
      </c>
      <c r="Q29" t="str">
        <f t="shared" si="3"/>
        <v>Brooklyn</v>
      </c>
      <c r="R29" t="str">
        <f t="shared" si="4"/>
        <v>Brooklyn Nets</v>
      </c>
      <c r="S29">
        <v>3</v>
      </c>
      <c r="U29" s="6">
        <v>27</v>
      </c>
      <c r="V29" t="s">
        <v>1371</v>
      </c>
      <c r="W29" t="s">
        <v>1319</v>
      </c>
      <c r="X29" t="s">
        <v>1343</v>
      </c>
      <c r="Y29" s="7" t="s">
        <v>1110</v>
      </c>
    </row>
    <row r="30" spans="1:25" x14ac:dyDescent="0.2">
      <c r="A30" t="s">
        <v>427</v>
      </c>
      <c r="B30" t="s">
        <v>64</v>
      </c>
      <c r="C30" s="1">
        <v>34520</v>
      </c>
      <c r="D30" t="str">
        <f t="shared" si="5"/>
        <v>{city: Brooklyn, state: New York, abbreviation: BKN, teamName: Brooklyn Nets}</v>
      </c>
      <c r="E30" t="str">
        <f t="shared" si="0"/>
        <v>{height: 77, weight: 210}</v>
      </c>
      <c r="F30">
        <f>VLOOKUP(J30,[1]Players!$A:$E,4,FALSE)</f>
        <v>95</v>
      </c>
      <c r="G30" t="s">
        <v>1386</v>
      </c>
      <c r="J30">
        <v>34</v>
      </c>
      <c r="K30" t="str">
        <f>VLOOKUP(J30,Positions!A:G,7,FALSE)</f>
        <v>G-F</v>
      </c>
      <c r="L30">
        <f>VLOOKUP(J30,[1]Players!$A:$E,2,FALSE)</f>
        <v>77</v>
      </c>
      <c r="M30">
        <f>VLOOKUP(J30,[1]Players!$A:$E,3,FALSE)</f>
        <v>210</v>
      </c>
      <c r="O30" t="str">
        <f t="shared" si="1"/>
        <v>BKN</v>
      </c>
      <c r="P30" t="str">
        <f t="shared" si="2"/>
        <v>New York</v>
      </c>
      <c r="Q30" t="str">
        <f t="shared" si="3"/>
        <v>Brooklyn</v>
      </c>
      <c r="R30" t="str">
        <f t="shared" si="4"/>
        <v>Brooklyn Nets</v>
      </c>
      <c r="S30">
        <v>3</v>
      </c>
      <c r="U30" s="6">
        <v>28</v>
      </c>
      <c r="V30" t="s">
        <v>1372</v>
      </c>
      <c r="W30" t="s">
        <v>1320</v>
      </c>
      <c r="X30" t="s">
        <v>1321</v>
      </c>
      <c r="Y30" s="7" t="s">
        <v>1122</v>
      </c>
    </row>
    <row r="31" spans="1:25" x14ac:dyDescent="0.2">
      <c r="A31" t="s">
        <v>448</v>
      </c>
      <c r="B31" t="s">
        <v>85</v>
      </c>
      <c r="C31" s="1">
        <v>35294</v>
      </c>
      <c r="D31" t="str">
        <f t="shared" si="5"/>
        <v>{city: Brooklyn, state: New York, abbreviation: BKN, teamName: Brooklyn Nets}</v>
      </c>
      <c r="E31" t="str">
        <f t="shared" si="0"/>
        <v>{height: 76, weight: 202}</v>
      </c>
      <c r="F31">
        <f>VLOOKUP(J31,[1]Players!$A:$E,4,FALSE)</f>
        <v>1</v>
      </c>
      <c r="G31" t="s">
        <v>1386</v>
      </c>
      <c r="J31">
        <v>58</v>
      </c>
      <c r="K31" t="str">
        <f>VLOOKUP(J31,Positions!A:G,7,FALSE)</f>
        <v>G-F</v>
      </c>
      <c r="L31">
        <f>VLOOKUP(J31,[1]Players!$A:$E,2,FALSE)</f>
        <v>76</v>
      </c>
      <c r="M31">
        <f>VLOOKUP(J31,[1]Players!$A:$E,3,FALSE)</f>
        <v>202</v>
      </c>
      <c r="O31" t="str">
        <f t="shared" si="1"/>
        <v>BKN</v>
      </c>
      <c r="P31" t="str">
        <f t="shared" si="2"/>
        <v>New York</v>
      </c>
      <c r="Q31" t="str">
        <f t="shared" si="3"/>
        <v>Brooklyn</v>
      </c>
      <c r="R31" t="str">
        <f t="shared" si="4"/>
        <v>Brooklyn Nets</v>
      </c>
      <c r="S31">
        <v>3</v>
      </c>
      <c r="U31" s="6">
        <v>29</v>
      </c>
      <c r="V31" t="s">
        <v>1373</v>
      </c>
      <c r="W31" t="s">
        <v>1322</v>
      </c>
      <c r="X31" t="s">
        <v>353</v>
      </c>
      <c r="Y31" s="7" t="s">
        <v>1109</v>
      </c>
    </row>
    <row r="32" spans="1:25" x14ac:dyDescent="0.2">
      <c r="A32" t="s">
        <v>462</v>
      </c>
      <c r="B32" t="s">
        <v>96</v>
      </c>
      <c r="C32" s="1">
        <v>34958</v>
      </c>
      <c r="D32" t="str">
        <f t="shared" si="5"/>
        <v>{city: Brooklyn, state: New York, abbreviation: BKN, teamName: Brooklyn Nets}</v>
      </c>
      <c r="E32" t="str">
        <f t="shared" si="0"/>
        <v>{height: 73, weight: 200}</v>
      </c>
      <c r="F32">
        <f>VLOOKUP(J32,[1]Players!$A:$E,4,FALSE)</f>
        <v>0</v>
      </c>
      <c r="G32" t="s">
        <v>1382</v>
      </c>
      <c r="J32">
        <v>72</v>
      </c>
      <c r="K32" t="str">
        <f>VLOOKUP(J32,Positions!A:G,7,FALSE)</f>
        <v>G</v>
      </c>
      <c r="L32">
        <f>VLOOKUP(J32,[1]Players!$A:$E,2,FALSE)</f>
        <v>73</v>
      </c>
      <c r="M32">
        <f>VLOOKUP(J32,[1]Players!$A:$E,3,FALSE)</f>
        <v>200</v>
      </c>
      <c r="O32" t="str">
        <f t="shared" si="1"/>
        <v>BKN</v>
      </c>
      <c r="P32" t="str">
        <f t="shared" si="2"/>
        <v>New York</v>
      </c>
      <c r="Q32" t="str">
        <f t="shared" si="3"/>
        <v>Brooklyn</v>
      </c>
      <c r="R32" t="str">
        <f t="shared" si="4"/>
        <v>Brooklyn Nets</v>
      </c>
      <c r="S32">
        <v>3</v>
      </c>
    </row>
    <row r="33" spans="1:19" x14ac:dyDescent="0.2">
      <c r="A33" t="s">
        <v>423</v>
      </c>
      <c r="B33" t="s">
        <v>103</v>
      </c>
      <c r="C33" s="1">
        <v>36269</v>
      </c>
      <c r="D33" t="str">
        <f t="shared" si="5"/>
        <v>{city: Brooklyn, state: New York, abbreviation: BKN, teamName: Brooklyn Nets}</v>
      </c>
      <c r="E33" t="str">
        <f t="shared" si="0"/>
        <v>{height: 83, weight: 215}</v>
      </c>
      <c r="F33">
        <f>VLOOKUP(J33,[1]Players!$A:$E,4,FALSE)</f>
        <v>33</v>
      </c>
      <c r="G33" t="s">
        <v>1385</v>
      </c>
      <c r="J33">
        <v>79</v>
      </c>
      <c r="K33" t="str">
        <f>VLOOKUP(J33,Positions!A:G,7,FALSE)</f>
        <v>F-C</v>
      </c>
      <c r="L33">
        <f>VLOOKUP(J33,[1]Players!$A:$E,2,FALSE)</f>
        <v>83</v>
      </c>
      <c r="M33">
        <f>VLOOKUP(J33,[1]Players!$A:$E,3,FALSE)</f>
        <v>215</v>
      </c>
      <c r="O33" t="str">
        <f t="shared" si="1"/>
        <v>BKN</v>
      </c>
      <c r="P33" t="str">
        <f t="shared" si="2"/>
        <v>New York</v>
      </c>
      <c r="Q33" t="str">
        <f t="shared" si="3"/>
        <v>Brooklyn</v>
      </c>
      <c r="R33" t="str">
        <f t="shared" si="4"/>
        <v>Brooklyn Nets</v>
      </c>
      <c r="S33">
        <v>3</v>
      </c>
    </row>
    <row r="34" spans="1:19" x14ac:dyDescent="0.2">
      <c r="A34" t="s">
        <v>488</v>
      </c>
      <c r="B34" t="s">
        <v>127</v>
      </c>
      <c r="C34" s="1">
        <v>32418</v>
      </c>
      <c r="D34" t="str">
        <f t="shared" si="5"/>
        <v>{city: Brooklyn, state: New York, abbreviation: BKN, teamName: Brooklyn Nets}</v>
      </c>
      <c r="E34" t="str">
        <f t="shared" si="0"/>
        <v>{height: 82, weight: 240}</v>
      </c>
      <c r="F34">
        <f>VLOOKUP(J34,[1]Players!$A:$E,4,FALSE)</f>
        <v>7</v>
      </c>
      <c r="G34" t="s">
        <v>1384</v>
      </c>
      <c r="J34">
        <v>105</v>
      </c>
      <c r="K34" t="str">
        <f>VLOOKUP(J34,Positions!A:G,7,FALSE)</f>
        <v>F</v>
      </c>
      <c r="L34">
        <f>VLOOKUP(J34,[1]Players!$A:$E,2,FALSE)</f>
        <v>82</v>
      </c>
      <c r="M34">
        <f>VLOOKUP(J34,[1]Players!$A:$E,3,FALSE)</f>
        <v>240</v>
      </c>
      <c r="O34" t="str">
        <f t="shared" si="1"/>
        <v>BKN</v>
      </c>
      <c r="P34" t="str">
        <f t="shared" si="2"/>
        <v>New York</v>
      </c>
      <c r="Q34" t="str">
        <f t="shared" si="3"/>
        <v>Brooklyn</v>
      </c>
      <c r="R34" t="str">
        <f t="shared" si="4"/>
        <v>Brooklyn Nets</v>
      </c>
      <c r="S34">
        <v>3</v>
      </c>
    </row>
    <row r="35" spans="1:19" x14ac:dyDescent="0.2">
      <c r="A35" t="s">
        <v>514</v>
      </c>
      <c r="B35" t="s">
        <v>154</v>
      </c>
      <c r="C35" s="1">
        <v>32586</v>
      </c>
      <c r="D35" t="str">
        <f t="shared" si="5"/>
        <v>{city: Brooklyn, state: New York, abbreviation: BKN, teamName: Brooklyn Nets}</v>
      </c>
      <c r="E35" t="str">
        <f t="shared" si="0"/>
        <v>{height: 81, weight: 250}</v>
      </c>
      <c r="F35">
        <f>VLOOKUP(J35,[1]Players!$A:$E,4,FALSE)</f>
        <v>2</v>
      </c>
      <c r="G35" t="s">
        <v>1384</v>
      </c>
      <c r="J35">
        <v>140</v>
      </c>
      <c r="K35" t="str">
        <f>VLOOKUP(J35,Positions!A:G,7,FALSE)</f>
        <v>F</v>
      </c>
      <c r="L35">
        <f>VLOOKUP(J35,[1]Players!$A:$E,2,FALSE)</f>
        <v>81</v>
      </c>
      <c r="M35">
        <f>VLOOKUP(J35,[1]Players!$A:$E,3,FALSE)</f>
        <v>250</v>
      </c>
      <c r="O35" t="str">
        <f t="shared" si="1"/>
        <v>BKN</v>
      </c>
      <c r="P35" t="str">
        <f t="shared" si="2"/>
        <v>New York</v>
      </c>
      <c r="Q35" t="str">
        <f t="shared" si="3"/>
        <v>Brooklyn</v>
      </c>
      <c r="R35" t="str">
        <f t="shared" si="4"/>
        <v>Brooklyn Nets</v>
      </c>
      <c r="S35">
        <v>3</v>
      </c>
    </row>
    <row r="36" spans="1:19" x14ac:dyDescent="0.2">
      <c r="A36" t="s">
        <v>186</v>
      </c>
      <c r="B36" t="s">
        <v>159</v>
      </c>
      <c r="C36" s="1">
        <v>32750</v>
      </c>
      <c r="D36" t="str">
        <f t="shared" si="5"/>
        <v>{city: Brooklyn, state: New York, abbreviation: BKN, teamName: Brooklyn Nets}</v>
      </c>
      <c r="E36" t="str">
        <f t="shared" si="0"/>
        <v>{height: 77, weight: 220}</v>
      </c>
      <c r="F36">
        <f>VLOOKUP(J36,[1]Players!$A:$E,4,FALSE)</f>
        <v>13</v>
      </c>
      <c r="G36" t="s">
        <v>1382</v>
      </c>
      <c r="J36">
        <v>145</v>
      </c>
      <c r="K36" t="str">
        <f>VLOOKUP(J36,Positions!A:G,7,FALSE)</f>
        <v>G</v>
      </c>
      <c r="L36">
        <f>VLOOKUP(J36,[1]Players!$A:$E,2,FALSE)</f>
        <v>77</v>
      </c>
      <c r="M36">
        <f>VLOOKUP(J36,[1]Players!$A:$E,3,FALSE)</f>
        <v>220</v>
      </c>
      <c r="O36" t="str">
        <f t="shared" si="1"/>
        <v>BKN</v>
      </c>
      <c r="P36" t="str">
        <f t="shared" si="2"/>
        <v>New York</v>
      </c>
      <c r="Q36" t="str">
        <f t="shared" si="3"/>
        <v>Brooklyn</v>
      </c>
      <c r="R36" t="str">
        <f t="shared" si="4"/>
        <v>Brooklyn Nets</v>
      </c>
      <c r="S36">
        <v>3</v>
      </c>
    </row>
    <row r="37" spans="1:19" x14ac:dyDescent="0.2">
      <c r="A37" t="s">
        <v>188</v>
      </c>
      <c r="B37" t="s">
        <v>162</v>
      </c>
      <c r="C37" s="1">
        <v>33491</v>
      </c>
      <c r="D37" t="str">
        <f t="shared" si="5"/>
        <v>{city: Brooklyn, state: New York, abbreviation: BKN, teamName: Brooklyn Nets}</v>
      </c>
      <c r="E37" t="str">
        <f t="shared" si="0"/>
        <v>{height: 78, weight: 220}</v>
      </c>
      <c r="F37">
        <f>VLOOKUP(J37,[1]Players!$A:$E,4,FALSE)</f>
        <v>12</v>
      </c>
      <c r="G37" t="s">
        <v>1386</v>
      </c>
      <c r="J37">
        <v>148</v>
      </c>
      <c r="K37" t="str">
        <f>VLOOKUP(J37,Positions!A:G,7,FALSE)</f>
        <v>G-F</v>
      </c>
      <c r="L37">
        <f>VLOOKUP(J37,[1]Players!$A:$E,2,FALSE)</f>
        <v>78</v>
      </c>
      <c r="M37">
        <f>VLOOKUP(J37,[1]Players!$A:$E,3,FALSE)</f>
        <v>220</v>
      </c>
      <c r="O37" t="str">
        <f t="shared" si="1"/>
        <v>BKN</v>
      </c>
      <c r="P37" t="str">
        <f t="shared" si="2"/>
        <v>New York</v>
      </c>
      <c r="Q37" t="str">
        <f t="shared" si="3"/>
        <v>Brooklyn</v>
      </c>
      <c r="R37" t="str">
        <f t="shared" si="4"/>
        <v>Brooklyn Nets</v>
      </c>
      <c r="S37">
        <v>3</v>
      </c>
    </row>
    <row r="38" spans="1:19" x14ac:dyDescent="0.2">
      <c r="A38" t="s">
        <v>186</v>
      </c>
      <c r="B38" t="s">
        <v>189</v>
      </c>
      <c r="C38" s="1">
        <v>31830</v>
      </c>
      <c r="D38" t="str">
        <f t="shared" si="5"/>
        <v>{city: Brooklyn, state: New York, abbreviation: BKN, teamName: Brooklyn Nets}</v>
      </c>
      <c r="E38" t="str">
        <f t="shared" si="0"/>
        <v>{height: 79, weight: 240}</v>
      </c>
      <c r="F38">
        <f>VLOOKUP(J38,[1]Players!$A:$E,4,FALSE)</f>
        <v>16</v>
      </c>
      <c r="G38" t="s">
        <v>1384</v>
      </c>
      <c r="J38">
        <v>186</v>
      </c>
      <c r="K38" t="str">
        <f>VLOOKUP(J38,Positions!A:G,7,FALSE)</f>
        <v>F</v>
      </c>
      <c r="L38">
        <f>VLOOKUP(J38,[1]Players!$A:$E,2,FALSE)</f>
        <v>79</v>
      </c>
      <c r="M38">
        <f>VLOOKUP(J38,[1]Players!$A:$E,3,FALSE)</f>
        <v>240</v>
      </c>
      <c r="O38" t="str">
        <f t="shared" si="1"/>
        <v>BKN</v>
      </c>
      <c r="P38" t="str">
        <f t="shared" si="2"/>
        <v>New York</v>
      </c>
      <c r="Q38" t="str">
        <f t="shared" si="3"/>
        <v>Brooklyn</v>
      </c>
      <c r="R38" t="str">
        <f t="shared" si="4"/>
        <v>Brooklyn Nets</v>
      </c>
      <c r="S38">
        <v>3</v>
      </c>
    </row>
    <row r="39" spans="1:19" x14ac:dyDescent="0.2">
      <c r="A39" t="s">
        <v>276</v>
      </c>
      <c r="B39" t="s">
        <v>242</v>
      </c>
      <c r="C39" s="1">
        <v>31093</v>
      </c>
      <c r="D39" t="str">
        <f t="shared" si="5"/>
        <v>{city: Brooklyn, state: New York, abbreviation: BKN, teamName: Brooklyn Nets}</v>
      </c>
      <c r="E39" t="str">
        <f t="shared" si="0"/>
        <v>{height: 79, weight: 257}</v>
      </c>
      <c r="F39">
        <f>VLOOKUP(J39,[1]Players!$A:$E,4,FALSE)</f>
        <v>31</v>
      </c>
      <c r="G39" t="s">
        <v>1384</v>
      </c>
      <c r="J39">
        <v>248</v>
      </c>
      <c r="K39" t="str">
        <f>VLOOKUP(J39,Positions!A:G,7,FALSE)</f>
        <v>F</v>
      </c>
      <c r="L39">
        <f>VLOOKUP(J39,[1]Players!$A:$E,2,FALSE)</f>
        <v>79</v>
      </c>
      <c r="M39">
        <f>VLOOKUP(J39,[1]Players!$A:$E,3,FALSE)</f>
        <v>257</v>
      </c>
      <c r="O39" t="str">
        <f t="shared" si="1"/>
        <v>BKN</v>
      </c>
      <c r="P39" t="str">
        <f t="shared" si="2"/>
        <v>New York</v>
      </c>
      <c r="Q39" t="str">
        <f t="shared" si="3"/>
        <v>Brooklyn</v>
      </c>
      <c r="R39" t="str">
        <f t="shared" si="4"/>
        <v>Brooklyn Nets</v>
      </c>
      <c r="S39">
        <v>3</v>
      </c>
    </row>
    <row r="40" spans="1:19" x14ac:dyDescent="0.2">
      <c r="A40" t="s">
        <v>587</v>
      </c>
      <c r="B40" t="s">
        <v>243</v>
      </c>
      <c r="C40" s="1">
        <v>32371</v>
      </c>
      <c r="D40" t="str">
        <f t="shared" si="5"/>
        <v>{city: Brooklyn, state: New York, abbreviation: BKN, teamName: Brooklyn Nets}</v>
      </c>
      <c r="E40" t="str">
        <f t="shared" si="0"/>
        <v>{height: 73, weight: 180}</v>
      </c>
      <c r="F40">
        <f>VLOOKUP(J40,[1]Players!$A:$E,4,FALSE)</f>
        <v>8</v>
      </c>
      <c r="G40" t="s">
        <v>1382</v>
      </c>
      <c r="J40">
        <v>249</v>
      </c>
      <c r="K40" t="str">
        <f>VLOOKUP(J40,Positions!A:G,7,FALSE)</f>
        <v>G</v>
      </c>
      <c r="L40">
        <f>VLOOKUP(J40,[1]Players!$A:$E,2,FALSE)</f>
        <v>73</v>
      </c>
      <c r="M40">
        <f>VLOOKUP(J40,[1]Players!$A:$E,3,FALSE)</f>
        <v>180</v>
      </c>
      <c r="O40" t="str">
        <f t="shared" si="1"/>
        <v>BKN</v>
      </c>
      <c r="P40" t="str">
        <f t="shared" si="2"/>
        <v>New York</v>
      </c>
      <c r="Q40" t="str">
        <f t="shared" si="3"/>
        <v>Brooklyn</v>
      </c>
      <c r="R40" t="str">
        <f t="shared" si="4"/>
        <v>Brooklyn Nets</v>
      </c>
      <c r="S40">
        <v>3</v>
      </c>
    </row>
    <row r="41" spans="1:19" x14ac:dyDescent="0.2">
      <c r="A41" t="s">
        <v>636</v>
      </c>
      <c r="B41" t="s">
        <v>315</v>
      </c>
      <c r="C41" s="1">
        <v>37199</v>
      </c>
      <c r="D41" t="str">
        <f t="shared" si="5"/>
        <v>{city: Brooklyn, state: New York, abbreviation: BKN, teamName: Brooklyn Nets}</v>
      </c>
      <c r="E41" t="str">
        <f t="shared" si="0"/>
        <v>{height: 81, weight: 265}</v>
      </c>
      <c r="F41">
        <f>VLOOKUP(J41,[1]Players!$A:$E,4,FALSE)</f>
        <v>20</v>
      </c>
      <c r="G41" t="s">
        <v>1384</v>
      </c>
      <c r="J41">
        <v>329</v>
      </c>
      <c r="K41" t="str">
        <f>VLOOKUP(J41,Positions!A:G,7,FALSE)</f>
        <v>F</v>
      </c>
      <c r="L41">
        <f>VLOOKUP(J41,[1]Players!$A:$E,2,FALSE)</f>
        <v>81</v>
      </c>
      <c r="M41">
        <f>VLOOKUP(J41,[1]Players!$A:$E,3,FALSE)</f>
        <v>265</v>
      </c>
      <c r="O41" t="str">
        <f t="shared" si="1"/>
        <v>BKN</v>
      </c>
      <c r="P41" t="str">
        <f t="shared" si="2"/>
        <v>New York</v>
      </c>
      <c r="Q41" t="str">
        <f t="shared" si="3"/>
        <v>Brooklyn</v>
      </c>
      <c r="R41" t="str">
        <f t="shared" si="4"/>
        <v>Brooklyn Nets</v>
      </c>
      <c r="S41">
        <v>3</v>
      </c>
    </row>
    <row r="42" spans="1:19" x14ac:dyDescent="0.2">
      <c r="A42" t="s">
        <v>620</v>
      </c>
      <c r="B42" t="s">
        <v>330</v>
      </c>
      <c r="C42" s="1">
        <v>37178</v>
      </c>
      <c r="D42" t="str">
        <f t="shared" si="5"/>
        <v>{city: Brooklyn, state: New York, abbreviation: BKN, teamName: Brooklyn Nets}</v>
      </c>
      <c r="E42" t="str">
        <f t="shared" si="0"/>
        <v>{height: 75, weight: 210}</v>
      </c>
      <c r="F42">
        <f>VLOOKUP(J42,[1]Players!$A:$E,4,FALSE)</f>
        <v>24</v>
      </c>
      <c r="G42" t="s">
        <v>1382</v>
      </c>
      <c r="J42">
        <v>345</v>
      </c>
      <c r="K42" t="str">
        <f>VLOOKUP(J42,Positions!A:G,7,FALSE)</f>
        <v>G</v>
      </c>
      <c r="L42">
        <f>VLOOKUP(J42,[1]Players!$A:$E,2,FALSE)</f>
        <v>75</v>
      </c>
      <c r="M42">
        <f>VLOOKUP(J42,[1]Players!$A:$E,3,FALSE)</f>
        <v>210</v>
      </c>
      <c r="O42" t="str">
        <f t="shared" si="1"/>
        <v>BKN</v>
      </c>
      <c r="P42" t="str">
        <f t="shared" si="2"/>
        <v>New York</v>
      </c>
      <c r="Q42" t="str">
        <f t="shared" si="3"/>
        <v>Brooklyn</v>
      </c>
      <c r="R42" t="str">
        <f t="shared" si="4"/>
        <v>Brooklyn Nets</v>
      </c>
      <c r="S42">
        <v>3</v>
      </c>
    </row>
    <row r="43" spans="1:19" x14ac:dyDescent="0.2">
      <c r="A43" t="s">
        <v>412</v>
      </c>
      <c r="B43" t="s">
        <v>50</v>
      </c>
      <c r="C43" s="1">
        <v>37123</v>
      </c>
      <c r="D43" t="str">
        <f t="shared" si="5"/>
        <v>{city: Charlotte, state: North Carolina, abbreviation: CHA, teamName: Charlotte Hornets}</v>
      </c>
      <c r="E43" t="str">
        <f t="shared" si="0"/>
        <v>{height: 79, weight: 180}</v>
      </c>
      <c r="F43">
        <f>VLOOKUP(J43,[1]Players!$A:$E,4,FALSE)</f>
        <v>2</v>
      </c>
      <c r="G43" t="s">
        <v>1382</v>
      </c>
      <c r="J43">
        <v>18</v>
      </c>
      <c r="K43" t="str">
        <f>VLOOKUP(J43,Positions!A:G,7,FALSE)</f>
        <v>G</v>
      </c>
      <c r="L43">
        <f>VLOOKUP(J43,[1]Players!$A:$E,2,FALSE)</f>
        <v>79</v>
      </c>
      <c r="M43">
        <f>VLOOKUP(J43,[1]Players!$A:$E,3,FALSE)</f>
        <v>180</v>
      </c>
      <c r="O43" t="str">
        <f t="shared" si="1"/>
        <v>CHA</v>
      </c>
      <c r="P43" t="str">
        <f t="shared" si="2"/>
        <v>North Carolina</v>
      </c>
      <c r="Q43" t="str">
        <f t="shared" si="3"/>
        <v>Charlotte</v>
      </c>
      <c r="R43" t="str">
        <f t="shared" si="4"/>
        <v>Charlotte Hornets</v>
      </c>
      <c r="S43">
        <v>4</v>
      </c>
    </row>
    <row r="44" spans="1:19" x14ac:dyDescent="0.2">
      <c r="A44" t="s">
        <v>186</v>
      </c>
      <c r="B44" t="s">
        <v>76</v>
      </c>
      <c r="C44" s="1">
        <v>36787</v>
      </c>
      <c r="D44" t="str">
        <f t="shared" si="5"/>
        <v>{city: Charlotte, state: North Carolina, abbreviation: CHA, teamName: Charlotte Hornets}</v>
      </c>
      <c r="E44" t="str">
        <f t="shared" si="0"/>
        <v>{height: 76, weight: 190}</v>
      </c>
      <c r="F44">
        <f>VLOOKUP(J44,[1]Players!$A:$E,4,FALSE)</f>
        <v>5</v>
      </c>
      <c r="G44" t="s">
        <v>1382</v>
      </c>
      <c r="J44">
        <v>47</v>
      </c>
      <c r="K44" t="str">
        <f>VLOOKUP(J44,Positions!A:G,7,FALSE)</f>
        <v>G</v>
      </c>
      <c r="L44">
        <f>VLOOKUP(J44,[1]Players!$A:$E,2,FALSE)</f>
        <v>76</v>
      </c>
      <c r="M44">
        <f>VLOOKUP(J44,[1]Players!$A:$E,3,FALSE)</f>
        <v>190</v>
      </c>
      <c r="O44" t="str">
        <f t="shared" si="1"/>
        <v>CHA</v>
      </c>
      <c r="P44" t="str">
        <f t="shared" si="2"/>
        <v>North Carolina</v>
      </c>
      <c r="Q44" t="str">
        <f t="shared" si="3"/>
        <v>Charlotte</v>
      </c>
      <c r="R44" t="str">
        <f t="shared" si="4"/>
        <v>Charlotte Hornets</v>
      </c>
      <c r="S44">
        <v>4</v>
      </c>
    </row>
    <row r="45" spans="1:19" x14ac:dyDescent="0.2">
      <c r="A45" t="s">
        <v>441</v>
      </c>
      <c r="B45" t="s">
        <v>79</v>
      </c>
      <c r="C45" s="1">
        <v>35875</v>
      </c>
      <c r="D45" t="str">
        <f t="shared" si="5"/>
        <v>{city: Charlotte, state: North Carolina, abbreviation: CHA, teamName: Charlotte Hornets}</v>
      </c>
      <c r="E45" t="str">
        <f t="shared" si="0"/>
        <v>{height: 79, weight: 225}</v>
      </c>
      <c r="F45">
        <f>VLOOKUP(J45,[1]Players!$A:$E,4,FALSE)</f>
        <v>0</v>
      </c>
      <c r="G45" t="s">
        <v>1384</v>
      </c>
      <c r="J45">
        <v>51</v>
      </c>
      <c r="K45" t="str">
        <f>VLOOKUP(J45,Positions!A:G,7,FALSE)</f>
        <v>F</v>
      </c>
      <c r="L45">
        <f>VLOOKUP(J45,[1]Players!$A:$E,2,FALSE)</f>
        <v>79</v>
      </c>
      <c r="M45">
        <f>VLOOKUP(J45,[1]Players!$A:$E,3,FALSE)</f>
        <v>225</v>
      </c>
      <c r="O45" t="str">
        <f t="shared" si="1"/>
        <v>CHA</v>
      </c>
      <c r="P45" t="str">
        <f t="shared" si="2"/>
        <v>North Carolina</v>
      </c>
      <c r="Q45" t="str">
        <f t="shared" si="3"/>
        <v>Charlotte</v>
      </c>
      <c r="R45" t="str">
        <f t="shared" si="4"/>
        <v>Charlotte Hornets</v>
      </c>
      <c r="S45">
        <v>4</v>
      </c>
    </row>
    <row r="46" spans="1:19" x14ac:dyDescent="0.2">
      <c r="A46" t="s">
        <v>460</v>
      </c>
      <c r="B46" t="s">
        <v>94</v>
      </c>
      <c r="C46" s="1">
        <v>36948</v>
      </c>
      <c r="D46" t="str">
        <f t="shared" si="5"/>
        <v>{city: Charlotte, state: North Carolina, abbreviation: CHA, teamName: Charlotte Hornets}</v>
      </c>
      <c r="E46" t="str">
        <f t="shared" si="0"/>
        <v>{height: 81, weight: 270}</v>
      </c>
      <c r="F46">
        <f>VLOOKUP(J46,[1]Players!$A:$E,4,FALSE)</f>
        <v>22</v>
      </c>
      <c r="G46" t="s">
        <v>1385</v>
      </c>
      <c r="J46">
        <v>70</v>
      </c>
      <c r="K46" t="str">
        <f>VLOOKUP(J46,Positions!A:G,7,FALSE)</f>
        <v>F-C</v>
      </c>
      <c r="L46">
        <f>VLOOKUP(J46,[1]Players!$A:$E,2,FALSE)</f>
        <v>81</v>
      </c>
      <c r="M46">
        <f>VLOOKUP(J46,[1]Players!$A:$E,3,FALSE)</f>
        <v>270</v>
      </c>
      <c r="O46" t="str">
        <f t="shared" si="1"/>
        <v>CHA</v>
      </c>
      <c r="P46" t="str">
        <f t="shared" si="2"/>
        <v>North Carolina</v>
      </c>
      <c r="Q46" t="str">
        <f t="shared" si="3"/>
        <v>Charlotte</v>
      </c>
      <c r="R46" t="str">
        <f t="shared" si="4"/>
        <v>Charlotte Hornets</v>
      </c>
      <c r="S46">
        <v>4</v>
      </c>
    </row>
    <row r="47" spans="1:19" x14ac:dyDescent="0.2">
      <c r="A47" t="s">
        <v>151</v>
      </c>
      <c r="B47" t="s">
        <v>166</v>
      </c>
      <c r="C47" s="1">
        <v>32958</v>
      </c>
      <c r="D47" t="str">
        <f t="shared" si="5"/>
        <v>{city: Charlotte, state: North Carolina, abbreviation: CHA, teamName: Charlotte Hornets}</v>
      </c>
      <c r="E47" t="str">
        <f t="shared" si="0"/>
        <v>{height: 79, weight: 225}</v>
      </c>
      <c r="F47">
        <f>VLOOKUP(J47,[1]Players!$A:$E,4,FALSE)</f>
        <v>20</v>
      </c>
      <c r="G47" t="s">
        <v>1384</v>
      </c>
      <c r="J47">
        <v>154</v>
      </c>
      <c r="K47" t="str">
        <f>VLOOKUP(J47,Positions!A:G,7,FALSE)</f>
        <v>F</v>
      </c>
      <c r="L47">
        <f>VLOOKUP(J47,[1]Players!$A:$E,2,FALSE)</f>
        <v>79</v>
      </c>
      <c r="M47">
        <f>VLOOKUP(J47,[1]Players!$A:$E,3,FALSE)</f>
        <v>225</v>
      </c>
      <c r="O47" t="str">
        <f t="shared" si="1"/>
        <v>CHA</v>
      </c>
      <c r="P47" t="str">
        <f t="shared" si="2"/>
        <v>North Carolina</v>
      </c>
      <c r="Q47" t="str">
        <f t="shared" si="3"/>
        <v>Charlotte</v>
      </c>
      <c r="R47" t="str">
        <f t="shared" si="4"/>
        <v>Charlotte Hornets</v>
      </c>
      <c r="S47">
        <v>4</v>
      </c>
    </row>
    <row r="48" spans="1:19" x14ac:dyDescent="0.2">
      <c r="A48" t="s">
        <v>545</v>
      </c>
      <c r="B48" t="s">
        <v>192</v>
      </c>
      <c r="C48" s="1">
        <v>36911</v>
      </c>
      <c r="D48" t="str">
        <f t="shared" si="5"/>
        <v>{city: Charlotte, state: North Carolina, abbreviation: CHA, teamName: Charlotte Hornets}</v>
      </c>
      <c r="E48" t="str">
        <f t="shared" si="0"/>
        <v>{height: 82, weight: 221}</v>
      </c>
      <c r="F48">
        <f>VLOOKUP(J48,[1]Players!$A:$E,4,FALSE)</f>
        <v>23</v>
      </c>
      <c r="G48" t="s">
        <v>1388</v>
      </c>
      <c r="J48">
        <v>191</v>
      </c>
      <c r="K48" t="str">
        <f>VLOOKUP(J48,Positions!A:G,7,FALSE)</f>
        <v>C-F</v>
      </c>
      <c r="L48">
        <f>VLOOKUP(J48,[1]Players!$A:$E,2,FALSE)</f>
        <v>82</v>
      </c>
      <c r="M48">
        <f>VLOOKUP(J48,[1]Players!$A:$E,3,FALSE)</f>
        <v>221</v>
      </c>
      <c r="O48" t="str">
        <f t="shared" si="1"/>
        <v>CHA</v>
      </c>
      <c r="P48" t="str">
        <f t="shared" si="2"/>
        <v>North Carolina</v>
      </c>
      <c r="Q48" t="str">
        <f t="shared" si="3"/>
        <v>Charlotte</v>
      </c>
      <c r="R48" t="str">
        <f t="shared" si="4"/>
        <v>Charlotte Hornets</v>
      </c>
      <c r="S48">
        <v>4</v>
      </c>
    </row>
    <row r="49" spans="1:19" x14ac:dyDescent="0.2">
      <c r="A49" t="s">
        <v>577</v>
      </c>
      <c r="B49" t="s">
        <v>228</v>
      </c>
      <c r="C49" s="1">
        <v>34973</v>
      </c>
      <c r="D49" t="str">
        <f t="shared" si="5"/>
        <v>{city: Charlotte, state: North Carolina, abbreviation: CHA, teamName: Charlotte Hornets}</v>
      </c>
      <c r="E49" t="str">
        <f t="shared" si="0"/>
        <v>{height: 78, weight: 205}</v>
      </c>
      <c r="F49">
        <f>VLOOKUP(J49,[1]Players!$A:$E,4,FALSE)</f>
        <v>11</v>
      </c>
      <c r="G49" t="s">
        <v>1384</v>
      </c>
      <c r="J49">
        <v>233</v>
      </c>
      <c r="K49" t="str">
        <f>VLOOKUP(J49,Positions!A:G,7,FALSE)</f>
        <v>F</v>
      </c>
      <c r="L49">
        <f>VLOOKUP(J49,[1]Players!$A:$E,2,FALSE)</f>
        <v>78</v>
      </c>
      <c r="M49">
        <f>VLOOKUP(J49,[1]Players!$A:$E,3,FALSE)</f>
        <v>205</v>
      </c>
      <c r="O49" t="str">
        <f t="shared" si="1"/>
        <v>CHA</v>
      </c>
      <c r="P49" t="str">
        <f t="shared" si="2"/>
        <v>North Carolina</v>
      </c>
      <c r="Q49" t="str">
        <f t="shared" si="3"/>
        <v>Charlotte</v>
      </c>
      <c r="R49" t="str">
        <f t="shared" si="4"/>
        <v>Charlotte Hornets</v>
      </c>
      <c r="S49">
        <v>4</v>
      </c>
    </row>
    <row r="50" spans="1:19" x14ac:dyDescent="0.2">
      <c r="A50" t="s">
        <v>451</v>
      </c>
      <c r="B50" t="s">
        <v>234</v>
      </c>
      <c r="C50" s="1">
        <v>35827</v>
      </c>
      <c r="D50" t="str">
        <f t="shared" si="5"/>
        <v>{city: Charlotte, state: North Carolina, abbreviation: CHA, teamName: Charlotte Hornets}</v>
      </c>
      <c r="E50" t="str">
        <f t="shared" si="0"/>
        <v>{height: 81, weight: 205}</v>
      </c>
      <c r="F50">
        <f>VLOOKUP(J50,[1]Players!$A:$E,4,FALSE)</f>
        <v>6</v>
      </c>
      <c r="G50" t="s">
        <v>1385</v>
      </c>
      <c r="J50">
        <v>240</v>
      </c>
      <c r="K50" t="str">
        <f>VLOOKUP(J50,Positions!A:G,7,FALSE)</f>
        <v>F-C</v>
      </c>
      <c r="L50">
        <f>VLOOKUP(J50,[1]Players!$A:$E,2,FALSE)</f>
        <v>81</v>
      </c>
      <c r="M50">
        <f>VLOOKUP(J50,[1]Players!$A:$E,3,FALSE)</f>
        <v>205</v>
      </c>
      <c r="O50" t="str">
        <f t="shared" si="1"/>
        <v>CHA</v>
      </c>
      <c r="P50" t="str">
        <f t="shared" si="2"/>
        <v>North Carolina</v>
      </c>
      <c r="Q50" t="str">
        <f t="shared" si="3"/>
        <v>Charlotte</v>
      </c>
      <c r="R50" t="str">
        <f t="shared" si="4"/>
        <v>Charlotte Hornets</v>
      </c>
      <c r="S50">
        <v>4</v>
      </c>
    </row>
    <row r="51" spans="1:19" x14ac:dyDescent="0.2">
      <c r="A51" t="s">
        <v>602</v>
      </c>
      <c r="B51" t="s">
        <v>273</v>
      </c>
      <c r="C51" s="1">
        <v>35042</v>
      </c>
      <c r="D51" t="str">
        <f t="shared" si="5"/>
        <v>{city: Charlotte, state: North Carolina, abbreviation: CHA, teamName: Charlotte Hornets}</v>
      </c>
      <c r="E51" t="str">
        <f t="shared" si="0"/>
        <v>{height: 78, weight: 203}</v>
      </c>
      <c r="F51">
        <f>VLOOKUP(J51,[1]Players!$A:$E,4,FALSE)</f>
        <v>12</v>
      </c>
      <c r="G51" t="s">
        <v>1387</v>
      </c>
      <c r="J51">
        <v>281</v>
      </c>
      <c r="K51" t="str">
        <f>VLOOKUP(J51,Positions!A:G,7,FALSE)</f>
        <v>F-G</v>
      </c>
      <c r="L51">
        <f>VLOOKUP(J51,[1]Players!$A:$E,2,FALSE)</f>
        <v>78</v>
      </c>
      <c r="M51">
        <f>VLOOKUP(J51,[1]Players!$A:$E,3,FALSE)</f>
        <v>203</v>
      </c>
      <c r="O51" t="str">
        <f t="shared" si="1"/>
        <v>CHA</v>
      </c>
      <c r="P51" t="str">
        <f t="shared" si="2"/>
        <v>North Carolina</v>
      </c>
      <c r="Q51" t="str">
        <f t="shared" si="3"/>
        <v>Charlotte</v>
      </c>
      <c r="R51" t="str">
        <f t="shared" si="4"/>
        <v>Charlotte Hornets</v>
      </c>
      <c r="S51">
        <v>4</v>
      </c>
    </row>
    <row r="52" spans="1:19" x14ac:dyDescent="0.2">
      <c r="A52" t="s">
        <v>609</v>
      </c>
      <c r="B52" t="s">
        <v>281</v>
      </c>
      <c r="C52" s="1">
        <v>32940</v>
      </c>
      <c r="D52" t="str">
        <f t="shared" si="5"/>
        <v>{city: Charlotte, state: North Carolina, abbreviation: CHA, teamName: Charlotte Hornets}</v>
      </c>
      <c r="E52" t="str">
        <f t="shared" si="0"/>
        <v>{height: 83, weight: 254}</v>
      </c>
      <c r="F52">
        <f>VLOOKUP(J52,[1]Players!$A:$E,4,FALSE)</f>
        <v>24</v>
      </c>
      <c r="G52" t="s">
        <v>1385</v>
      </c>
      <c r="J52">
        <v>289</v>
      </c>
      <c r="K52" t="str">
        <f>VLOOKUP(J52,Positions!A:G,7,FALSE)</f>
        <v>F-C</v>
      </c>
      <c r="L52">
        <f>VLOOKUP(J52,[1]Players!$A:$E,2,FALSE)</f>
        <v>83</v>
      </c>
      <c r="M52">
        <f>VLOOKUP(J52,[1]Players!$A:$E,3,FALSE)</f>
        <v>254</v>
      </c>
      <c r="O52" t="str">
        <f t="shared" si="1"/>
        <v>CHA</v>
      </c>
      <c r="P52" t="str">
        <f t="shared" si="2"/>
        <v>North Carolina</v>
      </c>
      <c r="Q52" t="str">
        <f t="shared" si="3"/>
        <v>Charlotte</v>
      </c>
      <c r="R52" t="str">
        <f t="shared" si="4"/>
        <v>Charlotte Hornets</v>
      </c>
      <c r="S52">
        <v>4</v>
      </c>
    </row>
    <row r="53" spans="1:19" x14ac:dyDescent="0.2">
      <c r="A53" t="s">
        <v>392</v>
      </c>
      <c r="B53" t="s">
        <v>297</v>
      </c>
      <c r="C53" s="1">
        <v>35765</v>
      </c>
      <c r="D53" t="str">
        <f t="shared" si="5"/>
        <v>{city: Charlotte, state: North Carolina, abbreviation: CHA, teamName: Charlotte Hornets}</v>
      </c>
      <c r="E53" t="str">
        <f t="shared" si="0"/>
        <v>{height: 85, weight: 245}</v>
      </c>
      <c r="F53">
        <f>VLOOKUP(J53,[1]Players!$A:$E,4,FALSE)</f>
        <v>14</v>
      </c>
      <c r="G53" t="s">
        <v>1383</v>
      </c>
      <c r="J53">
        <v>308</v>
      </c>
      <c r="K53" t="str">
        <f>VLOOKUP(J53,Positions!A:G,7,FALSE)</f>
        <v>C</v>
      </c>
      <c r="L53">
        <f>VLOOKUP(J53,[1]Players!$A:$E,2,FALSE)</f>
        <v>85</v>
      </c>
      <c r="M53">
        <f>VLOOKUP(J53,[1]Players!$A:$E,3,FALSE)</f>
        <v>245</v>
      </c>
      <c r="O53" t="str">
        <f t="shared" si="1"/>
        <v>CHA</v>
      </c>
      <c r="P53" t="str">
        <f t="shared" si="2"/>
        <v>North Carolina</v>
      </c>
      <c r="Q53" t="str">
        <f t="shared" si="3"/>
        <v>Charlotte</v>
      </c>
      <c r="R53" t="str">
        <f t="shared" si="4"/>
        <v>Charlotte Hornets</v>
      </c>
      <c r="S53">
        <v>4</v>
      </c>
    </row>
    <row r="54" spans="1:19" x14ac:dyDescent="0.2">
      <c r="A54" t="s">
        <v>626</v>
      </c>
      <c r="B54" t="s">
        <v>305</v>
      </c>
      <c r="C54" s="1">
        <v>34411</v>
      </c>
      <c r="D54" t="str">
        <f t="shared" si="5"/>
        <v>{city: Charlotte, state: North Carolina, abbreviation: CHA, teamName: Charlotte Hornets}</v>
      </c>
      <c r="E54" t="str">
        <f t="shared" si="0"/>
        <v>{height: 73, weight: 190}</v>
      </c>
      <c r="F54">
        <f>VLOOKUP(J54,[1]Players!$A:$E,4,FALSE)</f>
        <v>3</v>
      </c>
      <c r="G54" t="s">
        <v>1382</v>
      </c>
      <c r="J54">
        <v>319</v>
      </c>
      <c r="K54" t="str">
        <f>VLOOKUP(J54,Positions!A:G,7,FALSE)</f>
        <v>G</v>
      </c>
      <c r="L54">
        <f>VLOOKUP(J54,[1]Players!$A:$E,2,FALSE)</f>
        <v>73</v>
      </c>
      <c r="M54">
        <f>VLOOKUP(J54,[1]Players!$A:$E,3,FALSE)</f>
        <v>190</v>
      </c>
      <c r="O54" t="str">
        <f t="shared" si="1"/>
        <v>CHA</v>
      </c>
      <c r="P54" t="str">
        <f t="shared" si="2"/>
        <v>North Carolina</v>
      </c>
      <c r="Q54" t="str">
        <f t="shared" si="3"/>
        <v>Charlotte</v>
      </c>
      <c r="R54" t="str">
        <f t="shared" si="4"/>
        <v>Charlotte Hornets</v>
      </c>
      <c r="S54">
        <v>4</v>
      </c>
    </row>
    <row r="55" spans="1:19" x14ac:dyDescent="0.2">
      <c r="A55" t="s">
        <v>639</v>
      </c>
      <c r="B55" t="s">
        <v>320</v>
      </c>
      <c r="C55" s="1">
        <v>32334</v>
      </c>
      <c r="D55" t="str">
        <f t="shared" si="5"/>
        <v>{city: Charlotte, state: North Carolina, abbreviation: CHA, teamName: Charlotte Hornets}</v>
      </c>
      <c r="E55" t="str">
        <f t="shared" si="0"/>
        <v>{height: 73, weight: 175}</v>
      </c>
      <c r="F55">
        <f>VLOOKUP(J55,[1]Players!$A:$E,4,FALSE)</f>
        <v>10</v>
      </c>
      <c r="G55" t="s">
        <v>1382</v>
      </c>
      <c r="J55">
        <v>334</v>
      </c>
      <c r="K55" t="str">
        <f>VLOOKUP(J55,Positions!A:G,7,FALSE)</f>
        <v>G</v>
      </c>
      <c r="L55">
        <f>VLOOKUP(J55,[1]Players!$A:$E,2,FALSE)</f>
        <v>73</v>
      </c>
      <c r="M55">
        <f>VLOOKUP(J55,[1]Players!$A:$E,3,FALSE)</f>
        <v>175</v>
      </c>
      <c r="O55" t="str">
        <f t="shared" si="1"/>
        <v>CHA</v>
      </c>
      <c r="P55" t="str">
        <f t="shared" si="2"/>
        <v>North Carolina</v>
      </c>
      <c r="Q55" t="str">
        <f t="shared" si="3"/>
        <v>Charlotte</v>
      </c>
      <c r="R55" t="str">
        <f t="shared" si="4"/>
        <v>Charlotte Hornets</v>
      </c>
      <c r="S55">
        <v>4</v>
      </c>
    </row>
    <row r="56" spans="1:19" x14ac:dyDescent="0.2">
      <c r="A56" t="s">
        <v>646</v>
      </c>
      <c r="B56" t="s">
        <v>332</v>
      </c>
      <c r="C56" s="1">
        <v>37495</v>
      </c>
      <c r="D56" t="str">
        <f t="shared" si="5"/>
        <v>{city: Charlotte, state: North Carolina, abbreviation: CHA, teamName: Charlotte Hornets}</v>
      </c>
      <c r="E56" t="str">
        <f t="shared" si="0"/>
        <v>{height: 81, weight: 203}</v>
      </c>
      <c r="F56">
        <f>VLOOKUP(J56,[1]Players!$A:$E,4,FALSE)</f>
        <v>21</v>
      </c>
      <c r="G56" t="s">
        <v>1384</v>
      </c>
      <c r="J56">
        <v>348</v>
      </c>
      <c r="K56" t="str">
        <f>VLOOKUP(J56,Positions!A:G,7,FALSE)</f>
        <v>F</v>
      </c>
      <c r="L56">
        <f>VLOOKUP(J56,[1]Players!$A:$E,2,FALSE)</f>
        <v>81</v>
      </c>
      <c r="M56">
        <f>VLOOKUP(J56,[1]Players!$A:$E,3,FALSE)</f>
        <v>203</v>
      </c>
      <c r="O56" t="str">
        <f t="shared" si="1"/>
        <v>CHA</v>
      </c>
      <c r="P56" t="str">
        <f t="shared" si="2"/>
        <v>North Carolina</v>
      </c>
      <c r="Q56" t="str">
        <f t="shared" si="3"/>
        <v>Charlotte</v>
      </c>
      <c r="R56" t="str">
        <f t="shared" si="4"/>
        <v>Charlotte Hornets</v>
      </c>
      <c r="S56">
        <v>4</v>
      </c>
    </row>
    <row r="57" spans="1:19" x14ac:dyDescent="0.2">
      <c r="A57" t="s">
        <v>652</v>
      </c>
      <c r="B57" t="s">
        <v>353</v>
      </c>
      <c r="C57" s="1">
        <v>36031</v>
      </c>
      <c r="D57" t="str">
        <f t="shared" si="5"/>
        <v>{city: Charlotte, state: North Carolina, abbreviation: CHA, teamName: Charlotte Hornets}</v>
      </c>
      <c r="E57" t="str">
        <f t="shared" si="0"/>
        <v>{height: 79, weight: 230}</v>
      </c>
      <c r="F57">
        <f>VLOOKUP(J57,[1]Players!$A:$E,4,FALSE)</f>
        <v>25</v>
      </c>
      <c r="G57" t="s">
        <v>1384</v>
      </c>
      <c r="J57">
        <v>370</v>
      </c>
      <c r="K57" t="str">
        <f>VLOOKUP(J57,Positions!A:G,7,FALSE)</f>
        <v>F</v>
      </c>
      <c r="L57">
        <f>VLOOKUP(J57,[1]Players!$A:$E,2,FALSE)</f>
        <v>79</v>
      </c>
      <c r="M57">
        <f>VLOOKUP(J57,[1]Players!$A:$E,3,FALSE)</f>
        <v>230</v>
      </c>
      <c r="O57" t="str">
        <f t="shared" si="1"/>
        <v>CHA</v>
      </c>
      <c r="P57" t="str">
        <f t="shared" si="2"/>
        <v>North Carolina</v>
      </c>
      <c r="Q57" t="str">
        <f t="shared" si="3"/>
        <v>Charlotte</v>
      </c>
      <c r="R57" t="str">
        <f t="shared" si="4"/>
        <v>Charlotte Hornets</v>
      </c>
      <c r="S57">
        <v>4</v>
      </c>
    </row>
    <row r="58" spans="1:19" x14ac:dyDescent="0.2">
      <c r="A58" t="s">
        <v>413</v>
      </c>
      <c r="B58" t="s">
        <v>50</v>
      </c>
      <c r="C58" s="1">
        <v>35729</v>
      </c>
      <c r="D58" t="str">
        <f t="shared" si="5"/>
        <v>{city: Chicago, state: Illnois, abbreviation: CHI, teamName: Chicago Bulls}</v>
      </c>
      <c r="E58" t="str">
        <f t="shared" si="0"/>
        <v>{height: 78, weight: 190}</v>
      </c>
      <c r="F58">
        <f>VLOOKUP(J58,[1]Players!$A:$E,4,FALSE)</f>
        <v>2</v>
      </c>
      <c r="G58" t="s">
        <v>1382</v>
      </c>
      <c r="J58">
        <v>19</v>
      </c>
      <c r="K58" t="str">
        <f>VLOOKUP(J58,Positions!A:G,7,FALSE)</f>
        <v>G</v>
      </c>
      <c r="L58">
        <f>VLOOKUP(J58,[1]Players!$A:$E,2,FALSE)</f>
        <v>78</v>
      </c>
      <c r="M58">
        <f>VLOOKUP(J58,[1]Players!$A:$E,3,FALSE)</f>
        <v>190</v>
      </c>
      <c r="O58" t="str">
        <f t="shared" si="1"/>
        <v>CHI</v>
      </c>
      <c r="P58" t="str">
        <f t="shared" si="2"/>
        <v>Illnois</v>
      </c>
      <c r="Q58" t="str">
        <f t="shared" si="3"/>
        <v>Chicago</v>
      </c>
      <c r="R58" t="str">
        <f t="shared" si="4"/>
        <v>Chicago Bulls</v>
      </c>
      <c r="S58">
        <v>5</v>
      </c>
    </row>
    <row r="59" spans="1:19" x14ac:dyDescent="0.2">
      <c r="A59" t="s">
        <v>439</v>
      </c>
      <c r="B59" t="s">
        <v>77</v>
      </c>
      <c r="C59" s="1">
        <v>35805</v>
      </c>
      <c r="D59" t="str">
        <f t="shared" si="5"/>
        <v>{city: Chicago, state: Illnois, abbreviation: CHI, teamName: Chicago Bulls}</v>
      </c>
      <c r="E59" t="str">
        <f t="shared" si="0"/>
        <v>{height: 82, weight: 248}</v>
      </c>
      <c r="F59">
        <f>VLOOKUP(J59,[1]Players!$A:$E,4,FALSE)</f>
        <v>13</v>
      </c>
      <c r="G59" t="s">
        <v>1388</v>
      </c>
      <c r="J59">
        <v>49</v>
      </c>
      <c r="K59" t="str">
        <f>VLOOKUP(J59,Positions!A:G,7,FALSE)</f>
        <v>C-F</v>
      </c>
      <c r="L59">
        <f>VLOOKUP(J59,[1]Players!$A:$E,2,FALSE)</f>
        <v>82</v>
      </c>
      <c r="M59">
        <f>VLOOKUP(J59,[1]Players!$A:$E,3,FALSE)</f>
        <v>248</v>
      </c>
      <c r="O59" t="str">
        <f t="shared" si="1"/>
        <v>CHI</v>
      </c>
      <c r="P59" t="str">
        <f t="shared" si="2"/>
        <v>Illnois</v>
      </c>
      <c r="Q59" t="str">
        <f t="shared" si="3"/>
        <v>Chicago</v>
      </c>
      <c r="R59" t="str">
        <f t="shared" si="4"/>
        <v>Chicago Bulls</v>
      </c>
      <c r="S59">
        <v>5</v>
      </c>
    </row>
    <row r="60" spans="1:19" x14ac:dyDescent="0.2">
      <c r="A60" t="s">
        <v>447</v>
      </c>
      <c r="B60" t="s">
        <v>84</v>
      </c>
      <c r="C60" s="1">
        <v>36371</v>
      </c>
      <c r="D60" t="str">
        <f t="shared" si="5"/>
        <v>{city: Chicago, state: Illnois, abbreviation: CHI, teamName: Chicago Bulls}</v>
      </c>
      <c r="E60" t="str">
        <f t="shared" si="0"/>
        <v>{height: 78, weight: 215}</v>
      </c>
      <c r="F60">
        <f>VLOOKUP(J60,[1]Players!$A:$E,4,FALSE)</f>
        <v>7</v>
      </c>
      <c r="G60" t="s">
        <v>1386</v>
      </c>
      <c r="J60">
        <v>57</v>
      </c>
      <c r="K60" t="str">
        <f>VLOOKUP(J60,Positions!A:G,7,FALSE)</f>
        <v>G-F</v>
      </c>
      <c r="L60">
        <f>VLOOKUP(J60,[1]Players!$A:$E,2,FALSE)</f>
        <v>78</v>
      </c>
      <c r="M60">
        <f>VLOOKUP(J60,[1]Players!$A:$E,3,FALSE)</f>
        <v>215</v>
      </c>
      <c r="O60" t="str">
        <f t="shared" si="1"/>
        <v>CHI</v>
      </c>
      <c r="P60" t="str">
        <f t="shared" si="2"/>
        <v>Illnois</v>
      </c>
      <c r="Q60" t="str">
        <f t="shared" si="3"/>
        <v>Chicago</v>
      </c>
      <c r="R60" t="str">
        <f t="shared" si="4"/>
        <v>Chicago Bulls</v>
      </c>
      <c r="S60">
        <v>5</v>
      </c>
    </row>
    <row r="61" spans="1:19" x14ac:dyDescent="0.2">
      <c r="A61" t="s">
        <v>463</v>
      </c>
      <c r="B61" t="s">
        <v>97</v>
      </c>
      <c r="C61" s="1">
        <v>34393</v>
      </c>
      <c r="D61" t="str">
        <f t="shared" si="5"/>
        <v>{city: Chicago, state: Illnois, abbreviation: CHI, teamName: Chicago Bulls}</v>
      </c>
      <c r="E61" t="str">
        <f t="shared" si="0"/>
        <v>{height: 77, weight: 186}</v>
      </c>
      <c r="F61">
        <f>VLOOKUP(J61,[1]Players!$A:$E,4,FALSE)</f>
        <v>6</v>
      </c>
      <c r="G61" t="s">
        <v>1382</v>
      </c>
      <c r="J61">
        <v>73</v>
      </c>
      <c r="K61" t="str">
        <f>VLOOKUP(J61,Positions!A:G,7,FALSE)</f>
        <v>G</v>
      </c>
      <c r="L61">
        <f>VLOOKUP(J61,[1]Players!$A:$E,2,FALSE)</f>
        <v>77</v>
      </c>
      <c r="M61">
        <f>VLOOKUP(J61,[1]Players!$A:$E,3,FALSE)</f>
        <v>186</v>
      </c>
      <c r="O61" t="str">
        <f t="shared" si="1"/>
        <v>CHI</v>
      </c>
      <c r="P61" t="str">
        <f t="shared" si="2"/>
        <v>Illnois</v>
      </c>
      <c r="Q61" t="str">
        <f t="shared" si="3"/>
        <v>Chicago</v>
      </c>
      <c r="R61" t="str">
        <f t="shared" si="4"/>
        <v>Chicago Bulls</v>
      </c>
      <c r="S61">
        <v>5</v>
      </c>
    </row>
    <row r="62" spans="1:19" x14ac:dyDescent="0.2">
      <c r="A62" t="s">
        <v>478</v>
      </c>
      <c r="B62" t="s">
        <v>116</v>
      </c>
      <c r="C62" s="1">
        <v>32728</v>
      </c>
      <c r="D62" t="str">
        <f t="shared" si="5"/>
        <v>{city: Chicago, state: Illnois, abbreviation: CHI, teamName: Chicago Bulls}</v>
      </c>
      <c r="E62" t="str">
        <f t="shared" si="0"/>
        <v>{height: 78, weight: 220}</v>
      </c>
      <c r="F62">
        <f>VLOOKUP(J62,[1]Players!$A:$E,4,FALSE)</f>
        <v>11</v>
      </c>
      <c r="G62" t="s">
        <v>1386</v>
      </c>
      <c r="J62">
        <v>94</v>
      </c>
      <c r="K62" t="str">
        <f>VLOOKUP(J62,Positions!A:G,7,FALSE)</f>
        <v>G-F</v>
      </c>
      <c r="L62">
        <f>VLOOKUP(J62,[1]Players!$A:$E,2,FALSE)</f>
        <v>78</v>
      </c>
      <c r="M62">
        <f>VLOOKUP(J62,[1]Players!$A:$E,3,FALSE)</f>
        <v>220</v>
      </c>
      <c r="O62" t="str">
        <f t="shared" si="1"/>
        <v>CHI</v>
      </c>
      <c r="P62" t="str">
        <f t="shared" si="2"/>
        <v>Illnois</v>
      </c>
      <c r="Q62" t="str">
        <f t="shared" si="3"/>
        <v>Chicago</v>
      </c>
      <c r="R62" t="str">
        <f t="shared" si="4"/>
        <v>Chicago Bulls</v>
      </c>
      <c r="S62">
        <v>5</v>
      </c>
    </row>
    <row r="63" spans="1:19" x14ac:dyDescent="0.2">
      <c r="A63" t="s">
        <v>484</v>
      </c>
      <c r="B63" t="s">
        <v>122</v>
      </c>
      <c r="C63" s="1">
        <v>36542</v>
      </c>
      <c r="D63" t="str">
        <f t="shared" si="5"/>
        <v>{city: Chicago, state: Illnois, abbreviation: CHI, teamName: Chicago Bulls}</v>
      </c>
      <c r="E63" t="str">
        <f t="shared" si="0"/>
        <v>{height: 76, weight: 200}</v>
      </c>
      <c r="F63">
        <f>VLOOKUP(J63,[1]Players!$A:$E,4,FALSE)</f>
        <v>12</v>
      </c>
      <c r="G63" t="s">
        <v>1382</v>
      </c>
      <c r="J63">
        <v>100</v>
      </c>
      <c r="K63" t="str">
        <f>VLOOKUP(J63,Positions!A:G,7,FALSE)</f>
        <v>G</v>
      </c>
      <c r="L63">
        <f>VLOOKUP(J63,[1]Players!$A:$E,2,FALSE)</f>
        <v>76</v>
      </c>
      <c r="M63">
        <f>VLOOKUP(J63,[1]Players!$A:$E,3,FALSE)</f>
        <v>200</v>
      </c>
      <c r="O63" t="str">
        <f t="shared" si="1"/>
        <v>CHI</v>
      </c>
      <c r="P63" t="str">
        <f t="shared" si="2"/>
        <v>Illnois</v>
      </c>
      <c r="Q63" t="str">
        <f t="shared" si="3"/>
        <v>Chicago</v>
      </c>
      <c r="R63" t="str">
        <f t="shared" si="4"/>
        <v>Chicago Bulls</v>
      </c>
      <c r="S63">
        <v>5</v>
      </c>
    </row>
    <row r="64" spans="1:19" x14ac:dyDescent="0.2">
      <c r="A64" t="s">
        <v>512</v>
      </c>
      <c r="B64" t="s">
        <v>24</v>
      </c>
      <c r="C64" s="1">
        <v>34174</v>
      </c>
      <c r="D64" t="str">
        <f t="shared" si="5"/>
        <v>{city: Chicago, state: Illnois, abbreviation: CHI, teamName: Chicago Bulls}</v>
      </c>
      <c r="E64" t="str">
        <f t="shared" si="0"/>
        <v>{height: 77, weight: 205}</v>
      </c>
      <c r="F64">
        <f>VLOOKUP(J64,[1]Players!$A:$E,4,FALSE)</f>
        <v>24</v>
      </c>
      <c r="G64" t="s">
        <v>1386</v>
      </c>
      <c r="J64">
        <v>136</v>
      </c>
      <c r="K64" t="str">
        <f>VLOOKUP(J64,Positions!A:G,7,FALSE)</f>
        <v>G-F</v>
      </c>
      <c r="L64">
        <f>VLOOKUP(J64,[1]Players!$A:$E,2,FALSE)</f>
        <v>77</v>
      </c>
      <c r="M64">
        <f>VLOOKUP(J64,[1]Players!$A:$E,3,FALSE)</f>
        <v>205</v>
      </c>
      <c r="O64" t="str">
        <f t="shared" si="1"/>
        <v>CHI</v>
      </c>
      <c r="P64" t="str">
        <f t="shared" si="2"/>
        <v>Illnois</v>
      </c>
      <c r="Q64" t="str">
        <f t="shared" si="3"/>
        <v>Chicago</v>
      </c>
      <c r="R64" t="str">
        <f t="shared" si="4"/>
        <v>Chicago Bulls</v>
      </c>
      <c r="S64">
        <v>5</v>
      </c>
    </row>
    <row r="65" spans="1:19" x14ac:dyDescent="0.2">
      <c r="A65" t="s">
        <v>540</v>
      </c>
      <c r="B65" t="s">
        <v>189</v>
      </c>
      <c r="C65" s="1">
        <v>35177</v>
      </c>
      <c r="D65" t="str">
        <f t="shared" si="5"/>
        <v>{city: Chicago, state: Illnois, abbreviation: CHI, teamName: Chicago Bulls}</v>
      </c>
      <c r="E65" t="str">
        <f t="shared" si="0"/>
        <v>{height: 80, weight: 212}</v>
      </c>
      <c r="F65">
        <f>VLOOKUP(J65,[1]Players!$A:$E,4,FALSE)</f>
        <v>22</v>
      </c>
      <c r="G65" t="s">
        <v>1384</v>
      </c>
      <c r="J65">
        <v>183</v>
      </c>
      <c r="K65" t="str">
        <f>VLOOKUP(J65,Positions!A:G,7,FALSE)</f>
        <v>F</v>
      </c>
      <c r="L65">
        <f>VLOOKUP(J65,[1]Players!$A:$E,2,FALSE)</f>
        <v>80</v>
      </c>
      <c r="M65">
        <f>VLOOKUP(J65,[1]Players!$A:$E,3,FALSE)</f>
        <v>212</v>
      </c>
      <c r="O65" t="str">
        <f t="shared" si="1"/>
        <v>CHI</v>
      </c>
      <c r="P65" t="str">
        <f t="shared" si="2"/>
        <v>Illnois</v>
      </c>
      <c r="Q65" t="str">
        <f t="shared" si="3"/>
        <v>Chicago</v>
      </c>
      <c r="R65" t="str">
        <f t="shared" si="4"/>
        <v>Chicago Bulls</v>
      </c>
      <c r="S65">
        <v>5</v>
      </c>
    </row>
    <row r="66" spans="1:19" x14ac:dyDescent="0.2">
      <c r="A66" t="s">
        <v>493</v>
      </c>
      <c r="B66" t="s">
        <v>191</v>
      </c>
      <c r="C66" s="1">
        <v>35477</v>
      </c>
      <c r="D66" t="str">
        <f t="shared" si="5"/>
        <v>{city: Chicago, state: Illnois, abbreviation: CHI, teamName: Chicago Bulls}</v>
      </c>
      <c r="E66" t="str">
        <f t="shared" ref="E66:E129" si="6">"{"&amp;"height: "&amp;L66&amp;", weight: "&amp;M66&amp;"}"</f>
        <v>{height: 78, weight: 210}</v>
      </c>
      <c r="F66">
        <f>VLOOKUP(J66,[1]Players!$A:$E,4,FALSE)</f>
        <v>5</v>
      </c>
      <c r="G66" t="s">
        <v>1384</v>
      </c>
      <c r="J66">
        <v>189</v>
      </c>
      <c r="K66" t="str">
        <f>VLOOKUP(J66,Positions!A:G,7,FALSE)</f>
        <v>F</v>
      </c>
      <c r="L66">
        <f>VLOOKUP(J66,[1]Players!$A:$E,2,FALSE)</f>
        <v>78</v>
      </c>
      <c r="M66">
        <f>VLOOKUP(J66,[1]Players!$A:$E,3,FALSE)</f>
        <v>210</v>
      </c>
      <c r="O66" t="str">
        <f t="shared" ref="O66:O129" si="7">VLOOKUP(S66,U:Y,2,FALSE)</f>
        <v>CHI</v>
      </c>
      <c r="P66" t="str">
        <f t="shared" ref="P66:P129" si="8">VLOOKUP(S66,U:Y,3,FALSE)</f>
        <v>Illnois</v>
      </c>
      <c r="Q66" t="str">
        <f t="shared" ref="Q66:Q129" si="9">VLOOKUP(S66,U:Y,4,FALSE)</f>
        <v>Chicago</v>
      </c>
      <c r="R66" t="str">
        <f t="shared" ref="R66:R129" si="10">VLOOKUP(S66,U:Y,5,FALSE)</f>
        <v>Chicago Bulls</v>
      </c>
      <c r="S66">
        <v>5</v>
      </c>
    </row>
    <row r="67" spans="1:19" x14ac:dyDescent="0.2">
      <c r="A67" t="s">
        <v>559</v>
      </c>
      <c r="B67" t="s">
        <v>209</v>
      </c>
      <c r="C67" s="1">
        <v>34769</v>
      </c>
      <c r="D67" t="str">
        <f t="shared" ref="D67:D130" si="11">"{city: "&amp;Q67&amp;","&amp;" state: "&amp;P67&amp;","&amp;" abbreviation: "&amp;O67&amp;", teamName: "&amp;R67&amp;"}"</f>
        <v>{city: Chicago, state: Illnois, abbreviation: CHI, teamName: Chicago Bulls}</v>
      </c>
      <c r="E67" t="str">
        <f t="shared" si="6"/>
        <v>{height: 77, weight: 200}</v>
      </c>
      <c r="F67">
        <f>VLOOKUP(J67,[1]Players!$A:$E,4,FALSE)</f>
        <v>8</v>
      </c>
      <c r="G67" t="s">
        <v>1386</v>
      </c>
      <c r="J67">
        <v>210</v>
      </c>
      <c r="K67" t="str">
        <f>VLOOKUP(J67,Positions!A:G,7,FALSE)</f>
        <v>G-F</v>
      </c>
      <c r="L67">
        <f>VLOOKUP(J67,[1]Players!$A:$E,2,FALSE)</f>
        <v>77</v>
      </c>
      <c r="M67">
        <f>VLOOKUP(J67,[1]Players!$A:$E,3,FALSE)</f>
        <v>200</v>
      </c>
      <c r="O67" t="str">
        <f t="shared" si="7"/>
        <v>CHI</v>
      </c>
      <c r="P67" t="str">
        <f t="shared" si="8"/>
        <v>Illnois</v>
      </c>
      <c r="Q67" t="str">
        <f t="shared" si="9"/>
        <v>Chicago</v>
      </c>
      <c r="R67" t="str">
        <f t="shared" si="10"/>
        <v>Chicago Bulls</v>
      </c>
      <c r="S67">
        <v>5</v>
      </c>
    </row>
    <row r="68" spans="1:19" x14ac:dyDescent="0.2">
      <c r="A68" t="s">
        <v>644</v>
      </c>
      <c r="B68" t="s">
        <v>330</v>
      </c>
      <c r="C68" s="1">
        <v>34550</v>
      </c>
      <c r="D68" t="str">
        <f t="shared" si="11"/>
        <v>{city: Chicago, state: Illnois, abbreviation: CHI, teamName: Chicago Bulls}</v>
      </c>
      <c r="E68" t="str">
        <f t="shared" si="6"/>
        <v>{height: 75, weight: 190}</v>
      </c>
      <c r="F68">
        <f>VLOOKUP(J68,[1]Players!$A:$E,4,FALSE)</f>
        <v>21</v>
      </c>
      <c r="G68" t="s">
        <v>1382</v>
      </c>
      <c r="J68">
        <v>346</v>
      </c>
      <c r="K68" t="str">
        <f>VLOOKUP(J68,Positions!A:G,7,FALSE)</f>
        <v>G</v>
      </c>
      <c r="L68">
        <f>VLOOKUP(J68,[1]Players!$A:$E,2,FALSE)</f>
        <v>75</v>
      </c>
      <c r="M68">
        <f>VLOOKUP(J68,[1]Players!$A:$E,3,FALSE)</f>
        <v>190</v>
      </c>
      <c r="O68" t="str">
        <f t="shared" si="7"/>
        <v>CHI</v>
      </c>
      <c r="P68" t="str">
        <f t="shared" si="8"/>
        <v>Illnois</v>
      </c>
      <c r="Q68" t="str">
        <f t="shared" si="9"/>
        <v>Chicago</v>
      </c>
      <c r="R68" t="str">
        <f t="shared" si="10"/>
        <v>Chicago Bulls</v>
      </c>
      <c r="S68">
        <v>5</v>
      </c>
    </row>
    <row r="69" spans="1:19" x14ac:dyDescent="0.2">
      <c r="A69" t="s">
        <v>543</v>
      </c>
      <c r="B69" t="s">
        <v>347</v>
      </c>
      <c r="C69" s="1">
        <v>33174</v>
      </c>
      <c r="D69" t="str">
        <f t="shared" si="11"/>
        <v>{city: Chicago, state: Illnois, abbreviation: CHI, teamName: Chicago Bulls}</v>
      </c>
      <c r="E69" t="str">
        <f t="shared" si="6"/>
        <v>{height: 82, weight: 260}</v>
      </c>
      <c r="F69">
        <f>VLOOKUP(J69,[1]Players!$A:$E,4,FALSE)</f>
        <v>9</v>
      </c>
      <c r="G69" t="s">
        <v>1383</v>
      </c>
      <c r="J69">
        <v>363</v>
      </c>
      <c r="K69" t="str">
        <f>VLOOKUP(J69,Positions!A:G,7,FALSE)</f>
        <v>C</v>
      </c>
      <c r="L69">
        <f>VLOOKUP(J69,[1]Players!$A:$E,2,FALSE)</f>
        <v>82</v>
      </c>
      <c r="M69">
        <f>VLOOKUP(J69,[1]Players!$A:$E,3,FALSE)</f>
        <v>260</v>
      </c>
      <c r="O69" t="str">
        <f t="shared" si="7"/>
        <v>CHI</v>
      </c>
      <c r="P69" t="str">
        <f t="shared" si="8"/>
        <v>Illnois</v>
      </c>
      <c r="Q69" t="str">
        <f t="shared" si="9"/>
        <v>Chicago</v>
      </c>
      <c r="R69" t="str">
        <f t="shared" si="10"/>
        <v>Chicago Bulls</v>
      </c>
      <c r="S69">
        <v>5</v>
      </c>
    </row>
    <row r="70" spans="1:19" x14ac:dyDescent="0.2">
      <c r="A70" t="s">
        <v>428</v>
      </c>
      <c r="B70" t="s">
        <v>29</v>
      </c>
      <c r="C70" s="1">
        <v>37130</v>
      </c>
      <c r="D70" t="str">
        <f t="shared" si="11"/>
        <v>{city: Chicago, state: Illnois, abbreviation: CHI, teamName: Chicago Bulls}</v>
      </c>
      <c r="E70" t="str">
        <f t="shared" si="6"/>
        <v>{height: 79, weight: 215}</v>
      </c>
      <c r="F70">
        <f>VLOOKUP(J70,[1]Players!$A:$E,4,FALSE)</f>
        <v>44</v>
      </c>
      <c r="G70" t="s">
        <v>1384</v>
      </c>
      <c r="J70">
        <v>378</v>
      </c>
      <c r="K70" t="str">
        <f>VLOOKUP(J70,Positions!A:G,7,FALSE)</f>
        <v>F</v>
      </c>
      <c r="L70">
        <f>VLOOKUP(J70,[1]Players!$A:$E,2,FALSE)</f>
        <v>79</v>
      </c>
      <c r="M70">
        <f>VLOOKUP(J70,[1]Players!$A:$E,3,FALSE)</f>
        <v>215</v>
      </c>
      <c r="O70" t="str">
        <f t="shared" si="7"/>
        <v>CHI</v>
      </c>
      <c r="P70" t="str">
        <f t="shared" si="8"/>
        <v>Illnois</v>
      </c>
      <c r="Q70" t="str">
        <f t="shared" si="9"/>
        <v>Chicago</v>
      </c>
      <c r="R70" t="str">
        <f t="shared" si="10"/>
        <v>Chicago Bulls</v>
      </c>
      <c r="S70">
        <v>5</v>
      </c>
    </row>
    <row r="71" spans="1:19" x14ac:dyDescent="0.2">
      <c r="A71" t="s">
        <v>401</v>
      </c>
      <c r="B71" t="s">
        <v>41</v>
      </c>
      <c r="C71" s="1">
        <v>35907</v>
      </c>
      <c r="D71" t="str">
        <f t="shared" si="11"/>
        <v>{city: Cleveland, state: Ohio, abbreviation: CLE, teamName: Cleveland Cavaliers}</v>
      </c>
      <c r="E71" t="str">
        <f t="shared" si="6"/>
        <v>{height: 82, weight: 243}</v>
      </c>
      <c r="F71">
        <f>VLOOKUP(J71,[1]Players!$A:$E,4,FALSE)</f>
        <v>31</v>
      </c>
      <c r="G71" t="s">
        <v>1383</v>
      </c>
      <c r="J71">
        <v>7</v>
      </c>
      <c r="K71" t="str">
        <f>VLOOKUP(J71,Positions!A:G,7,FALSE)</f>
        <v>C</v>
      </c>
      <c r="L71">
        <f>VLOOKUP(J71,[1]Players!$A:$E,2,FALSE)</f>
        <v>82</v>
      </c>
      <c r="M71">
        <f>VLOOKUP(J71,[1]Players!$A:$E,3,FALSE)</f>
        <v>243</v>
      </c>
      <c r="O71" t="str">
        <f t="shared" si="7"/>
        <v>CLE</v>
      </c>
      <c r="P71" t="str">
        <f t="shared" si="8"/>
        <v>Ohio</v>
      </c>
      <c r="Q71" t="str">
        <f t="shared" si="9"/>
        <v>Cleveland</v>
      </c>
      <c r="R71" t="str">
        <f t="shared" si="10"/>
        <v>Cleveland Cavaliers</v>
      </c>
      <c r="S71">
        <v>6</v>
      </c>
    </row>
    <row r="72" spans="1:19" x14ac:dyDescent="0.2">
      <c r="A72" t="s">
        <v>492</v>
      </c>
      <c r="B72" t="s">
        <v>132</v>
      </c>
      <c r="C72" s="1">
        <v>35046</v>
      </c>
      <c r="D72" t="str">
        <f t="shared" si="11"/>
        <v>{city: Cleveland, state: Ohio, abbreviation: CLE, teamName: Cleveland Cavaliers}</v>
      </c>
      <c r="E72" t="str">
        <f t="shared" si="6"/>
        <v>{height: 90, weight: 311}</v>
      </c>
      <c r="F72">
        <f>VLOOKUP(J72,[1]Players!$A:$E,4,FALSE)</f>
        <v>99</v>
      </c>
      <c r="G72" t="s">
        <v>1383</v>
      </c>
      <c r="J72">
        <v>110</v>
      </c>
      <c r="K72" t="str">
        <f>VLOOKUP(J72,Positions!A:G,7,FALSE)</f>
        <v>C</v>
      </c>
      <c r="L72">
        <f>VLOOKUP(J72,[1]Players!$A:$E,2,FALSE)</f>
        <v>90</v>
      </c>
      <c r="M72">
        <f>VLOOKUP(J72,[1]Players!$A:$E,3,FALSE)</f>
        <v>311</v>
      </c>
      <c r="O72" t="str">
        <f t="shared" si="7"/>
        <v>CLE</v>
      </c>
      <c r="P72" t="str">
        <f t="shared" si="8"/>
        <v>Ohio</v>
      </c>
      <c r="Q72" t="str">
        <f t="shared" si="9"/>
        <v>Cleveland</v>
      </c>
      <c r="R72" t="str">
        <f t="shared" si="10"/>
        <v>Cleveland Cavaliers</v>
      </c>
      <c r="S72">
        <v>6</v>
      </c>
    </row>
    <row r="73" spans="1:19" x14ac:dyDescent="0.2">
      <c r="A73" t="s">
        <v>425</v>
      </c>
      <c r="B73" t="s">
        <v>142</v>
      </c>
      <c r="C73" s="1">
        <v>36550</v>
      </c>
      <c r="D73" t="str">
        <f t="shared" si="11"/>
        <v>{city: Cleveland, state: Ohio, abbreviation: CLE, teamName: Cleveland Cavaliers}</v>
      </c>
      <c r="E73" t="str">
        <f t="shared" si="6"/>
        <v>{height: 73, weight: 192}</v>
      </c>
      <c r="F73">
        <f>VLOOKUP(J73,[1]Players!$A:$E,4,FALSE)</f>
        <v>10</v>
      </c>
      <c r="G73" t="s">
        <v>1382</v>
      </c>
      <c r="J73">
        <v>120</v>
      </c>
      <c r="K73" t="str">
        <f>VLOOKUP(J73,Positions!A:G,7,FALSE)</f>
        <v>G</v>
      </c>
      <c r="L73">
        <f>VLOOKUP(J73,[1]Players!$A:$E,2,FALSE)</f>
        <v>73</v>
      </c>
      <c r="M73">
        <f>VLOOKUP(J73,[1]Players!$A:$E,3,FALSE)</f>
        <v>192</v>
      </c>
      <c r="O73" t="str">
        <f t="shared" si="7"/>
        <v>CLE</v>
      </c>
      <c r="P73" t="str">
        <f t="shared" si="8"/>
        <v>Ohio</v>
      </c>
      <c r="Q73" t="str">
        <f t="shared" si="9"/>
        <v>Cleveland</v>
      </c>
      <c r="R73" t="str">
        <f t="shared" si="10"/>
        <v>Cleveland Cavaliers</v>
      </c>
      <c r="S73">
        <v>6</v>
      </c>
    </row>
    <row r="74" spans="1:19" x14ac:dyDescent="0.2">
      <c r="A74" t="s">
        <v>488</v>
      </c>
      <c r="B74" t="s">
        <v>218</v>
      </c>
      <c r="C74" s="1">
        <v>32396</v>
      </c>
      <c r="D74" t="str">
        <f t="shared" si="11"/>
        <v>{city: Cleveland, state: Ohio, abbreviation: CLE, teamName: Cleveland Cavaliers}</v>
      </c>
      <c r="E74" t="str">
        <f t="shared" si="6"/>
        <v>{height: 80, weight: 251}</v>
      </c>
      <c r="F74">
        <f>VLOOKUP(J74,[1]Players!$A:$E,4,FALSE)</f>
        <v>0</v>
      </c>
      <c r="G74" t="s">
        <v>1385</v>
      </c>
      <c r="J74">
        <v>221</v>
      </c>
      <c r="K74" t="str">
        <f>VLOOKUP(J74,Positions!A:G,7,FALSE)</f>
        <v>F-C</v>
      </c>
      <c r="L74">
        <f>VLOOKUP(J74,[1]Players!$A:$E,2,FALSE)</f>
        <v>80</v>
      </c>
      <c r="M74">
        <f>VLOOKUP(J74,[1]Players!$A:$E,3,FALSE)</f>
        <v>251</v>
      </c>
      <c r="O74" t="str">
        <f t="shared" si="7"/>
        <v>CLE</v>
      </c>
      <c r="P74" t="str">
        <f t="shared" si="8"/>
        <v>Ohio</v>
      </c>
      <c r="Q74" t="str">
        <f t="shared" si="9"/>
        <v>Cleveland</v>
      </c>
      <c r="R74" t="str">
        <f t="shared" si="10"/>
        <v>Cleveland Cavaliers</v>
      </c>
      <c r="S74">
        <v>6</v>
      </c>
    </row>
    <row r="75" spans="1:19" x14ac:dyDescent="0.2">
      <c r="A75" t="s">
        <v>573</v>
      </c>
      <c r="B75" t="s">
        <v>225</v>
      </c>
      <c r="C75" s="1">
        <v>35572</v>
      </c>
      <c r="D75" t="str">
        <f t="shared" si="11"/>
        <v>{city: Cleveland, state: Ohio, abbreviation: CLE, teamName: Cleveland Cavaliers}</v>
      </c>
      <c r="E75" t="str">
        <f t="shared" si="6"/>
        <v>{height: 83, weight: 240}</v>
      </c>
      <c r="F75">
        <f>VLOOKUP(J75,[1]Players!$A:$E,4,FALSE)</f>
        <v>24</v>
      </c>
      <c r="G75" t="s">
        <v>1385</v>
      </c>
      <c r="J75">
        <v>229</v>
      </c>
      <c r="K75" t="str">
        <f>VLOOKUP(J75,Positions!A:G,7,FALSE)</f>
        <v>F-C</v>
      </c>
      <c r="L75">
        <f>VLOOKUP(J75,[1]Players!$A:$E,2,FALSE)</f>
        <v>83</v>
      </c>
      <c r="M75">
        <f>VLOOKUP(J75,[1]Players!$A:$E,3,FALSE)</f>
        <v>240</v>
      </c>
      <c r="O75" t="str">
        <f t="shared" si="7"/>
        <v>CLE</v>
      </c>
      <c r="P75" t="str">
        <f t="shared" si="8"/>
        <v>Ohio</v>
      </c>
      <c r="Q75" t="str">
        <f t="shared" si="9"/>
        <v>Cleveland</v>
      </c>
      <c r="R75" t="str">
        <f t="shared" si="10"/>
        <v>Cleveland Cavaliers</v>
      </c>
      <c r="S75">
        <v>6</v>
      </c>
    </row>
    <row r="76" spans="1:19" x14ac:dyDescent="0.2">
      <c r="A76" t="s">
        <v>498</v>
      </c>
      <c r="B76" t="s">
        <v>245</v>
      </c>
      <c r="C76" s="1">
        <v>37061</v>
      </c>
      <c r="D76" t="str">
        <f t="shared" si="11"/>
        <v>{city: Cleveland, state: Ohio, abbreviation: CLE, teamName: Cleveland Cavaliers}</v>
      </c>
      <c r="E76" t="str">
        <f t="shared" si="6"/>
        <v>{height: 83, weight: 215}</v>
      </c>
      <c r="F76">
        <f>VLOOKUP(J76,[1]Players!$A:$E,4,FALSE)</f>
        <v>4</v>
      </c>
      <c r="G76" t="s">
        <v>1383</v>
      </c>
      <c r="J76">
        <v>252</v>
      </c>
      <c r="K76" t="str">
        <f>VLOOKUP(J76,Positions!A:G,7,FALSE)</f>
        <v>C</v>
      </c>
      <c r="L76">
        <f>VLOOKUP(J76,[1]Players!$A:$E,2,FALSE)</f>
        <v>83</v>
      </c>
      <c r="M76">
        <f>VLOOKUP(J76,[1]Players!$A:$E,3,FALSE)</f>
        <v>215</v>
      </c>
      <c r="O76" t="str">
        <f t="shared" si="7"/>
        <v>CLE</v>
      </c>
      <c r="P76" t="str">
        <f t="shared" si="8"/>
        <v>Ohio</v>
      </c>
      <c r="Q76" t="str">
        <f t="shared" si="9"/>
        <v>Cleveland</v>
      </c>
      <c r="R76" t="str">
        <f t="shared" si="10"/>
        <v>Cleveland Cavaliers</v>
      </c>
      <c r="S76">
        <v>6</v>
      </c>
    </row>
    <row r="77" spans="1:19" x14ac:dyDescent="0.2">
      <c r="A77" t="s">
        <v>419</v>
      </c>
      <c r="B77" t="s">
        <v>257</v>
      </c>
      <c r="C77" s="1">
        <v>36243</v>
      </c>
      <c r="D77" t="str">
        <f t="shared" si="11"/>
        <v>{city: Cleveland, state: Ohio, abbreviation: CLE, teamName: Cleveland Cavaliers}</v>
      </c>
      <c r="E77" t="str">
        <f t="shared" si="6"/>
        <v>{height: 76, weight: 200}</v>
      </c>
      <c r="F77">
        <f>VLOOKUP(J77,[1]Players!$A:$E,4,FALSE)</f>
        <v>5</v>
      </c>
      <c r="G77" t="s">
        <v>1382</v>
      </c>
      <c r="J77">
        <v>265</v>
      </c>
      <c r="K77" t="str">
        <f>VLOOKUP(J77,Positions!A:G,7,FALSE)</f>
        <v>G</v>
      </c>
      <c r="L77">
        <f>VLOOKUP(J77,[1]Players!$A:$E,2,FALSE)</f>
        <v>76</v>
      </c>
      <c r="M77">
        <f>VLOOKUP(J77,[1]Players!$A:$E,3,FALSE)</f>
        <v>200</v>
      </c>
      <c r="O77" t="str">
        <f t="shared" si="7"/>
        <v>CLE</v>
      </c>
      <c r="P77" t="str">
        <f t="shared" si="8"/>
        <v>Ohio</v>
      </c>
      <c r="Q77" t="str">
        <f t="shared" si="9"/>
        <v>Cleveland</v>
      </c>
      <c r="R77" t="str">
        <f t="shared" si="10"/>
        <v>Cleveland Cavaliers</v>
      </c>
      <c r="S77">
        <v>6</v>
      </c>
    </row>
    <row r="78" spans="1:19" x14ac:dyDescent="0.2">
      <c r="A78" t="s">
        <v>436</v>
      </c>
      <c r="B78" t="s">
        <v>267</v>
      </c>
      <c r="C78" s="1">
        <v>36915</v>
      </c>
      <c r="D78" t="str">
        <f t="shared" si="11"/>
        <v>{city: Cleveland, state: Ohio, abbreviation: CLE, teamName: Cleveland Cavaliers}</v>
      </c>
      <c r="E78" t="str">
        <f t="shared" si="6"/>
        <v>{height: 77, weight: 225}</v>
      </c>
      <c r="F78">
        <f>VLOOKUP(J78,[1]Players!$A:$E,4,FALSE)</f>
        <v>35</v>
      </c>
      <c r="G78" t="s">
        <v>1387</v>
      </c>
      <c r="J78">
        <v>275</v>
      </c>
      <c r="K78" t="str">
        <f>VLOOKUP(J78,Positions!A:G,7,FALSE)</f>
        <v>F-G</v>
      </c>
      <c r="L78">
        <f>VLOOKUP(J78,[1]Players!$A:$E,2,FALSE)</f>
        <v>77</v>
      </c>
      <c r="M78">
        <f>VLOOKUP(J78,[1]Players!$A:$E,3,FALSE)</f>
        <v>225</v>
      </c>
      <c r="O78" t="str">
        <f t="shared" si="7"/>
        <v>CLE</v>
      </c>
      <c r="P78" t="str">
        <f t="shared" si="8"/>
        <v>Ohio</v>
      </c>
      <c r="Q78" t="str">
        <f t="shared" si="9"/>
        <v>Cleveland</v>
      </c>
      <c r="R78" t="str">
        <f t="shared" si="10"/>
        <v>Cleveland Cavaliers</v>
      </c>
      <c r="S78">
        <v>6</v>
      </c>
    </row>
    <row r="79" spans="1:19" x14ac:dyDescent="0.2">
      <c r="A79" t="s">
        <v>605</v>
      </c>
      <c r="B79" t="s">
        <v>272</v>
      </c>
      <c r="C79" s="1">
        <v>34798</v>
      </c>
      <c r="D79" t="str">
        <f t="shared" si="11"/>
        <v>{city: Cleveland, state: Ohio, abbreviation: CLE, teamName: Cleveland Cavaliers}</v>
      </c>
      <c r="E79" t="str">
        <f t="shared" si="6"/>
        <v>{height: 79, weight: 230}</v>
      </c>
      <c r="F79">
        <f>VLOOKUP(J79,[1]Players!$A:$E,4,FALSE)</f>
        <v>16</v>
      </c>
      <c r="G79" t="s">
        <v>1384</v>
      </c>
      <c r="J79">
        <v>280</v>
      </c>
      <c r="K79" t="str">
        <f>VLOOKUP(J79,Positions!A:G,7,FALSE)</f>
        <v>F</v>
      </c>
      <c r="L79">
        <f>VLOOKUP(J79,[1]Players!$A:$E,2,FALSE)</f>
        <v>79</v>
      </c>
      <c r="M79">
        <f>VLOOKUP(J79,[1]Players!$A:$E,3,FALSE)</f>
        <v>230</v>
      </c>
      <c r="O79" t="str">
        <f t="shared" si="7"/>
        <v>CLE</v>
      </c>
      <c r="P79" t="str">
        <f t="shared" si="8"/>
        <v>Ohio</v>
      </c>
      <c r="Q79" t="str">
        <f t="shared" si="9"/>
        <v>Cleveland</v>
      </c>
      <c r="R79" t="str">
        <f t="shared" si="10"/>
        <v>Cleveland Cavaliers</v>
      </c>
      <c r="S79">
        <v>6</v>
      </c>
    </row>
    <row r="80" spans="1:19" x14ac:dyDescent="0.2">
      <c r="A80" t="s">
        <v>488</v>
      </c>
      <c r="B80" t="s">
        <v>274</v>
      </c>
      <c r="C80" s="1">
        <v>33995</v>
      </c>
      <c r="D80" t="str">
        <f t="shared" si="11"/>
        <v>{city: Cleveland, state: Ohio, abbreviation: CLE, teamName: Cleveland Cavaliers}</v>
      </c>
      <c r="E80" t="str">
        <f t="shared" si="6"/>
        <v>{height: 73, weight: 179}</v>
      </c>
      <c r="F80">
        <f>VLOOKUP(J80,[1]Players!$A:$E,4,FALSE)</f>
        <v>6</v>
      </c>
      <c r="G80" t="s">
        <v>1382</v>
      </c>
      <c r="J80">
        <v>282</v>
      </c>
      <c r="K80" t="str">
        <f>VLOOKUP(J80,Positions!A:G,7,FALSE)</f>
        <v>G</v>
      </c>
      <c r="L80">
        <f>VLOOKUP(J80,[1]Players!$A:$E,2,FALSE)</f>
        <v>73</v>
      </c>
      <c r="M80">
        <f>VLOOKUP(J80,[1]Players!$A:$E,3,FALSE)</f>
        <v>179</v>
      </c>
      <c r="O80" t="str">
        <f t="shared" si="7"/>
        <v>CLE</v>
      </c>
      <c r="P80" t="str">
        <f t="shared" si="8"/>
        <v>Ohio</v>
      </c>
      <c r="Q80" t="str">
        <f t="shared" si="9"/>
        <v>Cleveland</v>
      </c>
      <c r="R80" t="str">
        <f t="shared" si="10"/>
        <v>Cleveland Cavaliers</v>
      </c>
      <c r="S80">
        <v>6</v>
      </c>
    </row>
    <row r="81" spans="1:19" x14ac:dyDescent="0.2">
      <c r="A81" t="s">
        <v>627</v>
      </c>
      <c r="B81" t="s">
        <v>306</v>
      </c>
      <c r="C81" s="1">
        <v>33170</v>
      </c>
      <c r="D81" t="str">
        <f t="shared" si="11"/>
        <v>{city: Cleveland, state: Ohio, abbreviation: CLE, teamName: Cleveland Cavaliers}</v>
      </c>
      <c r="E81" t="str">
        <f t="shared" si="6"/>
        <v>{height: 74, weight: 190}</v>
      </c>
      <c r="F81">
        <f>VLOOKUP(J81,[1]Players!$A:$E,4,FALSE)</f>
        <v>3</v>
      </c>
      <c r="G81" t="s">
        <v>1382</v>
      </c>
      <c r="J81">
        <v>320</v>
      </c>
      <c r="K81" t="str">
        <f>VLOOKUP(J81,Positions!A:G,7,FALSE)</f>
        <v>G</v>
      </c>
      <c r="L81">
        <f>VLOOKUP(J81,[1]Players!$A:$E,2,FALSE)</f>
        <v>74</v>
      </c>
      <c r="M81">
        <f>VLOOKUP(J81,[1]Players!$A:$E,3,FALSE)</f>
        <v>190</v>
      </c>
      <c r="O81" t="str">
        <f t="shared" si="7"/>
        <v>CLE</v>
      </c>
      <c r="P81" t="str">
        <f t="shared" si="8"/>
        <v>Ohio</v>
      </c>
      <c r="Q81" t="str">
        <f t="shared" si="9"/>
        <v>Cleveland</v>
      </c>
      <c r="R81" t="str">
        <f t="shared" si="10"/>
        <v>Cleveland Cavaliers</v>
      </c>
      <c r="S81">
        <v>6</v>
      </c>
    </row>
    <row r="82" spans="1:19" x14ac:dyDescent="0.2">
      <c r="A82" t="s">
        <v>634</v>
      </c>
      <c r="B82" t="s">
        <v>313</v>
      </c>
      <c r="C82" s="1">
        <v>36163</v>
      </c>
      <c r="D82" t="str">
        <f t="shared" si="11"/>
        <v>{city: Cleveland, state: Ohio, abbreviation: CLE, teamName: Cleveland Cavaliers}</v>
      </c>
      <c r="E82" t="str">
        <f t="shared" si="6"/>
        <v>{height: 73, weight: 190}</v>
      </c>
      <c r="F82">
        <f>VLOOKUP(J82,[1]Players!$A:$E,4,FALSE)</f>
        <v>2</v>
      </c>
      <c r="G82" t="s">
        <v>1382</v>
      </c>
      <c r="J82">
        <v>327</v>
      </c>
      <c r="K82" t="str">
        <f>VLOOKUP(J82,Positions!A:G,7,FALSE)</f>
        <v>G</v>
      </c>
      <c r="L82">
        <f>VLOOKUP(J82,[1]Players!$A:$E,2,FALSE)</f>
        <v>73</v>
      </c>
      <c r="M82">
        <f>VLOOKUP(J82,[1]Players!$A:$E,3,FALSE)</f>
        <v>190</v>
      </c>
      <c r="O82" t="str">
        <f t="shared" si="7"/>
        <v>CLE</v>
      </c>
      <c r="P82" t="str">
        <f t="shared" si="8"/>
        <v>Ohio</v>
      </c>
      <c r="Q82" t="str">
        <f t="shared" si="9"/>
        <v>Cleveland</v>
      </c>
      <c r="R82" t="str">
        <f t="shared" si="10"/>
        <v>Cleveland Cavaliers</v>
      </c>
      <c r="S82">
        <v>6</v>
      </c>
    </row>
    <row r="83" spans="1:19" x14ac:dyDescent="0.2">
      <c r="A83" t="s">
        <v>640</v>
      </c>
      <c r="B83" t="s">
        <v>322</v>
      </c>
      <c r="C83" s="1">
        <v>35619</v>
      </c>
      <c r="D83" t="str">
        <f t="shared" si="11"/>
        <v>{city: Cleveland, state: Ohio, abbreviation: CLE, teamName: Cleveland Cavaliers}</v>
      </c>
      <c r="E83" t="str">
        <f t="shared" si="6"/>
        <v>{height: 78, weight: 230}</v>
      </c>
      <c r="F83">
        <f>VLOOKUP(J83,[1]Players!$A:$E,4,FALSE)</f>
        <v>8</v>
      </c>
      <c r="G83" t="s">
        <v>1384</v>
      </c>
      <c r="J83">
        <v>337</v>
      </c>
      <c r="K83" t="str">
        <f>VLOOKUP(J83,Positions!A:G,7,FALSE)</f>
        <v>F</v>
      </c>
      <c r="L83">
        <f>VLOOKUP(J83,[1]Players!$A:$E,2,FALSE)</f>
        <v>78</v>
      </c>
      <c r="M83">
        <f>VLOOKUP(J83,[1]Players!$A:$E,3,FALSE)</f>
        <v>230</v>
      </c>
      <c r="O83" t="str">
        <f t="shared" si="7"/>
        <v>CLE</v>
      </c>
      <c r="P83" t="str">
        <f t="shared" si="8"/>
        <v>Ohio</v>
      </c>
      <c r="Q83" t="str">
        <f t="shared" si="9"/>
        <v>Cleveland</v>
      </c>
      <c r="R83" t="str">
        <f t="shared" si="10"/>
        <v>Cleveland Cavaliers</v>
      </c>
      <c r="S83">
        <v>6</v>
      </c>
    </row>
    <row r="84" spans="1:19" x14ac:dyDescent="0.2">
      <c r="A84" t="s">
        <v>655</v>
      </c>
      <c r="B84" t="s">
        <v>342</v>
      </c>
      <c r="C84" s="1">
        <v>34290</v>
      </c>
      <c r="D84" t="str">
        <f t="shared" si="11"/>
        <v>{city: Cleveland, state: Ohio, abbreviation: CLE, teamName: Cleveland Cavaliers}</v>
      </c>
      <c r="E84" t="str">
        <f t="shared" si="6"/>
        <v>{height: 76, weight: 220}</v>
      </c>
      <c r="F84">
        <f>VLOOKUP(J84,[1]Players!$A:$E,4,FALSE)</f>
        <v>45</v>
      </c>
      <c r="G84" t="s">
        <v>1382</v>
      </c>
      <c r="J84">
        <v>358</v>
      </c>
      <c r="K84" t="str">
        <f>VLOOKUP(J84,Positions!A:G,7,FALSE)</f>
        <v>G</v>
      </c>
      <c r="L84">
        <f>VLOOKUP(J84,[1]Players!$A:$E,2,FALSE)</f>
        <v>76</v>
      </c>
      <c r="M84">
        <f>VLOOKUP(J84,[1]Players!$A:$E,3,FALSE)</f>
        <v>220</v>
      </c>
      <c r="O84" t="str">
        <f t="shared" si="7"/>
        <v>CLE</v>
      </c>
      <c r="P84" t="str">
        <f t="shared" si="8"/>
        <v>Ohio</v>
      </c>
      <c r="Q84" t="str">
        <f t="shared" si="9"/>
        <v>Cleveland</v>
      </c>
      <c r="R84" t="str">
        <f t="shared" si="10"/>
        <v>Cleveland Cavaliers</v>
      </c>
      <c r="S84">
        <v>6</v>
      </c>
    </row>
    <row r="85" spans="1:19" x14ac:dyDescent="0.2">
      <c r="A85" t="s">
        <v>659</v>
      </c>
      <c r="B85" t="s">
        <v>348</v>
      </c>
      <c r="C85" s="1">
        <v>35389</v>
      </c>
      <c r="D85" t="str">
        <f t="shared" si="11"/>
        <v>{city: Cleveland, state: Ohio, abbreviation: CLE, teamName: Cleveland Cavaliers}</v>
      </c>
      <c r="E85" t="str">
        <f t="shared" si="6"/>
        <v>{height: 81, weight: 228}</v>
      </c>
      <c r="F85">
        <f>VLOOKUP(J85,[1]Players!$A:$E,4,FALSE)</f>
        <v>32</v>
      </c>
      <c r="G85" t="s">
        <v>1385</v>
      </c>
      <c r="J85">
        <v>364</v>
      </c>
      <c r="K85" t="str">
        <f>VLOOKUP(J85,Positions!A:G,7,FALSE)</f>
        <v>F-C</v>
      </c>
      <c r="L85">
        <f>VLOOKUP(J85,[1]Players!$A:$E,2,FALSE)</f>
        <v>81</v>
      </c>
      <c r="M85">
        <f>VLOOKUP(J85,[1]Players!$A:$E,3,FALSE)</f>
        <v>228</v>
      </c>
      <c r="O85" t="str">
        <f t="shared" si="7"/>
        <v>CLE</v>
      </c>
      <c r="P85" t="str">
        <f t="shared" si="8"/>
        <v>Ohio</v>
      </c>
      <c r="Q85" t="str">
        <f t="shared" si="9"/>
        <v>Cleveland</v>
      </c>
      <c r="R85" t="str">
        <f t="shared" si="10"/>
        <v>Cleveland Cavaliers</v>
      </c>
      <c r="S85">
        <v>6</v>
      </c>
    </row>
    <row r="86" spans="1:19" x14ac:dyDescent="0.2">
      <c r="A86" t="s">
        <v>450</v>
      </c>
      <c r="B86" t="s">
        <v>85</v>
      </c>
      <c r="C86" s="1">
        <v>34743</v>
      </c>
      <c r="D86" t="str">
        <f t="shared" si="11"/>
        <v>{city: Dallas, state: Texas, abbreviation: DAL, teamName: Dallas Mavericks}</v>
      </c>
      <c r="E86" t="str">
        <f t="shared" si="6"/>
        <v>{height: 77, weight: 219}</v>
      </c>
      <c r="F86">
        <f>VLOOKUP(J86,[1]Players!$A:$E,4,FALSE)</f>
        <v>0</v>
      </c>
      <c r="G86" t="s">
        <v>1386</v>
      </c>
      <c r="J86">
        <v>60</v>
      </c>
      <c r="K86" t="str">
        <f>VLOOKUP(J86,Positions!A:G,7,FALSE)</f>
        <v>G-F</v>
      </c>
      <c r="L86">
        <f>VLOOKUP(J86,[1]Players!$A:$E,2,FALSE)</f>
        <v>77</v>
      </c>
      <c r="M86">
        <f>VLOOKUP(J86,[1]Players!$A:$E,3,FALSE)</f>
        <v>219</v>
      </c>
      <c r="O86" t="str">
        <f t="shared" si="7"/>
        <v>DAL</v>
      </c>
      <c r="P86" t="str">
        <f t="shared" si="8"/>
        <v>Texas</v>
      </c>
      <c r="Q86" t="str">
        <f t="shared" si="9"/>
        <v>Dallas</v>
      </c>
      <c r="R86" t="str">
        <f t="shared" si="10"/>
        <v>Dallas Mavericks</v>
      </c>
      <c r="S86">
        <v>7</v>
      </c>
    </row>
    <row r="87" spans="1:19" x14ac:dyDescent="0.2">
      <c r="A87" t="s">
        <v>451</v>
      </c>
      <c r="B87" t="s">
        <v>86</v>
      </c>
      <c r="C87" s="1">
        <v>35309</v>
      </c>
      <c r="D87" t="str">
        <f t="shared" si="11"/>
        <v>{city: Dallas, state: Texas, abbreviation: DAL, teamName: Dallas Mavericks}</v>
      </c>
      <c r="E87" t="str">
        <f t="shared" si="6"/>
        <v>{height: 73, weight: 190}</v>
      </c>
      <c r="F87">
        <f>VLOOKUP(J87,[1]Players!$A:$E,4,FALSE)</f>
        <v>13</v>
      </c>
      <c r="G87" t="s">
        <v>1382</v>
      </c>
      <c r="J87">
        <v>61</v>
      </c>
      <c r="K87" t="str">
        <f>VLOOKUP(J87,Positions!A:G,7,FALSE)</f>
        <v>G</v>
      </c>
      <c r="L87">
        <f>VLOOKUP(J87,[1]Players!$A:$E,2,FALSE)</f>
        <v>73</v>
      </c>
      <c r="M87">
        <f>VLOOKUP(J87,[1]Players!$A:$E,3,FALSE)</f>
        <v>190</v>
      </c>
      <c r="O87" t="str">
        <f t="shared" si="7"/>
        <v>DAL</v>
      </c>
      <c r="P87" t="str">
        <f t="shared" si="8"/>
        <v>Texas</v>
      </c>
      <c r="Q87" t="str">
        <f t="shared" si="9"/>
        <v>Dallas</v>
      </c>
      <c r="R87" t="str">
        <f t="shared" si="10"/>
        <v>Dallas Mavericks</v>
      </c>
      <c r="S87">
        <v>7</v>
      </c>
    </row>
    <row r="88" spans="1:19" x14ac:dyDescent="0.2">
      <c r="A88" t="s">
        <v>452</v>
      </c>
      <c r="B88" t="s">
        <v>87</v>
      </c>
      <c r="C88" s="1">
        <v>33316</v>
      </c>
      <c r="D88" t="str">
        <f t="shared" si="11"/>
        <v>{city: Dallas, state: Texas, abbreviation: DAL, teamName: Dallas Mavericks}</v>
      </c>
      <c r="E88" t="str">
        <f t="shared" si="6"/>
        <v>{height: 78, weight: 205}</v>
      </c>
      <c r="F88">
        <f>VLOOKUP(J88,[1]Players!$A:$E,4,FALSE)</f>
        <v>25</v>
      </c>
      <c r="G88" t="s">
        <v>1386</v>
      </c>
      <c r="J88">
        <v>62</v>
      </c>
      <c r="K88" t="str">
        <f>VLOOKUP(J88,Positions!A:G,7,FALSE)</f>
        <v>G-F</v>
      </c>
      <c r="L88">
        <f>VLOOKUP(J88,[1]Players!$A:$E,2,FALSE)</f>
        <v>78</v>
      </c>
      <c r="M88">
        <f>VLOOKUP(J88,[1]Players!$A:$E,3,FALSE)</f>
        <v>205</v>
      </c>
      <c r="O88" t="str">
        <f t="shared" si="7"/>
        <v>DAL</v>
      </c>
      <c r="P88" t="str">
        <f t="shared" si="8"/>
        <v>Texas</v>
      </c>
      <c r="Q88" t="str">
        <f t="shared" si="9"/>
        <v>Dallas</v>
      </c>
      <c r="R88" t="str">
        <f t="shared" si="10"/>
        <v>Dallas Mavericks</v>
      </c>
      <c r="S88">
        <v>7</v>
      </c>
    </row>
    <row r="89" spans="1:19" x14ac:dyDescent="0.2">
      <c r="A89" t="s">
        <v>453</v>
      </c>
      <c r="B89" t="s">
        <v>88</v>
      </c>
      <c r="C89" s="1">
        <v>33922</v>
      </c>
      <c r="D89" t="str">
        <f t="shared" si="11"/>
        <v>{city: Dallas, state: Texas, abbreviation: DAL, teamName: Dallas Mavericks}</v>
      </c>
      <c r="E89" t="str">
        <f t="shared" si="6"/>
        <v>{height: 73, weight: 185}</v>
      </c>
      <c r="F89">
        <f>VLOOKUP(J89,[1]Players!$A:$E,4,FALSE)</f>
        <v>3</v>
      </c>
      <c r="G89" t="s">
        <v>1382</v>
      </c>
      <c r="J89">
        <v>63</v>
      </c>
      <c r="K89" t="str">
        <f>VLOOKUP(J89,Positions!A:G,7,FALSE)</f>
        <v>G</v>
      </c>
      <c r="L89">
        <f>VLOOKUP(J89,[1]Players!$A:$E,2,FALSE)</f>
        <v>73</v>
      </c>
      <c r="M89">
        <f>VLOOKUP(J89,[1]Players!$A:$E,3,FALSE)</f>
        <v>185</v>
      </c>
      <c r="O89" t="str">
        <f t="shared" si="7"/>
        <v>DAL</v>
      </c>
      <c r="P89" t="str">
        <f t="shared" si="8"/>
        <v>Texas</v>
      </c>
      <c r="Q89" t="str">
        <f t="shared" si="9"/>
        <v>Dallas</v>
      </c>
      <c r="R89" t="str">
        <f t="shared" si="10"/>
        <v>Dallas Mavericks</v>
      </c>
      <c r="S89">
        <v>7</v>
      </c>
    </row>
    <row r="90" spans="1:19" x14ac:dyDescent="0.2">
      <c r="A90" t="s">
        <v>383</v>
      </c>
      <c r="B90" t="s">
        <v>98</v>
      </c>
      <c r="C90" s="1">
        <v>34199</v>
      </c>
      <c r="D90" t="str">
        <f t="shared" si="11"/>
        <v>{city: Dallas, state: Texas, abbreviation: DAL, teamName: Dallas Mavericks}</v>
      </c>
      <c r="E90" t="str">
        <f t="shared" si="6"/>
        <v>{height: 85, weight: 240}</v>
      </c>
      <c r="F90">
        <f>VLOOKUP(J90,[1]Players!$A:$E,4,FALSE)</f>
        <v>33</v>
      </c>
      <c r="G90" t="s">
        <v>1383</v>
      </c>
      <c r="J90">
        <v>74</v>
      </c>
      <c r="K90" t="str">
        <f>VLOOKUP(J90,Positions!A:G,7,FALSE)</f>
        <v>C</v>
      </c>
      <c r="L90">
        <f>VLOOKUP(J90,[1]Players!$A:$E,2,FALSE)</f>
        <v>85</v>
      </c>
      <c r="M90">
        <f>VLOOKUP(J90,[1]Players!$A:$E,3,FALSE)</f>
        <v>240</v>
      </c>
      <c r="O90" t="str">
        <f t="shared" si="7"/>
        <v>DAL</v>
      </c>
      <c r="P90" t="str">
        <f t="shared" si="8"/>
        <v>Texas</v>
      </c>
      <c r="Q90" t="str">
        <f t="shared" si="9"/>
        <v>Dallas</v>
      </c>
      <c r="R90" t="str">
        <f t="shared" si="10"/>
        <v>Dallas Mavericks</v>
      </c>
      <c r="S90">
        <v>7</v>
      </c>
    </row>
    <row r="91" spans="1:19" x14ac:dyDescent="0.2">
      <c r="A91" t="s">
        <v>482</v>
      </c>
      <c r="B91" t="s">
        <v>120</v>
      </c>
      <c r="C91" s="1">
        <v>36218</v>
      </c>
      <c r="D91" t="str">
        <f t="shared" si="11"/>
        <v>{city: Dallas, state: Texas, abbreviation: DAL, teamName: Dallas Mavericks}</v>
      </c>
      <c r="E91" t="str">
        <f t="shared" si="6"/>
        <v>{height: 79, weight: 230}</v>
      </c>
      <c r="F91">
        <f>VLOOKUP(J91,[1]Players!$A:$E,4,FALSE)</f>
        <v>7</v>
      </c>
      <c r="G91" t="s">
        <v>1387</v>
      </c>
      <c r="J91">
        <v>98</v>
      </c>
      <c r="K91" t="str">
        <f>VLOOKUP(J91,Positions!A:G,7,FALSE)</f>
        <v>F-G</v>
      </c>
      <c r="L91">
        <f>VLOOKUP(J91,[1]Players!$A:$E,2,FALSE)</f>
        <v>79</v>
      </c>
      <c r="M91">
        <f>VLOOKUP(J91,[1]Players!$A:$E,3,FALSE)</f>
        <v>230</v>
      </c>
      <c r="O91" t="str">
        <f t="shared" si="7"/>
        <v>DAL</v>
      </c>
      <c r="P91" t="str">
        <f t="shared" si="8"/>
        <v>Texas</v>
      </c>
      <c r="Q91" t="str">
        <f t="shared" si="9"/>
        <v>Dallas</v>
      </c>
      <c r="R91" t="str">
        <f t="shared" si="10"/>
        <v>Dallas Mavericks</v>
      </c>
      <c r="S91">
        <v>7</v>
      </c>
    </row>
    <row r="92" spans="1:19" x14ac:dyDescent="0.2">
      <c r="A92" t="s">
        <v>494</v>
      </c>
      <c r="B92" t="s">
        <v>134</v>
      </c>
      <c r="C92" s="1">
        <v>34093</v>
      </c>
      <c r="D92" t="str">
        <f t="shared" si="11"/>
        <v>{city: Dallas, state: Texas, abbreviation: DAL, teamName: Dallas Mavericks}</v>
      </c>
      <c r="E92" t="str">
        <f t="shared" si="6"/>
        <v>{height: 79, weight: 220}</v>
      </c>
      <c r="F92">
        <f>VLOOKUP(J92,[1]Players!$A:$E,4,FALSE)</f>
        <v>10</v>
      </c>
      <c r="G92" t="s">
        <v>1384</v>
      </c>
      <c r="J92">
        <v>112</v>
      </c>
      <c r="K92" t="str">
        <f>VLOOKUP(J92,Positions!A:G,7,FALSE)</f>
        <v>F</v>
      </c>
      <c r="L92">
        <f>VLOOKUP(J92,[1]Players!$A:$E,2,FALSE)</f>
        <v>79</v>
      </c>
      <c r="M92">
        <f>VLOOKUP(J92,[1]Players!$A:$E,3,FALSE)</f>
        <v>220</v>
      </c>
      <c r="O92" t="str">
        <f t="shared" si="7"/>
        <v>DAL</v>
      </c>
      <c r="P92" t="str">
        <f t="shared" si="8"/>
        <v>Texas</v>
      </c>
      <c r="Q92" t="str">
        <f t="shared" si="9"/>
        <v>Dallas</v>
      </c>
      <c r="R92" t="str">
        <f t="shared" si="10"/>
        <v>Dallas Mavericks</v>
      </c>
      <c r="S92">
        <v>7</v>
      </c>
    </row>
    <row r="93" spans="1:19" x14ac:dyDescent="0.2">
      <c r="A93" t="s">
        <v>465</v>
      </c>
      <c r="B93" t="s">
        <v>24</v>
      </c>
      <c r="C93" s="1">
        <v>36845</v>
      </c>
      <c r="D93" t="str">
        <f t="shared" si="11"/>
        <v>{city: Dallas, state: Texas, abbreviation: DAL, teamName: Dallas Mavericks}</v>
      </c>
      <c r="E93" t="str">
        <f t="shared" si="6"/>
        <v>{height: 77, weight: 200}</v>
      </c>
      <c r="F93">
        <f>VLOOKUP(J93,[1]Players!$A:$E,4,FALSE)</f>
        <v>8</v>
      </c>
      <c r="G93" t="s">
        <v>1382</v>
      </c>
      <c r="J93">
        <v>139</v>
      </c>
      <c r="K93" t="str">
        <f>VLOOKUP(J93,Positions!A:G,7,FALSE)</f>
        <v>G</v>
      </c>
      <c r="L93">
        <f>VLOOKUP(J93,[1]Players!$A:$E,2,FALSE)</f>
        <v>77</v>
      </c>
      <c r="M93">
        <f>VLOOKUP(J93,[1]Players!$A:$E,3,FALSE)</f>
        <v>200</v>
      </c>
      <c r="O93" t="str">
        <f t="shared" si="7"/>
        <v>DAL</v>
      </c>
      <c r="P93" t="str">
        <f t="shared" si="8"/>
        <v>Texas</v>
      </c>
      <c r="Q93" t="str">
        <f t="shared" si="9"/>
        <v>Dallas</v>
      </c>
      <c r="R93" t="str">
        <f t="shared" si="10"/>
        <v>Dallas Mavericks</v>
      </c>
      <c r="S93">
        <v>7</v>
      </c>
    </row>
    <row r="94" spans="1:19" x14ac:dyDescent="0.2">
      <c r="A94" t="s">
        <v>518</v>
      </c>
      <c r="B94" t="s">
        <v>158</v>
      </c>
      <c r="C94" s="1">
        <v>33681</v>
      </c>
      <c r="D94" t="str">
        <f t="shared" si="11"/>
        <v>{city: Dallas, state: Texas, abbreviation: DAL, teamName: Dallas Mavericks}</v>
      </c>
      <c r="E94" t="str">
        <f t="shared" si="6"/>
        <v>{height: 77, weight: 205}</v>
      </c>
      <c r="F94">
        <f>VLOOKUP(J94,[1]Players!$A:$E,4,FALSE)</f>
        <v>11</v>
      </c>
      <c r="G94" t="s">
        <v>1386</v>
      </c>
      <c r="J94">
        <v>144</v>
      </c>
      <c r="K94" t="str">
        <f>VLOOKUP(J94,Positions!A:G,7,FALSE)</f>
        <v>G-F</v>
      </c>
      <c r="L94">
        <f>VLOOKUP(J94,[1]Players!$A:$E,2,FALSE)</f>
        <v>77</v>
      </c>
      <c r="M94">
        <f>VLOOKUP(J94,[1]Players!$A:$E,3,FALSE)</f>
        <v>205</v>
      </c>
      <c r="O94" t="str">
        <f t="shared" si="7"/>
        <v>DAL</v>
      </c>
      <c r="P94" t="str">
        <f t="shared" si="8"/>
        <v>Texas</v>
      </c>
      <c r="Q94" t="str">
        <f t="shared" si="9"/>
        <v>Dallas</v>
      </c>
      <c r="R94" t="str">
        <f t="shared" si="10"/>
        <v>Dallas Mavericks</v>
      </c>
      <c r="S94">
        <v>7</v>
      </c>
    </row>
    <row r="95" spans="1:19" x14ac:dyDescent="0.2">
      <c r="A95" t="s">
        <v>553</v>
      </c>
      <c r="B95" t="s">
        <v>200</v>
      </c>
      <c r="C95" s="1">
        <v>33633</v>
      </c>
      <c r="D95" t="str">
        <f t="shared" si="11"/>
        <v>{city: Dallas, state: Texas, abbreviation: DAL, teamName: Dallas Mavericks}</v>
      </c>
      <c r="E95" t="str">
        <f t="shared" si="6"/>
        <v>{height: 82, weight: 240}</v>
      </c>
      <c r="F95">
        <f>VLOOKUP(J95,[1]Players!$A:$E,4,FALSE)</f>
        <v>42</v>
      </c>
      <c r="G95" t="s">
        <v>1384</v>
      </c>
      <c r="J95">
        <v>201</v>
      </c>
      <c r="K95" t="str">
        <f>VLOOKUP(J95,Positions!A:G,7,FALSE)</f>
        <v>F</v>
      </c>
      <c r="L95">
        <f>VLOOKUP(J95,[1]Players!$A:$E,2,FALSE)</f>
        <v>82</v>
      </c>
      <c r="M95">
        <f>VLOOKUP(J95,[1]Players!$A:$E,3,FALSE)</f>
        <v>240</v>
      </c>
      <c r="O95" t="str">
        <f t="shared" si="7"/>
        <v>DAL</v>
      </c>
      <c r="P95" t="str">
        <f t="shared" si="8"/>
        <v>Texas</v>
      </c>
      <c r="Q95" t="str">
        <f t="shared" si="9"/>
        <v>Dallas</v>
      </c>
      <c r="R95" t="str">
        <f t="shared" si="10"/>
        <v>Dallas Mavericks</v>
      </c>
      <c r="S95">
        <v>7</v>
      </c>
    </row>
    <row r="96" spans="1:19" x14ac:dyDescent="0.2">
      <c r="A96" t="s">
        <v>378</v>
      </c>
      <c r="B96" t="s">
        <v>262</v>
      </c>
      <c r="C96" s="1">
        <v>36006</v>
      </c>
      <c r="D96" t="str">
        <f t="shared" si="11"/>
        <v>{city: Dallas, state: Texas, abbreviation: DAL, teamName: Dallas Mavericks}</v>
      </c>
      <c r="E96" t="str">
        <f t="shared" si="6"/>
        <v>{height: 76, weight: 200}</v>
      </c>
      <c r="F96">
        <f>VLOOKUP(J96,[1]Players!$A:$E,4,FALSE)</f>
        <v>21</v>
      </c>
      <c r="G96" t="s">
        <v>1382</v>
      </c>
      <c r="J96">
        <v>270</v>
      </c>
      <c r="K96" t="str">
        <f>VLOOKUP(J96,Positions!A:G,7,FALSE)</f>
        <v>G</v>
      </c>
      <c r="L96">
        <f>VLOOKUP(J96,[1]Players!$A:$E,2,FALSE)</f>
        <v>76</v>
      </c>
      <c r="M96">
        <f>VLOOKUP(J96,[1]Players!$A:$E,3,FALSE)</f>
        <v>200</v>
      </c>
      <c r="O96" t="str">
        <f t="shared" si="7"/>
        <v>DAL</v>
      </c>
      <c r="P96" t="str">
        <f t="shared" si="8"/>
        <v>Texas</v>
      </c>
      <c r="Q96" t="str">
        <f t="shared" si="9"/>
        <v>Dallas</v>
      </c>
      <c r="R96" t="str">
        <f t="shared" si="10"/>
        <v>Dallas Mavericks</v>
      </c>
      <c r="S96">
        <v>7</v>
      </c>
    </row>
    <row r="97" spans="1:19" x14ac:dyDescent="0.2">
      <c r="A97" t="s">
        <v>613</v>
      </c>
      <c r="B97" t="s">
        <v>286</v>
      </c>
      <c r="C97" s="1">
        <v>34915</v>
      </c>
      <c r="D97" t="str">
        <f t="shared" si="11"/>
        <v>{city: Dallas, state: Texas, abbreviation: DAL, teamName: Dallas Mavericks}</v>
      </c>
      <c r="E97" t="str">
        <f t="shared" si="6"/>
        <v>{height: 87, weight: 240}</v>
      </c>
      <c r="F97">
        <f>VLOOKUP(J97,[1]Players!$A:$E,4,FALSE)</f>
        <v>6</v>
      </c>
      <c r="G97" t="s">
        <v>1385</v>
      </c>
      <c r="J97">
        <v>296</v>
      </c>
      <c r="K97" t="str">
        <f>VLOOKUP(J97,Positions!A:G,7,FALSE)</f>
        <v>F-C</v>
      </c>
      <c r="L97">
        <f>VLOOKUP(J97,[1]Players!$A:$E,2,FALSE)</f>
        <v>87</v>
      </c>
      <c r="M97">
        <f>VLOOKUP(J97,[1]Players!$A:$E,3,FALSE)</f>
        <v>240</v>
      </c>
      <c r="O97" t="str">
        <f t="shared" si="7"/>
        <v>DAL</v>
      </c>
      <c r="P97" t="str">
        <f t="shared" si="8"/>
        <v>Texas</v>
      </c>
      <c r="Q97" t="str">
        <f t="shared" si="9"/>
        <v>Dallas</v>
      </c>
      <c r="R97" t="str">
        <f t="shared" si="10"/>
        <v>Dallas Mavericks</v>
      </c>
      <c r="S97">
        <v>7</v>
      </c>
    </row>
    <row r="98" spans="1:19" x14ac:dyDescent="0.2">
      <c r="A98" t="s">
        <v>533</v>
      </c>
      <c r="B98" t="s">
        <v>287</v>
      </c>
      <c r="C98" s="1">
        <v>33440</v>
      </c>
      <c r="D98" t="str">
        <f t="shared" si="11"/>
        <v>{city: Dallas, state: Texas, abbreviation: DAL, teamName: Dallas Mavericks}</v>
      </c>
      <c r="E98" t="str">
        <f t="shared" si="6"/>
        <v>{height: 82, weight: 240}</v>
      </c>
      <c r="F98">
        <f>VLOOKUP(J98,[1]Players!$A:$E,4,FALSE)</f>
        <v>7</v>
      </c>
      <c r="G98" t="s">
        <v>1385</v>
      </c>
      <c r="J98">
        <v>297</v>
      </c>
      <c r="K98" t="str">
        <f>VLOOKUP(J98,Positions!A:G,7,FALSE)</f>
        <v>F-C</v>
      </c>
      <c r="L98">
        <f>VLOOKUP(J98,[1]Players!$A:$E,2,FALSE)</f>
        <v>82</v>
      </c>
      <c r="M98">
        <f>VLOOKUP(J98,[1]Players!$A:$E,3,FALSE)</f>
        <v>240</v>
      </c>
      <c r="O98" t="str">
        <f t="shared" si="7"/>
        <v>DAL</v>
      </c>
      <c r="P98" t="str">
        <f t="shared" si="8"/>
        <v>Texas</v>
      </c>
      <c r="Q98" t="str">
        <f t="shared" si="9"/>
        <v>Dallas</v>
      </c>
      <c r="R98" t="str">
        <f t="shared" si="10"/>
        <v>Dallas Mavericks</v>
      </c>
      <c r="S98">
        <v>7</v>
      </c>
    </row>
    <row r="99" spans="1:19" x14ac:dyDescent="0.2">
      <c r="A99" t="s">
        <v>420</v>
      </c>
      <c r="B99" t="s">
        <v>56</v>
      </c>
      <c r="C99" s="1">
        <v>33247</v>
      </c>
      <c r="D99" t="str">
        <f t="shared" si="11"/>
        <v>{city: Denver, state: Colorado, abbreviation: DEN, teamName: Denver Nuggets}</v>
      </c>
      <c r="E99" t="str">
        <f t="shared" si="6"/>
        <v>{height: 77, weight: 181}</v>
      </c>
      <c r="F99">
        <f>VLOOKUP(J99,[1]Players!$A:$E,4,FALSE)</f>
        <v>5</v>
      </c>
      <c r="G99" t="s">
        <v>1382</v>
      </c>
      <c r="J99">
        <v>26</v>
      </c>
      <c r="K99" t="str">
        <f>VLOOKUP(J99,Positions!A:G,7,FALSE)</f>
        <v>G</v>
      </c>
      <c r="L99">
        <f>VLOOKUP(J99,[1]Players!$A:$E,2,FALSE)</f>
        <v>77</v>
      </c>
      <c r="M99">
        <f>VLOOKUP(J99,[1]Players!$A:$E,3,FALSE)</f>
        <v>181</v>
      </c>
      <c r="O99" t="str">
        <f t="shared" si="7"/>
        <v>DEN</v>
      </c>
      <c r="P99" t="str">
        <f t="shared" si="8"/>
        <v>Colorado</v>
      </c>
      <c r="Q99" t="str">
        <f t="shared" si="9"/>
        <v>Denver</v>
      </c>
      <c r="R99" t="str">
        <f t="shared" si="10"/>
        <v>Denver Nuggets</v>
      </c>
      <c r="S99">
        <v>8</v>
      </c>
    </row>
    <row r="100" spans="1:19" x14ac:dyDescent="0.2">
      <c r="A100" t="s">
        <v>458</v>
      </c>
      <c r="B100" t="s">
        <v>92</v>
      </c>
      <c r="C100" s="1">
        <v>33323</v>
      </c>
      <c r="D100" t="str">
        <f t="shared" si="11"/>
        <v>{city: Denver, state: Colorado, abbreviation: DEN, teamName: Denver Nuggets}</v>
      </c>
      <c r="E100" t="str">
        <f t="shared" si="6"/>
        <v>{height: 70, weight: 195}</v>
      </c>
      <c r="F100">
        <f>VLOOKUP(J100,[1]Players!$A:$E,4,FALSE)</f>
        <v>7</v>
      </c>
      <c r="G100" t="s">
        <v>1382</v>
      </c>
      <c r="J100">
        <v>68</v>
      </c>
      <c r="K100" t="str">
        <f>VLOOKUP(J100,Positions!A:G,7,FALSE)</f>
        <v>G</v>
      </c>
      <c r="L100">
        <f>VLOOKUP(J100,[1]Players!$A:$E,2,FALSE)</f>
        <v>70</v>
      </c>
      <c r="M100">
        <f>VLOOKUP(J100,[1]Players!$A:$E,3,FALSE)</f>
        <v>195</v>
      </c>
      <c r="O100" t="str">
        <f t="shared" si="7"/>
        <v>DEN</v>
      </c>
      <c r="P100" t="str">
        <f t="shared" si="8"/>
        <v>Colorado</v>
      </c>
      <c r="Q100" t="str">
        <f t="shared" si="9"/>
        <v>Denver</v>
      </c>
      <c r="R100" t="str">
        <f t="shared" si="10"/>
        <v>Denver Nuggets</v>
      </c>
      <c r="S100">
        <v>8</v>
      </c>
    </row>
    <row r="101" spans="1:19" x14ac:dyDescent="0.2">
      <c r="A101" t="s">
        <v>485</v>
      </c>
      <c r="B101" t="s">
        <v>123</v>
      </c>
      <c r="C101" s="1">
        <v>35364</v>
      </c>
      <c r="D101" t="str">
        <f t="shared" si="11"/>
        <v>{city: Denver, state: Colorado, abbreviation: DEN, teamName: Denver Nuggets}</v>
      </c>
      <c r="E101" t="str">
        <f t="shared" si="6"/>
        <v>{height: 78, weight: 205}</v>
      </c>
      <c r="F101">
        <f>VLOOKUP(J101,[1]Players!$A:$E,4,FALSE)</f>
        <v>35</v>
      </c>
      <c r="G101" t="s">
        <v>1386</v>
      </c>
      <c r="J101">
        <v>101</v>
      </c>
      <c r="K101" t="str">
        <f>VLOOKUP(J101,Positions!A:G,7,FALSE)</f>
        <v>G-F</v>
      </c>
      <c r="L101">
        <f>VLOOKUP(J101,[1]Players!$A:$E,2,FALSE)</f>
        <v>78</v>
      </c>
      <c r="M101">
        <f>VLOOKUP(J101,[1]Players!$A:$E,3,FALSE)</f>
        <v>205</v>
      </c>
      <c r="O101" t="str">
        <f t="shared" si="7"/>
        <v>DEN</v>
      </c>
      <c r="P101" t="str">
        <f t="shared" si="8"/>
        <v>Colorado</v>
      </c>
      <c r="Q101" t="str">
        <f t="shared" si="9"/>
        <v>Denver</v>
      </c>
      <c r="R101" t="str">
        <f t="shared" si="10"/>
        <v>Denver Nuggets</v>
      </c>
      <c r="S101">
        <v>8</v>
      </c>
    </row>
    <row r="102" spans="1:19" x14ac:dyDescent="0.2">
      <c r="A102" t="s">
        <v>506</v>
      </c>
      <c r="B102" t="s">
        <v>151</v>
      </c>
      <c r="C102" s="1">
        <v>34958</v>
      </c>
      <c r="D102" t="str">
        <f t="shared" si="11"/>
        <v>{city: Denver, state: Colorado, abbreviation: DEN, teamName: Denver Nuggets}</v>
      </c>
      <c r="E102" t="str">
        <f t="shared" si="6"/>
        <v>{height: 80, weight: 235}</v>
      </c>
      <c r="F102">
        <f>VLOOKUP(J102,[1]Players!$A:$E,4,FALSE)</f>
        <v>50</v>
      </c>
      <c r="G102" t="s">
        <v>1384</v>
      </c>
      <c r="J102">
        <v>129</v>
      </c>
      <c r="K102" t="str">
        <f>VLOOKUP(J102,Positions!A:G,7,FALSE)</f>
        <v>F</v>
      </c>
      <c r="L102">
        <f>VLOOKUP(J102,[1]Players!$A:$E,2,FALSE)</f>
        <v>80</v>
      </c>
      <c r="M102">
        <f>VLOOKUP(J102,[1]Players!$A:$E,3,FALSE)</f>
        <v>235</v>
      </c>
      <c r="O102" t="str">
        <f t="shared" si="7"/>
        <v>DEN</v>
      </c>
      <c r="P102" t="str">
        <f t="shared" si="8"/>
        <v>Colorado</v>
      </c>
      <c r="Q102" t="str">
        <f t="shared" si="9"/>
        <v>Denver</v>
      </c>
      <c r="R102" t="str">
        <f t="shared" si="10"/>
        <v>Denver Nuggets</v>
      </c>
      <c r="S102">
        <v>8</v>
      </c>
    </row>
    <row r="103" spans="1:19" x14ac:dyDescent="0.2">
      <c r="A103" t="s">
        <v>511</v>
      </c>
      <c r="B103" t="s">
        <v>24</v>
      </c>
      <c r="C103" s="1">
        <v>33046</v>
      </c>
      <c r="D103" t="str">
        <f t="shared" si="11"/>
        <v>{city: Denver, state: Colorado, abbreviation: DEN, teamName: Denver Nuggets}</v>
      </c>
      <c r="E103" t="str">
        <f t="shared" si="6"/>
        <v>{height: 80, weight: 227}</v>
      </c>
      <c r="F103">
        <f>VLOOKUP(J103,[1]Players!$A:$E,4,FALSE)</f>
        <v>0</v>
      </c>
      <c r="G103" t="s">
        <v>1385</v>
      </c>
      <c r="J103">
        <v>135</v>
      </c>
      <c r="K103" t="str">
        <f>VLOOKUP(J103,Positions!A:G,7,FALSE)</f>
        <v>F-C</v>
      </c>
      <c r="L103">
        <f>VLOOKUP(J103,[1]Players!$A:$E,2,FALSE)</f>
        <v>80</v>
      </c>
      <c r="M103">
        <f>VLOOKUP(J103,[1]Players!$A:$E,3,FALSE)</f>
        <v>227</v>
      </c>
      <c r="O103" t="str">
        <f t="shared" si="7"/>
        <v>DEN</v>
      </c>
      <c r="P103" t="str">
        <f t="shared" si="8"/>
        <v>Colorado</v>
      </c>
      <c r="Q103" t="str">
        <f t="shared" si="9"/>
        <v>Denver</v>
      </c>
      <c r="R103" t="str">
        <f t="shared" si="10"/>
        <v>Denver Nuggets</v>
      </c>
      <c r="S103">
        <v>8</v>
      </c>
    </row>
    <row r="104" spans="1:19" x14ac:dyDescent="0.2">
      <c r="A104" t="s">
        <v>513</v>
      </c>
      <c r="B104" t="s">
        <v>24</v>
      </c>
      <c r="C104" s="1">
        <v>31655</v>
      </c>
      <c r="D104" t="str">
        <f t="shared" si="11"/>
        <v>{city: Denver, state: Colorado, abbreviation: DEN, teamName: Denver Nuggets}</v>
      </c>
      <c r="E104" t="str">
        <f t="shared" si="6"/>
        <v>{height: 80, weight: 235}</v>
      </c>
      <c r="F104">
        <f>VLOOKUP(J104,[1]Players!$A:$E,4,FALSE)</f>
        <v>32</v>
      </c>
      <c r="G104" t="s">
        <v>1384</v>
      </c>
      <c r="J104">
        <v>138</v>
      </c>
      <c r="K104" t="str">
        <f>VLOOKUP(J104,Positions!A:G,7,FALSE)</f>
        <v>F</v>
      </c>
      <c r="L104">
        <f>VLOOKUP(J104,[1]Players!$A:$E,2,FALSE)</f>
        <v>80</v>
      </c>
      <c r="M104">
        <f>VLOOKUP(J104,[1]Players!$A:$E,3,FALSE)</f>
        <v>235</v>
      </c>
      <c r="O104" t="str">
        <f t="shared" si="7"/>
        <v>DEN</v>
      </c>
      <c r="P104" t="str">
        <f t="shared" si="8"/>
        <v>Colorado</v>
      </c>
      <c r="Q104" t="str">
        <f t="shared" si="9"/>
        <v>Denver</v>
      </c>
      <c r="R104" t="str">
        <f t="shared" si="10"/>
        <v>Denver Nuggets</v>
      </c>
      <c r="S104">
        <v>8</v>
      </c>
    </row>
    <row r="105" spans="1:19" x14ac:dyDescent="0.2">
      <c r="A105" t="s">
        <v>543</v>
      </c>
      <c r="B105" t="s">
        <v>190</v>
      </c>
      <c r="C105" s="1">
        <v>34750</v>
      </c>
      <c r="D105" t="str">
        <f t="shared" si="11"/>
        <v>{city: Denver, state: Colorado, abbreviation: DEN, teamName: Denver Nuggets}</v>
      </c>
      <c r="E105" t="str">
        <f t="shared" si="6"/>
        <v>{height: 83, weight: 284}</v>
      </c>
      <c r="F105">
        <f>VLOOKUP(J105,[1]Players!$A:$E,4,FALSE)</f>
        <v>15</v>
      </c>
      <c r="G105" t="s">
        <v>1383</v>
      </c>
      <c r="J105">
        <v>188</v>
      </c>
      <c r="K105" t="str">
        <f>VLOOKUP(J105,Positions!A:G,7,FALSE)</f>
        <v>C</v>
      </c>
      <c r="L105">
        <f>VLOOKUP(J105,[1]Players!$A:$E,2,FALSE)</f>
        <v>83</v>
      </c>
      <c r="M105">
        <f>VLOOKUP(J105,[1]Players!$A:$E,3,FALSE)</f>
        <v>284</v>
      </c>
      <c r="O105" t="str">
        <f t="shared" si="7"/>
        <v>DEN</v>
      </c>
      <c r="P105" t="str">
        <f t="shared" si="8"/>
        <v>Colorado</v>
      </c>
      <c r="Q105" t="str">
        <f t="shared" si="9"/>
        <v>Denver</v>
      </c>
      <c r="R105" t="str">
        <f t="shared" si="10"/>
        <v>Denver Nuggets</v>
      </c>
      <c r="S105">
        <v>8</v>
      </c>
    </row>
    <row r="106" spans="1:19" x14ac:dyDescent="0.2">
      <c r="A106" t="s">
        <v>592</v>
      </c>
      <c r="B106" t="s">
        <v>250</v>
      </c>
      <c r="C106" s="1">
        <v>34878</v>
      </c>
      <c r="D106" t="str">
        <f t="shared" si="11"/>
        <v>{city: Denver, state: Colorado, abbreviation: DEN, teamName: Denver Nuggets}</v>
      </c>
      <c r="E106" t="str">
        <f t="shared" si="6"/>
        <v>{height: 70, weight: 183}</v>
      </c>
      <c r="F106">
        <f>VLOOKUP(J106,[1]Players!$A:$E,4,FALSE)</f>
        <v>11</v>
      </c>
      <c r="G106" t="s">
        <v>1382</v>
      </c>
      <c r="J106">
        <v>258</v>
      </c>
      <c r="K106" t="str">
        <f>VLOOKUP(J106,Positions!A:G,7,FALSE)</f>
        <v>G</v>
      </c>
      <c r="L106">
        <f>VLOOKUP(J106,[1]Players!$A:$E,2,FALSE)</f>
        <v>70</v>
      </c>
      <c r="M106">
        <f>VLOOKUP(J106,[1]Players!$A:$E,3,FALSE)</f>
        <v>183</v>
      </c>
      <c r="O106" t="str">
        <f t="shared" si="7"/>
        <v>DEN</v>
      </c>
      <c r="P106" t="str">
        <f t="shared" si="8"/>
        <v>Colorado</v>
      </c>
      <c r="Q106" t="str">
        <f t="shared" si="9"/>
        <v>Denver</v>
      </c>
      <c r="R106" t="str">
        <f t="shared" si="10"/>
        <v>Denver Nuggets</v>
      </c>
      <c r="S106">
        <v>8</v>
      </c>
    </row>
    <row r="107" spans="1:19" x14ac:dyDescent="0.2">
      <c r="A107" t="s">
        <v>373</v>
      </c>
      <c r="B107" t="s">
        <v>285</v>
      </c>
      <c r="C107" s="1">
        <v>35977</v>
      </c>
      <c r="D107" t="str">
        <f t="shared" si="11"/>
        <v>{city: Denver, state: Colorado, abbreviation: DEN, teamName: Denver Nuggets}</v>
      </c>
      <c r="E107" t="str">
        <f t="shared" si="6"/>
        <v>{height: 82, weight: 218}</v>
      </c>
      <c r="F107">
        <f>VLOOKUP(J107,[1]Players!$A:$E,4,FALSE)</f>
        <v>1</v>
      </c>
      <c r="G107" t="s">
        <v>1384</v>
      </c>
      <c r="J107">
        <v>294</v>
      </c>
      <c r="K107" t="str">
        <f>VLOOKUP(J107,Positions!A:G,7,FALSE)</f>
        <v>F</v>
      </c>
      <c r="L107">
        <f>VLOOKUP(J107,[1]Players!$A:$E,2,FALSE)</f>
        <v>82</v>
      </c>
      <c r="M107">
        <f>VLOOKUP(J107,[1]Players!$A:$E,3,FALSE)</f>
        <v>218</v>
      </c>
      <c r="O107" t="str">
        <f t="shared" si="7"/>
        <v>DEN</v>
      </c>
      <c r="P107" t="str">
        <f t="shared" si="8"/>
        <v>Colorado</v>
      </c>
      <c r="Q107" t="str">
        <f t="shared" si="9"/>
        <v>Denver</v>
      </c>
      <c r="R107" t="str">
        <f t="shared" si="10"/>
        <v>Denver Nuggets</v>
      </c>
      <c r="S107">
        <v>8</v>
      </c>
    </row>
    <row r="108" spans="1:19" x14ac:dyDescent="0.2">
      <c r="A108" t="s">
        <v>619</v>
      </c>
      <c r="B108" t="s">
        <v>28</v>
      </c>
      <c r="C108" s="1">
        <v>33820</v>
      </c>
      <c r="D108" t="str">
        <f t="shared" si="11"/>
        <v>{city: Denver, state: Colorado, abbreviation: DEN, teamName: Denver Nuggets}</v>
      </c>
      <c r="E108" t="str">
        <f t="shared" si="6"/>
        <v>{height: 76, weight: 200}</v>
      </c>
      <c r="F108">
        <f>VLOOKUP(J108,[1]Players!$A:$E,4,FALSE)</f>
        <v>25</v>
      </c>
      <c r="G108" t="s">
        <v>1382</v>
      </c>
      <c r="J108">
        <v>310</v>
      </c>
      <c r="K108" t="str">
        <f>VLOOKUP(J108,Positions!A:G,7,FALSE)</f>
        <v>G</v>
      </c>
      <c r="L108">
        <f>VLOOKUP(J108,[1]Players!$A:$E,2,FALSE)</f>
        <v>76</v>
      </c>
      <c r="M108">
        <f>VLOOKUP(J108,[1]Players!$A:$E,3,FALSE)</f>
        <v>200</v>
      </c>
      <c r="O108" t="str">
        <f t="shared" si="7"/>
        <v>DEN</v>
      </c>
      <c r="P108" t="str">
        <f t="shared" si="8"/>
        <v>Colorado</v>
      </c>
      <c r="Q108" t="str">
        <f t="shared" si="9"/>
        <v>Denver</v>
      </c>
      <c r="R108" t="str">
        <f t="shared" si="10"/>
        <v>Denver Nuggets</v>
      </c>
      <c r="S108">
        <v>8</v>
      </c>
    </row>
    <row r="109" spans="1:19" x14ac:dyDescent="0.2">
      <c r="A109" t="s">
        <v>429</v>
      </c>
      <c r="B109" t="s">
        <v>67</v>
      </c>
      <c r="C109" s="1">
        <v>36258</v>
      </c>
      <c r="D109" t="str">
        <f t="shared" si="11"/>
        <v>{city: Detroit, state: Michigan, abbreviation: DET, teamName: Detroit Pistons}</v>
      </c>
      <c r="E109" t="str">
        <f t="shared" si="6"/>
        <v>{height: 79, weight: 215}</v>
      </c>
      <c r="F109">
        <f>VLOOKUP(J109,[1]Players!$A:$E,4,FALSE)</f>
        <v>41</v>
      </c>
      <c r="G109" t="s">
        <v>1384</v>
      </c>
      <c r="J109">
        <v>37</v>
      </c>
      <c r="K109" t="str">
        <f>VLOOKUP(J109,Positions!A:G,7,FALSE)</f>
        <v>F</v>
      </c>
      <c r="L109">
        <f>VLOOKUP(J109,[1]Players!$A:$E,2,FALSE)</f>
        <v>79</v>
      </c>
      <c r="M109">
        <f>VLOOKUP(J109,[1]Players!$A:$E,3,FALSE)</f>
        <v>215</v>
      </c>
      <c r="O109" t="str">
        <f t="shared" si="7"/>
        <v>DET</v>
      </c>
      <c r="P109" t="str">
        <f t="shared" si="8"/>
        <v>Michigan</v>
      </c>
      <c r="Q109" t="str">
        <f t="shared" si="9"/>
        <v>Detroit</v>
      </c>
      <c r="R109" t="str">
        <f t="shared" si="10"/>
        <v>Detroit Pistons</v>
      </c>
      <c r="S109">
        <v>9</v>
      </c>
    </row>
    <row r="110" spans="1:19" x14ac:dyDescent="0.2">
      <c r="A110" t="s">
        <v>479</v>
      </c>
      <c r="B110" t="s">
        <v>117</v>
      </c>
      <c r="C110" s="1">
        <v>36006</v>
      </c>
      <c r="D110" t="str">
        <f t="shared" si="11"/>
        <v>{city: Detroit, state: Michigan, abbreviation: DET, teamName: Detroit Pistons}</v>
      </c>
      <c r="E110" t="str">
        <f t="shared" si="6"/>
        <v>{height: 77, weight: 202}</v>
      </c>
      <c r="F110">
        <f>VLOOKUP(J110,[1]Players!$A:$E,4,FALSE)</f>
        <v>6</v>
      </c>
      <c r="G110" t="s">
        <v>1382</v>
      </c>
      <c r="J110">
        <v>95</v>
      </c>
      <c r="K110" t="str">
        <f>VLOOKUP(J110,Positions!A:G,7,FALSE)</f>
        <v>G</v>
      </c>
      <c r="L110">
        <f>VLOOKUP(J110,[1]Players!$A:$E,2,FALSE)</f>
        <v>77</v>
      </c>
      <c r="M110">
        <f>VLOOKUP(J110,[1]Players!$A:$E,3,FALSE)</f>
        <v>202</v>
      </c>
      <c r="O110" t="str">
        <f t="shared" si="7"/>
        <v>DET</v>
      </c>
      <c r="P110" t="str">
        <f t="shared" si="8"/>
        <v>Michigan</v>
      </c>
      <c r="Q110" t="str">
        <f t="shared" si="9"/>
        <v>Detroit</v>
      </c>
      <c r="R110" t="str">
        <f t="shared" si="10"/>
        <v>Detroit Pistons</v>
      </c>
      <c r="S110">
        <v>9</v>
      </c>
    </row>
    <row r="111" spans="1:19" x14ac:dyDescent="0.2">
      <c r="A111" t="s">
        <v>482</v>
      </c>
      <c r="B111" t="s">
        <v>145</v>
      </c>
      <c r="C111" s="1">
        <v>36156</v>
      </c>
      <c r="D111" t="str">
        <f t="shared" si="11"/>
        <v>{city: Detroit, state: Michigan, abbreviation: DET, teamName: Detroit Pistons}</v>
      </c>
      <c r="E111" t="str">
        <f t="shared" si="6"/>
        <v>{height: 82, weight: 243}</v>
      </c>
      <c r="F111">
        <f>VLOOKUP(J111,[1]Players!$A:$E,4,FALSE)</f>
        <v>55</v>
      </c>
      <c r="G111" t="s">
        <v>1383</v>
      </c>
      <c r="J111">
        <v>123</v>
      </c>
      <c r="K111" t="str">
        <f>VLOOKUP(J111,Positions!A:G,7,FALSE)</f>
        <v>C</v>
      </c>
      <c r="L111">
        <f>VLOOKUP(J111,[1]Players!$A:$E,2,FALSE)</f>
        <v>82</v>
      </c>
      <c r="M111">
        <f>VLOOKUP(J111,[1]Players!$A:$E,3,FALSE)</f>
        <v>243</v>
      </c>
      <c r="O111" t="str">
        <f t="shared" si="7"/>
        <v>DET</v>
      </c>
      <c r="P111" t="str">
        <f t="shared" si="8"/>
        <v>Michigan</v>
      </c>
      <c r="Q111" t="str">
        <f t="shared" si="9"/>
        <v>Detroit</v>
      </c>
      <c r="R111" t="str">
        <f t="shared" si="10"/>
        <v>Detroit Pistons</v>
      </c>
      <c r="S111">
        <v>9</v>
      </c>
    </row>
    <row r="112" spans="1:19" x14ac:dyDescent="0.2">
      <c r="A112" t="s">
        <v>508</v>
      </c>
      <c r="B112" t="s">
        <v>153</v>
      </c>
      <c r="C112" s="1">
        <v>34407</v>
      </c>
      <c r="D112" t="str">
        <f t="shared" si="11"/>
        <v>{city: Detroit, state: Michigan, abbreviation: DET, teamName: Detroit Pistons}</v>
      </c>
      <c r="E112" t="str">
        <f t="shared" si="6"/>
        <v>{height: 80, weight: 210}</v>
      </c>
      <c r="F112">
        <f>VLOOKUP(J112,[1]Players!$A:$E,4,FALSE)</f>
        <v>9</v>
      </c>
      <c r="G112" t="s">
        <v>1384</v>
      </c>
      <c r="J112">
        <v>132</v>
      </c>
      <c r="K112" t="str">
        <f>VLOOKUP(J112,Positions!A:G,7,FALSE)</f>
        <v>F</v>
      </c>
      <c r="L112">
        <f>VLOOKUP(J112,[1]Players!$A:$E,2,FALSE)</f>
        <v>80</v>
      </c>
      <c r="M112">
        <f>VLOOKUP(J112,[1]Players!$A:$E,3,FALSE)</f>
        <v>210</v>
      </c>
      <c r="O112" t="str">
        <f t="shared" si="7"/>
        <v>DET</v>
      </c>
      <c r="P112" t="str">
        <f t="shared" si="8"/>
        <v>Michigan</v>
      </c>
      <c r="Q112" t="str">
        <f t="shared" si="9"/>
        <v>Detroit</v>
      </c>
      <c r="R112" t="str">
        <f t="shared" si="10"/>
        <v>Detroit Pistons</v>
      </c>
      <c r="S112">
        <v>9</v>
      </c>
    </row>
    <row r="113" spans="1:19" x14ac:dyDescent="0.2">
      <c r="A113" t="s">
        <v>524</v>
      </c>
      <c r="B113" t="s">
        <v>165</v>
      </c>
      <c r="C113" s="1">
        <v>37097</v>
      </c>
      <c r="D113" t="str">
        <f t="shared" si="11"/>
        <v>{city: Detroit, state: Michigan, abbreviation: DET, teamName: Detroit Pistons}</v>
      </c>
      <c r="E113" t="str">
        <f t="shared" si="6"/>
        <v>{height: 77, weight: 195}</v>
      </c>
      <c r="F113">
        <f>VLOOKUP(J113,[1]Players!$A:$E,4,FALSE)</f>
        <v>7</v>
      </c>
      <c r="G113" t="s">
        <v>1382</v>
      </c>
      <c r="J113">
        <v>153</v>
      </c>
      <c r="K113" t="str">
        <f>VLOOKUP(J113,Positions!A:G,7,FALSE)</f>
        <v>G</v>
      </c>
      <c r="L113">
        <f>VLOOKUP(J113,[1]Players!$A:$E,2,FALSE)</f>
        <v>77</v>
      </c>
      <c r="M113">
        <f>VLOOKUP(J113,[1]Players!$A:$E,3,FALSE)</f>
        <v>195</v>
      </c>
      <c r="O113" t="str">
        <f t="shared" si="7"/>
        <v>DET</v>
      </c>
      <c r="P113" t="str">
        <f t="shared" si="8"/>
        <v>Michigan</v>
      </c>
      <c r="Q113" t="str">
        <f t="shared" si="9"/>
        <v>Detroit</v>
      </c>
      <c r="R113" t="str">
        <f t="shared" si="10"/>
        <v>Detroit Pistons</v>
      </c>
      <c r="S113">
        <v>9</v>
      </c>
    </row>
    <row r="114" spans="1:19" x14ac:dyDescent="0.2">
      <c r="A114" t="s">
        <v>378</v>
      </c>
      <c r="B114" t="s">
        <v>185</v>
      </c>
      <c r="C114" s="1">
        <v>35918</v>
      </c>
      <c r="D114" t="str">
        <f t="shared" si="11"/>
        <v>{city: Detroit, state: Michigan, abbreviation: DET, teamName: Detroit Pistons}</v>
      </c>
      <c r="E114" t="str">
        <f t="shared" si="6"/>
        <v>{height: 75, weight: 205}</v>
      </c>
      <c r="F114">
        <f>VLOOKUP(J114,[1]Players!$A:$E,4,FALSE)</f>
        <v>5</v>
      </c>
      <c r="G114" t="s">
        <v>1382</v>
      </c>
      <c r="J114">
        <v>176</v>
      </c>
      <c r="K114" t="str">
        <f>VLOOKUP(J114,Positions!A:G,7,FALSE)</f>
        <v>G</v>
      </c>
      <c r="L114">
        <f>VLOOKUP(J114,[1]Players!$A:$E,2,FALSE)</f>
        <v>75</v>
      </c>
      <c r="M114">
        <f>VLOOKUP(J114,[1]Players!$A:$E,3,FALSE)</f>
        <v>205</v>
      </c>
      <c r="O114" t="str">
        <f t="shared" si="7"/>
        <v>DET</v>
      </c>
      <c r="P114" t="str">
        <f t="shared" si="8"/>
        <v>Michigan</v>
      </c>
      <c r="Q114" t="str">
        <f t="shared" si="9"/>
        <v>Detroit</v>
      </c>
      <c r="R114" t="str">
        <f t="shared" si="10"/>
        <v>Detroit Pistons</v>
      </c>
      <c r="S114">
        <v>9</v>
      </c>
    </row>
    <row r="115" spans="1:19" x14ac:dyDescent="0.2">
      <c r="A115" t="s">
        <v>465</v>
      </c>
      <c r="B115" t="s">
        <v>185</v>
      </c>
      <c r="C115" s="1">
        <v>35473</v>
      </c>
      <c r="D115" t="str">
        <f t="shared" si="11"/>
        <v>{city: Detroit, state: Michigan, abbreviation: DET, teamName: Detroit Pistons}</v>
      </c>
      <c r="E115" t="str">
        <f t="shared" si="6"/>
        <v>{height: 80, weight: 207}</v>
      </c>
      <c r="F115">
        <f>VLOOKUP(J115,[1]Players!$A:$E,4,FALSE)</f>
        <v>20</v>
      </c>
      <c r="G115" t="s">
        <v>1386</v>
      </c>
      <c r="J115">
        <v>178</v>
      </c>
      <c r="K115" t="str">
        <f>VLOOKUP(J115,Positions!A:G,7,FALSE)</f>
        <v>G-F</v>
      </c>
      <c r="L115">
        <f>VLOOKUP(J115,[1]Players!$A:$E,2,FALSE)</f>
        <v>80</v>
      </c>
      <c r="M115">
        <f>VLOOKUP(J115,[1]Players!$A:$E,3,FALSE)</f>
        <v>207</v>
      </c>
      <c r="O115" t="str">
        <f t="shared" si="7"/>
        <v>DET</v>
      </c>
      <c r="P115" t="str">
        <f t="shared" si="8"/>
        <v>Michigan</v>
      </c>
      <c r="Q115" t="str">
        <f t="shared" si="9"/>
        <v>Detroit</v>
      </c>
      <c r="R115" t="str">
        <f t="shared" si="10"/>
        <v>Detroit Pistons</v>
      </c>
      <c r="S115">
        <v>9</v>
      </c>
    </row>
    <row r="116" spans="1:19" x14ac:dyDescent="0.2">
      <c r="A116" t="s">
        <v>549</v>
      </c>
      <c r="B116" t="s">
        <v>194</v>
      </c>
      <c r="C116" s="1">
        <v>33473</v>
      </c>
      <c r="D116" t="str">
        <f t="shared" si="11"/>
        <v>{city: Detroit, state: Michigan, abbreviation: DET, teamName: Detroit Pistons}</v>
      </c>
      <c r="E116" t="str">
        <f t="shared" si="6"/>
        <v>{height: 75, weight: 200}</v>
      </c>
      <c r="F116">
        <f>VLOOKUP(J116,[1]Players!$A:$E,4,FALSE)</f>
        <v>18</v>
      </c>
      <c r="G116" t="s">
        <v>1382</v>
      </c>
      <c r="J116">
        <v>195</v>
      </c>
      <c r="K116" t="str">
        <f>VLOOKUP(J116,Positions!A:G,7,FALSE)</f>
        <v>G</v>
      </c>
      <c r="L116">
        <f>VLOOKUP(J116,[1]Players!$A:$E,2,FALSE)</f>
        <v>75</v>
      </c>
      <c r="M116">
        <f>VLOOKUP(J116,[1]Players!$A:$E,3,FALSE)</f>
        <v>200</v>
      </c>
      <c r="O116" t="str">
        <f t="shared" si="7"/>
        <v>DET</v>
      </c>
      <c r="P116" t="str">
        <f t="shared" si="8"/>
        <v>Michigan</v>
      </c>
      <c r="Q116" t="str">
        <f t="shared" si="9"/>
        <v>Detroit</v>
      </c>
      <c r="R116" t="str">
        <f t="shared" si="10"/>
        <v>Detroit Pistons</v>
      </c>
      <c r="S116">
        <v>9</v>
      </c>
    </row>
    <row r="117" spans="1:19" x14ac:dyDescent="0.2">
      <c r="A117" t="s">
        <v>562</v>
      </c>
      <c r="B117" t="s">
        <v>211</v>
      </c>
      <c r="C117" s="1">
        <v>36334</v>
      </c>
      <c r="D117" t="str">
        <f t="shared" si="11"/>
        <v>{city: Detroit, state: Michigan, abbreviation: DET, teamName: Detroit Pistons}</v>
      </c>
      <c r="E117" t="str">
        <f t="shared" si="6"/>
        <v>{height: 74, weight: 183}</v>
      </c>
      <c r="F117">
        <f>VLOOKUP(J117,[1]Players!$A:$E,4,FALSE)</f>
        <v>38</v>
      </c>
      <c r="G117" t="s">
        <v>1382</v>
      </c>
      <c r="J117">
        <v>213</v>
      </c>
      <c r="K117" t="str">
        <f>VLOOKUP(J117,Positions!A:G,7,FALSE)</f>
        <v>G</v>
      </c>
      <c r="L117">
        <f>VLOOKUP(J117,[1]Players!$A:$E,2,FALSE)</f>
        <v>74</v>
      </c>
      <c r="M117">
        <f>VLOOKUP(J117,[1]Players!$A:$E,3,FALSE)</f>
        <v>183</v>
      </c>
      <c r="O117" t="str">
        <f t="shared" si="7"/>
        <v>DET</v>
      </c>
      <c r="P117" t="str">
        <f t="shared" si="8"/>
        <v>Michigan</v>
      </c>
      <c r="Q117" t="str">
        <f t="shared" si="9"/>
        <v>Detroit</v>
      </c>
      <c r="R117" t="str">
        <f t="shared" si="10"/>
        <v>Detroit Pistons</v>
      </c>
      <c r="S117">
        <v>9</v>
      </c>
    </row>
    <row r="118" spans="1:19" x14ac:dyDescent="0.2">
      <c r="A118" t="s">
        <v>453</v>
      </c>
      <c r="B118" t="s">
        <v>221</v>
      </c>
      <c r="C118" s="1">
        <v>35009</v>
      </c>
      <c r="D118" t="str">
        <f t="shared" si="11"/>
        <v>{city: Detroit, state: Michigan, abbreviation: DET, teamName: Detroit Pistons}</v>
      </c>
      <c r="E118" t="str">
        <f t="shared" si="6"/>
        <v>{height: 81, weight: 234}</v>
      </c>
      <c r="F118">
        <f>VLOOKUP(J118,[1]Players!$A:$E,4,FALSE)</f>
        <v>8</v>
      </c>
      <c r="G118" t="s">
        <v>1384</v>
      </c>
      <c r="J118">
        <v>224</v>
      </c>
      <c r="K118" t="str">
        <f>VLOOKUP(J118,Positions!A:G,7,FALSE)</f>
        <v>F</v>
      </c>
      <c r="L118">
        <f>VLOOKUP(J118,[1]Players!$A:$E,2,FALSE)</f>
        <v>81</v>
      </c>
      <c r="M118">
        <f>VLOOKUP(J118,[1]Players!$A:$E,3,FALSE)</f>
        <v>234</v>
      </c>
      <c r="O118" t="str">
        <f t="shared" si="7"/>
        <v>DET</v>
      </c>
      <c r="P118" t="str">
        <f t="shared" si="8"/>
        <v>Michigan</v>
      </c>
      <c r="Q118" t="str">
        <f t="shared" si="9"/>
        <v>Detroit</v>
      </c>
      <c r="R118" t="str">
        <f t="shared" si="10"/>
        <v>Detroit Pistons</v>
      </c>
      <c r="S118">
        <v>9</v>
      </c>
    </row>
    <row r="119" spans="1:19" x14ac:dyDescent="0.2">
      <c r="A119" t="s">
        <v>583</v>
      </c>
      <c r="B119" t="s">
        <v>237</v>
      </c>
      <c r="C119" s="1">
        <v>33451</v>
      </c>
      <c r="D119" t="str">
        <f t="shared" si="11"/>
        <v>{city: Detroit, state: Michigan, abbreviation: DET, teamName: Detroit Pistons}</v>
      </c>
      <c r="E119" t="str">
        <f t="shared" si="6"/>
        <v>{height: 76, weight: 205}</v>
      </c>
      <c r="F119">
        <f>VLOOKUP(J119,[1]Players!$A:$E,4,FALSE)</f>
        <v>17</v>
      </c>
      <c r="G119" t="s">
        <v>1382</v>
      </c>
      <c r="J119">
        <v>243</v>
      </c>
      <c r="K119" t="str">
        <f>VLOOKUP(J119,Positions!A:G,7,FALSE)</f>
        <v>G</v>
      </c>
      <c r="L119">
        <f>VLOOKUP(J119,[1]Players!$A:$E,2,FALSE)</f>
        <v>76</v>
      </c>
      <c r="M119">
        <f>VLOOKUP(J119,[1]Players!$A:$E,3,FALSE)</f>
        <v>205</v>
      </c>
      <c r="O119" t="str">
        <f t="shared" si="7"/>
        <v>DET</v>
      </c>
      <c r="P119" t="str">
        <f t="shared" si="8"/>
        <v>Michigan</v>
      </c>
      <c r="Q119" t="str">
        <f t="shared" si="9"/>
        <v>Detroit</v>
      </c>
      <c r="R119" t="str">
        <f t="shared" si="10"/>
        <v>Detroit Pistons</v>
      </c>
      <c r="S119">
        <v>9</v>
      </c>
    </row>
    <row r="120" spans="1:19" x14ac:dyDescent="0.2">
      <c r="A120" t="s">
        <v>602</v>
      </c>
      <c r="B120" t="s">
        <v>269</v>
      </c>
      <c r="C120" s="1">
        <v>33349</v>
      </c>
      <c r="D120" t="str">
        <f t="shared" si="11"/>
        <v>{city: Detroit, state: Michigan, abbreviation: DET, teamName: Detroit Pistons}</v>
      </c>
      <c r="E120" t="str">
        <f t="shared" si="6"/>
        <v>{height: 83, weight: 240}</v>
      </c>
      <c r="F120">
        <f>VLOOKUP(J120,[1]Players!$A:$E,4,FALSE)</f>
        <v>13</v>
      </c>
      <c r="G120" t="s">
        <v>1385</v>
      </c>
      <c r="J120">
        <v>277</v>
      </c>
      <c r="K120" t="str">
        <f>VLOOKUP(J120,Positions!A:G,7,FALSE)</f>
        <v>F-C</v>
      </c>
      <c r="L120">
        <f>VLOOKUP(J120,[1]Players!$A:$E,2,FALSE)</f>
        <v>83</v>
      </c>
      <c r="M120">
        <f>VLOOKUP(J120,[1]Players!$A:$E,3,FALSE)</f>
        <v>240</v>
      </c>
      <c r="O120" t="str">
        <f t="shared" si="7"/>
        <v>DET</v>
      </c>
      <c r="P120" t="str">
        <f t="shared" si="8"/>
        <v>Michigan</v>
      </c>
      <c r="Q120" t="str">
        <f t="shared" si="9"/>
        <v>Detroit</v>
      </c>
      <c r="R120" t="str">
        <f t="shared" si="10"/>
        <v>Detroit Pistons</v>
      </c>
      <c r="S120">
        <v>9</v>
      </c>
    </row>
    <row r="121" spans="1:19" x14ac:dyDescent="0.2">
      <c r="A121" t="s">
        <v>608</v>
      </c>
      <c r="B121" t="s">
        <v>280</v>
      </c>
      <c r="C121" s="1">
        <v>35787</v>
      </c>
      <c r="D121" t="str">
        <f t="shared" si="11"/>
        <v>{city: Detroit, state: Michigan, abbreviation: DET, teamName: Detroit Pistons}</v>
      </c>
      <c r="E121" t="str">
        <f t="shared" si="6"/>
        <v>{height: 81, weight: 206}</v>
      </c>
      <c r="F121">
        <f>VLOOKUP(J121,[1]Players!$A:$E,4,FALSE)</f>
        <v>24</v>
      </c>
      <c r="G121" t="s">
        <v>1384</v>
      </c>
      <c r="J121">
        <v>288</v>
      </c>
      <c r="K121" t="str">
        <f>VLOOKUP(J121,Positions!A:G,7,FALSE)</f>
        <v>F</v>
      </c>
      <c r="L121">
        <f>VLOOKUP(J121,[1]Players!$A:$E,2,FALSE)</f>
        <v>81</v>
      </c>
      <c r="M121">
        <f>VLOOKUP(J121,[1]Players!$A:$E,3,FALSE)</f>
        <v>206</v>
      </c>
      <c r="O121" t="str">
        <f t="shared" si="7"/>
        <v>DET</v>
      </c>
      <c r="P121" t="str">
        <f t="shared" si="8"/>
        <v>Michigan</v>
      </c>
      <c r="Q121" t="str">
        <f t="shared" si="9"/>
        <v>Detroit</v>
      </c>
      <c r="R121" t="str">
        <f t="shared" si="10"/>
        <v>Detroit Pistons</v>
      </c>
      <c r="S121">
        <v>9</v>
      </c>
    </row>
    <row r="122" spans="1:19" x14ac:dyDescent="0.2">
      <c r="A122" t="s">
        <v>522</v>
      </c>
      <c r="B122" t="s">
        <v>323</v>
      </c>
      <c r="C122" s="1">
        <v>37032</v>
      </c>
      <c r="D122" t="str">
        <f t="shared" si="11"/>
        <v>{city: Detroit, state: Michigan, abbreviation: DET, teamName: Detroit Pistons}</v>
      </c>
      <c r="E122" t="str">
        <f t="shared" si="6"/>
        <v>{height: 80, weight: 250}</v>
      </c>
      <c r="F122">
        <f>VLOOKUP(J122,[1]Players!$A:$E,4,FALSE)</f>
        <v>28</v>
      </c>
      <c r="G122" t="s">
        <v>1385</v>
      </c>
      <c r="J122">
        <v>338</v>
      </c>
      <c r="K122" t="str">
        <f>VLOOKUP(J122,Positions!A:G,7,FALSE)</f>
        <v>F-C</v>
      </c>
      <c r="L122">
        <f>VLOOKUP(J122,[1]Players!$A:$E,2,FALSE)</f>
        <v>80</v>
      </c>
      <c r="M122">
        <f>VLOOKUP(J122,[1]Players!$A:$E,3,FALSE)</f>
        <v>250</v>
      </c>
      <c r="O122" t="str">
        <f t="shared" si="7"/>
        <v>DET</v>
      </c>
      <c r="P122" t="str">
        <f t="shared" si="8"/>
        <v>Michigan</v>
      </c>
      <c r="Q122" t="str">
        <f t="shared" si="9"/>
        <v>Detroit</v>
      </c>
      <c r="R122" t="str">
        <f t="shared" si="10"/>
        <v>Detroit Pistons</v>
      </c>
      <c r="S122">
        <v>9</v>
      </c>
    </row>
    <row r="123" spans="1:19" x14ac:dyDescent="0.2">
      <c r="A123" t="s">
        <v>431</v>
      </c>
      <c r="B123" t="s">
        <v>69</v>
      </c>
      <c r="C123" s="1">
        <v>32276</v>
      </c>
      <c r="D123" t="str">
        <f t="shared" si="11"/>
        <v>{city: San Francisco, state: California, abbreviation: GSW, teamName: Golden State Warriors}</v>
      </c>
      <c r="E123" t="str">
        <f t="shared" si="6"/>
        <v>{height: 81, weight: 234}</v>
      </c>
      <c r="F123">
        <f>VLOOKUP(J123,[1]Players!$A:$E,4,FALSE)</f>
        <v>8</v>
      </c>
      <c r="G123" t="s">
        <v>1384</v>
      </c>
      <c r="J123">
        <v>39</v>
      </c>
      <c r="K123" t="str">
        <f>VLOOKUP(J123,Positions!A:G,7,FALSE)</f>
        <v>F</v>
      </c>
      <c r="L123">
        <f>VLOOKUP(J123,[1]Players!$A:$E,2,FALSE)</f>
        <v>81</v>
      </c>
      <c r="M123">
        <f>VLOOKUP(J123,[1]Players!$A:$E,3,FALSE)</f>
        <v>234</v>
      </c>
      <c r="O123" t="str">
        <f t="shared" si="7"/>
        <v>GSW</v>
      </c>
      <c r="P123" t="str">
        <f t="shared" si="8"/>
        <v>California</v>
      </c>
      <c r="Q123" t="str">
        <f t="shared" si="9"/>
        <v>San Francisco</v>
      </c>
      <c r="R123" t="str">
        <f t="shared" si="10"/>
        <v>Golden State Warriors</v>
      </c>
      <c r="S123">
        <v>10</v>
      </c>
    </row>
    <row r="124" spans="1:19" x14ac:dyDescent="0.2">
      <c r="A124" t="s">
        <v>375</v>
      </c>
      <c r="B124" t="s">
        <v>112</v>
      </c>
      <c r="C124" s="1">
        <v>32221</v>
      </c>
      <c r="D124" t="str">
        <f t="shared" si="11"/>
        <v>{city: San Francisco, state: California, abbreviation: GSW, teamName: Golden State Warriors}</v>
      </c>
      <c r="E124" t="str">
        <f t="shared" si="6"/>
        <v>{height: 74, weight: 185}</v>
      </c>
      <c r="F124">
        <f>VLOOKUP(J124,[1]Players!$A:$E,4,FALSE)</f>
        <v>30</v>
      </c>
      <c r="G124" t="s">
        <v>1382</v>
      </c>
      <c r="J124">
        <v>89</v>
      </c>
      <c r="K124" t="str">
        <f>VLOOKUP(J124,Positions!A:G,7,FALSE)</f>
        <v>G</v>
      </c>
      <c r="L124">
        <f>VLOOKUP(J124,[1]Players!$A:$E,2,FALSE)</f>
        <v>74</v>
      </c>
      <c r="M124">
        <f>VLOOKUP(J124,[1]Players!$A:$E,3,FALSE)</f>
        <v>185</v>
      </c>
      <c r="O124" t="str">
        <f t="shared" si="7"/>
        <v>GSW</v>
      </c>
      <c r="P124" t="str">
        <f t="shared" si="8"/>
        <v>California</v>
      </c>
      <c r="Q124" t="str">
        <f t="shared" si="9"/>
        <v>San Francisco</v>
      </c>
      <c r="R124" t="str">
        <f t="shared" si="10"/>
        <v>Golden State Warriors</v>
      </c>
      <c r="S124">
        <v>10</v>
      </c>
    </row>
    <row r="125" spans="1:19" x14ac:dyDescent="0.2">
      <c r="A125" t="s">
        <v>510</v>
      </c>
      <c r="B125" t="s">
        <v>24</v>
      </c>
      <c r="C125" s="1">
        <v>32940</v>
      </c>
      <c r="D125" t="str">
        <f t="shared" si="11"/>
        <v>{city: San Francisco, state: California, abbreviation: GSW, teamName: Golden State Warriors}</v>
      </c>
      <c r="E125" t="str">
        <f t="shared" si="6"/>
        <v>{height: 78, weight: 230}</v>
      </c>
      <c r="F125">
        <f>VLOOKUP(J125,[1]Players!$A:$E,4,FALSE)</f>
        <v>23</v>
      </c>
      <c r="G125" t="s">
        <v>1384</v>
      </c>
      <c r="J125">
        <v>134</v>
      </c>
      <c r="K125" t="str">
        <f>VLOOKUP(J125,Positions!A:G,7,FALSE)</f>
        <v>F</v>
      </c>
      <c r="L125">
        <f>VLOOKUP(J125,[1]Players!$A:$E,2,FALSE)</f>
        <v>78</v>
      </c>
      <c r="M125">
        <f>VLOOKUP(J125,[1]Players!$A:$E,3,FALSE)</f>
        <v>230</v>
      </c>
      <c r="O125" t="str">
        <f t="shared" si="7"/>
        <v>GSW</v>
      </c>
      <c r="P125" t="str">
        <f t="shared" si="8"/>
        <v>California</v>
      </c>
      <c r="Q125" t="str">
        <f t="shared" si="9"/>
        <v>San Francisco</v>
      </c>
      <c r="R125" t="str">
        <f t="shared" si="10"/>
        <v>Golden State Warriors</v>
      </c>
      <c r="S125">
        <v>10</v>
      </c>
    </row>
    <row r="126" spans="1:19" x14ac:dyDescent="0.2">
      <c r="A126" t="s">
        <v>487</v>
      </c>
      <c r="B126" t="s">
        <v>181</v>
      </c>
      <c r="C126" s="1">
        <v>30713</v>
      </c>
      <c r="D126" t="str">
        <f t="shared" si="11"/>
        <v>{city: San Francisco, state: California, abbreviation: GSW, teamName: Golden State Warriors}</v>
      </c>
      <c r="E126" t="str">
        <f t="shared" si="6"/>
        <v>{height: 78, weight: 215}</v>
      </c>
      <c r="F126">
        <f>VLOOKUP(J126,[1]Players!$A:$E,4,FALSE)</f>
        <v>9</v>
      </c>
      <c r="G126" t="s">
        <v>1386</v>
      </c>
      <c r="J126">
        <v>172</v>
      </c>
      <c r="K126" t="str">
        <f>VLOOKUP(J126,Positions!A:G,7,FALSE)</f>
        <v>G-F</v>
      </c>
      <c r="L126">
        <f>VLOOKUP(J126,[1]Players!$A:$E,2,FALSE)</f>
        <v>78</v>
      </c>
      <c r="M126">
        <f>VLOOKUP(J126,[1]Players!$A:$E,3,FALSE)</f>
        <v>215</v>
      </c>
      <c r="O126" t="str">
        <f t="shared" si="7"/>
        <v>GSW</v>
      </c>
      <c r="P126" t="str">
        <f t="shared" si="8"/>
        <v>California</v>
      </c>
      <c r="Q126" t="str">
        <f t="shared" si="9"/>
        <v>San Francisco</v>
      </c>
      <c r="R126" t="str">
        <f t="shared" si="10"/>
        <v>Golden State Warriors</v>
      </c>
      <c r="S126">
        <v>10</v>
      </c>
    </row>
    <row r="127" spans="1:19" x14ac:dyDescent="0.2">
      <c r="A127" t="s">
        <v>561</v>
      </c>
      <c r="B127" t="s">
        <v>211</v>
      </c>
      <c r="C127" s="1">
        <v>33900</v>
      </c>
      <c r="D127" t="str">
        <f t="shared" si="11"/>
        <v>{city: San Francisco, state: California, abbreviation: GSW, teamName: Golden State Warriors}</v>
      </c>
      <c r="E127" t="str">
        <f t="shared" si="6"/>
        <v>{height: 77, weight: 210}</v>
      </c>
      <c r="F127">
        <f>VLOOKUP(J127,[1]Players!$A:$E,4,FALSE)</f>
        <v>1</v>
      </c>
      <c r="G127" t="s">
        <v>1386</v>
      </c>
      <c r="J127">
        <v>212</v>
      </c>
      <c r="K127" t="str">
        <f>VLOOKUP(J127,Positions!A:G,7,FALSE)</f>
        <v>G-F</v>
      </c>
      <c r="L127">
        <f>VLOOKUP(J127,[1]Players!$A:$E,2,FALSE)</f>
        <v>77</v>
      </c>
      <c r="M127">
        <f>VLOOKUP(J127,[1]Players!$A:$E,3,FALSE)</f>
        <v>210</v>
      </c>
      <c r="O127" t="str">
        <f t="shared" si="7"/>
        <v>GSW</v>
      </c>
      <c r="P127" t="str">
        <f t="shared" si="8"/>
        <v>California</v>
      </c>
      <c r="Q127" t="str">
        <f t="shared" si="9"/>
        <v>San Francisco</v>
      </c>
      <c r="R127" t="str">
        <f t="shared" si="10"/>
        <v>Golden State Warriors</v>
      </c>
      <c r="S127">
        <v>10</v>
      </c>
    </row>
    <row r="128" spans="1:19" x14ac:dyDescent="0.2">
      <c r="A128" t="s">
        <v>566</v>
      </c>
      <c r="B128" t="s">
        <v>216</v>
      </c>
      <c r="C128" s="1">
        <v>35101</v>
      </c>
      <c r="D128" t="str">
        <f t="shared" si="11"/>
        <v>{city: San Francisco, state: California, abbreviation: GSW, teamName: Golden State Warriors}</v>
      </c>
      <c r="E128" t="str">
        <f t="shared" si="6"/>
        <v>{height: 81, weight: 222}</v>
      </c>
      <c r="F128">
        <f>VLOOKUP(J128,[1]Players!$A:$E,4,FALSE)</f>
        <v>5</v>
      </c>
      <c r="G128" t="s">
        <v>1384</v>
      </c>
      <c r="J128">
        <v>218</v>
      </c>
      <c r="K128" t="str">
        <f>VLOOKUP(J128,Positions!A:G,7,FALSE)</f>
        <v>F</v>
      </c>
      <c r="L128">
        <f>VLOOKUP(J128,[1]Players!$A:$E,2,FALSE)</f>
        <v>81</v>
      </c>
      <c r="M128">
        <f>VLOOKUP(J128,[1]Players!$A:$E,3,FALSE)</f>
        <v>222</v>
      </c>
      <c r="O128" t="str">
        <f t="shared" si="7"/>
        <v>GSW</v>
      </c>
      <c r="P128" t="str">
        <f t="shared" si="8"/>
        <v>California</v>
      </c>
      <c r="Q128" t="str">
        <f t="shared" si="9"/>
        <v>San Francisco</v>
      </c>
      <c r="R128" t="str">
        <f t="shared" si="10"/>
        <v>Golden State Warriors</v>
      </c>
      <c r="S128">
        <v>10</v>
      </c>
    </row>
    <row r="129" spans="1:19" x14ac:dyDescent="0.2">
      <c r="A129" t="s">
        <v>589</v>
      </c>
      <c r="B129" t="s">
        <v>247</v>
      </c>
      <c r="C129" s="1">
        <v>37408</v>
      </c>
      <c r="D129" t="str">
        <f t="shared" si="11"/>
        <v>{city: San Francisco, state: California, abbreviation: GSW, teamName: Golden State Warriors}</v>
      </c>
      <c r="E129" t="str">
        <f t="shared" si="6"/>
        <v>{height: 77, weight: 211}</v>
      </c>
      <c r="F129">
        <f>VLOOKUP(J129,[1]Players!$A:$E,4,FALSE)</f>
        <v>4</v>
      </c>
      <c r="G129" t="s">
        <v>1382</v>
      </c>
      <c r="J129">
        <v>254</v>
      </c>
      <c r="K129" t="str">
        <f>VLOOKUP(J129,Positions!A:G,7,FALSE)</f>
        <v>G</v>
      </c>
      <c r="L129">
        <f>VLOOKUP(J129,[1]Players!$A:$E,2,FALSE)</f>
        <v>77</v>
      </c>
      <c r="M129">
        <f>VLOOKUP(J129,[1]Players!$A:$E,3,FALSE)</f>
        <v>211</v>
      </c>
      <c r="O129" t="str">
        <f t="shared" si="7"/>
        <v>GSW</v>
      </c>
      <c r="P129" t="str">
        <f t="shared" si="8"/>
        <v>California</v>
      </c>
      <c r="Q129" t="str">
        <f t="shared" si="9"/>
        <v>San Francisco</v>
      </c>
      <c r="R129" t="str">
        <f t="shared" si="10"/>
        <v>Golden State Warriors</v>
      </c>
      <c r="S129">
        <v>10</v>
      </c>
    </row>
    <row r="130" spans="1:19" x14ac:dyDescent="0.2">
      <c r="A130" t="s">
        <v>606</v>
      </c>
      <c r="B130" t="s">
        <v>278</v>
      </c>
      <c r="C130" s="1">
        <v>33940</v>
      </c>
      <c r="D130" t="str">
        <f t="shared" si="11"/>
        <v>{city: San Francisco, state: California, abbreviation: GSW, teamName: Golden State Warriors}</v>
      </c>
      <c r="E130" t="str">
        <f t="shared" ref="E130:E193" si="12">"{"&amp;"height: "&amp;L130&amp;", weight: "&amp;M130&amp;"}"</f>
        <v>{height: 75, weight: 195}</v>
      </c>
      <c r="F130">
        <f>VLOOKUP(J130,[1]Players!$A:$E,4,FALSE)</f>
        <v>0</v>
      </c>
      <c r="G130" t="s">
        <v>1382</v>
      </c>
      <c r="J130">
        <v>286</v>
      </c>
      <c r="K130" t="str">
        <f>VLOOKUP(J130,Positions!A:G,7,FALSE)</f>
        <v>G</v>
      </c>
      <c r="L130">
        <f>VLOOKUP(J130,[1]Players!$A:$E,2,FALSE)</f>
        <v>75</v>
      </c>
      <c r="M130">
        <f>VLOOKUP(J130,[1]Players!$A:$E,3,FALSE)</f>
        <v>195</v>
      </c>
      <c r="O130" t="str">
        <f t="shared" ref="O130:O193" si="13">VLOOKUP(S130,U:Y,2,FALSE)</f>
        <v>GSW</v>
      </c>
      <c r="P130" t="str">
        <f t="shared" ref="P130:P193" si="14">VLOOKUP(S130,U:Y,3,FALSE)</f>
        <v>California</v>
      </c>
      <c r="Q130" t="str">
        <f t="shared" ref="Q130:Q193" si="15">VLOOKUP(S130,U:Y,4,FALSE)</f>
        <v>San Francisco</v>
      </c>
      <c r="R130" t="str">
        <f t="shared" ref="R130:R193" si="16">VLOOKUP(S130,U:Y,5,FALSE)</f>
        <v>Golden State Warriors</v>
      </c>
      <c r="S130">
        <v>10</v>
      </c>
    </row>
    <row r="131" spans="1:19" x14ac:dyDescent="0.2">
      <c r="A131" t="s">
        <v>193</v>
      </c>
      <c r="B131" t="s">
        <v>284</v>
      </c>
      <c r="C131" s="1">
        <v>36331</v>
      </c>
      <c r="D131" t="str">
        <f t="shared" ref="D131:D194" si="17">"{city: "&amp;Q131&amp;","&amp;" state: "&amp;P131&amp;","&amp;" abbreviation: "&amp;O131&amp;", teamName: "&amp;R131&amp;"}"</f>
        <v>{city: San Francisco, state: California, abbreviation: GSW, teamName: Golden State Warriors}</v>
      </c>
      <c r="E131" t="str">
        <f t="shared" si="12"/>
        <v>{height: 76, weight: 194}</v>
      </c>
      <c r="F131">
        <f>VLOOKUP(J131,[1]Players!$A:$E,4,FALSE)</f>
        <v>3</v>
      </c>
      <c r="G131" t="s">
        <v>1382</v>
      </c>
      <c r="J131">
        <v>292</v>
      </c>
      <c r="K131" t="str">
        <f>VLOOKUP(J131,Positions!A:G,7,FALSE)</f>
        <v>G</v>
      </c>
      <c r="L131">
        <f>VLOOKUP(J131,[1]Players!$A:$E,2,FALSE)</f>
        <v>76</v>
      </c>
      <c r="M131">
        <f>VLOOKUP(J131,[1]Players!$A:$E,3,FALSE)</f>
        <v>194</v>
      </c>
      <c r="O131" t="str">
        <f t="shared" si="13"/>
        <v>GSW</v>
      </c>
      <c r="P131" t="str">
        <f t="shared" si="14"/>
        <v>California</v>
      </c>
      <c r="Q131" t="str">
        <f t="shared" si="15"/>
        <v>San Francisco</v>
      </c>
      <c r="R131" t="str">
        <f t="shared" si="16"/>
        <v>Golden State Warriors</v>
      </c>
      <c r="S131">
        <v>10</v>
      </c>
    </row>
    <row r="132" spans="1:19" x14ac:dyDescent="0.2">
      <c r="A132" t="s">
        <v>612</v>
      </c>
      <c r="B132" t="s">
        <v>285</v>
      </c>
      <c r="C132" s="1">
        <v>34126</v>
      </c>
      <c r="D132" t="str">
        <f t="shared" si="17"/>
        <v>{city: San Francisco, state: California, abbreviation: GSW, teamName: Golden State Warriors}</v>
      </c>
      <c r="E132" t="str">
        <f t="shared" si="12"/>
        <v>{height: 80, weight: 198}</v>
      </c>
      <c r="F132">
        <f>VLOOKUP(J132,[1]Players!$A:$E,4,FALSE)</f>
        <v>32</v>
      </c>
      <c r="G132" t="s">
        <v>1384</v>
      </c>
      <c r="J132">
        <v>295</v>
      </c>
      <c r="K132" t="str">
        <f>VLOOKUP(J132,Positions!A:G,7,FALSE)</f>
        <v>F</v>
      </c>
      <c r="L132">
        <f>VLOOKUP(J132,[1]Players!$A:$E,2,FALSE)</f>
        <v>80</v>
      </c>
      <c r="M132">
        <f>VLOOKUP(J132,[1]Players!$A:$E,3,FALSE)</f>
        <v>198</v>
      </c>
      <c r="O132" t="str">
        <f t="shared" si="13"/>
        <v>GSW</v>
      </c>
      <c r="P132" t="str">
        <f t="shared" si="14"/>
        <v>California</v>
      </c>
      <c r="Q132" t="str">
        <f t="shared" si="15"/>
        <v>San Francisco</v>
      </c>
      <c r="R132" t="str">
        <f t="shared" si="16"/>
        <v>Golden State Warriors</v>
      </c>
      <c r="S132">
        <v>10</v>
      </c>
    </row>
    <row r="133" spans="1:19" x14ac:dyDescent="0.2">
      <c r="A133" t="s">
        <v>650</v>
      </c>
      <c r="B133" t="s">
        <v>336</v>
      </c>
      <c r="C133" s="1">
        <v>34071</v>
      </c>
      <c r="D133" t="str">
        <f t="shared" si="17"/>
        <v>{city: San Francisco, state: California, abbreviation: GSW, teamName: Golden State Warriors}</v>
      </c>
      <c r="E133" t="str">
        <f t="shared" si="12"/>
        <v>{height: 78, weight: 209}</v>
      </c>
      <c r="F133">
        <f>VLOOKUP(J133,[1]Players!$A:$E,4,FALSE)</f>
        <v>95</v>
      </c>
      <c r="G133" t="s">
        <v>1384</v>
      </c>
      <c r="J133">
        <v>352</v>
      </c>
      <c r="K133" t="str">
        <f>VLOOKUP(J133,Positions!A:G,7,FALSE)</f>
        <v>F</v>
      </c>
      <c r="L133">
        <f>VLOOKUP(J133,[1]Players!$A:$E,2,FALSE)</f>
        <v>78</v>
      </c>
      <c r="M133">
        <f>VLOOKUP(J133,[1]Players!$A:$E,3,FALSE)</f>
        <v>209</v>
      </c>
      <c r="O133" t="str">
        <f t="shared" si="13"/>
        <v>GSW</v>
      </c>
      <c r="P133" t="str">
        <f t="shared" si="14"/>
        <v>California</v>
      </c>
      <c r="Q133" t="str">
        <f t="shared" si="15"/>
        <v>San Francisco</v>
      </c>
      <c r="R133" t="str">
        <f t="shared" si="16"/>
        <v>Golden State Warriors</v>
      </c>
      <c r="S133">
        <v>10</v>
      </c>
    </row>
    <row r="134" spans="1:19" x14ac:dyDescent="0.2">
      <c r="A134" t="s">
        <v>666</v>
      </c>
      <c r="B134" t="s">
        <v>357</v>
      </c>
      <c r="C134" s="1">
        <v>34754</v>
      </c>
      <c r="D134" t="str">
        <f t="shared" si="17"/>
        <v>{city: San Francisco, state: California, abbreviation: GSW, teamName: Golden State Warriors}</v>
      </c>
      <c r="E134" t="str">
        <f t="shared" si="12"/>
        <v>{height: 79, weight: 197}</v>
      </c>
      <c r="F134">
        <f>VLOOKUP(J134,[1]Players!$A:$E,4,FALSE)</f>
        <v>22</v>
      </c>
      <c r="G134" t="s">
        <v>1384</v>
      </c>
      <c r="J134">
        <v>374</v>
      </c>
      <c r="K134" t="str">
        <f>VLOOKUP(J134,Positions!A:G,7,FALSE)</f>
        <v>F</v>
      </c>
      <c r="L134">
        <f>VLOOKUP(J134,[1]Players!$A:$E,2,FALSE)</f>
        <v>79</v>
      </c>
      <c r="M134">
        <f>VLOOKUP(J134,[1]Players!$A:$E,3,FALSE)</f>
        <v>197</v>
      </c>
      <c r="O134" t="str">
        <f t="shared" si="13"/>
        <v>GSW</v>
      </c>
      <c r="P134" t="str">
        <f t="shared" si="14"/>
        <v>California</v>
      </c>
      <c r="Q134" t="str">
        <f t="shared" si="15"/>
        <v>San Francisco</v>
      </c>
      <c r="R134" t="str">
        <f t="shared" si="16"/>
        <v>Golden State Warriors</v>
      </c>
      <c r="S134">
        <v>10</v>
      </c>
    </row>
    <row r="135" spans="1:19" x14ac:dyDescent="0.2">
      <c r="A135" t="s">
        <v>408</v>
      </c>
      <c r="B135" t="s">
        <v>46</v>
      </c>
      <c r="C135" s="1">
        <v>32093</v>
      </c>
      <c r="D135" t="str">
        <f t="shared" si="17"/>
        <v>{city: Houston, state: Texas, abbreviation: HOU, teamName: Houston Rockets}</v>
      </c>
      <c r="E135" t="str">
        <f t="shared" si="12"/>
        <v>{height: 71, weight: 183}</v>
      </c>
      <c r="F135">
        <f>VLOOKUP(J135,[1]Players!$A:$E,4,FALSE)</f>
        <v>14</v>
      </c>
      <c r="G135" t="s">
        <v>1382</v>
      </c>
      <c r="J135">
        <v>14</v>
      </c>
      <c r="K135" t="str">
        <f>VLOOKUP(J135,Positions!A:G,7,FALSE)</f>
        <v>G</v>
      </c>
      <c r="L135">
        <f>VLOOKUP(J135,[1]Players!$A:$E,2,FALSE)</f>
        <v>71</v>
      </c>
      <c r="M135">
        <f>VLOOKUP(J135,[1]Players!$A:$E,3,FALSE)</f>
        <v>183</v>
      </c>
      <c r="O135" t="str">
        <f t="shared" si="13"/>
        <v>HOU</v>
      </c>
      <c r="P135" t="str">
        <f t="shared" si="14"/>
        <v>Texas</v>
      </c>
      <c r="Q135" t="str">
        <f t="shared" si="15"/>
        <v>Houston</v>
      </c>
      <c r="R135" t="str">
        <f t="shared" si="16"/>
        <v>Houston Rockets</v>
      </c>
      <c r="S135">
        <v>11</v>
      </c>
    </row>
    <row r="136" spans="1:19" x14ac:dyDescent="0.2">
      <c r="A136" t="s">
        <v>445</v>
      </c>
      <c r="B136" t="s">
        <v>82</v>
      </c>
      <c r="C136" s="1">
        <v>35951</v>
      </c>
      <c r="D136" t="str">
        <f t="shared" si="17"/>
        <v>{city: Houston, state: Texas, abbreviation: HOU, teamName: Houston Rockets}</v>
      </c>
      <c r="E136" t="str">
        <f t="shared" si="12"/>
        <v>{height: 75, weight: 195}</v>
      </c>
      <c r="F136">
        <f>VLOOKUP(J136,[1]Players!$A:$E,4,FALSE)</f>
        <v>7</v>
      </c>
      <c r="G136" t="s">
        <v>1382</v>
      </c>
      <c r="J136">
        <v>55</v>
      </c>
      <c r="K136" t="str">
        <f>VLOOKUP(J136,Positions!A:G,7,FALSE)</f>
        <v>G</v>
      </c>
      <c r="L136">
        <f>VLOOKUP(J136,[1]Players!$A:$E,2,FALSE)</f>
        <v>75</v>
      </c>
      <c r="M136">
        <f>VLOOKUP(J136,[1]Players!$A:$E,3,FALSE)</f>
        <v>195</v>
      </c>
      <c r="O136" t="str">
        <f t="shared" si="13"/>
        <v>HOU</v>
      </c>
      <c r="P136" t="str">
        <f t="shared" si="14"/>
        <v>Texas</v>
      </c>
      <c r="Q136" t="str">
        <f t="shared" si="15"/>
        <v>Houston</v>
      </c>
      <c r="R136" t="str">
        <f t="shared" si="16"/>
        <v>Houston Rockets</v>
      </c>
      <c r="S136">
        <v>11</v>
      </c>
    </row>
    <row r="137" spans="1:19" x14ac:dyDescent="0.2">
      <c r="A137" t="s">
        <v>465</v>
      </c>
      <c r="B137" t="s">
        <v>100</v>
      </c>
      <c r="C137" s="1">
        <v>37232</v>
      </c>
      <c r="D137" t="str">
        <f t="shared" si="17"/>
        <v>{city: Houston, state: Texas, abbreviation: HOU, teamName: Houston Rockets}</v>
      </c>
      <c r="E137" t="str">
        <f t="shared" si="12"/>
        <v>{height: 75, weight: 215}</v>
      </c>
      <c r="F137">
        <f>VLOOKUP(J137,[1]Players!$A:$E,4,FALSE)</f>
        <v>9</v>
      </c>
      <c r="G137" t="s">
        <v>1382</v>
      </c>
      <c r="J137">
        <v>76</v>
      </c>
      <c r="K137" t="str">
        <f>VLOOKUP(J137,Positions!A:G,7,FALSE)</f>
        <v>G</v>
      </c>
      <c r="L137">
        <f>VLOOKUP(J137,[1]Players!$A:$E,2,FALSE)</f>
        <v>75</v>
      </c>
      <c r="M137">
        <f>VLOOKUP(J137,[1]Players!$A:$E,3,FALSE)</f>
        <v>215</v>
      </c>
      <c r="O137" t="str">
        <f t="shared" si="13"/>
        <v>HOU</v>
      </c>
      <c r="P137" t="str">
        <f t="shared" si="14"/>
        <v>Texas</v>
      </c>
      <c r="Q137" t="str">
        <f t="shared" si="15"/>
        <v>Houston</v>
      </c>
      <c r="R137" t="str">
        <f t="shared" si="16"/>
        <v>Houston Rockets</v>
      </c>
      <c r="S137">
        <v>11</v>
      </c>
    </row>
    <row r="138" spans="1:19" x14ac:dyDescent="0.2">
      <c r="A138" t="s">
        <v>502</v>
      </c>
      <c r="B138" t="s">
        <v>144</v>
      </c>
      <c r="C138" s="1">
        <v>37324</v>
      </c>
      <c r="D138" t="str">
        <f t="shared" si="17"/>
        <v>{city: Houston, state: Texas, abbreviation: HOU, teamName: Houston Rockets}</v>
      </c>
      <c r="E138" t="str">
        <f t="shared" si="12"/>
        <v>{height: 80, weight: 229}</v>
      </c>
      <c r="F138">
        <f>VLOOKUP(J138,[1]Players!$A:$E,4,FALSE)</f>
        <v>16</v>
      </c>
      <c r="G138" t="s">
        <v>1384</v>
      </c>
      <c r="J138">
        <v>122</v>
      </c>
      <c r="K138" t="str">
        <f>VLOOKUP(J138,Positions!A:G,7,FALSE)</f>
        <v>F</v>
      </c>
      <c r="L138">
        <f>VLOOKUP(J138,[1]Players!$A:$E,2,FALSE)</f>
        <v>80</v>
      </c>
      <c r="M138">
        <f>VLOOKUP(J138,[1]Players!$A:$E,3,FALSE)</f>
        <v>229</v>
      </c>
      <c r="O138" t="str">
        <f t="shared" si="13"/>
        <v>HOU</v>
      </c>
      <c r="P138" t="str">
        <f t="shared" si="14"/>
        <v>Texas</v>
      </c>
      <c r="Q138" t="str">
        <f t="shared" si="15"/>
        <v>Houston</v>
      </c>
      <c r="R138" t="str">
        <f t="shared" si="16"/>
        <v>Houston Rockets</v>
      </c>
      <c r="S138">
        <v>11</v>
      </c>
    </row>
    <row r="139" spans="1:19" x14ac:dyDescent="0.2">
      <c r="A139" t="s">
        <v>432</v>
      </c>
      <c r="B139" t="s">
        <v>151</v>
      </c>
      <c r="C139" s="1">
        <v>32506</v>
      </c>
      <c r="D139" t="str">
        <f t="shared" si="17"/>
        <v>{city: Houston, state: Texas, abbreviation: HOU, teamName: Houston Rockets}</v>
      </c>
      <c r="E139" t="str">
        <f t="shared" si="12"/>
        <v>{height: 75, weight: 215}</v>
      </c>
      <c r="F139">
        <f>VLOOKUP(J139,[1]Players!$A:$E,4,FALSE)</f>
        <v>10</v>
      </c>
      <c r="G139" t="s">
        <v>1382</v>
      </c>
      <c r="J139">
        <v>130</v>
      </c>
      <c r="K139" t="str">
        <f>VLOOKUP(J139,Positions!A:G,7,FALSE)</f>
        <v>G</v>
      </c>
      <c r="L139">
        <f>VLOOKUP(J139,[1]Players!$A:$E,2,FALSE)</f>
        <v>75</v>
      </c>
      <c r="M139">
        <f>VLOOKUP(J139,[1]Players!$A:$E,3,FALSE)</f>
        <v>215</v>
      </c>
      <c r="O139" t="str">
        <f t="shared" si="13"/>
        <v>HOU</v>
      </c>
      <c r="P139" t="str">
        <f t="shared" si="14"/>
        <v>Texas</v>
      </c>
      <c r="Q139" t="str">
        <f t="shared" si="15"/>
        <v>Houston</v>
      </c>
      <c r="R139" t="str">
        <f t="shared" si="16"/>
        <v>Houston Rockets</v>
      </c>
      <c r="S139">
        <v>11</v>
      </c>
    </row>
    <row r="140" spans="1:19" x14ac:dyDescent="0.2">
      <c r="A140" t="s">
        <v>451</v>
      </c>
      <c r="B140" t="s">
        <v>24</v>
      </c>
      <c r="C140" s="1">
        <v>37294</v>
      </c>
      <c r="D140" t="str">
        <f t="shared" si="17"/>
        <v>{city: Houston, state: Texas, abbreviation: HOU, teamName: Houston Rockets}</v>
      </c>
      <c r="E140" t="str">
        <f t="shared" si="12"/>
        <v>{height: 76, weight: 186}</v>
      </c>
      <c r="F140">
        <f>VLOOKUP(J140,[1]Players!$A:$E,4,FALSE)</f>
        <v>0</v>
      </c>
      <c r="G140" t="s">
        <v>1382</v>
      </c>
      <c r="J140">
        <v>137</v>
      </c>
      <c r="K140" t="str">
        <f>VLOOKUP(J140,Positions!A:G,7,FALSE)</f>
        <v>G</v>
      </c>
      <c r="L140">
        <f>VLOOKUP(J140,[1]Players!$A:$E,2,FALSE)</f>
        <v>76</v>
      </c>
      <c r="M140">
        <f>VLOOKUP(J140,[1]Players!$A:$E,3,FALSE)</f>
        <v>186</v>
      </c>
      <c r="O140" t="str">
        <f t="shared" si="13"/>
        <v>HOU</v>
      </c>
      <c r="P140" t="str">
        <f t="shared" si="14"/>
        <v>Texas</v>
      </c>
      <c r="Q140" t="str">
        <f t="shared" si="15"/>
        <v>Houston</v>
      </c>
      <c r="R140" t="str">
        <f t="shared" si="16"/>
        <v>Houston Rockets</v>
      </c>
      <c r="S140">
        <v>11</v>
      </c>
    </row>
    <row r="141" spans="1:19" x14ac:dyDescent="0.2">
      <c r="A141" t="s">
        <v>532</v>
      </c>
      <c r="B141" t="s">
        <v>175</v>
      </c>
      <c r="C141" s="1">
        <v>34130</v>
      </c>
      <c r="D141" t="str">
        <f t="shared" si="17"/>
        <v>{city: Houston, state: Texas, abbreviation: HOU, teamName: Houston Rockets}</v>
      </c>
      <c r="E141" t="str">
        <f t="shared" si="12"/>
        <v>{height: 78, weight: 220}</v>
      </c>
      <c r="F141">
        <f>VLOOKUP(J141,[1]Players!$A:$E,4,FALSE)</f>
        <v>4</v>
      </c>
      <c r="G141" t="s">
        <v>1387</v>
      </c>
      <c r="J141">
        <v>166</v>
      </c>
      <c r="K141" t="str">
        <f>VLOOKUP(J141,Positions!A:G,7,FALSE)</f>
        <v>F-G</v>
      </c>
      <c r="L141">
        <f>VLOOKUP(J141,[1]Players!$A:$E,2,FALSE)</f>
        <v>78</v>
      </c>
      <c r="M141">
        <f>VLOOKUP(J141,[1]Players!$A:$E,3,FALSE)</f>
        <v>220</v>
      </c>
      <c r="O141" t="str">
        <f t="shared" si="13"/>
        <v>HOU</v>
      </c>
      <c r="P141" t="str">
        <f t="shared" si="14"/>
        <v>Texas</v>
      </c>
      <c r="Q141" t="str">
        <f t="shared" si="15"/>
        <v>Houston</v>
      </c>
      <c r="R141" t="str">
        <f t="shared" si="16"/>
        <v>Houston Rockets</v>
      </c>
      <c r="S141">
        <v>11</v>
      </c>
    </row>
    <row r="142" spans="1:19" x14ac:dyDescent="0.2">
      <c r="A142" t="s">
        <v>575</v>
      </c>
      <c r="B142" t="s">
        <v>227</v>
      </c>
      <c r="C142" s="1">
        <v>36897</v>
      </c>
      <c r="D142" t="str">
        <f t="shared" si="17"/>
        <v>{city: Houston, state: Texas, abbreviation: HOU, teamName: Houston Rockets}</v>
      </c>
      <c r="E142" t="str">
        <f t="shared" si="12"/>
        <v>{height: 77, weight: 215}</v>
      </c>
      <c r="F142">
        <f>VLOOKUP(J142,[1]Players!$A:$E,4,FALSE)</f>
        <v>6</v>
      </c>
      <c r="G142" t="s">
        <v>1384</v>
      </c>
      <c r="J142">
        <v>231</v>
      </c>
      <c r="K142" t="str">
        <f>VLOOKUP(J142,Positions!A:G,7,FALSE)</f>
        <v>F</v>
      </c>
      <c r="L142">
        <f>VLOOKUP(J142,[1]Players!$A:$E,2,FALSE)</f>
        <v>77</v>
      </c>
      <c r="M142">
        <f>VLOOKUP(J142,[1]Players!$A:$E,3,FALSE)</f>
        <v>215</v>
      </c>
      <c r="O142" t="str">
        <f t="shared" si="13"/>
        <v>HOU</v>
      </c>
      <c r="P142" t="str">
        <f t="shared" si="14"/>
        <v>Texas</v>
      </c>
      <c r="Q142" t="str">
        <f t="shared" si="15"/>
        <v>Houston</v>
      </c>
      <c r="R142" t="str">
        <f t="shared" si="16"/>
        <v>Houston Rockets</v>
      </c>
      <c r="S142">
        <v>11</v>
      </c>
    </row>
    <row r="143" spans="1:19" x14ac:dyDescent="0.2">
      <c r="A143" t="s">
        <v>600</v>
      </c>
      <c r="B143" t="s">
        <v>264</v>
      </c>
      <c r="C143" s="1">
        <v>33984</v>
      </c>
      <c r="D143" t="str">
        <f t="shared" si="17"/>
        <v>{city: Houston, state: Texas, abbreviation: HOU, teamName: Houston Rockets}</v>
      </c>
      <c r="E143" t="str">
        <f t="shared" si="12"/>
        <v>{height: 77, weight: 219}</v>
      </c>
      <c r="F143">
        <f>VLOOKUP(J143,[1]Players!$A:$E,4,FALSE)</f>
        <v>2</v>
      </c>
      <c r="G143" t="s">
        <v>1386</v>
      </c>
      <c r="J143">
        <v>272</v>
      </c>
      <c r="K143" t="str">
        <f>VLOOKUP(J143,Positions!A:G,7,FALSE)</f>
        <v>G-F</v>
      </c>
      <c r="L143">
        <f>VLOOKUP(J143,[1]Players!$A:$E,2,FALSE)</f>
        <v>77</v>
      </c>
      <c r="M143">
        <f>VLOOKUP(J143,[1]Players!$A:$E,3,FALSE)</f>
        <v>219</v>
      </c>
      <c r="O143" t="str">
        <f t="shared" si="13"/>
        <v>HOU</v>
      </c>
      <c r="P143" t="str">
        <f t="shared" si="14"/>
        <v>Texas</v>
      </c>
      <c r="Q143" t="str">
        <f t="shared" si="15"/>
        <v>Houston</v>
      </c>
      <c r="R143" t="str">
        <f t="shared" si="16"/>
        <v>Houston Rockets</v>
      </c>
      <c r="S143">
        <v>11</v>
      </c>
    </row>
    <row r="144" spans="1:19" x14ac:dyDescent="0.2">
      <c r="A144" t="s">
        <v>488</v>
      </c>
      <c r="B144" t="s">
        <v>285</v>
      </c>
      <c r="C144" s="1">
        <v>36652</v>
      </c>
      <c r="D144" t="str">
        <f t="shared" si="17"/>
        <v>{city: Houston, state: Texas, abbreviation: HOU, teamName: Houston Rockets}</v>
      </c>
      <c r="E144" t="str">
        <f t="shared" si="12"/>
        <v>{height: 76, weight: 203}</v>
      </c>
      <c r="F144">
        <f>VLOOKUP(J144,[1]Players!$A:$E,4,FALSE)</f>
        <v>3</v>
      </c>
      <c r="G144" t="s">
        <v>1386</v>
      </c>
      <c r="J144">
        <v>293</v>
      </c>
      <c r="K144" t="str">
        <f>VLOOKUP(J144,Positions!A:G,7,FALSE)</f>
        <v>G-F</v>
      </c>
      <c r="L144">
        <f>VLOOKUP(J144,[1]Players!$A:$E,2,FALSE)</f>
        <v>76</v>
      </c>
      <c r="M144">
        <f>VLOOKUP(J144,[1]Players!$A:$E,3,FALSE)</f>
        <v>203</v>
      </c>
      <c r="O144" t="str">
        <f t="shared" si="13"/>
        <v>HOU</v>
      </c>
      <c r="P144" t="str">
        <f t="shared" si="14"/>
        <v>Texas</v>
      </c>
      <c r="Q144" t="str">
        <f t="shared" si="15"/>
        <v>Houston</v>
      </c>
      <c r="R144" t="str">
        <f t="shared" si="16"/>
        <v>Houston Rockets</v>
      </c>
      <c r="S144">
        <v>11</v>
      </c>
    </row>
    <row r="145" spans="1:19" x14ac:dyDescent="0.2">
      <c r="A145" t="s">
        <v>633</v>
      </c>
      <c r="B145" t="s">
        <v>312</v>
      </c>
      <c r="C145" s="1">
        <v>37462</v>
      </c>
      <c r="D145" t="str">
        <f t="shared" si="17"/>
        <v>{city: Houston, state: Texas, abbreviation: HOU, teamName: Houston Rockets}</v>
      </c>
      <c r="E145" t="str">
        <f t="shared" si="12"/>
        <v>{height: 82, weight: 243}</v>
      </c>
      <c r="F145">
        <f>VLOOKUP(J145,[1]Players!$A:$E,4,FALSE)</f>
        <v>28</v>
      </c>
      <c r="G145" t="s">
        <v>1383</v>
      </c>
      <c r="J145">
        <v>326</v>
      </c>
      <c r="K145" t="str">
        <f>VLOOKUP(J145,Positions!A:G,7,FALSE)</f>
        <v>C</v>
      </c>
      <c r="L145">
        <f>VLOOKUP(J145,[1]Players!$A:$E,2,FALSE)</f>
        <v>82</v>
      </c>
      <c r="M145">
        <f>VLOOKUP(J145,[1]Players!$A:$E,3,FALSE)</f>
        <v>243</v>
      </c>
      <c r="O145" t="str">
        <f t="shared" si="13"/>
        <v>HOU</v>
      </c>
      <c r="P145" t="str">
        <f t="shared" si="14"/>
        <v>Texas</v>
      </c>
      <c r="Q145" t="str">
        <f t="shared" si="15"/>
        <v>Houston</v>
      </c>
      <c r="R145" t="str">
        <f t="shared" si="16"/>
        <v>Houston Rockets</v>
      </c>
      <c r="S145">
        <v>11</v>
      </c>
    </row>
    <row r="146" spans="1:19" x14ac:dyDescent="0.2">
      <c r="A146" t="s">
        <v>642</v>
      </c>
      <c r="B146" t="s">
        <v>326</v>
      </c>
      <c r="C146" s="1">
        <v>35002</v>
      </c>
      <c r="D146" t="str">
        <f t="shared" si="17"/>
        <v>{city: Houston, state: Texas, abbreviation: HOU, teamName: Houston Rockets}</v>
      </c>
      <c r="E146" t="str">
        <f t="shared" si="12"/>
        <v>{height: 76, weight: 230}</v>
      </c>
      <c r="F146">
        <f>VLOOKUP(J146,[1]Players!$A:$E,4,FALSE)</f>
        <v>8</v>
      </c>
      <c r="G146" t="s">
        <v>1384</v>
      </c>
      <c r="J146">
        <v>341</v>
      </c>
      <c r="K146" t="str">
        <f>VLOOKUP(J146,Positions!A:G,7,FALSE)</f>
        <v>F</v>
      </c>
      <c r="L146">
        <f>VLOOKUP(J146,[1]Players!$A:$E,2,FALSE)</f>
        <v>76</v>
      </c>
      <c r="M146">
        <f>VLOOKUP(J146,[1]Players!$A:$E,3,FALSE)</f>
        <v>230</v>
      </c>
      <c r="O146" t="str">
        <f t="shared" si="13"/>
        <v>HOU</v>
      </c>
      <c r="P146" t="str">
        <f t="shared" si="14"/>
        <v>Texas</v>
      </c>
      <c r="Q146" t="str">
        <f t="shared" si="15"/>
        <v>Houston</v>
      </c>
      <c r="R146" t="str">
        <f t="shared" si="16"/>
        <v>Houston Rockets</v>
      </c>
      <c r="S146">
        <v>11</v>
      </c>
    </row>
    <row r="147" spans="1:19" x14ac:dyDescent="0.2">
      <c r="A147" t="s">
        <v>500</v>
      </c>
      <c r="B147" t="s">
        <v>329</v>
      </c>
      <c r="C147" s="1">
        <v>33699</v>
      </c>
      <c r="D147" t="str">
        <f t="shared" si="17"/>
        <v>{city: Houston, state: Texas, abbreviation: HOU, teamName: Houston Rockets}</v>
      </c>
      <c r="E147" t="str">
        <f t="shared" si="12"/>
        <v>{height: 81, weight: 245}</v>
      </c>
      <c r="F147">
        <f>VLOOKUP(J147,[1]Players!$A:$E,4,FALSE)</f>
        <v>27</v>
      </c>
      <c r="G147" t="s">
        <v>1385</v>
      </c>
      <c r="J147">
        <v>344</v>
      </c>
      <c r="K147" t="str">
        <f>VLOOKUP(J147,Positions!A:G,7,FALSE)</f>
        <v>F-C</v>
      </c>
      <c r="L147">
        <f>VLOOKUP(J147,[1]Players!$A:$E,2,FALSE)</f>
        <v>81</v>
      </c>
      <c r="M147">
        <f>VLOOKUP(J147,[1]Players!$A:$E,3,FALSE)</f>
        <v>245</v>
      </c>
      <c r="O147" t="str">
        <f t="shared" si="13"/>
        <v>HOU</v>
      </c>
      <c r="P147" t="str">
        <f t="shared" si="14"/>
        <v>Texas</v>
      </c>
      <c r="Q147" t="str">
        <f t="shared" si="15"/>
        <v>Houston</v>
      </c>
      <c r="R147" t="str">
        <f t="shared" si="16"/>
        <v>Houston Rockets</v>
      </c>
      <c r="S147">
        <v>11</v>
      </c>
    </row>
    <row r="148" spans="1:19" x14ac:dyDescent="0.2">
      <c r="A148" t="s">
        <v>670</v>
      </c>
      <c r="B148" t="s">
        <v>360</v>
      </c>
      <c r="C148" s="1">
        <v>34969</v>
      </c>
      <c r="D148" t="str">
        <f t="shared" si="17"/>
        <v>{city: Houston, state: Texas, abbreviation: HOU, teamName: Houston Rockets}</v>
      </c>
      <c r="E148" t="str">
        <f t="shared" si="12"/>
        <v>{height: 81, weight: 214}</v>
      </c>
      <c r="F148">
        <f>VLOOKUP(J148,[1]Players!$A:$E,4,FALSE)</f>
        <v>35</v>
      </c>
      <c r="G148" t="s">
        <v>1384</v>
      </c>
      <c r="J148">
        <v>381</v>
      </c>
      <c r="K148" t="str">
        <f>VLOOKUP(J148,Positions!A:G,7,FALSE)</f>
        <v>F</v>
      </c>
      <c r="L148">
        <f>VLOOKUP(J148,[1]Players!$A:$E,2,FALSE)</f>
        <v>81</v>
      </c>
      <c r="M148">
        <f>VLOOKUP(J148,[1]Players!$A:$E,3,FALSE)</f>
        <v>214</v>
      </c>
      <c r="O148" t="str">
        <f t="shared" si="13"/>
        <v>HOU</v>
      </c>
      <c r="P148" t="str">
        <f t="shared" si="14"/>
        <v>Texas</v>
      </c>
      <c r="Q148" t="str">
        <f t="shared" si="15"/>
        <v>Houston</v>
      </c>
      <c r="R148" t="str">
        <f t="shared" si="16"/>
        <v>Houston Rockets</v>
      </c>
      <c r="S148">
        <v>11</v>
      </c>
    </row>
    <row r="149" spans="1:19" x14ac:dyDescent="0.2">
      <c r="A149" t="s">
        <v>443</v>
      </c>
      <c r="B149" t="s">
        <v>80</v>
      </c>
      <c r="C149" s="1">
        <v>35966</v>
      </c>
      <c r="D149" t="str">
        <f t="shared" si="17"/>
        <v>{city: Indiana, state: Indianopolis, abbreviation: IND, teamName: Indiana Pacers}</v>
      </c>
      <c r="E149" t="str">
        <f t="shared" si="12"/>
        <v>{height: 79, weight: 210}</v>
      </c>
      <c r="F149">
        <f>VLOOKUP(J149,[1]Players!$A:$E,4,FALSE)</f>
        <v>12</v>
      </c>
      <c r="G149" t="s">
        <v>1387</v>
      </c>
      <c r="J149">
        <v>53</v>
      </c>
      <c r="K149" t="str">
        <f>VLOOKUP(J149,Positions!A:G,7,FALSE)</f>
        <v>F-G</v>
      </c>
      <c r="L149">
        <f>VLOOKUP(J149,[1]Players!$A:$E,2,FALSE)</f>
        <v>79</v>
      </c>
      <c r="M149">
        <f>VLOOKUP(J149,[1]Players!$A:$E,3,FALSE)</f>
        <v>210</v>
      </c>
      <c r="O149" t="str">
        <f t="shared" si="13"/>
        <v>IND</v>
      </c>
      <c r="P149" t="str">
        <f t="shared" si="14"/>
        <v>Indianopolis</v>
      </c>
      <c r="Q149" t="str">
        <f t="shared" si="15"/>
        <v>Indiana</v>
      </c>
      <c r="R149" t="str">
        <f t="shared" si="16"/>
        <v>Indiana Pacers</v>
      </c>
      <c r="S149">
        <v>12</v>
      </c>
    </row>
    <row r="150" spans="1:19" x14ac:dyDescent="0.2">
      <c r="A150" t="s">
        <v>444</v>
      </c>
      <c r="B150" t="s">
        <v>81</v>
      </c>
      <c r="C150" s="1">
        <v>33951</v>
      </c>
      <c r="D150" t="str">
        <f t="shared" si="17"/>
        <v>{city: Indiana, state: Indianopolis, abbreviation: IND, teamName: Indiana Pacers}</v>
      </c>
      <c r="E150" t="str">
        <f t="shared" si="12"/>
        <v>{height: 77, weight: 229}</v>
      </c>
      <c r="F150">
        <f>VLOOKUP(J150,[1]Players!$A:$E,4,FALSE)</f>
        <v>7</v>
      </c>
      <c r="G150" t="s">
        <v>1382</v>
      </c>
      <c r="J150">
        <v>54</v>
      </c>
      <c r="K150" t="str">
        <f>VLOOKUP(J150,Positions!A:G,7,FALSE)</f>
        <v>G</v>
      </c>
      <c r="L150">
        <f>VLOOKUP(J150,[1]Players!$A:$E,2,FALSE)</f>
        <v>77</v>
      </c>
      <c r="M150">
        <f>VLOOKUP(J150,[1]Players!$A:$E,3,FALSE)</f>
        <v>229</v>
      </c>
      <c r="O150" t="str">
        <f t="shared" si="13"/>
        <v>IND</v>
      </c>
      <c r="P150" t="str">
        <f t="shared" si="14"/>
        <v>Indianopolis</v>
      </c>
      <c r="Q150" t="str">
        <f t="shared" si="15"/>
        <v>Indiana</v>
      </c>
      <c r="R150" t="str">
        <f t="shared" si="16"/>
        <v>Indiana Pacers</v>
      </c>
      <c r="S150">
        <v>12</v>
      </c>
    </row>
    <row r="151" spans="1:19" x14ac:dyDescent="0.2">
      <c r="A151" t="s">
        <v>472</v>
      </c>
      <c r="B151" t="s">
        <v>110</v>
      </c>
      <c r="C151" s="1">
        <v>33228</v>
      </c>
      <c r="D151" t="str">
        <f t="shared" si="17"/>
        <v>{city: Indiana, state: Indianopolis, abbreviation: IND, teamName: Indiana Pacers}</v>
      </c>
      <c r="E151" t="str">
        <f t="shared" si="12"/>
        <v>{height: 79, weight: 221}</v>
      </c>
      <c r="F151">
        <f>VLOOKUP(J151,[1]Players!$A:$E,4,FALSE)</f>
        <v>13</v>
      </c>
      <c r="G151" t="s">
        <v>1384</v>
      </c>
      <c r="J151">
        <v>86</v>
      </c>
      <c r="K151" t="str">
        <f>VLOOKUP(J151,Positions!A:G,7,FALSE)</f>
        <v>F</v>
      </c>
      <c r="L151">
        <f>VLOOKUP(J151,[1]Players!$A:$E,2,FALSE)</f>
        <v>79</v>
      </c>
      <c r="M151">
        <f>VLOOKUP(J151,[1]Players!$A:$E,3,FALSE)</f>
        <v>221</v>
      </c>
      <c r="O151" t="str">
        <f t="shared" si="13"/>
        <v>IND</v>
      </c>
      <c r="P151" t="str">
        <f t="shared" si="14"/>
        <v>Indianopolis</v>
      </c>
      <c r="Q151" t="str">
        <f t="shared" si="15"/>
        <v>Indiana</v>
      </c>
      <c r="R151" t="str">
        <f t="shared" si="16"/>
        <v>Indiana Pacers</v>
      </c>
      <c r="S151">
        <v>12</v>
      </c>
    </row>
    <row r="152" spans="1:19" x14ac:dyDescent="0.2">
      <c r="A152" t="s">
        <v>382</v>
      </c>
      <c r="B152" t="s">
        <v>126</v>
      </c>
      <c r="C152" s="1">
        <v>35593</v>
      </c>
      <c r="D152" t="str">
        <f t="shared" si="17"/>
        <v>{city: Indiana, state: Indianopolis, abbreviation: IND, teamName: Indiana Pacers}</v>
      </c>
      <c r="E152" t="str">
        <f t="shared" si="12"/>
        <v>{height: 77, weight: 190}</v>
      </c>
      <c r="F152">
        <f>VLOOKUP(J152,[1]Players!$A:$E,4,FALSE)</f>
        <v>3</v>
      </c>
      <c r="G152" t="s">
        <v>1382</v>
      </c>
      <c r="J152">
        <v>104</v>
      </c>
      <c r="K152" t="str">
        <f>VLOOKUP(J152,Positions!A:G,7,FALSE)</f>
        <v>G</v>
      </c>
      <c r="L152">
        <f>VLOOKUP(J152,[1]Players!$A:$E,2,FALSE)</f>
        <v>77</v>
      </c>
      <c r="M152">
        <f>VLOOKUP(J152,[1]Players!$A:$E,3,FALSE)</f>
        <v>190</v>
      </c>
      <c r="O152" t="str">
        <f t="shared" si="13"/>
        <v>IND</v>
      </c>
      <c r="P152" t="str">
        <f t="shared" si="14"/>
        <v>Indianopolis</v>
      </c>
      <c r="Q152" t="str">
        <f t="shared" si="15"/>
        <v>Indiana</v>
      </c>
      <c r="R152" t="str">
        <f t="shared" si="16"/>
        <v>Indiana Pacers</v>
      </c>
      <c r="S152">
        <v>12</v>
      </c>
    </row>
    <row r="153" spans="1:19" x14ac:dyDescent="0.2">
      <c r="A153" t="s">
        <v>464</v>
      </c>
      <c r="B153" t="s">
        <v>172</v>
      </c>
      <c r="C153" s="1">
        <v>32604</v>
      </c>
      <c r="D153" t="str">
        <f t="shared" si="17"/>
        <v>{city: Indiana, state: Indianopolis, abbreviation: IND, teamName: Indiana Pacers}</v>
      </c>
      <c r="E153" t="str">
        <f t="shared" si="12"/>
        <v>{height: 78, weight: 180}</v>
      </c>
      <c r="F153">
        <f>VLOOKUP(J153,[1]Players!$A:$E,4,FALSE)</f>
        <v>8</v>
      </c>
      <c r="G153" t="s">
        <v>1387</v>
      </c>
      <c r="J153">
        <v>163</v>
      </c>
      <c r="K153" t="str">
        <f>VLOOKUP(J153,Positions!A:G,7,FALSE)</f>
        <v>F-G</v>
      </c>
      <c r="L153">
        <f>VLOOKUP(J153,[1]Players!$A:$E,2,FALSE)</f>
        <v>78</v>
      </c>
      <c r="M153">
        <f>VLOOKUP(J153,[1]Players!$A:$E,3,FALSE)</f>
        <v>180</v>
      </c>
      <c r="O153" t="str">
        <f t="shared" si="13"/>
        <v>IND</v>
      </c>
      <c r="P153" t="str">
        <f t="shared" si="14"/>
        <v>Indianopolis</v>
      </c>
      <c r="Q153" t="str">
        <f t="shared" si="15"/>
        <v>Indiana</v>
      </c>
      <c r="R153" t="str">
        <f t="shared" si="16"/>
        <v>Indiana Pacers</v>
      </c>
      <c r="S153">
        <v>12</v>
      </c>
    </row>
    <row r="154" spans="1:19" x14ac:dyDescent="0.2">
      <c r="A154" t="s">
        <v>522</v>
      </c>
      <c r="B154" t="s">
        <v>185</v>
      </c>
      <c r="C154" s="1">
        <v>37265</v>
      </c>
      <c r="D154" t="str">
        <f t="shared" si="17"/>
        <v>{city: Indiana, state: Indianopolis, abbreviation: IND, teamName: Indiana Pacers}</v>
      </c>
      <c r="E154" t="str">
        <f t="shared" si="12"/>
        <v>{height: 82, weight: 205}</v>
      </c>
      <c r="F154">
        <f>VLOOKUP(J154,[1]Players!$A:$E,4,FALSE)</f>
        <v>23</v>
      </c>
      <c r="G154" t="s">
        <v>1384</v>
      </c>
      <c r="J154">
        <v>177</v>
      </c>
      <c r="K154" t="str">
        <f>VLOOKUP(J154,Positions!A:G,7,FALSE)</f>
        <v>F</v>
      </c>
      <c r="L154">
        <f>VLOOKUP(J154,[1]Players!$A:$E,2,FALSE)</f>
        <v>82</v>
      </c>
      <c r="M154">
        <f>VLOOKUP(J154,[1]Players!$A:$E,3,FALSE)</f>
        <v>205</v>
      </c>
      <c r="O154" t="str">
        <f t="shared" si="13"/>
        <v>IND</v>
      </c>
      <c r="P154" t="str">
        <f t="shared" si="14"/>
        <v>Indianopolis</v>
      </c>
      <c r="Q154" t="str">
        <f t="shared" si="15"/>
        <v>Indiana</v>
      </c>
      <c r="R154" t="str">
        <f t="shared" si="16"/>
        <v>Indiana Pacers</v>
      </c>
      <c r="S154">
        <v>12</v>
      </c>
    </row>
    <row r="155" spans="1:19" x14ac:dyDescent="0.2">
      <c r="A155" t="s">
        <v>556</v>
      </c>
      <c r="B155" t="s">
        <v>206</v>
      </c>
      <c r="C155" s="1">
        <v>33758</v>
      </c>
      <c r="D155" t="str">
        <f t="shared" si="17"/>
        <v>{city: Indiana, state: Indianopolis, abbreviation: IND, teamName: Indiana Pacers}</v>
      </c>
      <c r="E155" t="str">
        <f t="shared" si="12"/>
        <v>{height: 77, weight: 180}</v>
      </c>
      <c r="F155">
        <f>VLOOKUP(J155,[1]Players!$A:$E,4,FALSE)</f>
        <v>26</v>
      </c>
      <c r="G155" t="s">
        <v>1386</v>
      </c>
      <c r="J155">
        <v>207</v>
      </c>
      <c r="K155" t="str">
        <f>VLOOKUP(J155,Positions!A:G,7,FALSE)</f>
        <v>G-F</v>
      </c>
      <c r="L155">
        <f>VLOOKUP(J155,[1]Players!$A:$E,2,FALSE)</f>
        <v>77</v>
      </c>
      <c r="M155">
        <f>VLOOKUP(J155,[1]Players!$A:$E,3,FALSE)</f>
        <v>180</v>
      </c>
      <c r="O155" t="str">
        <f t="shared" si="13"/>
        <v>IND</v>
      </c>
      <c r="P155" t="str">
        <f t="shared" si="14"/>
        <v>Indianopolis</v>
      </c>
      <c r="Q155" t="str">
        <f t="shared" si="15"/>
        <v>Indiana</v>
      </c>
      <c r="R155" t="str">
        <f t="shared" si="16"/>
        <v>Indiana Pacers</v>
      </c>
      <c r="S155">
        <v>12</v>
      </c>
    </row>
    <row r="156" spans="1:19" x14ac:dyDescent="0.2">
      <c r="A156" t="s">
        <v>579</v>
      </c>
      <c r="B156" t="s">
        <v>233</v>
      </c>
      <c r="C156" s="1">
        <v>33692</v>
      </c>
      <c r="D156" t="str">
        <f t="shared" si="17"/>
        <v>{city: Indiana, state: Indianopolis, abbreviation: IND, teamName: Indiana Pacers}</v>
      </c>
      <c r="E156" t="str">
        <f t="shared" si="12"/>
        <v>{height: 73, weight: 190}</v>
      </c>
      <c r="F156">
        <f>VLOOKUP(J156,[1]Players!$A:$E,4,FALSE)</f>
        <v>9</v>
      </c>
      <c r="G156" t="s">
        <v>1382</v>
      </c>
      <c r="J156">
        <v>238</v>
      </c>
      <c r="K156" t="str">
        <f>VLOOKUP(J156,Positions!A:G,7,FALSE)</f>
        <v>G</v>
      </c>
      <c r="L156">
        <f>VLOOKUP(J156,[1]Players!$A:$E,2,FALSE)</f>
        <v>73</v>
      </c>
      <c r="M156">
        <f>VLOOKUP(J156,[1]Players!$A:$E,3,FALSE)</f>
        <v>190</v>
      </c>
      <c r="O156" t="str">
        <f t="shared" si="13"/>
        <v>IND</v>
      </c>
      <c r="P156" t="str">
        <f t="shared" si="14"/>
        <v>Indianopolis</v>
      </c>
      <c r="Q156" t="str">
        <f t="shared" si="15"/>
        <v>Indiana</v>
      </c>
      <c r="R156" t="str">
        <f t="shared" si="16"/>
        <v>Indiana Pacers</v>
      </c>
      <c r="S156">
        <v>12</v>
      </c>
    </row>
    <row r="157" spans="1:19" x14ac:dyDescent="0.2">
      <c r="A157" t="s">
        <v>629</v>
      </c>
      <c r="B157" t="s">
        <v>308</v>
      </c>
      <c r="C157" s="1">
        <v>35188</v>
      </c>
      <c r="D157" t="str">
        <f t="shared" si="17"/>
        <v>{city: Indiana, state: Indianopolis, abbreviation: IND, teamName: Indiana Pacers}</v>
      </c>
      <c r="E157" t="str">
        <f t="shared" si="12"/>
        <v>{height: 83, weight: 240}</v>
      </c>
      <c r="F157">
        <f>VLOOKUP(J157,[1]Players!$A:$E,4,FALSE)</f>
        <v>11</v>
      </c>
      <c r="G157" t="s">
        <v>1385</v>
      </c>
      <c r="J157">
        <v>322</v>
      </c>
      <c r="K157" t="str">
        <f>VLOOKUP(J157,Positions!A:G,7,FALSE)</f>
        <v>F-C</v>
      </c>
      <c r="L157">
        <f>VLOOKUP(J157,[1]Players!$A:$E,2,FALSE)</f>
        <v>83</v>
      </c>
      <c r="M157">
        <f>VLOOKUP(J157,[1]Players!$A:$E,3,FALSE)</f>
        <v>240</v>
      </c>
      <c r="O157" t="str">
        <f t="shared" si="13"/>
        <v>IND</v>
      </c>
      <c r="P157" t="str">
        <f t="shared" si="14"/>
        <v>Indianopolis</v>
      </c>
      <c r="Q157" t="str">
        <f t="shared" si="15"/>
        <v>Indiana</v>
      </c>
      <c r="R157" t="str">
        <f t="shared" si="16"/>
        <v>Indiana Pacers</v>
      </c>
      <c r="S157">
        <v>12</v>
      </c>
    </row>
    <row r="158" spans="1:19" x14ac:dyDescent="0.2">
      <c r="A158" t="s">
        <v>653</v>
      </c>
      <c r="B158" t="s">
        <v>340</v>
      </c>
      <c r="C158" s="1">
        <v>35148</v>
      </c>
      <c r="D158" t="str">
        <f t="shared" si="17"/>
        <v>{city: Indiana, state: Indianopolis, abbreviation: IND, teamName: Indiana Pacers}</v>
      </c>
      <c r="E158" t="str">
        <f t="shared" si="12"/>
        <v>{height: 83, weight: 250}</v>
      </c>
      <c r="F158">
        <f>VLOOKUP(J158,[1]Players!$A:$E,4,FALSE)</f>
        <v>33</v>
      </c>
      <c r="G158" t="s">
        <v>1388</v>
      </c>
      <c r="J158">
        <v>356</v>
      </c>
      <c r="K158" t="str">
        <f>VLOOKUP(J158,Positions!A:G,7,FALSE)</f>
        <v>C-F</v>
      </c>
      <c r="L158">
        <f>VLOOKUP(J158,[1]Players!$A:$E,2,FALSE)</f>
        <v>83</v>
      </c>
      <c r="M158">
        <f>VLOOKUP(J158,[1]Players!$A:$E,3,FALSE)</f>
        <v>250</v>
      </c>
      <c r="O158" t="str">
        <f t="shared" si="13"/>
        <v>IND</v>
      </c>
      <c r="P158" t="str">
        <f t="shared" si="14"/>
        <v>Indianopolis</v>
      </c>
      <c r="Q158" t="str">
        <f t="shared" si="15"/>
        <v>Indiana</v>
      </c>
      <c r="R158" t="str">
        <f t="shared" si="16"/>
        <v>Indiana Pacers</v>
      </c>
      <c r="S158">
        <v>12</v>
      </c>
    </row>
    <row r="159" spans="1:19" x14ac:dyDescent="0.2">
      <c r="A159" t="s">
        <v>664</v>
      </c>
      <c r="B159" t="s">
        <v>352</v>
      </c>
      <c r="C159" s="1">
        <v>32717</v>
      </c>
      <c r="D159" t="str">
        <f t="shared" si="17"/>
        <v>{city: Indiana, state: Indianopolis, abbreviation: IND, teamName: Indiana Pacers}</v>
      </c>
      <c r="E159" t="str">
        <f t="shared" si="12"/>
        <v>{height: 75, weight: 210}</v>
      </c>
      <c r="F159">
        <f>VLOOKUP(J159,[1]Players!$A:$E,4,FALSE)</f>
        <v>10</v>
      </c>
      <c r="G159" t="s">
        <v>1382</v>
      </c>
      <c r="J159">
        <v>369</v>
      </c>
      <c r="K159" t="str">
        <f>VLOOKUP(J159,Positions!A:G,7,FALSE)</f>
        <v>G</v>
      </c>
      <c r="L159">
        <f>VLOOKUP(J159,[1]Players!$A:$E,2,FALSE)</f>
        <v>75</v>
      </c>
      <c r="M159">
        <f>VLOOKUP(J159,[1]Players!$A:$E,3,FALSE)</f>
        <v>210</v>
      </c>
      <c r="O159" t="str">
        <f t="shared" si="13"/>
        <v>IND</v>
      </c>
      <c r="P159" t="str">
        <f t="shared" si="14"/>
        <v>Indianopolis</v>
      </c>
      <c r="Q159" t="str">
        <f t="shared" si="15"/>
        <v>Indiana</v>
      </c>
      <c r="R159" t="str">
        <f t="shared" si="16"/>
        <v>Indiana Pacers</v>
      </c>
      <c r="S159">
        <v>12</v>
      </c>
    </row>
    <row r="160" spans="1:19" x14ac:dyDescent="0.2">
      <c r="A160" t="s">
        <v>405</v>
      </c>
      <c r="B160" t="s">
        <v>44</v>
      </c>
      <c r="C160" s="1">
        <v>30834</v>
      </c>
      <c r="D160" t="str">
        <f t="shared" si="17"/>
        <v>{city: Los Angeles, state: California, abbreviation: LAL, teamName: Los Angeles Lakers}</v>
      </c>
      <c r="E160" t="str">
        <f t="shared" si="12"/>
        <v>{height: 79, weight: 238}</v>
      </c>
      <c r="F160">
        <f>VLOOKUP(J160,[1]Players!$A:$E,4,FALSE)</f>
        <v>7</v>
      </c>
      <c r="G160" t="s">
        <v>1384</v>
      </c>
      <c r="J160">
        <v>11</v>
      </c>
      <c r="K160" t="str">
        <f>VLOOKUP(J160,Positions!A:G,7,FALSE)</f>
        <v>F</v>
      </c>
      <c r="L160">
        <f>VLOOKUP(J160,[1]Players!$A:$E,2,FALSE)</f>
        <v>79</v>
      </c>
      <c r="M160">
        <f>VLOOKUP(J160,[1]Players!$A:$E,3,FALSE)</f>
        <v>238</v>
      </c>
      <c r="O160" t="str">
        <f t="shared" si="13"/>
        <v>LAL</v>
      </c>
      <c r="P160" t="str">
        <f t="shared" si="14"/>
        <v>California</v>
      </c>
      <c r="Q160" t="str">
        <f t="shared" si="15"/>
        <v>Los Angeles</v>
      </c>
      <c r="R160" t="str">
        <f t="shared" si="16"/>
        <v>Los Angeles Lakers</v>
      </c>
      <c r="S160">
        <v>13</v>
      </c>
    </row>
    <row r="161" spans="1:19" x14ac:dyDescent="0.2">
      <c r="A161" t="s">
        <v>424</v>
      </c>
      <c r="B161" t="s">
        <v>60</v>
      </c>
      <c r="C161" s="1">
        <v>32692</v>
      </c>
      <c r="D161" t="str">
        <f t="shared" si="17"/>
        <v>{city: Los Angeles, state: California, abbreviation: LAL, teamName: Los Angeles Lakers}</v>
      </c>
      <c r="E161" t="str">
        <f t="shared" si="12"/>
        <v>{height: 76, weight: 195}</v>
      </c>
      <c r="F161">
        <f>VLOOKUP(J161,[1]Players!$A:$E,4,FALSE)</f>
        <v>9</v>
      </c>
      <c r="G161" t="s">
        <v>1386</v>
      </c>
      <c r="J161">
        <v>30</v>
      </c>
      <c r="K161" t="str">
        <f>VLOOKUP(J161,Positions!A:G,7,FALSE)</f>
        <v>G-F</v>
      </c>
      <c r="L161">
        <f>VLOOKUP(J161,[1]Players!$A:$E,2,FALSE)</f>
        <v>76</v>
      </c>
      <c r="M161">
        <f>VLOOKUP(J161,[1]Players!$A:$E,3,FALSE)</f>
        <v>195</v>
      </c>
      <c r="O161" t="str">
        <f t="shared" si="13"/>
        <v>LAL</v>
      </c>
      <c r="P161" t="str">
        <f t="shared" si="14"/>
        <v>California</v>
      </c>
      <c r="Q161" t="str">
        <f t="shared" si="15"/>
        <v>Los Angeles</v>
      </c>
      <c r="R161" t="str">
        <f t="shared" si="16"/>
        <v>Los Angeles Lakers</v>
      </c>
      <c r="S161">
        <v>13</v>
      </c>
    </row>
    <row r="162" spans="1:19" x14ac:dyDescent="0.2">
      <c r="A162" t="s">
        <v>438</v>
      </c>
      <c r="B162" t="s">
        <v>77</v>
      </c>
      <c r="C162" s="1">
        <v>33206</v>
      </c>
      <c r="D162" t="str">
        <f t="shared" si="17"/>
        <v>{city: Los Angeles, state: California, abbreviation: LAL, teamName: Los Angeles Lakers}</v>
      </c>
      <c r="E162" t="str">
        <f t="shared" si="12"/>
        <v>{height: 75, weight: 180}</v>
      </c>
      <c r="F162">
        <f>VLOOKUP(J162,[1]Players!$A:$E,4,FALSE)</f>
        <v>20</v>
      </c>
      <c r="G162" t="s">
        <v>1382</v>
      </c>
      <c r="J162">
        <v>48</v>
      </c>
      <c r="K162" t="str">
        <f>VLOOKUP(J162,Positions!A:G,7,FALSE)</f>
        <v>G</v>
      </c>
      <c r="L162">
        <f>VLOOKUP(J162,[1]Players!$A:$E,2,FALSE)</f>
        <v>75</v>
      </c>
      <c r="M162">
        <f>VLOOKUP(J162,[1]Players!$A:$E,3,FALSE)</f>
        <v>180</v>
      </c>
      <c r="O162" t="str">
        <f t="shared" si="13"/>
        <v>LAL</v>
      </c>
      <c r="P162" t="str">
        <f t="shared" si="14"/>
        <v>California</v>
      </c>
      <c r="Q162" t="str">
        <f t="shared" si="15"/>
        <v>Los Angeles</v>
      </c>
      <c r="R162" t="str">
        <f t="shared" si="16"/>
        <v>Los Angeles Lakers</v>
      </c>
      <c r="S162">
        <v>13</v>
      </c>
    </row>
    <row r="163" spans="1:19" x14ac:dyDescent="0.2">
      <c r="A163" t="s">
        <v>44</v>
      </c>
      <c r="B163" t="s">
        <v>113</v>
      </c>
      <c r="C163" s="1">
        <v>34042</v>
      </c>
      <c r="D163" t="str">
        <f t="shared" si="17"/>
        <v>{city: Los Angeles, state: California, abbreviation: LAL, teamName: Los Angeles Lakers}</v>
      </c>
      <c r="E163" t="str">
        <f t="shared" si="12"/>
        <v>{height: 82, weight: 253}</v>
      </c>
      <c r="F163">
        <f>VLOOKUP(J163,[1]Players!$A:$E,4,FALSE)</f>
        <v>3</v>
      </c>
      <c r="G163" t="s">
        <v>1385</v>
      </c>
      <c r="J163">
        <v>90</v>
      </c>
      <c r="K163" t="str">
        <f>VLOOKUP(J163,Positions!A:G,7,FALSE)</f>
        <v>F-C</v>
      </c>
      <c r="L163">
        <f>VLOOKUP(J163,[1]Players!$A:$E,2,FALSE)</f>
        <v>82</v>
      </c>
      <c r="M163">
        <f>VLOOKUP(J163,[1]Players!$A:$E,3,FALSE)</f>
        <v>253</v>
      </c>
      <c r="O163" t="str">
        <f t="shared" si="13"/>
        <v>LAL</v>
      </c>
      <c r="P163" t="str">
        <f t="shared" si="14"/>
        <v>California</v>
      </c>
      <c r="Q163" t="str">
        <f t="shared" si="15"/>
        <v>Los Angeles</v>
      </c>
      <c r="R163" t="str">
        <f t="shared" si="16"/>
        <v>Los Angeles Lakers</v>
      </c>
      <c r="S163">
        <v>13</v>
      </c>
    </row>
    <row r="164" spans="1:19" x14ac:dyDescent="0.2">
      <c r="A164" t="s">
        <v>533</v>
      </c>
      <c r="B164" t="s">
        <v>176</v>
      </c>
      <c r="C164" s="1">
        <v>31392</v>
      </c>
      <c r="D164" t="str">
        <f t="shared" si="17"/>
        <v>{city: Los Angeles, state: California, abbreviation: LAL, teamName: Los Angeles Lakers}</v>
      </c>
      <c r="E164" t="str">
        <f t="shared" si="12"/>
        <v>{height: 82, weight: 265}</v>
      </c>
      <c r="F164">
        <f>VLOOKUP(J164,[1]Players!$A:$E,4,FALSE)</f>
        <v>39</v>
      </c>
      <c r="G164" t="s">
        <v>1388</v>
      </c>
      <c r="J164">
        <v>167</v>
      </c>
      <c r="K164" t="str">
        <f>VLOOKUP(J164,Positions!A:G,7,FALSE)</f>
        <v>C-F</v>
      </c>
      <c r="L164">
        <f>VLOOKUP(J164,[1]Players!$A:$E,2,FALSE)</f>
        <v>82</v>
      </c>
      <c r="M164">
        <f>VLOOKUP(J164,[1]Players!$A:$E,3,FALSE)</f>
        <v>265</v>
      </c>
      <c r="O164" t="str">
        <f t="shared" si="13"/>
        <v>LAL</v>
      </c>
      <c r="P164" t="str">
        <f t="shared" si="14"/>
        <v>California</v>
      </c>
      <c r="Q164" t="str">
        <f t="shared" si="15"/>
        <v>Los Angeles</v>
      </c>
      <c r="R164" t="str">
        <f t="shared" si="16"/>
        <v>Los Angeles Lakers</v>
      </c>
      <c r="S164">
        <v>13</v>
      </c>
    </row>
    <row r="165" spans="1:19" x14ac:dyDescent="0.2">
      <c r="A165" t="s">
        <v>538</v>
      </c>
      <c r="B165" t="s">
        <v>186</v>
      </c>
      <c r="C165" s="1">
        <v>31049</v>
      </c>
      <c r="D165" t="str">
        <f t="shared" si="17"/>
        <v>{city: Los Angeles, state: California, abbreviation: LAL, teamName: Los Angeles Lakers}</v>
      </c>
      <c r="E165" t="str">
        <f t="shared" si="12"/>
        <v>{height: 81, weight: 250}</v>
      </c>
      <c r="F165">
        <f>VLOOKUP(J165,[1]Players!$A:$E,4,FALSE)</f>
        <v>6</v>
      </c>
      <c r="G165" t="s">
        <v>1384</v>
      </c>
      <c r="J165">
        <v>180</v>
      </c>
      <c r="K165" t="str">
        <f>VLOOKUP(J165,Positions!A:G,7,FALSE)</f>
        <v>F</v>
      </c>
      <c r="L165">
        <f>VLOOKUP(J165,[1]Players!$A:$E,2,FALSE)</f>
        <v>81</v>
      </c>
      <c r="M165">
        <f>VLOOKUP(J165,[1]Players!$A:$E,3,FALSE)</f>
        <v>250</v>
      </c>
      <c r="O165" t="str">
        <f t="shared" si="13"/>
        <v>LAL</v>
      </c>
      <c r="P165" t="str">
        <f t="shared" si="14"/>
        <v>California</v>
      </c>
      <c r="Q165" t="str">
        <f t="shared" si="15"/>
        <v>Los Angeles</v>
      </c>
      <c r="R165" t="str">
        <f t="shared" si="16"/>
        <v>Los Angeles Lakers</v>
      </c>
      <c r="S165">
        <v>13</v>
      </c>
    </row>
    <row r="166" spans="1:19" x14ac:dyDescent="0.2">
      <c r="A166" t="s">
        <v>548</v>
      </c>
      <c r="B166" t="s">
        <v>193</v>
      </c>
      <c r="C166" s="1">
        <v>32349</v>
      </c>
      <c r="D166" t="str">
        <f t="shared" si="17"/>
        <v>{city: Los Angeles, state: California, abbreviation: LAL, teamName: Los Angeles Lakers}</v>
      </c>
      <c r="E166" t="str">
        <f t="shared" si="12"/>
        <v>{height: 83, weight: 265}</v>
      </c>
      <c r="F166">
        <f>VLOOKUP(J166,[1]Players!$A:$E,4,FALSE)</f>
        <v>10</v>
      </c>
      <c r="G166" t="s">
        <v>1383</v>
      </c>
      <c r="J166">
        <v>194</v>
      </c>
      <c r="K166" t="str">
        <f>VLOOKUP(J166,Positions!A:G,7,FALSE)</f>
        <v>C</v>
      </c>
      <c r="L166">
        <f>VLOOKUP(J166,[1]Players!$A:$E,2,FALSE)</f>
        <v>83</v>
      </c>
      <c r="M166">
        <f>VLOOKUP(J166,[1]Players!$A:$E,3,FALSE)</f>
        <v>265</v>
      </c>
      <c r="O166" t="str">
        <f t="shared" si="13"/>
        <v>LAL</v>
      </c>
      <c r="P166" t="str">
        <f t="shared" si="14"/>
        <v>California</v>
      </c>
      <c r="Q166" t="str">
        <f t="shared" si="15"/>
        <v>Los Angeles</v>
      </c>
      <c r="R166" t="str">
        <f t="shared" si="16"/>
        <v>Los Angeles Lakers</v>
      </c>
      <c r="S166">
        <v>13</v>
      </c>
    </row>
    <row r="167" spans="1:19" x14ac:dyDescent="0.2">
      <c r="A167" t="s">
        <v>426</v>
      </c>
      <c r="B167" t="s">
        <v>246</v>
      </c>
      <c r="C167" s="1">
        <v>35831</v>
      </c>
      <c r="D167" t="str">
        <f t="shared" si="17"/>
        <v>{city: Los Angeles, state: California, abbreviation: LAL, teamName: Los Angeles Lakers}</v>
      </c>
      <c r="E167" t="str">
        <f t="shared" si="12"/>
        <v>{height: 75, weight: 200}</v>
      </c>
      <c r="F167">
        <f>VLOOKUP(J167,[1]Players!$A:$E,4,FALSE)</f>
        <v>11</v>
      </c>
      <c r="G167" t="s">
        <v>1382</v>
      </c>
      <c r="J167">
        <v>253</v>
      </c>
      <c r="K167" t="str">
        <f>VLOOKUP(J167,Positions!A:G,7,FALSE)</f>
        <v>G</v>
      </c>
      <c r="L167">
        <f>VLOOKUP(J167,[1]Players!$A:$E,2,FALSE)</f>
        <v>75</v>
      </c>
      <c r="M167">
        <f>VLOOKUP(J167,[1]Players!$A:$E,3,FALSE)</f>
        <v>200</v>
      </c>
      <c r="O167" t="str">
        <f t="shared" si="13"/>
        <v>LAL</v>
      </c>
      <c r="P167" t="str">
        <f t="shared" si="14"/>
        <v>California</v>
      </c>
      <c r="Q167" t="str">
        <f t="shared" si="15"/>
        <v>Los Angeles</v>
      </c>
      <c r="R167" t="str">
        <f t="shared" si="16"/>
        <v>Los Angeles Lakers</v>
      </c>
      <c r="S167">
        <v>13</v>
      </c>
    </row>
    <row r="168" spans="1:19" x14ac:dyDescent="0.2">
      <c r="A168" t="s">
        <v>619</v>
      </c>
      <c r="B168" t="s">
        <v>293</v>
      </c>
      <c r="C168" s="1">
        <v>35944</v>
      </c>
      <c r="D168" t="str">
        <f t="shared" si="17"/>
        <v>{city: Los Angeles, state: California, abbreviation: LAL, teamName: Los Angeles Lakers}</v>
      </c>
      <c r="E168" t="str">
        <f t="shared" si="12"/>
        <v>{height: 77, weight: 197}</v>
      </c>
      <c r="F168">
        <f>VLOOKUP(J168,[1]Players!$A:$E,4,FALSE)</f>
        <v>15</v>
      </c>
      <c r="G168" t="s">
        <v>1382</v>
      </c>
      <c r="J168">
        <v>304</v>
      </c>
      <c r="K168" t="str">
        <f>VLOOKUP(J168,Positions!A:G,7,FALSE)</f>
        <v>G</v>
      </c>
      <c r="L168">
        <f>VLOOKUP(J168,[1]Players!$A:$E,2,FALSE)</f>
        <v>77</v>
      </c>
      <c r="M168">
        <f>VLOOKUP(J168,[1]Players!$A:$E,3,FALSE)</f>
        <v>197</v>
      </c>
      <c r="O168" t="str">
        <f t="shared" si="13"/>
        <v>LAL</v>
      </c>
      <c r="P168" t="str">
        <f t="shared" si="14"/>
        <v>California</v>
      </c>
      <c r="Q168" t="str">
        <f t="shared" si="15"/>
        <v>Los Angeles</v>
      </c>
      <c r="R168" t="str">
        <f t="shared" si="16"/>
        <v>Los Angeles Lakers</v>
      </c>
      <c r="S168">
        <v>13</v>
      </c>
    </row>
    <row r="169" spans="1:19" x14ac:dyDescent="0.2">
      <c r="A169" t="s">
        <v>624</v>
      </c>
      <c r="B169" t="s">
        <v>302</v>
      </c>
      <c r="C169" s="1">
        <v>31469</v>
      </c>
      <c r="D169" t="str">
        <f t="shared" si="17"/>
        <v>{city: Los Angeles, state: California, abbreviation: LAL, teamName: Los Angeles Lakers}</v>
      </c>
      <c r="E169" t="str">
        <f t="shared" si="12"/>
        <v>{height: 73, weight: 180}</v>
      </c>
      <c r="F169">
        <f>VLOOKUP(J169,[1]Players!$A:$E,4,FALSE)</f>
        <v>4</v>
      </c>
      <c r="G169" t="s">
        <v>1382</v>
      </c>
      <c r="J169">
        <v>316</v>
      </c>
      <c r="K169" t="str">
        <f>VLOOKUP(J169,Positions!A:G,7,FALSE)</f>
        <v>G</v>
      </c>
      <c r="L169">
        <f>VLOOKUP(J169,[1]Players!$A:$E,2,FALSE)</f>
        <v>73</v>
      </c>
      <c r="M169">
        <f>VLOOKUP(J169,[1]Players!$A:$E,3,FALSE)</f>
        <v>180</v>
      </c>
      <c r="O169" t="str">
        <f t="shared" si="13"/>
        <v>LAL</v>
      </c>
      <c r="P169" t="str">
        <f t="shared" si="14"/>
        <v>California</v>
      </c>
      <c r="Q169" t="str">
        <f t="shared" si="15"/>
        <v>Los Angeles</v>
      </c>
      <c r="R169" t="str">
        <f t="shared" si="16"/>
        <v>Los Angeles Lakers</v>
      </c>
      <c r="S169">
        <v>13</v>
      </c>
    </row>
    <row r="170" spans="1:19" x14ac:dyDescent="0.2">
      <c r="A170" t="s">
        <v>307</v>
      </c>
      <c r="B170" t="s">
        <v>354</v>
      </c>
      <c r="C170" s="1">
        <v>32462</v>
      </c>
      <c r="D170" t="str">
        <f t="shared" si="17"/>
        <v>{city: Los Angeles, state: California, abbreviation: LAL, teamName: Los Angeles Lakers}</v>
      </c>
      <c r="E170" t="str">
        <f t="shared" si="12"/>
        <v>{height: 75, weight: 200}</v>
      </c>
      <c r="F170">
        <f>VLOOKUP(J170,[1]Players!$A:$E,4,FALSE)</f>
        <v>0</v>
      </c>
      <c r="G170" t="s">
        <v>1382</v>
      </c>
      <c r="J170">
        <v>371</v>
      </c>
      <c r="K170" t="str">
        <f>VLOOKUP(J170,Positions!A:G,7,FALSE)</f>
        <v>G</v>
      </c>
      <c r="L170">
        <f>VLOOKUP(J170,[1]Players!$A:$E,2,FALSE)</f>
        <v>75</v>
      </c>
      <c r="M170">
        <f>VLOOKUP(J170,[1]Players!$A:$E,3,FALSE)</f>
        <v>200</v>
      </c>
      <c r="O170" t="str">
        <f t="shared" si="13"/>
        <v>LAL</v>
      </c>
      <c r="P170" t="str">
        <f t="shared" si="14"/>
        <v>California</v>
      </c>
      <c r="Q170" t="str">
        <f t="shared" si="15"/>
        <v>Los Angeles</v>
      </c>
      <c r="R170" t="str">
        <f t="shared" si="16"/>
        <v>Los Angeles Lakers</v>
      </c>
      <c r="S170">
        <v>13</v>
      </c>
    </row>
    <row r="171" spans="1:19" x14ac:dyDescent="0.2">
      <c r="A171" t="s">
        <v>396</v>
      </c>
      <c r="B171" t="s">
        <v>37</v>
      </c>
      <c r="C171" s="1">
        <v>34170</v>
      </c>
      <c r="D171" t="str">
        <f t="shared" si="17"/>
        <v>{city: Memphis, state: Tenesse, abbreviation: MEM, teamName: Memphis Grizzlies}</v>
      </c>
      <c r="E171" t="str">
        <f t="shared" si="12"/>
        <v>{height: 83, weight: 265}</v>
      </c>
      <c r="F171">
        <f>VLOOKUP(J171,[1]Players!$A:$E,4,FALSE)</f>
        <v>4</v>
      </c>
      <c r="G171" t="s">
        <v>1383</v>
      </c>
      <c r="J171">
        <v>2</v>
      </c>
      <c r="K171" t="str">
        <f>VLOOKUP(J171,Positions!A:G,7,FALSE)</f>
        <v>C</v>
      </c>
      <c r="L171">
        <f>VLOOKUP(J171,[1]Players!$A:$E,2,FALSE)</f>
        <v>83</v>
      </c>
      <c r="M171">
        <f>VLOOKUP(J171,[1]Players!$A:$E,3,FALSE)</f>
        <v>265</v>
      </c>
      <c r="O171" t="str">
        <f t="shared" si="13"/>
        <v>MEM</v>
      </c>
      <c r="P171" t="str">
        <f t="shared" si="14"/>
        <v>Tenesse</v>
      </c>
      <c r="Q171" t="str">
        <f t="shared" si="15"/>
        <v>Memphis</v>
      </c>
      <c r="R171" t="str">
        <f t="shared" si="16"/>
        <v>Memphis Grizzlies</v>
      </c>
      <c r="S171">
        <v>14</v>
      </c>
    </row>
    <row r="172" spans="1:19" x14ac:dyDescent="0.2">
      <c r="A172" t="s">
        <v>402</v>
      </c>
      <c r="B172" t="s">
        <v>42</v>
      </c>
      <c r="C172" s="1">
        <v>34232</v>
      </c>
      <c r="D172" t="str">
        <f t="shared" si="17"/>
        <v>{city: Memphis, state: Tenesse, abbreviation: MEM, teamName: Memphis Grizzlies}</v>
      </c>
      <c r="E172" t="str">
        <f t="shared" si="12"/>
        <v>{height: 81, weight: 230}</v>
      </c>
      <c r="F172">
        <f>VLOOKUP(J172,[1]Players!$A:$E,4,FALSE)</f>
        <v>1</v>
      </c>
      <c r="G172" t="s">
        <v>1387</v>
      </c>
      <c r="J172">
        <v>8</v>
      </c>
      <c r="K172" t="str">
        <f>VLOOKUP(J172,Positions!A:G,7,FALSE)</f>
        <v>F-G</v>
      </c>
      <c r="L172">
        <f>VLOOKUP(J172,[1]Players!$A:$E,2,FALSE)</f>
        <v>81</v>
      </c>
      <c r="M172">
        <f>VLOOKUP(J172,[1]Players!$A:$E,3,FALSE)</f>
        <v>230</v>
      </c>
      <c r="O172" t="str">
        <f t="shared" si="13"/>
        <v>MEM</v>
      </c>
      <c r="P172" t="str">
        <f t="shared" si="14"/>
        <v>Tenesse</v>
      </c>
      <c r="Q172" t="str">
        <f t="shared" si="15"/>
        <v>Memphis</v>
      </c>
      <c r="R172" t="str">
        <f t="shared" si="16"/>
        <v>Memphis Grizzlies</v>
      </c>
      <c r="S172">
        <v>14</v>
      </c>
    </row>
    <row r="173" spans="1:19" x14ac:dyDescent="0.2">
      <c r="A173" t="s">
        <v>415</v>
      </c>
      <c r="B173" t="s">
        <v>52</v>
      </c>
      <c r="C173" s="1">
        <v>35973</v>
      </c>
      <c r="D173" t="str">
        <f t="shared" si="17"/>
        <v>{city: Memphis, state: Tenesse, abbreviation: MEM, teamName: Memphis Grizzlies}</v>
      </c>
      <c r="E173" t="str">
        <f t="shared" si="12"/>
        <v>{height: 77, weight: 215}</v>
      </c>
      <c r="F173">
        <f>VLOOKUP(J173,[1]Players!$A:$E,4,FALSE)</f>
        <v>22</v>
      </c>
      <c r="G173" t="s">
        <v>1382</v>
      </c>
      <c r="J173">
        <v>21</v>
      </c>
      <c r="K173" t="str">
        <f>VLOOKUP(J173,Positions!A:G,7,FALSE)</f>
        <v>G</v>
      </c>
      <c r="L173">
        <f>VLOOKUP(J173,[1]Players!$A:$E,2,FALSE)</f>
        <v>77</v>
      </c>
      <c r="M173">
        <f>VLOOKUP(J173,[1]Players!$A:$E,3,FALSE)</f>
        <v>215</v>
      </c>
      <c r="O173" t="str">
        <f t="shared" si="13"/>
        <v>MEM</v>
      </c>
      <c r="P173" t="str">
        <f t="shared" si="14"/>
        <v>Tenesse</v>
      </c>
      <c r="Q173" t="str">
        <f t="shared" si="15"/>
        <v>Memphis</v>
      </c>
      <c r="R173" t="str">
        <f t="shared" si="16"/>
        <v>Memphis Grizzlies</v>
      </c>
      <c r="S173">
        <v>14</v>
      </c>
    </row>
    <row r="174" spans="1:19" x14ac:dyDescent="0.2">
      <c r="A174" t="s">
        <v>466</v>
      </c>
      <c r="B174" t="s">
        <v>101</v>
      </c>
      <c r="C174" s="1">
        <v>35327</v>
      </c>
      <c r="D174" t="str">
        <f t="shared" si="17"/>
        <v>{city: Memphis, state: Tenesse, abbreviation: MEM, teamName: Memphis Grizzlies}</v>
      </c>
      <c r="E174" t="str">
        <f t="shared" si="12"/>
        <v>{height: 80, weight: 215}</v>
      </c>
      <c r="F174">
        <f>VLOOKUP(J174,[1]Players!$A:$E,4,FALSE)</f>
        <v>15</v>
      </c>
      <c r="G174" t="s">
        <v>1384</v>
      </c>
      <c r="J174">
        <v>77</v>
      </c>
      <c r="K174" t="str">
        <f>VLOOKUP(J174,Positions!A:G,7,FALSE)</f>
        <v>F</v>
      </c>
      <c r="L174">
        <f>VLOOKUP(J174,[1]Players!$A:$E,2,FALSE)</f>
        <v>80</v>
      </c>
      <c r="M174">
        <f>VLOOKUP(J174,[1]Players!$A:$E,3,FALSE)</f>
        <v>215</v>
      </c>
      <c r="O174" t="str">
        <f t="shared" si="13"/>
        <v>MEM</v>
      </c>
      <c r="P174" t="str">
        <f t="shared" si="14"/>
        <v>Tenesse</v>
      </c>
      <c r="Q174" t="str">
        <f t="shared" si="15"/>
        <v>Memphis</v>
      </c>
      <c r="R174" t="str">
        <f t="shared" si="16"/>
        <v>Memphis Grizzlies</v>
      </c>
      <c r="S174">
        <v>14</v>
      </c>
    </row>
    <row r="175" spans="1:19" x14ac:dyDescent="0.2">
      <c r="A175" t="s">
        <v>537</v>
      </c>
      <c r="B175" t="s">
        <v>184</v>
      </c>
      <c r="C175" s="1">
        <v>36418</v>
      </c>
      <c r="D175" t="str">
        <f t="shared" si="17"/>
        <v>{city: Memphis, state: Tenesse, abbreviation: MEM, teamName: Memphis Grizzlies}</v>
      </c>
      <c r="E175" t="str">
        <f t="shared" si="12"/>
        <v>{height: 83, weight: 242}</v>
      </c>
      <c r="F175">
        <f>VLOOKUP(J175,[1]Players!$A:$E,4,FALSE)</f>
        <v>13</v>
      </c>
      <c r="G175" t="s">
        <v>1385</v>
      </c>
      <c r="J175">
        <v>175</v>
      </c>
      <c r="K175" t="str">
        <f>VLOOKUP(J175,Positions!A:G,7,FALSE)</f>
        <v>F-C</v>
      </c>
      <c r="L175">
        <f>VLOOKUP(J175,[1]Players!$A:$E,2,FALSE)</f>
        <v>83</v>
      </c>
      <c r="M175">
        <f>VLOOKUP(J175,[1]Players!$A:$E,3,FALSE)</f>
        <v>242</v>
      </c>
      <c r="O175" t="str">
        <f t="shared" si="13"/>
        <v>MEM</v>
      </c>
      <c r="P175" t="str">
        <f t="shared" si="14"/>
        <v>Tenesse</v>
      </c>
      <c r="Q175" t="str">
        <f t="shared" si="15"/>
        <v>Memphis</v>
      </c>
      <c r="R175" t="str">
        <f t="shared" si="16"/>
        <v>Memphis Grizzlies</v>
      </c>
      <c r="S175">
        <v>14</v>
      </c>
    </row>
    <row r="176" spans="1:19" x14ac:dyDescent="0.2">
      <c r="A176" t="s">
        <v>547</v>
      </c>
      <c r="B176" t="s">
        <v>192</v>
      </c>
      <c r="C176" s="1">
        <v>35196</v>
      </c>
      <c r="D176" t="str">
        <f t="shared" si="17"/>
        <v>{city: Memphis, state: Tenesse, abbreviation: MEM, teamName: Memphis Grizzlies}</v>
      </c>
      <c r="E176" t="str">
        <f t="shared" si="12"/>
        <v>{height: 73, weight: 196}</v>
      </c>
      <c r="F176">
        <f>VLOOKUP(J176,[1]Players!$A:$E,4,FALSE)</f>
        <v>21</v>
      </c>
      <c r="G176" t="s">
        <v>1382</v>
      </c>
      <c r="J176">
        <v>193</v>
      </c>
      <c r="K176" t="str">
        <f>VLOOKUP(J176,Positions!A:G,7,FALSE)</f>
        <v>G</v>
      </c>
      <c r="L176">
        <f>VLOOKUP(J176,[1]Players!$A:$E,2,FALSE)</f>
        <v>73</v>
      </c>
      <c r="M176">
        <f>VLOOKUP(J176,[1]Players!$A:$E,3,FALSE)</f>
        <v>196</v>
      </c>
      <c r="O176" t="str">
        <f t="shared" si="13"/>
        <v>MEM</v>
      </c>
      <c r="P176" t="str">
        <f t="shared" si="14"/>
        <v>Tenesse</v>
      </c>
      <c r="Q176" t="str">
        <f t="shared" si="15"/>
        <v>Memphis</v>
      </c>
      <c r="R176" t="str">
        <f t="shared" si="16"/>
        <v>Memphis Grizzlies</v>
      </c>
      <c r="S176">
        <v>14</v>
      </c>
    </row>
    <row r="177" spans="1:19" x14ac:dyDescent="0.2">
      <c r="A177" t="s">
        <v>468</v>
      </c>
      <c r="B177" t="s">
        <v>202</v>
      </c>
      <c r="C177" s="1">
        <v>35148</v>
      </c>
      <c r="D177" t="str">
        <f t="shared" si="17"/>
        <v>{city: Memphis, state: Tenesse, abbreviation: MEM, teamName: Memphis Grizzlies}</v>
      </c>
      <c r="E177" t="str">
        <f t="shared" si="12"/>
        <v>{height: 77, weight: 210}</v>
      </c>
      <c r="F177">
        <f>VLOOKUP(J177,[1]Players!$A:$E,4,FALSE)</f>
        <v>46</v>
      </c>
      <c r="G177" t="s">
        <v>1382</v>
      </c>
      <c r="J177">
        <v>203</v>
      </c>
      <c r="K177" t="str">
        <f>VLOOKUP(J177,Positions!A:G,7,FALSE)</f>
        <v>G</v>
      </c>
      <c r="L177">
        <f>VLOOKUP(J177,[1]Players!$A:$E,2,FALSE)</f>
        <v>77</v>
      </c>
      <c r="M177">
        <f>VLOOKUP(J177,[1]Players!$A:$E,3,FALSE)</f>
        <v>210</v>
      </c>
      <c r="O177" t="str">
        <f t="shared" si="13"/>
        <v>MEM</v>
      </c>
      <c r="P177" t="str">
        <f t="shared" si="14"/>
        <v>Tenesse</v>
      </c>
      <c r="Q177" t="str">
        <f t="shared" si="15"/>
        <v>Memphis</v>
      </c>
      <c r="R177" t="str">
        <f t="shared" si="16"/>
        <v>Memphis Grizzlies</v>
      </c>
      <c r="S177">
        <v>14</v>
      </c>
    </row>
    <row r="178" spans="1:19" x14ac:dyDescent="0.2">
      <c r="A178" t="s">
        <v>585</v>
      </c>
      <c r="B178" t="s">
        <v>240</v>
      </c>
      <c r="C178" s="1">
        <v>35944</v>
      </c>
      <c r="D178" t="str">
        <f t="shared" si="17"/>
        <v>{city: Memphis, state: Tenesse, abbreviation: MEM, teamName: Memphis Grizzlies}</v>
      </c>
      <c r="E178" t="str">
        <f t="shared" si="12"/>
        <v>{height: 74, weight: 200}</v>
      </c>
      <c r="F178">
        <f>VLOOKUP(J178,[1]Players!$A:$E,4,FALSE)</f>
        <v>0</v>
      </c>
      <c r="G178" t="s">
        <v>1382</v>
      </c>
      <c r="J178">
        <v>246</v>
      </c>
      <c r="K178" t="str">
        <f>VLOOKUP(J178,Positions!A:G,7,FALSE)</f>
        <v>G</v>
      </c>
      <c r="L178">
        <f>VLOOKUP(J178,[1]Players!$A:$E,2,FALSE)</f>
        <v>74</v>
      </c>
      <c r="M178">
        <f>VLOOKUP(J178,[1]Players!$A:$E,3,FALSE)</f>
        <v>200</v>
      </c>
      <c r="O178" t="str">
        <f t="shared" si="13"/>
        <v>MEM</v>
      </c>
      <c r="P178" t="str">
        <f t="shared" si="14"/>
        <v>Tenesse</v>
      </c>
      <c r="Q178" t="str">
        <f t="shared" si="15"/>
        <v>Memphis</v>
      </c>
      <c r="R178" t="str">
        <f t="shared" si="16"/>
        <v>Memphis Grizzlies</v>
      </c>
      <c r="S178">
        <v>14</v>
      </c>
    </row>
    <row r="179" spans="1:19" x14ac:dyDescent="0.2">
      <c r="A179" t="s">
        <v>590</v>
      </c>
      <c r="B179" t="s">
        <v>248</v>
      </c>
      <c r="C179" s="1">
        <v>36382</v>
      </c>
      <c r="D179" t="str">
        <f t="shared" si="17"/>
        <v>{city: Memphis, state: Tenesse, abbreviation: MEM, teamName: Memphis Grizzlies}</v>
      </c>
      <c r="E179" t="str">
        <f t="shared" si="12"/>
        <v>{height: 75, weight: 174}</v>
      </c>
      <c r="F179">
        <f>VLOOKUP(J179,[1]Players!$A:$E,4,FALSE)</f>
        <v>12</v>
      </c>
      <c r="G179" t="s">
        <v>1382</v>
      </c>
      <c r="J179">
        <v>255</v>
      </c>
      <c r="K179" t="str">
        <f>VLOOKUP(J179,Positions!A:G,7,FALSE)</f>
        <v>G</v>
      </c>
      <c r="L179">
        <f>VLOOKUP(J179,[1]Players!$A:$E,2,FALSE)</f>
        <v>75</v>
      </c>
      <c r="M179">
        <f>VLOOKUP(J179,[1]Players!$A:$E,3,FALSE)</f>
        <v>174</v>
      </c>
      <c r="O179" t="str">
        <f t="shared" si="13"/>
        <v>MEM</v>
      </c>
      <c r="P179" t="str">
        <f t="shared" si="14"/>
        <v>Tenesse</v>
      </c>
      <c r="Q179" t="str">
        <f t="shared" si="15"/>
        <v>Memphis</v>
      </c>
      <c r="R179" t="str">
        <f t="shared" si="16"/>
        <v>Memphis Grizzlies</v>
      </c>
      <c r="S179">
        <v>14</v>
      </c>
    </row>
    <row r="180" spans="1:19" x14ac:dyDescent="0.2">
      <c r="A180" t="s">
        <v>648</v>
      </c>
      <c r="B180" t="s">
        <v>334</v>
      </c>
      <c r="C180" s="1">
        <v>36174</v>
      </c>
      <c r="D180" t="str">
        <f t="shared" si="17"/>
        <v>{city: Memphis, state: Tenesse, abbreviation: MEM, teamName: Memphis Grizzlies}</v>
      </c>
      <c r="E180" t="str">
        <f t="shared" si="12"/>
        <v>{height: 80, weight: 245}</v>
      </c>
      <c r="F180">
        <f>VLOOKUP(J180,[1]Players!$A:$E,4,FALSE)</f>
        <v>2</v>
      </c>
      <c r="G180" t="s">
        <v>1384</v>
      </c>
      <c r="J180">
        <v>350</v>
      </c>
      <c r="K180" t="str">
        <f>VLOOKUP(J180,Positions!A:G,7,FALSE)</f>
        <v>F</v>
      </c>
      <c r="L180">
        <f>VLOOKUP(J180,[1]Players!$A:$E,2,FALSE)</f>
        <v>80</v>
      </c>
      <c r="M180">
        <f>VLOOKUP(J180,[1]Players!$A:$E,3,FALSE)</f>
        <v>245</v>
      </c>
      <c r="O180" t="str">
        <f t="shared" si="13"/>
        <v>MEM</v>
      </c>
      <c r="P180" t="str">
        <f t="shared" si="14"/>
        <v>Tenesse</v>
      </c>
      <c r="Q180" t="str">
        <f t="shared" si="15"/>
        <v>Memphis</v>
      </c>
      <c r="R180" t="str">
        <f t="shared" si="16"/>
        <v>Memphis Grizzlies</v>
      </c>
      <c r="S180">
        <v>14</v>
      </c>
    </row>
    <row r="181" spans="1:19" x14ac:dyDescent="0.2">
      <c r="A181" t="s">
        <v>668</v>
      </c>
      <c r="B181" t="s">
        <v>29</v>
      </c>
      <c r="C181" s="1">
        <v>37145</v>
      </c>
      <c r="D181" t="str">
        <f t="shared" si="17"/>
        <v>{city: Memphis, state: Tenesse, abbreviation: MEM, teamName: Memphis Grizzlies}</v>
      </c>
      <c r="E181" t="str">
        <f t="shared" si="12"/>
        <v>{height: 81, weight: 185}</v>
      </c>
      <c r="F181">
        <f>VLOOKUP(J181,[1]Players!$A:$E,4,FALSE)</f>
        <v>8</v>
      </c>
      <c r="G181" t="s">
        <v>1384</v>
      </c>
      <c r="J181">
        <v>379</v>
      </c>
      <c r="K181" t="str">
        <f>VLOOKUP(J181,Positions!A:G,7,FALSE)</f>
        <v>F</v>
      </c>
      <c r="L181">
        <f>VLOOKUP(J181,[1]Players!$A:$E,2,FALSE)</f>
        <v>81</v>
      </c>
      <c r="M181">
        <f>VLOOKUP(J181,[1]Players!$A:$E,3,FALSE)</f>
        <v>185</v>
      </c>
      <c r="O181" t="str">
        <f t="shared" si="13"/>
        <v>MEM</v>
      </c>
      <c r="P181" t="str">
        <f t="shared" si="14"/>
        <v>Tenesse</v>
      </c>
      <c r="Q181" t="str">
        <f t="shared" si="15"/>
        <v>Memphis</v>
      </c>
      <c r="R181" t="str">
        <f t="shared" si="16"/>
        <v>Memphis Grizzlies</v>
      </c>
      <c r="S181">
        <v>14</v>
      </c>
    </row>
    <row r="182" spans="1:19" x14ac:dyDescent="0.2">
      <c r="A182" t="s">
        <v>397</v>
      </c>
      <c r="B182" t="s">
        <v>38</v>
      </c>
      <c r="C182" s="1">
        <v>35630</v>
      </c>
      <c r="D182" t="str">
        <f t="shared" si="17"/>
        <v>{city: Miami, state: Florida, abbreviation: MIA, teamName: Miami Heat}</v>
      </c>
      <c r="E182" t="str">
        <f t="shared" si="12"/>
        <v>{height: 81, weight: 255}</v>
      </c>
      <c r="F182">
        <f>VLOOKUP(J182,[1]Players!$A:$E,4,FALSE)</f>
        <v>13</v>
      </c>
      <c r="G182" t="s">
        <v>1388</v>
      </c>
      <c r="J182">
        <v>3</v>
      </c>
      <c r="K182" t="str">
        <f>VLOOKUP(J182,Positions!A:G,7,FALSE)</f>
        <v>C-F</v>
      </c>
      <c r="L182">
        <f>VLOOKUP(J182,[1]Players!$A:$E,2,FALSE)</f>
        <v>81</v>
      </c>
      <c r="M182">
        <f>VLOOKUP(J182,[1]Players!$A:$E,3,FALSE)</f>
        <v>255</v>
      </c>
      <c r="O182" t="str">
        <f t="shared" si="13"/>
        <v>MIA</v>
      </c>
      <c r="P182" t="str">
        <f t="shared" si="14"/>
        <v>Florida</v>
      </c>
      <c r="Q182" t="str">
        <f t="shared" si="15"/>
        <v>Miami</v>
      </c>
      <c r="R182" t="str">
        <f t="shared" si="16"/>
        <v>Miami Heat</v>
      </c>
      <c r="S182">
        <v>15</v>
      </c>
    </row>
    <row r="183" spans="1:19" x14ac:dyDescent="0.2">
      <c r="A183" t="s">
        <v>456</v>
      </c>
      <c r="B183" t="s">
        <v>90</v>
      </c>
      <c r="C183" s="1">
        <v>32768</v>
      </c>
      <c r="D183" t="str">
        <f t="shared" si="17"/>
        <v>{city: Miami, state: Florida, abbreviation: MIA, teamName: Miami Heat}</v>
      </c>
      <c r="E183" t="str">
        <f t="shared" si="12"/>
        <v>{height: 79, weight: 230}</v>
      </c>
      <c r="F183">
        <f>VLOOKUP(J183,[1]Players!$A:$E,4,FALSE)</f>
        <v>22</v>
      </c>
      <c r="G183" t="s">
        <v>1384</v>
      </c>
      <c r="J183">
        <v>66</v>
      </c>
      <c r="K183" t="str">
        <f>VLOOKUP(J183,Positions!A:G,7,FALSE)</f>
        <v>F</v>
      </c>
      <c r="L183">
        <f>VLOOKUP(J183,[1]Players!$A:$E,2,FALSE)</f>
        <v>79</v>
      </c>
      <c r="M183">
        <f>VLOOKUP(J183,[1]Players!$A:$E,3,FALSE)</f>
        <v>230</v>
      </c>
      <c r="O183" t="str">
        <f t="shared" si="13"/>
        <v>MIA</v>
      </c>
      <c r="P183" t="str">
        <f t="shared" si="14"/>
        <v>Florida</v>
      </c>
      <c r="Q183" t="str">
        <f t="shared" si="15"/>
        <v>Miami</v>
      </c>
      <c r="R183" t="str">
        <f t="shared" si="16"/>
        <v>Miami Heat</v>
      </c>
      <c r="S183">
        <v>15</v>
      </c>
    </row>
    <row r="184" spans="1:19" x14ac:dyDescent="0.2">
      <c r="A184" t="s">
        <v>477</v>
      </c>
      <c r="B184" t="s">
        <v>115</v>
      </c>
      <c r="C184" s="1">
        <v>32736</v>
      </c>
      <c r="D184" t="str">
        <f t="shared" si="17"/>
        <v>{city: Miami, state: Florida, abbreviation: MIA, teamName: Miami Heat}</v>
      </c>
      <c r="E184" t="str">
        <f t="shared" si="12"/>
        <v>{height: 85, weight: 245}</v>
      </c>
      <c r="F184">
        <f>VLOOKUP(J184,[1]Players!$A:$E,4,FALSE)</f>
        <v>21</v>
      </c>
      <c r="G184" t="s">
        <v>1383</v>
      </c>
      <c r="J184">
        <v>93</v>
      </c>
      <c r="K184" t="str">
        <f>VLOOKUP(J184,Positions!A:G,7,FALSE)</f>
        <v>C</v>
      </c>
      <c r="L184">
        <f>VLOOKUP(J184,[1]Players!$A:$E,2,FALSE)</f>
        <v>85</v>
      </c>
      <c r="M184">
        <f>VLOOKUP(J184,[1]Players!$A:$E,3,FALSE)</f>
        <v>245</v>
      </c>
      <c r="O184" t="str">
        <f t="shared" si="13"/>
        <v>MIA</v>
      </c>
      <c r="P184" t="str">
        <f t="shared" si="14"/>
        <v>Florida</v>
      </c>
      <c r="Q184" t="str">
        <f t="shared" si="15"/>
        <v>Miami</v>
      </c>
      <c r="R184" t="str">
        <f t="shared" si="16"/>
        <v>Miami Heat</v>
      </c>
      <c r="S184">
        <v>15</v>
      </c>
    </row>
    <row r="185" spans="1:19" x14ac:dyDescent="0.2">
      <c r="A185" t="s">
        <v>501</v>
      </c>
      <c r="B185" t="s">
        <v>143</v>
      </c>
      <c r="C185" s="1">
        <v>36108</v>
      </c>
      <c r="D185" t="str">
        <f t="shared" si="17"/>
        <v>{city: Miami, state: Florida, abbreviation: MIA, teamName: Miami Heat}</v>
      </c>
      <c r="E185" t="str">
        <f t="shared" si="12"/>
        <v>{height: 77, weight: 205}</v>
      </c>
      <c r="F185">
        <f>VLOOKUP(J185,[1]Players!$A:$E,4,FALSE)</f>
        <v>0</v>
      </c>
      <c r="G185" t="s">
        <v>1382</v>
      </c>
      <c r="J185">
        <v>121</v>
      </c>
      <c r="K185" t="str">
        <f>VLOOKUP(J185,Positions!A:G,7,FALSE)</f>
        <v>G</v>
      </c>
      <c r="L185">
        <f>VLOOKUP(J185,[1]Players!$A:$E,2,FALSE)</f>
        <v>77</v>
      </c>
      <c r="M185">
        <f>VLOOKUP(J185,[1]Players!$A:$E,3,FALSE)</f>
        <v>205</v>
      </c>
      <c r="O185" t="str">
        <f t="shared" si="13"/>
        <v>MIA</v>
      </c>
      <c r="P185" t="str">
        <f t="shared" si="14"/>
        <v>Florida</v>
      </c>
      <c r="Q185" t="str">
        <f t="shared" si="15"/>
        <v>Miami</v>
      </c>
      <c r="R185" t="str">
        <f t="shared" si="16"/>
        <v>Miami Heat</v>
      </c>
      <c r="S185">
        <v>15</v>
      </c>
    </row>
    <row r="186" spans="1:19" x14ac:dyDescent="0.2">
      <c r="A186" t="s">
        <v>526</v>
      </c>
      <c r="B186" t="s">
        <v>169</v>
      </c>
      <c r="C186" s="1">
        <v>36546</v>
      </c>
      <c r="D186" t="str">
        <f t="shared" si="17"/>
        <v>{city: Miami, state: Florida, abbreviation: MIA, teamName: Miami Heat}</v>
      </c>
      <c r="E186" t="str">
        <f t="shared" si="12"/>
        <v>{height: 77, weight: 195}</v>
      </c>
      <c r="F186">
        <f>VLOOKUP(J186,[1]Players!$A:$E,4,FALSE)</f>
        <v>14</v>
      </c>
      <c r="G186" t="s">
        <v>1382</v>
      </c>
      <c r="J186">
        <v>157</v>
      </c>
      <c r="K186" t="str">
        <f>VLOOKUP(J186,Positions!A:G,7,FALSE)</f>
        <v>G</v>
      </c>
      <c r="L186">
        <f>VLOOKUP(J186,[1]Players!$A:$E,2,FALSE)</f>
        <v>77</v>
      </c>
      <c r="M186">
        <f>VLOOKUP(J186,[1]Players!$A:$E,3,FALSE)</f>
        <v>195</v>
      </c>
      <c r="O186" t="str">
        <f t="shared" si="13"/>
        <v>MIA</v>
      </c>
      <c r="P186" t="str">
        <f t="shared" si="14"/>
        <v>Florida</v>
      </c>
      <c r="Q186" t="str">
        <f t="shared" si="15"/>
        <v>Miami</v>
      </c>
      <c r="R186" t="str">
        <f t="shared" si="16"/>
        <v>Miami Heat</v>
      </c>
      <c r="S186">
        <v>15</v>
      </c>
    </row>
    <row r="187" spans="1:19" x14ac:dyDescent="0.2">
      <c r="A187" t="s">
        <v>402</v>
      </c>
      <c r="B187" t="s">
        <v>219</v>
      </c>
      <c r="C187" s="1">
        <v>31498</v>
      </c>
      <c r="D187" t="str">
        <f t="shared" si="17"/>
        <v>{city: Miami, state: Florida, abbreviation: MIA, teamName: Miami Heat}</v>
      </c>
      <c r="E187" t="str">
        <f t="shared" si="12"/>
        <v>{height: 73, weight: 196}</v>
      </c>
      <c r="F187">
        <f>VLOOKUP(J187,[1]Players!$A:$E,4,FALSE)</f>
        <v>7</v>
      </c>
      <c r="G187" t="s">
        <v>1382</v>
      </c>
      <c r="J187">
        <v>222</v>
      </c>
      <c r="K187" t="str">
        <f>VLOOKUP(J187,Positions!A:G,7,FALSE)</f>
        <v>G</v>
      </c>
      <c r="L187">
        <f>VLOOKUP(J187,[1]Players!$A:$E,2,FALSE)</f>
        <v>73</v>
      </c>
      <c r="M187">
        <f>VLOOKUP(J187,[1]Players!$A:$E,3,FALSE)</f>
        <v>196</v>
      </c>
      <c r="O187" t="str">
        <f t="shared" si="13"/>
        <v>MIA</v>
      </c>
      <c r="P187" t="str">
        <f t="shared" si="14"/>
        <v>Florida</v>
      </c>
      <c r="Q187" t="str">
        <f t="shared" si="15"/>
        <v>Miami</v>
      </c>
      <c r="R187" t="str">
        <f t="shared" si="16"/>
        <v>Miami Heat</v>
      </c>
      <c r="S187">
        <v>15</v>
      </c>
    </row>
    <row r="188" spans="1:19" x14ac:dyDescent="0.2">
      <c r="A188" t="s">
        <v>576</v>
      </c>
      <c r="B188" t="s">
        <v>228</v>
      </c>
      <c r="C188" s="1">
        <v>34973</v>
      </c>
      <c r="D188" t="str">
        <f t="shared" si="17"/>
        <v>{city: Miami, state: Florida, abbreviation: MIA, teamName: Miami Heat}</v>
      </c>
      <c r="E188" t="str">
        <f t="shared" si="12"/>
        <v>{height: 77, weight: 205}</v>
      </c>
      <c r="F188">
        <f>VLOOKUP(J188,[1]Players!$A:$E,4,FALSE)</f>
        <v>16</v>
      </c>
      <c r="G188" t="s">
        <v>1384</v>
      </c>
      <c r="J188">
        <v>232</v>
      </c>
      <c r="K188" t="str">
        <f>VLOOKUP(J188,Positions!A:G,7,FALSE)</f>
        <v>F</v>
      </c>
      <c r="L188">
        <f>VLOOKUP(J188,[1]Players!$A:$E,2,FALSE)</f>
        <v>77</v>
      </c>
      <c r="M188">
        <f>VLOOKUP(J188,[1]Players!$A:$E,3,FALSE)</f>
        <v>205</v>
      </c>
      <c r="O188" t="str">
        <f t="shared" si="13"/>
        <v>MIA</v>
      </c>
      <c r="P188" t="str">
        <f t="shared" si="14"/>
        <v>Florida</v>
      </c>
      <c r="Q188" t="str">
        <f t="shared" si="15"/>
        <v>Miami</v>
      </c>
      <c r="R188" t="str">
        <f t="shared" si="16"/>
        <v>Miami Heat</v>
      </c>
      <c r="S188">
        <v>15</v>
      </c>
    </row>
    <row r="189" spans="1:19" x14ac:dyDescent="0.2">
      <c r="A189" t="s">
        <v>591</v>
      </c>
      <c r="B189" t="s">
        <v>250</v>
      </c>
      <c r="C189" s="1">
        <v>32754</v>
      </c>
      <c r="D189" t="str">
        <f t="shared" si="17"/>
        <v>{city: Miami, state: Florida, abbreviation: MIA, teamName: Miami Heat}</v>
      </c>
      <c r="E189" t="str">
        <f t="shared" si="12"/>
        <v>{height: 81, weight: 245}</v>
      </c>
      <c r="F189">
        <f>VLOOKUP(J189,[1]Players!$A:$E,4,FALSE)</f>
        <v>8</v>
      </c>
      <c r="G189" t="s">
        <v>1384</v>
      </c>
      <c r="J189">
        <v>257</v>
      </c>
      <c r="K189" t="str">
        <f>VLOOKUP(J189,Positions!A:G,7,FALSE)</f>
        <v>F</v>
      </c>
      <c r="L189">
        <f>VLOOKUP(J189,[1]Players!$A:$E,2,FALSE)</f>
        <v>81</v>
      </c>
      <c r="M189">
        <f>VLOOKUP(J189,[1]Players!$A:$E,3,FALSE)</f>
        <v>245</v>
      </c>
      <c r="O189" t="str">
        <f t="shared" si="13"/>
        <v>MIA</v>
      </c>
      <c r="P189" t="str">
        <f t="shared" si="14"/>
        <v>Florida</v>
      </c>
      <c r="Q189" t="str">
        <f t="shared" si="15"/>
        <v>Miami</v>
      </c>
      <c r="R189" t="str">
        <f t="shared" si="16"/>
        <v>Miami Heat</v>
      </c>
      <c r="S189">
        <v>15</v>
      </c>
    </row>
    <row r="190" spans="1:19" x14ac:dyDescent="0.2">
      <c r="A190" t="s">
        <v>601</v>
      </c>
      <c r="B190" t="s">
        <v>268</v>
      </c>
      <c r="C190" s="1">
        <v>36280</v>
      </c>
      <c r="D190" t="str">
        <f t="shared" si="17"/>
        <v>{city: Miami, state: Florida, abbreviation: MIA, teamName: Miami Heat}</v>
      </c>
      <c r="E190" t="str">
        <f t="shared" si="12"/>
        <v>{height: 80, weight: 215}</v>
      </c>
      <c r="F190">
        <f>VLOOKUP(J190,[1]Players!$A:$E,4,FALSE)</f>
        <v>11</v>
      </c>
      <c r="G190" t="s">
        <v>1387</v>
      </c>
      <c r="J190">
        <v>276</v>
      </c>
      <c r="K190" t="str">
        <f>VLOOKUP(J190,Positions!A:G,7,FALSE)</f>
        <v>F-G</v>
      </c>
      <c r="L190">
        <f>VLOOKUP(J190,[1]Players!$A:$E,2,FALSE)</f>
        <v>80</v>
      </c>
      <c r="M190">
        <f>VLOOKUP(J190,[1]Players!$A:$E,3,FALSE)</f>
        <v>215</v>
      </c>
      <c r="O190" t="str">
        <f t="shared" si="13"/>
        <v>MIA</v>
      </c>
      <c r="P190" t="str">
        <f t="shared" si="14"/>
        <v>Florida</v>
      </c>
      <c r="Q190" t="str">
        <f t="shared" si="15"/>
        <v>Miami</v>
      </c>
      <c r="R190" t="str">
        <f t="shared" si="16"/>
        <v>Miami Heat</v>
      </c>
      <c r="S190">
        <v>15</v>
      </c>
    </row>
    <row r="191" spans="1:19" x14ac:dyDescent="0.2">
      <c r="A191" t="s">
        <v>622</v>
      </c>
      <c r="B191" t="s">
        <v>299</v>
      </c>
      <c r="C191" s="1">
        <v>34447</v>
      </c>
      <c r="D191" t="str">
        <f t="shared" si="17"/>
        <v>{city: Miami, state: Florida, abbreviation: MIA, teamName: Miami Heat}</v>
      </c>
      <c r="E191" t="str">
        <f t="shared" si="12"/>
        <v>{height: 79, weight: 215}</v>
      </c>
      <c r="F191">
        <f>VLOOKUP(J191,[1]Players!$A:$E,4,FALSE)</f>
        <v>55</v>
      </c>
      <c r="G191" t="s">
        <v>1384</v>
      </c>
      <c r="J191">
        <v>311</v>
      </c>
      <c r="K191" t="str">
        <f>VLOOKUP(J191,Positions!A:G,7,FALSE)</f>
        <v>F</v>
      </c>
      <c r="L191">
        <f>VLOOKUP(J191,[1]Players!$A:$E,2,FALSE)</f>
        <v>79</v>
      </c>
      <c r="M191">
        <f>VLOOKUP(J191,[1]Players!$A:$E,3,FALSE)</f>
        <v>215</v>
      </c>
      <c r="O191" t="str">
        <f t="shared" si="13"/>
        <v>MIA</v>
      </c>
      <c r="P191" t="str">
        <f t="shared" si="14"/>
        <v>Florida</v>
      </c>
      <c r="Q191" t="str">
        <f t="shared" si="15"/>
        <v>Miami</v>
      </c>
      <c r="R191" t="str">
        <f t="shared" si="16"/>
        <v>Miami Heat</v>
      </c>
      <c r="S191">
        <v>15</v>
      </c>
    </row>
    <row r="192" spans="1:19" x14ac:dyDescent="0.2">
      <c r="A192" t="s">
        <v>641</v>
      </c>
      <c r="B192" t="s">
        <v>324</v>
      </c>
      <c r="C192" s="1">
        <v>35152</v>
      </c>
      <c r="D192" t="str">
        <f t="shared" si="17"/>
        <v>{city: Miami, state: Florida, abbreviation: MIA, teamName: Miami Heat}</v>
      </c>
      <c r="E192" t="str">
        <f t="shared" si="12"/>
        <v>{height: 77, weight: 215}</v>
      </c>
      <c r="F192">
        <f>VLOOKUP(J192,[1]Players!$A:$E,4,FALSE)</f>
        <v>31</v>
      </c>
      <c r="G192" t="s">
        <v>1386</v>
      </c>
      <c r="J192">
        <v>339</v>
      </c>
      <c r="K192" t="str">
        <f>VLOOKUP(J192,Positions!A:G,7,FALSE)</f>
        <v>G-F</v>
      </c>
      <c r="L192">
        <f>VLOOKUP(J192,[1]Players!$A:$E,2,FALSE)</f>
        <v>77</v>
      </c>
      <c r="M192">
        <f>VLOOKUP(J192,[1]Players!$A:$E,3,FALSE)</f>
        <v>215</v>
      </c>
      <c r="O192" t="str">
        <f t="shared" si="13"/>
        <v>MIA</v>
      </c>
      <c r="P192" t="str">
        <f t="shared" si="14"/>
        <v>Florida</v>
      </c>
      <c r="Q192" t="str">
        <f t="shared" si="15"/>
        <v>Miami</v>
      </c>
      <c r="R192" t="str">
        <f t="shared" si="16"/>
        <v>Miami Heat</v>
      </c>
      <c r="S192">
        <v>15</v>
      </c>
    </row>
    <row r="193" spans="1:19" x14ac:dyDescent="0.2">
      <c r="A193" t="s">
        <v>652</v>
      </c>
      <c r="B193" t="s">
        <v>339</v>
      </c>
      <c r="C193" s="1">
        <v>31177</v>
      </c>
      <c r="D193" t="str">
        <f t="shared" si="17"/>
        <v>{city: Miami, state: Florida, abbreviation: MIA, teamName: Miami Heat}</v>
      </c>
      <c r="E193" t="str">
        <f t="shared" si="12"/>
        <v>{height: 77, weight: 245}</v>
      </c>
      <c r="F193">
        <f>VLOOKUP(J193,[1]Players!$A:$E,4,FALSE)</f>
        <v>17</v>
      </c>
      <c r="G193" t="s">
        <v>1384</v>
      </c>
      <c r="J193">
        <v>355</v>
      </c>
      <c r="K193" t="str">
        <f>VLOOKUP(J193,Positions!A:G,7,FALSE)</f>
        <v>F</v>
      </c>
      <c r="L193">
        <f>VLOOKUP(J193,[1]Players!$A:$E,2,FALSE)</f>
        <v>77</v>
      </c>
      <c r="M193">
        <f>VLOOKUP(J193,[1]Players!$A:$E,3,FALSE)</f>
        <v>245</v>
      </c>
      <c r="O193" t="str">
        <f t="shared" si="13"/>
        <v>MIA</v>
      </c>
      <c r="P193" t="str">
        <f t="shared" si="14"/>
        <v>Florida</v>
      </c>
      <c r="Q193" t="str">
        <f t="shared" si="15"/>
        <v>Miami</v>
      </c>
      <c r="R193" t="str">
        <f t="shared" si="16"/>
        <v>Miami Heat</v>
      </c>
      <c r="S193">
        <v>15</v>
      </c>
    </row>
    <row r="194" spans="1:19" x14ac:dyDescent="0.2">
      <c r="A194" t="s">
        <v>658</v>
      </c>
      <c r="B194" t="s">
        <v>346</v>
      </c>
      <c r="C194" s="1">
        <v>35232</v>
      </c>
      <c r="D194" t="str">
        <f t="shared" si="17"/>
        <v>{city: Miami, state: Florida, abbreviation: MIA, teamName: Miami Heat}</v>
      </c>
      <c r="E194" t="str">
        <f t="shared" ref="E194:E257" si="18">"{"&amp;"height: "&amp;L194&amp;", weight: "&amp;M194&amp;"}"</f>
        <v>{height: 75, weight: 200}</v>
      </c>
      <c r="F194">
        <f>VLOOKUP(J194,[1]Players!$A:$E,4,FALSE)</f>
        <v>2</v>
      </c>
      <c r="G194" t="s">
        <v>1382</v>
      </c>
      <c r="J194">
        <v>362</v>
      </c>
      <c r="K194" t="str">
        <f>VLOOKUP(J194,Positions!A:G,7,FALSE)</f>
        <v>G</v>
      </c>
      <c r="L194">
        <f>VLOOKUP(J194,[1]Players!$A:$E,2,FALSE)</f>
        <v>75</v>
      </c>
      <c r="M194">
        <f>VLOOKUP(J194,[1]Players!$A:$E,3,FALSE)</f>
        <v>200</v>
      </c>
      <c r="O194" t="str">
        <f t="shared" ref="O194:O257" si="19">VLOOKUP(S194,U:Y,2,FALSE)</f>
        <v>MIA</v>
      </c>
      <c r="P194" t="str">
        <f t="shared" ref="P194:P257" si="20">VLOOKUP(S194,U:Y,3,FALSE)</f>
        <v>Florida</v>
      </c>
      <c r="Q194" t="str">
        <f t="shared" ref="Q194:Q257" si="21">VLOOKUP(S194,U:Y,4,FALSE)</f>
        <v>Miami</v>
      </c>
      <c r="R194" t="str">
        <f t="shared" ref="R194:R257" si="22">VLOOKUP(S194,U:Y,5,FALSE)</f>
        <v>Miami Heat</v>
      </c>
      <c r="S194">
        <v>15</v>
      </c>
    </row>
    <row r="195" spans="1:19" x14ac:dyDescent="0.2">
      <c r="A195" t="s">
        <v>675</v>
      </c>
      <c r="B195" t="s">
        <v>364</v>
      </c>
      <c r="C195" s="1">
        <v>35966</v>
      </c>
      <c r="D195" t="str">
        <f t="shared" ref="D195:D258" si="23">"{city: "&amp;Q195&amp;","&amp;" state: "&amp;P195&amp;","&amp;" abbreviation: "&amp;O195&amp;", teamName: "&amp;R195&amp;"}"</f>
        <v>{city: Miami, state: Florida, abbreviation: MIA, teamName: Miami Heat}</v>
      </c>
      <c r="E195" t="str">
        <f t="shared" si="18"/>
        <v>{height: 83, weight: 275}</v>
      </c>
      <c r="F195">
        <f>VLOOKUP(J195,[1]Players!$A:$E,4,FALSE)</f>
        <v>77</v>
      </c>
      <c r="G195" t="s">
        <v>1383</v>
      </c>
      <c r="J195">
        <v>386</v>
      </c>
      <c r="K195" t="str">
        <f>VLOOKUP(J195,Positions!A:G,7,FALSE)</f>
        <v>C</v>
      </c>
      <c r="L195">
        <f>VLOOKUP(J195,[1]Players!$A:$E,2,FALSE)</f>
        <v>83</v>
      </c>
      <c r="M195">
        <f>VLOOKUP(J195,[1]Players!$A:$E,3,FALSE)</f>
        <v>275</v>
      </c>
      <c r="O195" t="str">
        <f t="shared" si="19"/>
        <v>MIA</v>
      </c>
      <c r="P195" t="str">
        <f t="shared" si="20"/>
        <v>Florida</v>
      </c>
      <c r="Q195" t="str">
        <f t="shared" si="21"/>
        <v>Miami</v>
      </c>
      <c r="R195" t="str">
        <f t="shared" si="22"/>
        <v>Miami Heat</v>
      </c>
      <c r="S195">
        <v>15</v>
      </c>
    </row>
    <row r="196" spans="1:19" x14ac:dyDescent="0.2">
      <c r="A196" t="s">
        <v>400</v>
      </c>
      <c r="B196" t="s">
        <v>41</v>
      </c>
      <c r="C196" s="1">
        <v>34980</v>
      </c>
      <c r="D196" t="str">
        <f t="shared" si="23"/>
        <v>{city: Milwaukee, state: Wisconsin, abbreviation: MIL, teamName: Milwaukee Bucks}</v>
      </c>
      <c r="E196" t="str">
        <f t="shared" si="18"/>
        <v>{height: 76, weight: 198}</v>
      </c>
      <c r="F196">
        <f>VLOOKUP(J196,[1]Players!$A:$E,4,FALSE)</f>
        <v>7</v>
      </c>
      <c r="G196" t="s">
        <v>1382</v>
      </c>
      <c r="J196">
        <v>6</v>
      </c>
      <c r="K196" t="str">
        <f>VLOOKUP(J196,Positions!A:G,7,FALSE)</f>
        <v>G</v>
      </c>
      <c r="L196">
        <f>VLOOKUP(J196,[1]Players!$A:$E,2,FALSE)</f>
        <v>76</v>
      </c>
      <c r="M196">
        <f>VLOOKUP(J196,[1]Players!$A:$E,3,FALSE)</f>
        <v>198</v>
      </c>
      <c r="O196" t="str">
        <f t="shared" si="19"/>
        <v>MIL</v>
      </c>
      <c r="P196" t="str">
        <f t="shared" si="20"/>
        <v>Wisconsin</v>
      </c>
      <c r="Q196" t="str">
        <f t="shared" si="21"/>
        <v>Milwaukee</v>
      </c>
      <c r="R196" t="str">
        <f t="shared" si="22"/>
        <v>Milwaukee Bucks</v>
      </c>
      <c r="S196">
        <v>16</v>
      </c>
    </row>
    <row r="197" spans="1:19" x14ac:dyDescent="0.2">
      <c r="A197" t="s">
        <v>403</v>
      </c>
      <c r="B197" t="s">
        <v>43</v>
      </c>
      <c r="C197" s="1">
        <v>34674</v>
      </c>
      <c r="D197" t="str">
        <f t="shared" si="23"/>
        <v>{city: Milwaukee, state: Wisconsin, abbreviation: MIL, teamName: Milwaukee Bucks}</v>
      </c>
      <c r="E197" t="str">
        <f t="shared" si="18"/>
        <v>{height: 83, weight: 242}</v>
      </c>
      <c r="F197">
        <f>VLOOKUP(J197,[1]Players!$A:$E,4,FALSE)</f>
        <v>34</v>
      </c>
      <c r="G197" t="s">
        <v>1384</v>
      </c>
      <c r="J197">
        <v>9</v>
      </c>
      <c r="K197" t="str">
        <f>VLOOKUP(J197,Positions!A:G,7,FALSE)</f>
        <v>F</v>
      </c>
      <c r="L197">
        <f>VLOOKUP(J197,[1]Players!$A:$E,2,FALSE)</f>
        <v>83</v>
      </c>
      <c r="M197">
        <f>VLOOKUP(J197,[1]Players!$A:$E,3,FALSE)</f>
        <v>242</v>
      </c>
      <c r="O197" t="str">
        <f t="shared" si="19"/>
        <v>MIL</v>
      </c>
      <c r="P197" t="str">
        <f t="shared" si="20"/>
        <v>Wisconsin</v>
      </c>
      <c r="Q197" t="str">
        <f t="shared" si="21"/>
        <v>Milwaukee</v>
      </c>
      <c r="R197" t="str">
        <f t="shared" si="22"/>
        <v>Milwaukee Bucks</v>
      </c>
      <c r="S197">
        <v>16</v>
      </c>
    </row>
    <row r="198" spans="1:19" x14ac:dyDescent="0.2">
      <c r="A198" t="s">
        <v>404</v>
      </c>
      <c r="B198" t="s">
        <v>43</v>
      </c>
      <c r="C198" s="1">
        <v>33805</v>
      </c>
      <c r="D198" t="str">
        <f t="shared" si="23"/>
        <v>{city: Milwaukee, state: Wisconsin, abbreviation: MIL, teamName: Milwaukee Bucks}</v>
      </c>
      <c r="E198" t="str">
        <f t="shared" si="18"/>
        <v>{height: 78, weight: 219}</v>
      </c>
      <c r="F198">
        <f>VLOOKUP(J198,[1]Players!$A:$E,4,FALSE)</f>
        <v>43</v>
      </c>
      <c r="G198" t="s">
        <v>1384</v>
      </c>
      <c r="J198">
        <v>10</v>
      </c>
      <c r="K198" t="str">
        <f>VLOOKUP(J198,Positions!A:G,7,FALSE)</f>
        <v>F</v>
      </c>
      <c r="L198">
        <f>VLOOKUP(J198,[1]Players!$A:$E,2,FALSE)</f>
        <v>78</v>
      </c>
      <c r="M198">
        <f>VLOOKUP(J198,[1]Players!$A:$E,3,FALSE)</f>
        <v>219</v>
      </c>
      <c r="O198" t="str">
        <f t="shared" si="19"/>
        <v>MIL</v>
      </c>
      <c r="P198" t="str">
        <f t="shared" si="20"/>
        <v>Wisconsin</v>
      </c>
      <c r="Q198" t="str">
        <f t="shared" si="21"/>
        <v>Milwaukee</v>
      </c>
      <c r="R198" t="str">
        <f t="shared" si="22"/>
        <v>Milwaukee Bucks</v>
      </c>
      <c r="S198">
        <v>16</v>
      </c>
    </row>
    <row r="199" spans="1:19" x14ac:dyDescent="0.2">
      <c r="A199" t="s">
        <v>469</v>
      </c>
      <c r="B199" t="s">
        <v>107</v>
      </c>
      <c r="C199" s="1">
        <v>33977</v>
      </c>
      <c r="D199" t="str">
        <f t="shared" si="23"/>
        <v>{city: Milwaukee, state: Wisconsin, abbreviation: MIL, teamName: Milwaukee Bucks}</v>
      </c>
      <c r="E199" t="str">
        <f t="shared" si="18"/>
        <v>{height: 77, weight: 209}</v>
      </c>
      <c r="F199">
        <f>VLOOKUP(J199,[1]Players!$A:$E,4,FALSE)</f>
        <v>24</v>
      </c>
      <c r="G199" t="s">
        <v>1382</v>
      </c>
      <c r="J199">
        <v>83</v>
      </c>
      <c r="K199" t="str">
        <f>VLOOKUP(J199,Positions!A:G,7,FALSE)</f>
        <v>G</v>
      </c>
      <c r="L199">
        <f>VLOOKUP(J199,[1]Players!$A:$E,2,FALSE)</f>
        <v>77</v>
      </c>
      <c r="M199">
        <f>VLOOKUP(J199,[1]Players!$A:$E,3,FALSE)</f>
        <v>209</v>
      </c>
      <c r="O199" t="str">
        <f t="shared" si="19"/>
        <v>MIL</v>
      </c>
      <c r="P199" t="str">
        <f t="shared" si="20"/>
        <v>Wisconsin</v>
      </c>
      <c r="Q199" t="str">
        <f t="shared" si="21"/>
        <v>Milwaukee</v>
      </c>
      <c r="R199" t="str">
        <f t="shared" si="22"/>
        <v>Milwaukee Bucks</v>
      </c>
      <c r="S199">
        <v>16</v>
      </c>
    </row>
    <row r="200" spans="1:19" x14ac:dyDescent="0.2">
      <c r="A200" t="s">
        <v>146</v>
      </c>
      <c r="B200" t="s">
        <v>171</v>
      </c>
      <c r="C200" s="1">
        <v>31538</v>
      </c>
      <c r="D200" t="str">
        <f t="shared" si="23"/>
        <v>{city: Milwaukee, state: Wisconsin, abbreviation: MIL, teamName: Milwaukee Bucks}</v>
      </c>
      <c r="E200" t="str">
        <f t="shared" si="18"/>
        <v>{height: 76, weight: 188}</v>
      </c>
      <c r="F200">
        <f>VLOOKUP(J200,[1]Players!$A:$E,4,FALSE)</f>
        <v>3</v>
      </c>
      <c r="G200" t="s">
        <v>1382</v>
      </c>
      <c r="J200">
        <v>159</v>
      </c>
      <c r="K200" t="str">
        <f>VLOOKUP(J200,Positions!A:G,7,FALSE)</f>
        <v>G</v>
      </c>
      <c r="L200">
        <f>VLOOKUP(J200,[1]Players!$A:$E,2,FALSE)</f>
        <v>76</v>
      </c>
      <c r="M200">
        <f>VLOOKUP(J200,[1]Players!$A:$E,3,FALSE)</f>
        <v>188</v>
      </c>
      <c r="O200" t="str">
        <f t="shared" si="19"/>
        <v>MIL</v>
      </c>
      <c r="P200" t="str">
        <f t="shared" si="20"/>
        <v>Wisconsin</v>
      </c>
      <c r="Q200" t="str">
        <f t="shared" si="21"/>
        <v>Milwaukee</v>
      </c>
      <c r="R200" t="str">
        <f t="shared" si="22"/>
        <v>Milwaukee Bucks</v>
      </c>
      <c r="S200">
        <v>16</v>
      </c>
    </row>
    <row r="201" spans="1:19" x14ac:dyDescent="0.2">
      <c r="A201" t="s">
        <v>529</v>
      </c>
      <c r="B201" t="s">
        <v>172</v>
      </c>
      <c r="C201" s="1">
        <v>33038</v>
      </c>
      <c r="D201" t="str">
        <f t="shared" si="23"/>
        <v>{city: Milwaukee, state: Wisconsin, abbreviation: MIL, teamName: Milwaukee Bucks}</v>
      </c>
      <c r="E201" t="str">
        <f t="shared" si="18"/>
        <v>{height: 75, weight: 205}</v>
      </c>
      <c r="F201">
        <f>VLOOKUP(J201,[1]Players!$A:$E,4,FALSE)</f>
        <v>21</v>
      </c>
      <c r="G201" t="s">
        <v>1382</v>
      </c>
      <c r="J201">
        <v>162</v>
      </c>
      <c r="K201" t="str">
        <f>VLOOKUP(J201,Positions!A:G,7,FALSE)</f>
        <v>G</v>
      </c>
      <c r="L201">
        <f>VLOOKUP(J201,[1]Players!$A:$E,2,FALSE)</f>
        <v>75</v>
      </c>
      <c r="M201">
        <f>VLOOKUP(J201,[1]Players!$A:$E,3,FALSE)</f>
        <v>205</v>
      </c>
      <c r="O201" t="str">
        <f t="shared" si="19"/>
        <v>MIL</v>
      </c>
      <c r="P201" t="str">
        <f t="shared" si="20"/>
        <v>Wisconsin</v>
      </c>
      <c r="Q201" t="str">
        <f t="shared" si="21"/>
        <v>Milwaukee</v>
      </c>
      <c r="R201" t="str">
        <f t="shared" si="22"/>
        <v>Milwaukee Bucks</v>
      </c>
      <c r="S201">
        <v>16</v>
      </c>
    </row>
    <row r="202" spans="1:19" x14ac:dyDescent="0.2">
      <c r="A202" t="s">
        <v>550</v>
      </c>
      <c r="B202" t="s">
        <v>195</v>
      </c>
      <c r="C202" s="1">
        <v>36163</v>
      </c>
      <c r="D202" t="str">
        <f t="shared" si="23"/>
        <v>{city: Milwaukee, state: Wisconsin, abbreviation: MIL, teamName: Milwaukee Bucks}</v>
      </c>
      <c r="E202" t="str">
        <f t="shared" si="18"/>
        <v>{height: 79, weight: 192}</v>
      </c>
      <c r="F202">
        <f>VLOOKUP(J202,[1]Players!$A:$E,4,FALSE)</f>
        <v>18</v>
      </c>
      <c r="G202" t="s">
        <v>1384</v>
      </c>
      <c r="J202">
        <v>196</v>
      </c>
      <c r="K202" t="str">
        <f>VLOOKUP(J202,Positions!A:G,7,FALSE)</f>
        <v>F</v>
      </c>
      <c r="L202">
        <f>VLOOKUP(J202,[1]Players!$A:$E,2,FALSE)</f>
        <v>79</v>
      </c>
      <c r="M202">
        <f>VLOOKUP(J202,[1]Players!$A:$E,3,FALSE)</f>
        <v>192</v>
      </c>
      <c r="O202" t="str">
        <f t="shared" si="19"/>
        <v>MIL</v>
      </c>
      <c r="P202" t="str">
        <f t="shared" si="20"/>
        <v>Wisconsin</v>
      </c>
      <c r="Q202" t="str">
        <f t="shared" si="21"/>
        <v>Milwaukee</v>
      </c>
      <c r="R202" t="str">
        <f t="shared" si="22"/>
        <v>Milwaukee Bucks</v>
      </c>
      <c r="S202">
        <v>16</v>
      </c>
    </row>
    <row r="203" spans="1:19" x14ac:dyDescent="0.2">
      <c r="A203" t="s">
        <v>567</v>
      </c>
      <c r="B203" t="s">
        <v>217</v>
      </c>
      <c r="C203" s="1">
        <v>32239</v>
      </c>
      <c r="D203" t="str">
        <f t="shared" si="23"/>
        <v>{city: Milwaukee, state: Wisconsin, abbreviation: MIL, teamName: Milwaukee Bucks}</v>
      </c>
      <c r="E203" t="str">
        <f t="shared" si="18"/>
        <v>{height: 85, weight: 282}</v>
      </c>
      <c r="F203">
        <f>VLOOKUP(J203,[1]Players!$A:$E,4,FALSE)</f>
        <v>11</v>
      </c>
      <c r="G203" t="s">
        <v>1383</v>
      </c>
      <c r="J203">
        <v>219</v>
      </c>
      <c r="K203" t="str">
        <f>VLOOKUP(J203,Positions!A:G,7,FALSE)</f>
        <v>C</v>
      </c>
      <c r="L203">
        <f>VLOOKUP(J203,[1]Players!$A:$E,2,FALSE)</f>
        <v>85</v>
      </c>
      <c r="M203">
        <f>VLOOKUP(J203,[1]Players!$A:$E,3,FALSE)</f>
        <v>282</v>
      </c>
      <c r="O203" t="str">
        <f t="shared" si="19"/>
        <v>MIL</v>
      </c>
      <c r="P203" t="str">
        <f t="shared" si="20"/>
        <v>Wisconsin</v>
      </c>
      <c r="Q203" t="str">
        <f t="shared" si="21"/>
        <v>Milwaukee</v>
      </c>
      <c r="R203" t="str">
        <f t="shared" si="22"/>
        <v>Milwaukee Bucks</v>
      </c>
      <c r="S203">
        <v>16</v>
      </c>
    </row>
    <row r="204" spans="1:19" x14ac:dyDescent="0.2">
      <c r="A204" t="s">
        <v>571</v>
      </c>
      <c r="B204" t="s">
        <v>223</v>
      </c>
      <c r="C204" s="1">
        <v>36302</v>
      </c>
      <c r="D204" t="str">
        <f t="shared" si="23"/>
        <v>{city: Milwaukee, state: Wisconsin, abbreviation: MIL, teamName: Milwaukee Bucks}</v>
      </c>
      <c r="E204" t="str">
        <f t="shared" si="18"/>
        <v>{height: 81, weight: 240}</v>
      </c>
      <c r="F204">
        <f>VLOOKUP(J204,[1]Players!$A:$E,4,FALSE)</f>
        <v>54</v>
      </c>
      <c r="G204" t="s">
        <v>1385</v>
      </c>
      <c r="J204">
        <v>226</v>
      </c>
      <c r="K204" t="str">
        <f>VLOOKUP(J204,Positions!A:G,7,FALSE)</f>
        <v>F-C</v>
      </c>
      <c r="L204">
        <f>VLOOKUP(J204,[1]Players!$A:$E,2,FALSE)</f>
        <v>81</v>
      </c>
      <c r="M204">
        <f>VLOOKUP(J204,[1]Players!$A:$E,3,FALSE)</f>
        <v>240</v>
      </c>
      <c r="O204" t="str">
        <f t="shared" si="19"/>
        <v>MIL</v>
      </c>
      <c r="P204" t="str">
        <f t="shared" si="20"/>
        <v>Wisconsin</v>
      </c>
      <c r="Q204" t="str">
        <f t="shared" si="21"/>
        <v>Milwaukee</v>
      </c>
      <c r="R204" t="str">
        <f t="shared" si="22"/>
        <v>Milwaukee Bucks</v>
      </c>
      <c r="S204">
        <v>16</v>
      </c>
    </row>
    <row r="205" spans="1:19" x14ac:dyDescent="0.2">
      <c r="A205" t="s">
        <v>586</v>
      </c>
      <c r="B205" t="s">
        <v>241</v>
      </c>
      <c r="C205" s="1">
        <v>33466</v>
      </c>
      <c r="D205" t="str">
        <f t="shared" si="23"/>
        <v>{city: Milwaukee, state: Wisconsin, abbreviation: MIL, teamName: Milwaukee Bucks}</v>
      </c>
      <c r="E205" t="str">
        <f t="shared" si="18"/>
        <v>{height: 79, weight: 222}</v>
      </c>
      <c r="F205">
        <f>VLOOKUP(J205,[1]Players!$A:$E,4,FALSE)</f>
        <v>22</v>
      </c>
      <c r="G205" t="s">
        <v>1384</v>
      </c>
      <c r="J205">
        <v>247</v>
      </c>
      <c r="K205" t="str">
        <f>VLOOKUP(J205,Positions!A:G,7,FALSE)</f>
        <v>F</v>
      </c>
      <c r="L205">
        <f>VLOOKUP(J205,[1]Players!$A:$E,2,FALSE)</f>
        <v>79</v>
      </c>
      <c r="M205">
        <f>VLOOKUP(J205,[1]Players!$A:$E,3,FALSE)</f>
        <v>222</v>
      </c>
      <c r="O205" t="str">
        <f t="shared" si="19"/>
        <v>MIL</v>
      </c>
      <c r="P205" t="str">
        <f t="shared" si="20"/>
        <v>Wisconsin</v>
      </c>
      <c r="Q205" t="str">
        <f t="shared" si="21"/>
        <v>Milwaukee</v>
      </c>
      <c r="R205" t="str">
        <f t="shared" si="22"/>
        <v>Milwaukee Bucks</v>
      </c>
      <c r="S205">
        <v>16</v>
      </c>
    </row>
    <row r="206" spans="1:19" x14ac:dyDescent="0.2">
      <c r="A206" t="s">
        <v>193</v>
      </c>
      <c r="B206" t="s">
        <v>265</v>
      </c>
      <c r="C206" s="1">
        <v>36046</v>
      </c>
      <c r="D206" t="str">
        <f t="shared" si="23"/>
        <v>{city: Milwaukee, state: Wisconsin, abbreviation: MIL, teamName: Milwaukee Bucks}</v>
      </c>
      <c r="E206" t="str">
        <f t="shared" si="18"/>
        <v>{height: 80, weight: 225}</v>
      </c>
      <c r="F206">
        <f>VLOOKUP(J206,[1]Players!$A:$E,4,FALSE)</f>
        <v>13</v>
      </c>
      <c r="G206" t="s">
        <v>1384</v>
      </c>
      <c r="J206">
        <v>273</v>
      </c>
      <c r="K206" t="str">
        <f>VLOOKUP(J206,Positions!A:G,7,FALSE)</f>
        <v>F</v>
      </c>
      <c r="L206">
        <f>VLOOKUP(J206,[1]Players!$A:$E,2,FALSE)</f>
        <v>80</v>
      </c>
      <c r="M206">
        <f>VLOOKUP(J206,[1]Players!$A:$E,3,FALSE)</f>
        <v>225</v>
      </c>
      <c r="O206" t="str">
        <f t="shared" si="19"/>
        <v>MIL</v>
      </c>
      <c r="P206" t="str">
        <f t="shared" si="20"/>
        <v>Wisconsin</v>
      </c>
      <c r="Q206" t="str">
        <f t="shared" si="21"/>
        <v>Milwaukee</v>
      </c>
      <c r="R206" t="str">
        <f t="shared" si="22"/>
        <v>Milwaukee Bucks</v>
      </c>
      <c r="S206">
        <v>16</v>
      </c>
    </row>
    <row r="207" spans="1:19" x14ac:dyDescent="0.2">
      <c r="A207" t="s">
        <v>464</v>
      </c>
      <c r="B207" t="s">
        <v>299</v>
      </c>
      <c r="C207" s="1">
        <v>35714</v>
      </c>
      <c r="D207" t="str">
        <f t="shared" si="23"/>
        <v>{city: Milwaukee, state: Wisconsin, abbreviation: MIL, teamName: Milwaukee Bucks}</v>
      </c>
      <c r="E207" t="str">
        <f t="shared" si="18"/>
        <v>{height: 73, weight: 195}</v>
      </c>
      <c r="F207">
        <f>VLOOKUP(J207,[1]Players!$A:$E,4,FALSE)</f>
        <v>55</v>
      </c>
      <c r="G207" t="s">
        <v>1382</v>
      </c>
      <c r="J207">
        <v>313</v>
      </c>
      <c r="K207" t="str">
        <f>VLOOKUP(J207,Positions!A:G,7,FALSE)</f>
        <v>G</v>
      </c>
      <c r="L207">
        <f>VLOOKUP(J207,[1]Players!$A:$E,2,FALSE)</f>
        <v>73</v>
      </c>
      <c r="M207">
        <f>VLOOKUP(J207,[1]Players!$A:$E,3,FALSE)</f>
        <v>195</v>
      </c>
      <c r="O207" t="str">
        <f t="shared" si="19"/>
        <v>MIL</v>
      </c>
      <c r="P207" t="str">
        <f t="shared" si="20"/>
        <v>Wisconsin</v>
      </c>
      <c r="Q207" t="str">
        <f t="shared" si="21"/>
        <v>Milwaukee</v>
      </c>
      <c r="R207" t="str">
        <f t="shared" si="22"/>
        <v>Milwaukee Bucks</v>
      </c>
      <c r="S207">
        <v>16</v>
      </c>
    </row>
    <row r="208" spans="1:19" x14ac:dyDescent="0.2">
      <c r="A208" t="s">
        <v>426</v>
      </c>
      <c r="B208" t="s">
        <v>63</v>
      </c>
      <c r="C208" s="1">
        <v>35396</v>
      </c>
      <c r="D208" t="str">
        <f t="shared" si="23"/>
        <v>{city: Minneapolis, state: Minnesota , abbreviation: MIN, teamName: Minnesota Timberwolves}</v>
      </c>
      <c r="E208" t="str">
        <f t="shared" si="18"/>
        <v>{height: 76, weight: 187}</v>
      </c>
      <c r="F208">
        <f>VLOOKUP(J208,[1]Players!$A:$E,4,FALSE)</f>
        <v>5</v>
      </c>
      <c r="G208" t="s">
        <v>1382</v>
      </c>
      <c r="J208">
        <v>33</v>
      </c>
      <c r="K208" t="str">
        <f>VLOOKUP(J208,Positions!A:G,7,FALSE)</f>
        <v>G</v>
      </c>
      <c r="L208">
        <f>VLOOKUP(J208,[1]Players!$A:$E,2,FALSE)</f>
        <v>76</v>
      </c>
      <c r="M208">
        <f>VLOOKUP(J208,[1]Players!$A:$E,3,FALSE)</f>
        <v>187</v>
      </c>
      <c r="O208" t="str">
        <f t="shared" si="19"/>
        <v>MIN</v>
      </c>
      <c r="P208" t="str">
        <f t="shared" si="20"/>
        <v xml:space="preserve">Minnesota </v>
      </c>
      <c r="Q208" t="str">
        <f t="shared" si="21"/>
        <v>Minneapolis</v>
      </c>
      <c r="R208" t="str">
        <f t="shared" si="22"/>
        <v>Minnesota Timberwolves</v>
      </c>
      <c r="S208">
        <v>17</v>
      </c>
    </row>
    <row r="209" spans="1:19" x14ac:dyDescent="0.2">
      <c r="A209" t="s">
        <v>428</v>
      </c>
      <c r="B209" t="s">
        <v>66</v>
      </c>
      <c r="C209" s="1">
        <v>32338</v>
      </c>
      <c r="D209" t="str">
        <f t="shared" si="23"/>
        <v>{city: Minneapolis, state: Minnesota , abbreviation: MIN, teamName: Minnesota Timberwolves}</v>
      </c>
      <c r="E209" t="str">
        <f t="shared" si="18"/>
        <v>{height: 73, weight: 180}</v>
      </c>
      <c r="F209">
        <f>VLOOKUP(J209,[1]Players!$A:$E,4,FALSE)</f>
        <v>22</v>
      </c>
      <c r="G209" t="s">
        <v>1382</v>
      </c>
      <c r="J209">
        <v>36</v>
      </c>
      <c r="K209" t="str">
        <f>VLOOKUP(J209,Positions!A:G,7,FALSE)</f>
        <v>G</v>
      </c>
      <c r="L209">
        <f>VLOOKUP(J209,[1]Players!$A:$E,2,FALSE)</f>
        <v>73</v>
      </c>
      <c r="M209">
        <f>VLOOKUP(J209,[1]Players!$A:$E,3,FALSE)</f>
        <v>180</v>
      </c>
      <c r="O209" t="str">
        <f t="shared" si="19"/>
        <v>MIN</v>
      </c>
      <c r="P209" t="str">
        <f t="shared" si="20"/>
        <v xml:space="preserve">Minnesota </v>
      </c>
      <c r="Q209" t="str">
        <f t="shared" si="21"/>
        <v>Minneapolis</v>
      </c>
      <c r="R209" t="str">
        <f t="shared" si="22"/>
        <v>Minnesota Timberwolves</v>
      </c>
      <c r="S209">
        <v>17</v>
      </c>
    </row>
    <row r="210" spans="1:19" x14ac:dyDescent="0.2">
      <c r="A210" t="s">
        <v>435</v>
      </c>
      <c r="B210" t="s">
        <v>72</v>
      </c>
      <c r="C210" s="1">
        <v>36780</v>
      </c>
      <c r="D210" t="str">
        <f t="shared" si="23"/>
        <v>{city: Minneapolis, state: Minnesota , abbreviation: MIN, teamName: Minnesota Timberwolves}</v>
      </c>
      <c r="E210" t="str">
        <f t="shared" si="18"/>
        <v>{height: 78, weight: 200}</v>
      </c>
      <c r="F210">
        <f>VLOOKUP(J210,[1]Players!$A:$E,4,FALSE)</f>
        <v>9</v>
      </c>
      <c r="G210" t="s">
        <v>1384</v>
      </c>
      <c r="J210">
        <v>43</v>
      </c>
      <c r="K210" t="str">
        <f>VLOOKUP(J210,Positions!A:G,7,FALSE)</f>
        <v>F</v>
      </c>
      <c r="L210">
        <f>VLOOKUP(J210,[1]Players!$A:$E,2,FALSE)</f>
        <v>78</v>
      </c>
      <c r="M210">
        <f>VLOOKUP(J210,[1]Players!$A:$E,3,FALSE)</f>
        <v>200</v>
      </c>
      <c r="O210" t="str">
        <f t="shared" si="19"/>
        <v>MIN</v>
      </c>
      <c r="P210" t="str">
        <f t="shared" si="20"/>
        <v xml:space="preserve">Minnesota </v>
      </c>
      <c r="Q210" t="str">
        <f t="shared" si="21"/>
        <v>Minneapolis</v>
      </c>
      <c r="R210" t="str">
        <f t="shared" si="22"/>
        <v>Minnesota Timberwolves</v>
      </c>
      <c r="S210">
        <v>17</v>
      </c>
    </row>
    <row r="211" spans="1:19" x14ac:dyDescent="0.2">
      <c r="A211" t="s">
        <v>44</v>
      </c>
      <c r="B211" t="s">
        <v>128</v>
      </c>
      <c r="C211" s="1">
        <v>37108</v>
      </c>
      <c r="D211" t="str">
        <f t="shared" si="23"/>
        <v>{city: Minneapolis, state: Minnesota , abbreviation: MIN, teamName: Minnesota Timberwolves}</v>
      </c>
      <c r="E211" t="str">
        <f t="shared" si="18"/>
        <v>{height: 76, weight: 225}</v>
      </c>
      <c r="F211">
        <f>VLOOKUP(J211,[1]Players!$A:$E,4,FALSE)</f>
        <v>1</v>
      </c>
      <c r="G211" t="s">
        <v>1382</v>
      </c>
      <c r="J211">
        <v>106</v>
      </c>
      <c r="K211" t="str">
        <f>VLOOKUP(J211,Positions!A:G,7,FALSE)</f>
        <v>G</v>
      </c>
      <c r="L211">
        <f>VLOOKUP(J211,[1]Players!$A:$E,2,FALSE)</f>
        <v>76</v>
      </c>
      <c r="M211">
        <f>VLOOKUP(J211,[1]Players!$A:$E,3,FALSE)</f>
        <v>225</v>
      </c>
      <c r="O211" t="str">
        <f t="shared" si="19"/>
        <v>MIN</v>
      </c>
      <c r="P211" t="str">
        <f t="shared" si="20"/>
        <v xml:space="preserve">Minnesota </v>
      </c>
      <c r="Q211" t="str">
        <f t="shared" si="21"/>
        <v>Minneapolis</v>
      </c>
      <c r="R211" t="str">
        <f t="shared" si="22"/>
        <v>Minnesota Timberwolves</v>
      </c>
      <c r="S211">
        <v>17</v>
      </c>
    </row>
    <row r="212" spans="1:19" x14ac:dyDescent="0.2">
      <c r="A212" t="s">
        <v>560</v>
      </c>
      <c r="B212" t="s">
        <v>210</v>
      </c>
      <c r="C212" s="1">
        <v>34400</v>
      </c>
      <c r="D212" t="str">
        <f t="shared" si="23"/>
        <v>{city: Minneapolis, state: Minnesota , abbreviation: MIN, teamName: Minnesota Timberwolves}</v>
      </c>
      <c r="E212" t="str">
        <f t="shared" si="18"/>
        <v>{height: 80, weight: 209}</v>
      </c>
      <c r="F212">
        <f>VLOOKUP(J212,[1]Players!$A:$E,4,FALSE)</f>
        <v>10</v>
      </c>
      <c r="G212" t="s">
        <v>1384</v>
      </c>
      <c r="J212">
        <v>211</v>
      </c>
      <c r="K212" t="str">
        <f>VLOOKUP(J212,Positions!A:G,7,FALSE)</f>
        <v>F</v>
      </c>
      <c r="L212">
        <f>VLOOKUP(J212,[1]Players!$A:$E,2,FALSE)</f>
        <v>80</v>
      </c>
      <c r="M212">
        <f>VLOOKUP(J212,[1]Players!$A:$E,3,FALSE)</f>
        <v>209</v>
      </c>
      <c r="O212" t="str">
        <f t="shared" si="19"/>
        <v>MIN</v>
      </c>
      <c r="P212" t="str">
        <f t="shared" si="20"/>
        <v xml:space="preserve">Minnesota </v>
      </c>
      <c r="Q212" t="str">
        <f t="shared" si="21"/>
        <v>Minneapolis</v>
      </c>
      <c r="R212" t="str">
        <f t="shared" si="22"/>
        <v>Minnesota Timberwolves</v>
      </c>
      <c r="S212">
        <v>17</v>
      </c>
    </row>
    <row r="213" spans="1:19" x14ac:dyDescent="0.2">
      <c r="A213" t="s">
        <v>580</v>
      </c>
      <c r="B213" t="s">
        <v>234</v>
      </c>
      <c r="C213" s="1">
        <v>36798</v>
      </c>
      <c r="D213" t="str">
        <f t="shared" si="23"/>
        <v>{city: Minneapolis, state: Minnesota , abbreviation: MIN, teamName: Minnesota Timberwolves}</v>
      </c>
      <c r="E213" t="str">
        <f t="shared" si="18"/>
        <v>{height: 81, weight: 185}</v>
      </c>
      <c r="F213">
        <f>VLOOKUP(J213,[1]Players!$A:$E,4,FALSE)</f>
        <v>3</v>
      </c>
      <c r="G213" t="s">
        <v>1384</v>
      </c>
      <c r="J213">
        <v>239</v>
      </c>
      <c r="K213" t="str">
        <f>VLOOKUP(J213,Positions!A:G,7,FALSE)</f>
        <v>F</v>
      </c>
      <c r="L213">
        <f>VLOOKUP(J213,[1]Players!$A:$E,2,FALSE)</f>
        <v>81</v>
      </c>
      <c r="M213">
        <f>VLOOKUP(J213,[1]Players!$A:$E,3,FALSE)</f>
        <v>185</v>
      </c>
      <c r="O213" t="str">
        <f t="shared" si="19"/>
        <v>MIN</v>
      </c>
      <c r="P213" t="str">
        <f t="shared" si="20"/>
        <v xml:space="preserve">Minnesota </v>
      </c>
      <c r="Q213" t="str">
        <f t="shared" si="21"/>
        <v>Minneapolis</v>
      </c>
      <c r="R213" t="str">
        <f t="shared" si="22"/>
        <v>Minnesota Timberwolves</v>
      </c>
      <c r="S213">
        <v>17</v>
      </c>
    </row>
    <row r="214" spans="1:19" x14ac:dyDescent="0.2">
      <c r="A214" t="s">
        <v>193</v>
      </c>
      <c r="B214" t="s">
        <v>238</v>
      </c>
      <c r="C214" s="1">
        <v>35166</v>
      </c>
      <c r="D214" t="str">
        <f t="shared" si="23"/>
        <v>{city: Minneapolis, state: Minnesota , abbreviation: MIN, teamName: Minnesota Timberwolves}</v>
      </c>
      <c r="E214" t="str">
        <f t="shared" si="18"/>
        <v>{height: 71, weight: 185}</v>
      </c>
      <c r="F214">
        <f>VLOOKUP(J214,[1]Players!$A:$E,4,FALSE)</f>
        <v>6</v>
      </c>
      <c r="G214" t="s">
        <v>1382</v>
      </c>
      <c r="J214">
        <v>244</v>
      </c>
      <c r="K214" t="str">
        <f>VLOOKUP(J214,Positions!A:G,7,FALSE)</f>
        <v>G</v>
      </c>
      <c r="L214">
        <f>VLOOKUP(J214,[1]Players!$A:$E,2,FALSE)</f>
        <v>71</v>
      </c>
      <c r="M214">
        <f>VLOOKUP(J214,[1]Players!$A:$E,3,FALSE)</f>
        <v>185</v>
      </c>
      <c r="O214" t="str">
        <f t="shared" si="19"/>
        <v>MIN</v>
      </c>
      <c r="P214" t="str">
        <f t="shared" si="20"/>
        <v xml:space="preserve">Minnesota </v>
      </c>
      <c r="Q214" t="str">
        <f t="shared" si="21"/>
        <v>Minneapolis</v>
      </c>
      <c r="R214" t="str">
        <f t="shared" si="22"/>
        <v>Minnesota Timberwolves</v>
      </c>
      <c r="S214">
        <v>17</v>
      </c>
    </row>
    <row r="215" spans="1:19" x14ac:dyDescent="0.2">
      <c r="A215" t="s">
        <v>449</v>
      </c>
      <c r="B215" t="s">
        <v>261</v>
      </c>
      <c r="C215" s="1">
        <v>36349</v>
      </c>
      <c r="D215" t="str">
        <f t="shared" si="23"/>
        <v>{city: Minneapolis, state: Minnesota , abbreviation: MIN, teamName: Minnesota Timberwolves}</v>
      </c>
      <c r="E215" t="str">
        <f t="shared" si="18"/>
        <v>{height: 76, weight: 201}</v>
      </c>
      <c r="F215">
        <f>VLOOKUP(J215,[1]Players!$A:$E,4,FALSE)</f>
        <v>4</v>
      </c>
      <c r="G215" t="s">
        <v>1382</v>
      </c>
      <c r="J215">
        <v>269</v>
      </c>
      <c r="K215" t="str">
        <f>VLOOKUP(J215,Positions!A:G,7,FALSE)</f>
        <v>G</v>
      </c>
      <c r="L215">
        <f>VLOOKUP(J215,[1]Players!$A:$E,2,FALSE)</f>
        <v>76</v>
      </c>
      <c r="M215">
        <f>VLOOKUP(J215,[1]Players!$A:$E,3,FALSE)</f>
        <v>201</v>
      </c>
      <c r="O215" t="str">
        <f t="shared" si="19"/>
        <v>MIN</v>
      </c>
      <c r="P215" t="str">
        <f t="shared" si="20"/>
        <v xml:space="preserve">Minnesota </v>
      </c>
      <c r="Q215" t="str">
        <f t="shared" si="21"/>
        <v>Minneapolis</v>
      </c>
      <c r="R215" t="str">
        <f t="shared" si="22"/>
        <v>Minnesota Timberwolves</v>
      </c>
      <c r="S215">
        <v>17</v>
      </c>
    </row>
    <row r="216" spans="1:19" x14ac:dyDescent="0.2">
      <c r="A216" t="s">
        <v>465</v>
      </c>
      <c r="B216" t="s">
        <v>266</v>
      </c>
      <c r="C216" s="1">
        <v>36039</v>
      </c>
      <c r="D216" t="str">
        <f t="shared" si="23"/>
        <v>{city: Minneapolis, state: Minnesota , abbreviation: MIN, teamName: Minnesota Timberwolves}</v>
      </c>
      <c r="E216" t="str">
        <f t="shared" si="18"/>
        <v>{height: 76, weight: 213}</v>
      </c>
      <c r="F216">
        <f>VLOOKUP(J216,[1]Players!$A:$E,4,FALSE)</f>
        <v>20</v>
      </c>
      <c r="G216" t="s">
        <v>1382</v>
      </c>
      <c r="J216">
        <v>274</v>
      </c>
      <c r="K216" t="str">
        <f>VLOOKUP(J216,Positions!A:G,7,FALSE)</f>
        <v>G</v>
      </c>
      <c r="L216">
        <f>VLOOKUP(J216,[1]Players!$A:$E,2,FALSE)</f>
        <v>76</v>
      </c>
      <c r="M216">
        <f>VLOOKUP(J216,[1]Players!$A:$E,3,FALSE)</f>
        <v>213</v>
      </c>
      <c r="O216" t="str">
        <f t="shared" si="19"/>
        <v>MIN</v>
      </c>
      <c r="P216" t="str">
        <f t="shared" si="20"/>
        <v xml:space="preserve">Minnesota </v>
      </c>
      <c r="Q216" t="str">
        <f t="shared" si="21"/>
        <v>Minneapolis</v>
      </c>
      <c r="R216" t="str">
        <f t="shared" si="22"/>
        <v>Minnesota Timberwolves</v>
      </c>
      <c r="S216">
        <v>17</v>
      </c>
    </row>
    <row r="217" spans="1:19" x14ac:dyDescent="0.2">
      <c r="A217" t="s">
        <v>616</v>
      </c>
      <c r="B217" t="s">
        <v>289</v>
      </c>
      <c r="C217" s="1">
        <v>34418</v>
      </c>
      <c r="D217" t="str">
        <f t="shared" si="23"/>
        <v>{city: Minneapolis, state: Minnesota , abbreviation: MIN, teamName: Minnesota Timberwolves}</v>
      </c>
      <c r="E217" t="str">
        <f t="shared" si="18"/>
        <v>{height: 79, weight: 218}</v>
      </c>
      <c r="F217">
        <f>VLOOKUP(J217,[1]Players!$A:$E,4,FALSE)</f>
        <v>12</v>
      </c>
      <c r="G217" t="s">
        <v>1384</v>
      </c>
      <c r="J217">
        <v>300</v>
      </c>
      <c r="K217" t="str">
        <f>VLOOKUP(J217,Positions!A:G,7,FALSE)</f>
        <v>F</v>
      </c>
      <c r="L217">
        <f>VLOOKUP(J217,[1]Players!$A:$E,2,FALSE)</f>
        <v>79</v>
      </c>
      <c r="M217">
        <f>VLOOKUP(J217,[1]Players!$A:$E,3,FALSE)</f>
        <v>218</v>
      </c>
      <c r="O217" t="str">
        <f t="shared" si="19"/>
        <v>MIN</v>
      </c>
      <c r="P217" t="str">
        <f t="shared" si="20"/>
        <v xml:space="preserve">Minnesota </v>
      </c>
      <c r="Q217" t="str">
        <f t="shared" si="21"/>
        <v>Minneapolis</v>
      </c>
      <c r="R217" t="str">
        <f t="shared" si="22"/>
        <v>Minnesota Timberwolves</v>
      </c>
      <c r="S217">
        <v>17</v>
      </c>
    </row>
    <row r="218" spans="1:19" x14ac:dyDescent="0.2">
      <c r="A218" t="s">
        <v>621</v>
      </c>
      <c r="B218" t="s">
        <v>296</v>
      </c>
      <c r="C218" s="1">
        <v>36400</v>
      </c>
      <c r="D218" t="str">
        <f t="shared" si="23"/>
        <v>{city: Minneapolis, state: Minnesota , abbreviation: MIN, teamName: Minnesota Timberwolves}</v>
      </c>
      <c r="E218" t="str">
        <f t="shared" si="18"/>
        <v>{height: 81, weight: 264}</v>
      </c>
      <c r="F218">
        <f>VLOOKUP(J218,[1]Players!$A:$E,4,FALSE)</f>
        <v>11</v>
      </c>
      <c r="G218" t="s">
        <v>1388</v>
      </c>
      <c r="J218">
        <v>307</v>
      </c>
      <c r="K218" t="str">
        <f>VLOOKUP(J218,Positions!A:G,7,FALSE)</f>
        <v>C-F</v>
      </c>
      <c r="L218">
        <f>VLOOKUP(J218,[1]Players!$A:$E,2,FALSE)</f>
        <v>81</v>
      </c>
      <c r="M218">
        <f>VLOOKUP(J218,[1]Players!$A:$E,3,FALSE)</f>
        <v>264</v>
      </c>
      <c r="O218" t="str">
        <f t="shared" si="19"/>
        <v>MIN</v>
      </c>
      <c r="P218" t="str">
        <f t="shared" si="20"/>
        <v xml:space="preserve">Minnesota </v>
      </c>
      <c r="Q218" t="str">
        <f t="shared" si="21"/>
        <v>Minneapolis</v>
      </c>
      <c r="R218" t="str">
        <f t="shared" si="22"/>
        <v>Minnesota Timberwolves</v>
      </c>
      <c r="S218">
        <v>17</v>
      </c>
    </row>
    <row r="219" spans="1:19" x14ac:dyDescent="0.2">
      <c r="A219" t="s">
        <v>628</v>
      </c>
      <c r="B219" t="s">
        <v>307</v>
      </c>
      <c r="C219" s="1">
        <v>35119</v>
      </c>
      <c r="D219" t="str">
        <f t="shared" si="23"/>
        <v>{city: Minneapolis, state: Minnesota , abbreviation: MIN, teamName: Minnesota Timberwolves}</v>
      </c>
      <c r="E219" t="str">
        <f t="shared" si="18"/>
        <v>{height: 76, weight: 193}</v>
      </c>
      <c r="F219">
        <f>VLOOKUP(J219,[1]Players!$A:$E,4,FALSE)</f>
        <v>0</v>
      </c>
      <c r="G219" t="s">
        <v>1382</v>
      </c>
      <c r="J219">
        <v>321</v>
      </c>
      <c r="K219" t="str">
        <f>VLOOKUP(J219,Positions!A:G,7,FALSE)</f>
        <v>G</v>
      </c>
      <c r="L219">
        <f>VLOOKUP(J219,[1]Players!$A:$E,2,FALSE)</f>
        <v>76</v>
      </c>
      <c r="M219">
        <f>VLOOKUP(J219,[1]Players!$A:$E,3,FALSE)</f>
        <v>193</v>
      </c>
      <c r="O219" t="str">
        <f t="shared" si="19"/>
        <v>MIN</v>
      </c>
      <c r="P219" t="str">
        <f t="shared" si="20"/>
        <v xml:space="preserve">Minnesota </v>
      </c>
      <c r="Q219" t="str">
        <f t="shared" si="21"/>
        <v>Minneapolis</v>
      </c>
      <c r="R219" t="str">
        <f t="shared" si="22"/>
        <v>Minnesota Timberwolves</v>
      </c>
      <c r="S219">
        <v>17</v>
      </c>
    </row>
    <row r="220" spans="1:19" x14ac:dyDescent="0.2">
      <c r="A220" t="s">
        <v>651</v>
      </c>
      <c r="B220" t="s">
        <v>337</v>
      </c>
      <c r="C220" s="1">
        <v>35020</v>
      </c>
      <c r="D220" t="str">
        <f t="shared" si="23"/>
        <v>{city: Minneapolis, state: Minnesota , abbreviation: MIN, teamName: Minnesota Timberwolves}</v>
      </c>
      <c r="E220" t="str">
        <f t="shared" si="18"/>
        <v>{height: 83, weight: 248}</v>
      </c>
      <c r="F220">
        <f>VLOOKUP(J220,[1]Players!$A:$E,4,FALSE)</f>
        <v>32</v>
      </c>
      <c r="G220" t="s">
        <v>1388</v>
      </c>
      <c r="J220">
        <v>353</v>
      </c>
      <c r="K220" t="str">
        <f>VLOOKUP(J220,Positions!A:G,7,FALSE)</f>
        <v>C-F</v>
      </c>
      <c r="L220">
        <f>VLOOKUP(J220,[1]Players!$A:$E,2,FALSE)</f>
        <v>83</v>
      </c>
      <c r="M220">
        <f>VLOOKUP(J220,[1]Players!$A:$E,3,FALSE)</f>
        <v>248</v>
      </c>
      <c r="O220" t="str">
        <f t="shared" si="19"/>
        <v>MIN</v>
      </c>
      <c r="P220" t="str">
        <f t="shared" si="20"/>
        <v xml:space="preserve">Minnesota </v>
      </c>
      <c r="Q220" t="str">
        <f t="shared" si="21"/>
        <v>Minneapolis</v>
      </c>
      <c r="R220" t="str">
        <f t="shared" si="22"/>
        <v>Minnesota Timberwolves</v>
      </c>
      <c r="S220">
        <v>17</v>
      </c>
    </row>
    <row r="221" spans="1:19" x14ac:dyDescent="0.2">
      <c r="A221" t="s">
        <v>656</v>
      </c>
      <c r="B221" t="s">
        <v>343</v>
      </c>
      <c r="C221" s="1">
        <v>36254</v>
      </c>
      <c r="D221" t="str">
        <f t="shared" si="23"/>
        <v>{city: Minneapolis, state: Minnesota , abbreviation: MIN, teamName: Minnesota Timberwolves}</v>
      </c>
      <c r="E221" t="str">
        <f t="shared" si="18"/>
        <v>{height: 81, weight: 214}</v>
      </c>
      <c r="F221">
        <f>VLOOKUP(J221,[1]Players!$A:$E,4,FALSE)</f>
        <v>8</v>
      </c>
      <c r="G221" t="s">
        <v>1384</v>
      </c>
      <c r="J221">
        <v>359</v>
      </c>
      <c r="K221" t="str">
        <f>VLOOKUP(J221,Positions!A:G,7,FALSE)</f>
        <v>F</v>
      </c>
      <c r="L221">
        <f>VLOOKUP(J221,[1]Players!$A:$E,2,FALSE)</f>
        <v>81</v>
      </c>
      <c r="M221">
        <f>VLOOKUP(J221,[1]Players!$A:$E,3,FALSE)</f>
        <v>214</v>
      </c>
      <c r="O221" t="str">
        <f t="shared" si="19"/>
        <v>MIN</v>
      </c>
      <c r="P221" t="str">
        <f t="shared" si="20"/>
        <v xml:space="preserve">Minnesota </v>
      </c>
      <c r="Q221" t="str">
        <f t="shared" si="21"/>
        <v>Minneapolis</v>
      </c>
      <c r="R221" t="str">
        <f t="shared" si="22"/>
        <v>Minnesota Timberwolves</v>
      </c>
      <c r="S221">
        <v>17</v>
      </c>
    </row>
    <row r="222" spans="1:19" x14ac:dyDescent="0.2">
      <c r="A222" t="s">
        <v>671</v>
      </c>
      <c r="B222" t="s">
        <v>361</v>
      </c>
      <c r="C222" s="1">
        <v>36094</v>
      </c>
      <c r="D222" t="str">
        <f t="shared" si="23"/>
        <v>{city: Minneapolis, state: Minnesota , abbreviation: MIN, teamName: Minnesota Timberwolves}</v>
      </c>
      <c r="E222" t="str">
        <f t="shared" si="18"/>
        <v>{height: 71, weight: 192}</v>
      </c>
      <c r="F222">
        <f>VLOOKUP(J222,[1]Players!$A:$E,4,FALSE)</f>
        <v>25</v>
      </c>
      <c r="G222" t="s">
        <v>1382</v>
      </c>
      <c r="J222">
        <v>382</v>
      </c>
      <c r="K222" t="str">
        <f>VLOOKUP(J222,Positions!A:G,7,FALSE)</f>
        <v>G</v>
      </c>
      <c r="L222">
        <f>VLOOKUP(J222,[1]Players!$A:$E,2,FALSE)</f>
        <v>71</v>
      </c>
      <c r="M222">
        <f>VLOOKUP(J222,[1]Players!$A:$E,3,FALSE)</f>
        <v>192</v>
      </c>
      <c r="O222" t="str">
        <f t="shared" si="19"/>
        <v>MIN</v>
      </c>
      <c r="P222" t="str">
        <f t="shared" si="20"/>
        <v xml:space="preserve">Minnesota </v>
      </c>
      <c r="Q222" t="str">
        <f t="shared" si="21"/>
        <v>Minneapolis</v>
      </c>
      <c r="R222" t="str">
        <f t="shared" si="22"/>
        <v>Minnesota Timberwolves</v>
      </c>
      <c r="S222">
        <v>17</v>
      </c>
    </row>
    <row r="223" spans="1:19" x14ac:dyDescent="0.2">
      <c r="A223" t="s">
        <v>399</v>
      </c>
      <c r="B223" t="s">
        <v>40</v>
      </c>
      <c r="C223" s="1">
        <v>36039</v>
      </c>
      <c r="D223" t="str">
        <f t="shared" si="23"/>
        <v>{city: New Orleans, state: Louisianna, abbreviation: NOP, teamName: New Orleans Pelicans}</v>
      </c>
      <c r="E223" t="str">
        <f t="shared" si="18"/>
        <v>{height: 77, weight: 205}</v>
      </c>
      <c r="F223">
        <f>VLOOKUP(J223,[1]Players!$A:$E,4,FALSE)</f>
        <v>6</v>
      </c>
      <c r="G223" t="s">
        <v>1382</v>
      </c>
      <c r="J223">
        <v>5</v>
      </c>
      <c r="K223" t="str">
        <f>VLOOKUP(J223,Positions!A:G,7,FALSE)</f>
        <v>G</v>
      </c>
      <c r="L223">
        <f>VLOOKUP(J223,[1]Players!$A:$E,2,FALSE)</f>
        <v>77</v>
      </c>
      <c r="M223">
        <f>VLOOKUP(J223,[1]Players!$A:$E,3,FALSE)</f>
        <v>205</v>
      </c>
      <c r="O223" t="str">
        <f t="shared" si="19"/>
        <v>NOP</v>
      </c>
      <c r="P223" t="str">
        <f t="shared" si="20"/>
        <v>Louisianna</v>
      </c>
      <c r="Q223" t="str">
        <f t="shared" si="21"/>
        <v>New Orleans</v>
      </c>
      <c r="R223" t="str">
        <f t="shared" si="22"/>
        <v>New Orleans Pelicans</v>
      </c>
      <c r="S223">
        <v>18</v>
      </c>
    </row>
    <row r="224" spans="1:19" x14ac:dyDescent="0.2">
      <c r="A224" t="s">
        <v>507</v>
      </c>
      <c r="B224" t="s">
        <v>152</v>
      </c>
      <c r="C224" s="1">
        <v>34754</v>
      </c>
      <c r="D224" t="str">
        <f t="shared" si="23"/>
        <v>{city: New Orleans, state: Louisianna, abbreviation: NOP, teamName: New Orleans Pelicans}</v>
      </c>
      <c r="E224" t="str">
        <f t="shared" si="18"/>
        <v>{height: 73, weight: 195}</v>
      </c>
      <c r="F224">
        <f>VLOOKUP(J224,[1]Players!$A:$E,4,FALSE)</f>
        <v>4</v>
      </c>
      <c r="G224" t="s">
        <v>1382</v>
      </c>
      <c r="J224">
        <v>131</v>
      </c>
      <c r="K224" t="str">
        <f>VLOOKUP(J224,Positions!A:G,7,FALSE)</f>
        <v>G</v>
      </c>
      <c r="L224">
        <f>VLOOKUP(J224,[1]Players!$A:$E,2,FALSE)</f>
        <v>73</v>
      </c>
      <c r="M224">
        <f>VLOOKUP(J224,[1]Players!$A:$E,3,FALSE)</f>
        <v>195</v>
      </c>
      <c r="O224" t="str">
        <f t="shared" si="19"/>
        <v>NOP</v>
      </c>
      <c r="P224" t="str">
        <f t="shared" si="20"/>
        <v>Louisianna</v>
      </c>
      <c r="Q224" t="str">
        <f t="shared" si="21"/>
        <v>New Orleans</v>
      </c>
      <c r="R224" t="str">
        <f t="shared" si="22"/>
        <v>New Orleans Pelicans</v>
      </c>
      <c r="S224">
        <v>18</v>
      </c>
    </row>
    <row r="225" spans="1:19" x14ac:dyDescent="0.2">
      <c r="A225" t="s">
        <v>465</v>
      </c>
      <c r="B225" t="s">
        <v>164</v>
      </c>
      <c r="C225" s="1">
        <v>34765</v>
      </c>
      <c r="D225" t="str">
        <f t="shared" si="23"/>
        <v>{city: New Orleans, state: Louisianna, abbreviation: NOP, teamName: New Orleans Pelicans}</v>
      </c>
      <c r="E225" t="str">
        <f t="shared" si="18"/>
        <v>{height: 77, weight: 215}</v>
      </c>
      <c r="F225">
        <f>VLOOKUP(J225,[1]Players!$A:$E,4,FALSE)</f>
        <v>3</v>
      </c>
      <c r="G225" t="s">
        <v>1382</v>
      </c>
      <c r="J225">
        <v>151</v>
      </c>
      <c r="K225" t="str">
        <f>VLOOKUP(J225,Positions!A:G,7,FALSE)</f>
        <v>G</v>
      </c>
      <c r="L225">
        <f>VLOOKUP(J225,[1]Players!$A:$E,2,FALSE)</f>
        <v>77</v>
      </c>
      <c r="M225">
        <f>VLOOKUP(J225,[1]Players!$A:$E,3,FALSE)</f>
        <v>215</v>
      </c>
      <c r="O225" t="str">
        <f t="shared" si="19"/>
        <v>NOP</v>
      </c>
      <c r="P225" t="str">
        <f t="shared" si="20"/>
        <v>Louisianna</v>
      </c>
      <c r="Q225" t="str">
        <f t="shared" si="21"/>
        <v>New Orleans</v>
      </c>
      <c r="R225" t="str">
        <f t="shared" si="22"/>
        <v>New Orleans Pelicans</v>
      </c>
      <c r="S225">
        <v>18</v>
      </c>
    </row>
    <row r="226" spans="1:19" x14ac:dyDescent="0.2">
      <c r="A226" t="s">
        <v>523</v>
      </c>
      <c r="B226" t="s">
        <v>165</v>
      </c>
      <c r="C226" s="1">
        <v>36670</v>
      </c>
      <c r="D226" t="str">
        <f t="shared" si="23"/>
        <v>{city: New Orleans, state: Louisianna, abbreviation: NOP, teamName: New Orleans Pelicans}</v>
      </c>
      <c r="E226" t="str">
        <f t="shared" si="18"/>
        <v>{height: 83, weight: 220}</v>
      </c>
      <c r="F226">
        <f>VLOOKUP(J226,[1]Players!$A:$E,4,FALSE)</f>
        <v>10</v>
      </c>
      <c r="G226" t="s">
        <v>1388</v>
      </c>
      <c r="J226">
        <v>152</v>
      </c>
      <c r="K226" t="str">
        <f>VLOOKUP(J226,Positions!A:G,7,FALSE)</f>
        <v>C-F</v>
      </c>
      <c r="L226">
        <f>VLOOKUP(J226,[1]Players!$A:$E,2,FALSE)</f>
        <v>83</v>
      </c>
      <c r="M226">
        <f>VLOOKUP(J226,[1]Players!$A:$E,3,FALSE)</f>
        <v>220</v>
      </c>
      <c r="O226" t="str">
        <f t="shared" si="19"/>
        <v>NOP</v>
      </c>
      <c r="P226" t="str">
        <f t="shared" si="20"/>
        <v>Louisianna</v>
      </c>
      <c r="Q226" t="str">
        <f t="shared" si="21"/>
        <v>New Orleans</v>
      </c>
      <c r="R226" t="str">
        <f t="shared" si="22"/>
        <v>New Orleans Pelicans</v>
      </c>
      <c r="S226">
        <v>18</v>
      </c>
    </row>
    <row r="227" spans="1:19" x14ac:dyDescent="0.2">
      <c r="A227" t="s">
        <v>466</v>
      </c>
      <c r="B227" t="s">
        <v>183</v>
      </c>
      <c r="C227" s="1">
        <v>35674</v>
      </c>
      <c r="D227" t="str">
        <f t="shared" si="23"/>
        <v>{city: New Orleans, state: Louisianna, abbreviation: NOP, teamName: New Orleans Pelicans}</v>
      </c>
      <c r="E227" t="str">
        <f t="shared" si="18"/>
        <v>{height: 80, weight: 190}</v>
      </c>
      <c r="F227">
        <f>VLOOKUP(J227,[1]Players!$A:$E,4,FALSE)</f>
        <v>14</v>
      </c>
      <c r="G227" t="s">
        <v>1384</v>
      </c>
      <c r="J227">
        <v>174</v>
      </c>
      <c r="K227" t="str">
        <f>VLOOKUP(J227,Positions!A:G,7,FALSE)</f>
        <v>F</v>
      </c>
      <c r="L227">
        <f>VLOOKUP(J227,[1]Players!$A:$E,2,FALSE)</f>
        <v>80</v>
      </c>
      <c r="M227">
        <f>VLOOKUP(J227,[1]Players!$A:$E,3,FALSE)</f>
        <v>190</v>
      </c>
      <c r="O227" t="str">
        <f t="shared" si="19"/>
        <v>NOP</v>
      </c>
      <c r="P227" t="str">
        <f t="shared" si="20"/>
        <v>Louisianna</v>
      </c>
      <c r="Q227" t="str">
        <f t="shared" si="21"/>
        <v>New Orleans</v>
      </c>
      <c r="R227" t="str">
        <f t="shared" si="22"/>
        <v>New Orleans Pelicans</v>
      </c>
      <c r="S227">
        <v>18</v>
      </c>
    </row>
    <row r="228" spans="1:19" x14ac:dyDescent="0.2">
      <c r="A228" t="s">
        <v>544</v>
      </c>
      <c r="B228" t="s">
        <v>192</v>
      </c>
      <c r="C228" s="1">
        <v>36075</v>
      </c>
      <c r="D228" t="str">
        <f t="shared" si="23"/>
        <v>{city: New Orleans, state: Louisianna, abbreviation: NOP, teamName: New Orleans Pelicans}</v>
      </c>
      <c r="E228" t="str">
        <f t="shared" si="18"/>
        <v>{height: 79, weight: 206}</v>
      </c>
      <c r="F228">
        <f>VLOOKUP(J228,[1]Players!$A:$E,4,FALSE)</f>
        <v>5</v>
      </c>
      <c r="G228" t="s">
        <v>1384</v>
      </c>
      <c r="J228">
        <v>190</v>
      </c>
      <c r="K228" t="str">
        <f>VLOOKUP(J228,Positions!A:G,7,FALSE)</f>
        <v>F</v>
      </c>
      <c r="L228">
        <f>VLOOKUP(J228,[1]Players!$A:$E,2,FALSE)</f>
        <v>79</v>
      </c>
      <c r="M228">
        <f>VLOOKUP(J228,[1]Players!$A:$E,3,FALSE)</f>
        <v>206</v>
      </c>
      <c r="O228" t="str">
        <f t="shared" si="19"/>
        <v>NOP</v>
      </c>
      <c r="P228" t="str">
        <f t="shared" si="20"/>
        <v>Louisianna</v>
      </c>
      <c r="Q228" t="str">
        <f t="shared" si="21"/>
        <v>New Orleans</v>
      </c>
      <c r="R228" t="str">
        <f t="shared" si="22"/>
        <v>New Orleans Pelicans</v>
      </c>
      <c r="S228">
        <v>18</v>
      </c>
    </row>
    <row r="229" spans="1:19" x14ac:dyDescent="0.2">
      <c r="A229" t="s">
        <v>563</v>
      </c>
      <c r="B229" t="s">
        <v>213</v>
      </c>
      <c r="C229" s="1">
        <v>36988</v>
      </c>
      <c r="D229" t="str">
        <f t="shared" si="23"/>
        <v>{city: New Orleans, state: Louisianna, abbreviation: NOP, teamName: New Orleans Pelicans}</v>
      </c>
      <c r="E229" t="str">
        <f t="shared" si="18"/>
        <v>{height: 73, weight: 170}</v>
      </c>
      <c r="F229">
        <f>VLOOKUP(J229,[1]Players!$A:$E,4,FALSE)</f>
        <v>13</v>
      </c>
      <c r="G229" t="s">
        <v>1382</v>
      </c>
      <c r="J229">
        <v>215</v>
      </c>
      <c r="K229" t="str">
        <f>VLOOKUP(J229,Positions!A:G,7,FALSE)</f>
        <v>G</v>
      </c>
      <c r="L229">
        <f>VLOOKUP(J229,[1]Players!$A:$E,2,FALSE)</f>
        <v>73</v>
      </c>
      <c r="M229">
        <f>VLOOKUP(J229,[1]Players!$A:$E,3,FALSE)</f>
        <v>170</v>
      </c>
      <c r="O229" t="str">
        <f t="shared" si="19"/>
        <v>NOP</v>
      </c>
      <c r="P229" t="str">
        <f t="shared" si="20"/>
        <v>Louisianna</v>
      </c>
      <c r="Q229" t="str">
        <f t="shared" si="21"/>
        <v>New Orleans</v>
      </c>
      <c r="R229" t="str">
        <f t="shared" si="22"/>
        <v>New Orleans Pelicans</v>
      </c>
      <c r="S229">
        <v>18</v>
      </c>
    </row>
    <row r="230" spans="1:19" x14ac:dyDescent="0.2">
      <c r="A230" t="s">
        <v>574</v>
      </c>
      <c r="B230" t="s">
        <v>226</v>
      </c>
      <c r="C230" s="1">
        <v>35820</v>
      </c>
      <c r="D230" t="str">
        <f t="shared" si="23"/>
        <v>{city: New Orleans, state: Louisianna, abbreviation: NOP, teamName: New Orleans Pelicans}</v>
      </c>
      <c r="E230" t="str">
        <f t="shared" si="18"/>
        <v>{height: 79, weight: 220}</v>
      </c>
      <c r="F230">
        <f>VLOOKUP(J230,[1]Players!$A:$E,4,FALSE)</f>
        <v>8</v>
      </c>
      <c r="G230" t="s">
        <v>1384</v>
      </c>
      <c r="J230">
        <v>230</v>
      </c>
      <c r="K230" t="str">
        <f>VLOOKUP(J230,Positions!A:G,7,FALSE)</f>
        <v>F</v>
      </c>
      <c r="L230">
        <f>VLOOKUP(J230,[1]Players!$A:$E,2,FALSE)</f>
        <v>79</v>
      </c>
      <c r="M230">
        <f>VLOOKUP(J230,[1]Players!$A:$E,3,FALSE)</f>
        <v>220</v>
      </c>
      <c r="O230" t="str">
        <f t="shared" si="19"/>
        <v>NOP</v>
      </c>
      <c r="P230" t="str">
        <f t="shared" si="20"/>
        <v>Louisianna</v>
      </c>
      <c r="Q230" t="str">
        <f t="shared" si="21"/>
        <v>New Orleans</v>
      </c>
      <c r="R230" t="str">
        <f t="shared" si="22"/>
        <v>New Orleans Pelicans</v>
      </c>
      <c r="S230">
        <v>18</v>
      </c>
    </row>
    <row r="231" spans="1:19" x14ac:dyDescent="0.2">
      <c r="A231" t="s">
        <v>453</v>
      </c>
      <c r="B231" t="s">
        <v>251</v>
      </c>
      <c r="C231" s="1">
        <v>36696</v>
      </c>
      <c r="D231" t="str">
        <f t="shared" si="23"/>
        <v>{city: New Orleans, state: Louisianna, abbreviation: NOP, teamName: New Orleans Pelicans}</v>
      </c>
      <c r="E231" t="str">
        <f t="shared" si="18"/>
        <v>{height: 80, weight: 206}</v>
      </c>
      <c r="F231">
        <f>VLOOKUP(J231,[1]Players!$A:$E,4,FALSE)</f>
        <v>25</v>
      </c>
      <c r="G231" t="s">
        <v>1384</v>
      </c>
      <c r="J231">
        <v>259</v>
      </c>
      <c r="K231" t="str">
        <f>VLOOKUP(J231,Positions!A:G,7,FALSE)</f>
        <v>F</v>
      </c>
      <c r="L231">
        <f>VLOOKUP(J231,[1]Players!$A:$E,2,FALSE)</f>
        <v>80</v>
      </c>
      <c r="M231">
        <f>VLOOKUP(J231,[1]Players!$A:$E,3,FALSE)</f>
        <v>206</v>
      </c>
      <c r="O231" t="str">
        <f t="shared" si="19"/>
        <v>NOP</v>
      </c>
      <c r="P231" t="str">
        <f t="shared" si="20"/>
        <v>Louisianna</v>
      </c>
      <c r="Q231" t="str">
        <f t="shared" si="21"/>
        <v>New Orleans</v>
      </c>
      <c r="R231" t="str">
        <f t="shared" si="22"/>
        <v>New Orleans Pelicans</v>
      </c>
      <c r="S231">
        <v>18</v>
      </c>
    </row>
    <row r="232" spans="1:19" x14ac:dyDescent="0.2">
      <c r="A232" t="s">
        <v>630</v>
      </c>
      <c r="B232" t="s">
        <v>309</v>
      </c>
      <c r="C232" s="1">
        <v>33542</v>
      </c>
      <c r="D232" t="str">
        <f t="shared" si="23"/>
        <v>{city: New Orleans, state: Louisianna, abbreviation: NOP, teamName: New Orleans Pelicans}</v>
      </c>
      <c r="E232" t="str">
        <f t="shared" si="18"/>
        <v>{height: 79, weight: 210}</v>
      </c>
      <c r="F232">
        <f>VLOOKUP(J232,[1]Players!$A:$E,4,FALSE)</f>
        <v>31</v>
      </c>
      <c r="G232" t="s">
        <v>1382</v>
      </c>
      <c r="J232">
        <v>323</v>
      </c>
      <c r="K232" t="str">
        <f>VLOOKUP(J232,Positions!A:G,7,FALSE)</f>
        <v>G</v>
      </c>
      <c r="L232">
        <f>VLOOKUP(J232,[1]Players!$A:$E,2,FALSE)</f>
        <v>79</v>
      </c>
      <c r="M232">
        <f>VLOOKUP(J232,[1]Players!$A:$E,3,FALSE)</f>
        <v>210</v>
      </c>
      <c r="O232" t="str">
        <f t="shared" si="19"/>
        <v>NOP</v>
      </c>
      <c r="P232" t="str">
        <f t="shared" si="20"/>
        <v>Louisianna</v>
      </c>
      <c r="Q232" t="str">
        <f t="shared" si="21"/>
        <v>New Orleans</v>
      </c>
      <c r="R232" t="str">
        <f t="shared" si="22"/>
        <v>New Orleans Pelicans</v>
      </c>
      <c r="S232">
        <v>18</v>
      </c>
    </row>
    <row r="233" spans="1:19" x14ac:dyDescent="0.2">
      <c r="A233" t="s">
        <v>143</v>
      </c>
      <c r="B233" t="s">
        <v>328</v>
      </c>
      <c r="C233" s="1">
        <v>31542</v>
      </c>
      <c r="D233" t="str">
        <f t="shared" si="23"/>
        <v>{city: New Orleans, state: Louisianna, abbreviation: NOP, teamName: New Orleans Pelicans}</v>
      </c>
      <c r="E233" t="str">
        <f t="shared" si="18"/>
        <v>{height: 77, weight: 195}</v>
      </c>
      <c r="F233">
        <f>VLOOKUP(J233,[1]Players!$A:$E,4,FALSE)</f>
        <v>41</v>
      </c>
      <c r="G233" t="s">
        <v>1386</v>
      </c>
      <c r="J233">
        <v>343</v>
      </c>
      <c r="K233" t="str">
        <f>VLOOKUP(J233,Positions!A:G,7,FALSE)</f>
        <v>G-F</v>
      </c>
      <c r="L233">
        <f>VLOOKUP(J233,[1]Players!$A:$E,2,FALSE)</f>
        <v>77</v>
      </c>
      <c r="M233">
        <f>VLOOKUP(J233,[1]Players!$A:$E,3,FALSE)</f>
        <v>195</v>
      </c>
      <c r="O233" t="str">
        <f t="shared" si="19"/>
        <v>NOP</v>
      </c>
      <c r="P233" t="str">
        <f t="shared" si="20"/>
        <v>Louisianna</v>
      </c>
      <c r="Q233" t="str">
        <f t="shared" si="21"/>
        <v>New Orleans</v>
      </c>
      <c r="R233" t="str">
        <f t="shared" si="22"/>
        <v>New Orleans Pelicans</v>
      </c>
      <c r="S233">
        <v>18</v>
      </c>
    </row>
    <row r="234" spans="1:19" x14ac:dyDescent="0.2">
      <c r="A234" t="s">
        <v>654</v>
      </c>
      <c r="B234" t="s">
        <v>341</v>
      </c>
      <c r="C234" s="1">
        <v>33732</v>
      </c>
      <c r="D234" t="str">
        <f t="shared" si="23"/>
        <v>{city: New Orleans, state: Louisianna, abbreviation: NOP, teamName: New Orleans Pelicans}</v>
      </c>
      <c r="E234" t="str">
        <f t="shared" si="18"/>
        <v>{height: 83, weight: 265}</v>
      </c>
      <c r="F234">
        <f>VLOOKUP(J234,[1]Players!$A:$E,4,FALSE)</f>
        <v>17</v>
      </c>
      <c r="G234" t="s">
        <v>1383</v>
      </c>
      <c r="J234">
        <v>357</v>
      </c>
      <c r="K234" t="str">
        <f>VLOOKUP(J234,Positions!A:G,7,FALSE)</f>
        <v>C</v>
      </c>
      <c r="L234">
        <f>VLOOKUP(J234,[1]Players!$A:$E,2,FALSE)</f>
        <v>83</v>
      </c>
      <c r="M234">
        <f>VLOOKUP(J234,[1]Players!$A:$E,3,FALSE)</f>
        <v>265</v>
      </c>
      <c r="O234" t="str">
        <f t="shared" si="19"/>
        <v>NOP</v>
      </c>
      <c r="P234" t="str">
        <f t="shared" si="20"/>
        <v>Louisianna</v>
      </c>
      <c r="Q234" t="str">
        <f t="shared" si="21"/>
        <v>New Orleans</v>
      </c>
      <c r="R234" t="str">
        <f t="shared" si="22"/>
        <v>New Orleans Pelicans</v>
      </c>
      <c r="S234">
        <v>18</v>
      </c>
    </row>
    <row r="235" spans="1:19" x14ac:dyDescent="0.2">
      <c r="A235" t="s">
        <v>419</v>
      </c>
      <c r="B235" t="s">
        <v>55</v>
      </c>
      <c r="C235" s="1">
        <v>36692</v>
      </c>
      <c r="D235" t="str">
        <f t="shared" si="23"/>
        <v>{city: New York, state: New York, abbreviation: NYK, teamName: New York Knicks}</v>
      </c>
      <c r="E235" t="str">
        <f t="shared" si="18"/>
        <v>{height: 78, weight: 214}</v>
      </c>
      <c r="F235">
        <f>VLOOKUP(J235,[1]Players!$A:$E,4,FALSE)</f>
        <v>9</v>
      </c>
      <c r="G235" t="s">
        <v>1387</v>
      </c>
      <c r="J235">
        <v>25</v>
      </c>
      <c r="K235" t="str">
        <f>VLOOKUP(J235,Positions!A:G,7,FALSE)</f>
        <v>F-G</v>
      </c>
      <c r="L235">
        <f>VLOOKUP(J235,[1]Players!$A:$E,2,FALSE)</f>
        <v>78</v>
      </c>
      <c r="M235">
        <f>VLOOKUP(J235,[1]Players!$A:$E,3,FALSE)</f>
        <v>214</v>
      </c>
      <c r="O235" t="str">
        <f t="shared" si="19"/>
        <v>NYK</v>
      </c>
      <c r="P235" t="str">
        <f t="shared" si="20"/>
        <v>New York</v>
      </c>
      <c r="Q235" t="str">
        <f t="shared" si="21"/>
        <v>New York</v>
      </c>
      <c r="R235" t="str">
        <f t="shared" si="22"/>
        <v>New York Knicks</v>
      </c>
      <c r="S235">
        <v>19</v>
      </c>
    </row>
    <row r="236" spans="1:19" x14ac:dyDescent="0.2">
      <c r="A236" t="s">
        <v>454</v>
      </c>
      <c r="B236" t="s">
        <v>89</v>
      </c>
      <c r="C236" s="1">
        <v>33440</v>
      </c>
      <c r="D236" t="str">
        <f t="shared" si="23"/>
        <v>{city: New York, state: New York, abbreviation: NYK, teamName: New York Knicks}</v>
      </c>
      <c r="E236" t="str">
        <f t="shared" si="18"/>
        <v>{height: 78, weight: 214}</v>
      </c>
      <c r="F236">
        <f>VLOOKUP(J236,[1]Players!$A:$E,4,FALSE)</f>
        <v>18</v>
      </c>
      <c r="G236" t="s">
        <v>1382</v>
      </c>
      <c r="J236">
        <v>64</v>
      </c>
      <c r="K236" t="str">
        <f>VLOOKUP(J236,Positions!A:G,7,FALSE)</f>
        <v>G</v>
      </c>
      <c r="L236">
        <f>VLOOKUP(J236,[1]Players!$A:$E,2,FALSE)</f>
        <v>78</v>
      </c>
      <c r="M236">
        <f>VLOOKUP(J236,[1]Players!$A:$E,3,FALSE)</f>
        <v>214</v>
      </c>
      <c r="O236" t="str">
        <f t="shared" si="19"/>
        <v>NYK</v>
      </c>
      <c r="P236" t="str">
        <f t="shared" si="20"/>
        <v>New York</v>
      </c>
      <c r="Q236" t="str">
        <f t="shared" si="21"/>
        <v>New York</v>
      </c>
      <c r="R236" t="str">
        <f t="shared" si="22"/>
        <v>New York Knicks</v>
      </c>
      <c r="S236">
        <v>19</v>
      </c>
    </row>
    <row r="237" spans="1:19" x14ac:dyDescent="0.2">
      <c r="A237" t="s">
        <v>498</v>
      </c>
      <c r="B237" t="s">
        <v>139</v>
      </c>
      <c r="C237" s="1">
        <v>33907</v>
      </c>
      <c r="D237" t="str">
        <f t="shared" si="23"/>
        <v>{city: New York, state: New York, abbreviation: NYK, teamName: New York Knicks}</v>
      </c>
      <c r="E237" t="str">
        <f t="shared" si="18"/>
        <v>{height: 78, weight: 205}</v>
      </c>
      <c r="F237">
        <f>VLOOKUP(J237,[1]Players!$A:$E,4,FALSE)</f>
        <v>13</v>
      </c>
      <c r="G237" t="s">
        <v>1386</v>
      </c>
      <c r="J237">
        <v>117</v>
      </c>
      <c r="K237" t="str">
        <f>VLOOKUP(J237,Positions!A:G,7,FALSE)</f>
        <v>G-F</v>
      </c>
      <c r="L237">
        <f>VLOOKUP(J237,[1]Players!$A:$E,2,FALSE)</f>
        <v>78</v>
      </c>
      <c r="M237">
        <f>VLOOKUP(J237,[1]Players!$A:$E,3,FALSE)</f>
        <v>205</v>
      </c>
      <c r="O237" t="str">
        <f t="shared" si="19"/>
        <v>NYK</v>
      </c>
      <c r="P237" t="str">
        <f t="shared" si="20"/>
        <v>New York</v>
      </c>
      <c r="Q237" t="str">
        <f t="shared" si="21"/>
        <v>New York</v>
      </c>
      <c r="R237" t="str">
        <f t="shared" si="22"/>
        <v>New York Knicks</v>
      </c>
      <c r="S237">
        <v>19</v>
      </c>
    </row>
    <row r="238" spans="1:19" x14ac:dyDescent="0.2">
      <c r="A238" t="s">
        <v>503</v>
      </c>
      <c r="B238" t="s">
        <v>147</v>
      </c>
      <c r="C238" s="1">
        <v>31224</v>
      </c>
      <c r="D238" t="str">
        <f t="shared" si="23"/>
        <v>{city: New York, state: New York, abbreviation: NYK, teamName: New York Knicks}</v>
      </c>
      <c r="E238" t="str">
        <f t="shared" si="18"/>
        <v>{height: 81, weight: 232}</v>
      </c>
      <c r="F238">
        <f>VLOOKUP(J238,[1]Players!$A:$E,4,FALSE)</f>
        <v>67</v>
      </c>
      <c r="G238" t="s">
        <v>1384</v>
      </c>
      <c r="J238">
        <v>125</v>
      </c>
      <c r="K238" t="str">
        <f>VLOOKUP(J238,Positions!A:G,7,FALSE)</f>
        <v>F</v>
      </c>
      <c r="L238">
        <f>VLOOKUP(J238,[1]Players!$A:$E,2,FALSE)</f>
        <v>81</v>
      </c>
      <c r="M238">
        <f>VLOOKUP(J238,[1]Players!$A:$E,3,FALSE)</f>
        <v>232</v>
      </c>
      <c r="O238" t="str">
        <f t="shared" si="19"/>
        <v>NYK</v>
      </c>
      <c r="P238" t="str">
        <f t="shared" si="20"/>
        <v>New York</v>
      </c>
      <c r="Q238" t="str">
        <f t="shared" si="21"/>
        <v>New York</v>
      </c>
      <c r="R238" t="str">
        <f t="shared" si="22"/>
        <v>New York Knicks</v>
      </c>
      <c r="S238">
        <v>19</v>
      </c>
    </row>
    <row r="239" spans="1:19" x14ac:dyDescent="0.2">
      <c r="A239" t="s">
        <v>515</v>
      </c>
      <c r="B239" t="s">
        <v>155</v>
      </c>
      <c r="C239" s="1">
        <v>36656</v>
      </c>
      <c r="D239" t="str">
        <f t="shared" si="23"/>
        <v>{city: New York, state: New York, abbreviation: NYK, teamName: New York Knicks}</v>
      </c>
      <c r="E239" t="str">
        <f t="shared" si="18"/>
        <v>{height: 76, weight: 210}</v>
      </c>
      <c r="F239">
        <f>VLOOKUP(J239,[1]Players!$A:$E,4,FALSE)</f>
        <v>6</v>
      </c>
      <c r="G239" t="s">
        <v>1382</v>
      </c>
      <c r="J239">
        <v>141</v>
      </c>
      <c r="K239" t="str">
        <f>VLOOKUP(J239,Positions!A:G,7,FALSE)</f>
        <v>G</v>
      </c>
      <c r="L239">
        <f>VLOOKUP(J239,[1]Players!$A:$E,2,FALSE)</f>
        <v>76</v>
      </c>
      <c r="M239">
        <f>VLOOKUP(J239,[1]Players!$A:$E,3,FALSE)</f>
        <v>210</v>
      </c>
      <c r="O239" t="str">
        <f t="shared" si="19"/>
        <v>NYK</v>
      </c>
      <c r="P239" t="str">
        <f t="shared" si="20"/>
        <v>New York</v>
      </c>
      <c r="Q239" t="str">
        <f t="shared" si="21"/>
        <v>New York</v>
      </c>
      <c r="R239" t="str">
        <f t="shared" si="22"/>
        <v>New York Knicks</v>
      </c>
      <c r="S239">
        <v>19</v>
      </c>
    </row>
    <row r="240" spans="1:19" x14ac:dyDescent="0.2">
      <c r="A240" t="s">
        <v>488</v>
      </c>
      <c r="B240" t="s">
        <v>201</v>
      </c>
      <c r="C240" s="1">
        <v>36382</v>
      </c>
      <c r="D240" t="str">
        <f t="shared" si="23"/>
        <v>{city: New York, state: New York, abbreviation: NYK, teamName: New York Knicks}</v>
      </c>
      <c r="E240" t="str">
        <f t="shared" si="18"/>
        <v>{height: 79, weight: 215}</v>
      </c>
      <c r="F240">
        <f>VLOOKUP(J240,[1]Players!$A:$E,4,FALSE)</f>
        <v>20</v>
      </c>
      <c r="G240" t="s">
        <v>1384</v>
      </c>
      <c r="J240">
        <v>202</v>
      </c>
      <c r="K240" t="str">
        <f>VLOOKUP(J240,Positions!A:G,7,FALSE)</f>
        <v>F</v>
      </c>
      <c r="L240">
        <f>VLOOKUP(J240,[1]Players!$A:$E,2,FALSE)</f>
        <v>79</v>
      </c>
      <c r="M240">
        <f>VLOOKUP(J240,[1]Players!$A:$E,3,FALSE)</f>
        <v>215</v>
      </c>
      <c r="O240" t="str">
        <f t="shared" si="19"/>
        <v>NYK</v>
      </c>
      <c r="P240" t="str">
        <f t="shared" si="20"/>
        <v>New York</v>
      </c>
      <c r="Q240" t="str">
        <f t="shared" si="21"/>
        <v>New York</v>
      </c>
      <c r="R240" t="str">
        <f t="shared" si="22"/>
        <v>New York Knicks</v>
      </c>
      <c r="S240">
        <v>19</v>
      </c>
    </row>
    <row r="241" spans="1:19" x14ac:dyDescent="0.2">
      <c r="A241" t="s">
        <v>441</v>
      </c>
      <c r="B241" t="s">
        <v>231</v>
      </c>
      <c r="C241" s="1">
        <v>36776</v>
      </c>
      <c r="D241" t="str">
        <f t="shared" si="23"/>
        <v>{city: New York, state: New York, abbreviation: NYK, teamName: New York Knicks}</v>
      </c>
      <c r="E241" t="str">
        <f t="shared" si="18"/>
        <v>{height: 73, weight: 195}</v>
      </c>
      <c r="F241">
        <f>VLOOKUP(J241,[1]Players!$A:$E,4,FALSE)</f>
        <v>2</v>
      </c>
      <c r="G241" t="s">
        <v>1382</v>
      </c>
      <c r="J241">
        <v>236</v>
      </c>
      <c r="K241" t="str">
        <f>VLOOKUP(J241,Positions!A:G,7,FALSE)</f>
        <v>G</v>
      </c>
      <c r="L241">
        <f>VLOOKUP(J241,[1]Players!$A:$E,2,FALSE)</f>
        <v>73</v>
      </c>
      <c r="M241">
        <f>VLOOKUP(J241,[1]Players!$A:$E,3,FALSE)</f>
        <v>195</v>
      </c>
      <c r="O241" t="str">
        <f t="shared" si="19"/>
        <v>NYK</v>
      </c>
      <c r="P241" t="str">
        <f t="shared" si="20"/>
        <v>New York</v>
      </c>
      <c r="Q241" t="str">
        <f t="shared" si="21"/>
        <v>New York</v>
      </c>
      <c r="R241" t="str">
        <f t="shared" si="22"/>
        <v>New York Knicks</v>
      </c>
      <c r="S241">
        <v>19</v>
      </c>
    </row>
    <row r="242" spans="1:19" x14ac:dyDescent="0.2">
      <c r="A242" t="s">
        <v>617</v>
      </c>
      <c r="B242" t="s">
        <v>291</v>
      </c>
      <c r="C242" s="1">
        <v>36327</v>
      </c>
      <c r="D242" t="str">
        <f t="shared" si="23"/>
        <v>{city: New York, state: New York, abbreviation: NYK, teamName: New York Knicks}</v>
      </c>
      <c r="E242" t="str">
        <f t="shared" si="18"/>
        <v>{height: 75, weight: 190}</v>
      </c>
      <c r="F242">
        <f>VLOOKUP(J242,[1]Players!$A:$E,4,FALSE)</f>
        <v>5</v>
      </c>
      <c r="G242" t="s">
        <v>1382</v>
      </c>
      <c r="J242">
        <v>302</v>
      </c>
      <c r="K242" t="str">
        <f>VLOOKUP(J242,Positions!A:G,7,FALSE)</f>
        <v>G</v>
      </c>
      <c r="L242">
        <f>VLOOKUP(J242,[1]Players!$A:$E,2,FALSE)</f>
        <v>75</v>
      </c>
      <c r="M242">
        <f>VLOOKUP(J242,[1]Players!$A:$E,3,FALSE)</f>
        <v>190</v>
      </c>
      <c r="O242" t="str">
        <f t="shared" si="19"/>
        <v>NYK</v>
      </c>
      <c r="P242" t="str">
        <f t="shared" si="20"/>
        <v>New York</v>
      </c>
      <c r="Q242" t="str">
        <f t="shared" si="21"/>
        <v>New York</v>
      </c>
      <c r="R242" t="str">
        <f t="shared" si="22"/>
        <v>New York Knicks</v>
      </c>
      <c r="S242">
        <v>19</v>
      </c>
    </row>
    <row r="243" spans="1:19" x14ac:dyDescent="0.2">
      <c r="A243" t="s">
        <v>618</v>
      </c>
      <c r="B243" t="s">
        <v>292</v>
      </c>
      <c r="C243" s="1">
        <v>34670</v>
      </c>
      <c r="D243" t="str">
        <f t="shared" si="23"/>
        <v>{city: New York, state: New York, abbreviation: NYK, teamName: New York Knicks}</v>
      </c>
      <c r="E243" t="str">
        <f t="shared" si="18"/>
        <v>{height: 80, weight: 250}</v>
      </c>
      <c r="F243">
        <f>VLOOKUP(J243,[1]Players!$A:$E,4,FALSE)</f>
        <v>30</v>
      </c>
      <c r="G243" t="s">
        <v>1385</v>
      </c>
      <c r="J243">
        <v>303</v>
      </c>
      <c r="K243" t="str">
        <f>VLOOKUP(J243,Positions!A:G,7,FALSE)</f>
        <v>F-C</v>
      </c>
      <c r="L243">
        <f>VLOOKUP(J243,[1]Players!$A:$E,2,FALSE)</f>
        <v>80</v>
      </c>
      <c r="M243">
        <f>VLOOKUP(J243,[1]Players!$A:$E,3,FALSE)</f>
        <v>250</v>
      </c>
      <c r="O243" t="str">
        <f t="shared" si="19"/>
        <v>NYK</v>
      </c>
      <c r="P243" t="str">
        <f t="shared" si="20"/>
        <v>New York</v>
      </c>
      <c r="Q243" t="str">
        <f t="shared" si="21"/>
        <v>New York</v>
      </c>
      <c r="R243" t="str">
        <f t="shared" si="22"/>
        <v>New York Knicks</v>
      </c>
      <c r="S243">
        <v>19</v>
      </c>
    </row>
    <row r="244" spans="1:19" x14ac:dyDescent="0.2">
      <c r="A244" t="s">
        <v>244</v>
      </c>
      <c r="B244" t="s">
        <v>299</v>
      </c>
      <c r="C244" s="1">
        <v>35885</v>
      </c>
      <c r="D244" t="str">
        <f t="shared" si="23"/>
        <v>{city: New York, state: New York, abbreviation: NYK, teamName: New York Knicks}</v>
      </c>
      <c r="E244" t="str">
        <f t="shared" si="18"/>
        <v>{height: 85, weight: 240}</v>
      </c>
      <c r="F244">
        <f>VLOOKUP(J244,[1]Players!$A:$E,4,FALSE)</f>
        <v>23</v>
      </c>
      <c r="G244" t="s">
        <v>1388</v>
      </c>
      <c r="J244">
        <v>314</v>
      </c>
      <c r="K244" t="str">
        <f>VLOOKUP(J244,Positions!A:G,7,FALSE)</f>
        <v>C-F</v>
      </c>
      <c r="L244">
        <f>VLOOKUP(J244,[1]Players!$A:$E,2,FALSE)</f>
        <v>85</v>
      </c>
      <c r="M244">
        <f>VLOOKUP(J244,[1]Players!$A:$E,3,FALSE)</f>
        <v>240</v>
      </c>
      <c r="O244" t="str">
        <f t="shared" si="19"/>
        <v>NYK</v>
      </c>
      <c r="P244" t="str">
        <f t="shared" si="20"/>
        <v>New York</v>
      </c>
      <c r="Q244" t="str">
        <f t="shared" si="21"/>
        <v>New York</v>
      </c>
      <c r="R244" t="str">
        <f t="shared" si="22"/>
        <v>New York Knicks</v>
      </c>
      <c r="S244">
        <v>19</v>
      </c>
    </row>
    <row r="245" spans="1:19" x14ac:dyDescent="0.2">
      <c r="A245" t="s">
        <v>493</v>
      </c>
      <c r="B245" t="s">
        <v>303</v>
      </c>
      <c r="C245" s="1">
        <v>32422</v>
      </c>
      <c r="D245" t="str">
        <f t="shared" si="23"/>
        <v>{city: New York, state: New York, abbreviation: NYK, teamName: New York Knicks}</v>
      </c>
      <c r="E245" t="str">
        <f t="shared" si="18"/>
        <v>{height: 74, weight: 200}</v>
      </c>
      <c r="F245">
        <f>VLOOKUP(J245,[1]Players!$A:$E,4,FALSE)</f>
        <v>4</v>
      </c>
      <c r="G245" t="s">
        <v>1382</v>
      </c>
      <c r="J245">
        <v>317</v>
      </c>
      <c r="K245" t="str">
        <f>VLOOKUP(J245,Positions!A:G,7,FALSE)</f>
        <v>G</v>
      </c>
      <c r="L245">
        <f>VLOOKUP(J245,[1]Players!$A:$E,2,FALSE)</f>
        <v>74</v>
      </c>
      <c r="M245">
        <f>VLOOKUP(J245,[1]Players!$A:$E,3,FALSE)</f>
        <v>200</v>
      </c>
      <c r="O245" t="str">
        <f t="shared" si="19"/>
        <v>NYK</v>
      </c>
      <c r="P245" t="str">
        <f t="shared" si="20"/>
        <v>New York</v>
      </c>
      <c r="Q245" t="str">
        <f t="shared" si="21"/>
        <v>New York</v>
      </c>
      <c r="R245" t="str">
        <f t="shared" si="22"/>
        <v>New York Knicks</v>
      </c>
      <c r="S245">
        <v>19</v>
      </c>
    </row>
    <row r="246" spans="1:19" x14ac:dyDescent="0.2">
      <c r="A246" t="s">
        <v>632</v>
      </c>
      <c r="B246" t="s">
        <v>311</v>
      </c>
      <c r="C246" s="1">
        <v>34608</v>
      </c>
      <c r="D246" t="str">
        <f t="shared" si="23"/>
        <v>{city: New York, state: New York, abbreviation: NYK, teamName: New York Knicks}</v>
      </c>
      <c r="E246" t="str">
        <f t="shared" si="18"/>
        <v>{height: 76, weight: 232}</v>
      </c>
      <c r="F246">
        <f>VLOOKUP(J246,[1]Players!$A:$E,4,FALSE)</f>
        <v>11</v>
      </c>
      <c r="G246" t="s">
        <v>1382</v>
      </c>
      <c r="J246">
        <v>325</v>
      </c>
      <c r="K246" t="str">
        <f>VLOOKUP(J246,Positions!A:G,7,FALSE)</f>
        <v>G</v>
      </c>
      <c r="L246">
        <f>VLOOKUP(J246,[1]Players!$A:$E,2,FALSE)</f>
        <v>76</v>
      </c>
      <c r="M246">
        <f>VLOOKUP(J246,[1]Players!$A:$E,3,FALSE)</f>
        <v>232</v>
      </c>
      <c r="O246" t="str">
        <f t="shared" si="19"/>
        <v>NYK</v>
      </c>
      <c r="P246" t="str">
        <f t="shared" si="20"/>
        <v>New York</v>
      </c>
      <c r="Q246" t="str">
        <f t="shared" si="21"/>
        <v>New York</v>
      </c>
      <c r="R246" t="str">
        <f t="shared" si="22"/>
        <v>New York Knicks</v>
      </c>
      <c r="S246">
        <v>19</v>
      </c>
    </row>
    <row r="247" spans="1:19" x14ac:dyDescent="0.2">
      <c r="A247" t="s">
        <v>638</v>
      </c>
      <c r="B247" t="s">
        <v>317</v>
      </c>
      <c r="C247" s="1">
        <v>36090</v>
      </c>
      <c r="D247" t="str">
        <f t="shared" si="23"/>
        <v>{city: New York, state: New York, abbreviation: NYK, teamName: New York Knicks}</v>
      </c>
      <c r="E247" t="str">
        <f t="shared" si="18"/>
        <v>{height: 81, weight: 250}</v>
      </c>
      <c r="F247">
        <f>VLOOKUP(J247,[1]Players!$A:$E,4,FALSE)</f>
        <v>45</v>
      </c>
      <c r="G247" t="s">
        <v>1383</v>
      </c>
      <c r="J247">
        <v>331</v>
      </c>
      <c r="K247" t="str">
        <f>VLOOKUP(J247,Positions!A:G,7,FALSE)</f>
        <v>C</v>
      </c>
      <c r="L247">
        <f>VLOOKUP(J247,[1]Players!$A:$E,2,FALSE)</f>
        <v>81</v>
      </c>
      <c r="M247">
        <f>VLOOKUP(J247,[1]Players!$A:$E,3,FALSE)</f>
        <v>250</v>
      </c>
      <c r="O247" t="str">
        <f t="shared" si="19"/>
        <v>NYK</v>
      </c>
      <c r="P247" t="str">
        <f t="shared" si="20"/>
        <v>New York</v>
      </c>
      <c r="Q247" t="str">
        <f t="shared" si="21"/>
        <v>New York</v>
      </c>
      <c r="R247" t="str">
        <f t="shared" si="22"/>
        <v>New York Knicks</v>
      </c>
      <c r="S247">
        <v>19</v>
      </c>
    </row>
    <row r="248" spans="1:19" x14ac:dyDescent="0.2">
      <c r="A248" t="s">
        <v>649</v>
      </c>
      <c r="B248" t="s">
        <v>335</v>
      </c>
      <c r="C248" s="1">
        <v>35860</v>
      </c>
      <c r="D248" t="str">
        <f t="shared" si="23"/>
        <v>{city: New York, state: New York, abbreviation: NYK, teamName: New York Knicks}</v>
      </c>
      <c r="E248" t="str">
        <f t="shared" si="18"/>
        <v>{height: 81, weight: 220}</v>
      </c>
      <c r="F248">
        <f>VLOOKUP(J248,[1]Players!$A:$E,4,FALSE)</f>
        <v>1</v>
      </c>
      <c r="G248" t="s">
        <v>1384</v>
      </c>
      <c r="J248">
        <v>351</v>
      </c>
      <c r="K248" t="str">
        <f>VLOOKUP(J248,Positions!A:G,7,FALSE)</f>
        <v>F</v>
      </c>
      <c r="L248">
        <f>VLOOKUP(J248,[1]Players!$A:$E,2,FALSE)</f>
        <v>81</v>
      </c>
      <c r="M248">
        <f>VLOOKUP(J248,[1]Players!$A:$E,3,FALSE)</f>
        <v>220</v>
      </c>
      <c r="O248" t="str">
        <f t="shared" si="19"/>
        <v>NYK</v>
      </c>
      <c r="P248" t="str">
        <f t="shared" si="20"/>
        <v>New York</v>
      </c>
      <c r="Q248" t="str">
        <f t="shared" si="21"/>
        <v>New York</v>
      </c>
      <c r="R248" t="str">
        <f t="shared" si="22"/>
        <v>New York Knicks</v>
      </c>
      <c r="S248">
        <v>19</v>
      </c>
    </row>
    <row r="249" spans="1:19" x14ac:dyDescent="0.2">
      <c r="A249" t="s">
        <v>663</v>
      </c>
      <c r="B249" t="s">
        <v>351</v>
      </c>
      <c r="C249" s="1">
        <v>33002</v>
      </c>
      <c r="D249" t="str">
        <f t="shared" si="23"/>
        <v>{city: New York, state: New York, abbreviation: NYK, teamName: New York Knicks}</v>
      </c>
      <c r="E249" t="str">
        <f t="shared" si="18"/>
        <v>{height: 73, weight: 184}</v>
      </c>
      <c r="F249">
        <f>VLOOKUP(J249,[1]Players!$A:$E,4,FALSE)</f>
        <v>8</v>
      </c>
      <c r="G249" t="s">
        <v>1382</v>
      </c>
      <c r="J249">
        <v>368</v>
      </c>
      <c r="K249" t="str">
        <f>VLOOKUP(J249,Positions!A:G,7,FALSE)</f>
        <v>G</v>
      </c>
      <c r="L249">
        <f>VLOOKUP(J249,[1]Players!$A:$E,2,FALSE)</f>
        <v>73</v>
      </c>
      <c r="M249">
        <f>VLOOKUP(J249,[1]Players!$A:$E,3,FALSE)</f>
        <v>184</v>
      </c>
      <c r="O249" t="str">
        <f t="shared" si="19"/>
        <v>NYK</v>
      </c>
      <c r="P249" t="str">
        <f t="shared" si="20"/>
        <v>New York</v>
      </c>
      <c r="Q249" t="str">
        <f t="shared" si="21"/>
        <v>New York</v>
      </c>
      <c r="R249" t="str">
        <f t="shared" si="22"/>
        <v>New York Knicks</v>
      </c>
      <c r="S249">
        <v>19</v>
      </c>
    </row>
    <row r="250" spans="1:19" x14ac:dyDescent="0.2">
      <c r="A250" t="s">
        <v>425</v>
      </c>
      <c r="B250" t="s">
        <v>61</v>
      </c>
      <c r="C250" s="1">
        <v>36688</v>
      </c>
      <c r="D250" t="str">
        <f t="shared" si="23"/>
        <v>{city: Oklahoma City, state: Oklahoma, abbreviation: OKC, teamName: Oklahoma City Thunder}</v>
      </c>
      <c r="E250" t="str">
        <f t="shared" si="18"/>
        <v>{height: 80, weight: 208}</v>
      </c>
      <c r="F250">
        <f>VLOOKUP(J250,[1]Players!$A:$E,4,FALSE)</f>
        <v>7</v>
      </c>
      <c r="G250" t="s">
        <v>1387</v>
      </c>
      <c r="J250">
        <v>31</v>
      </c>
      <c r="K250" t="str">
        <f>VLOOKUP(J250,Positions!A:G,7,FALSE)</f>
        <v>F-G</v>
      </c>
      <c r="L250">
        <f>VLOOKUP(J250,[1]Players!$A:$E,2,FALSE)</f>
        <v>80</v>
      </c>
      <c r="M250">
        <f>VLOOKUP(J250,[1]Players!$A:$E,3,FALSE)</f>
        <v>208</v>
      </c>
      <c r="O250" t="str">
        <f t="shared" si="19"/>
        <v>OKC</v>
      </c>
      <c r="P250" t="str">
        <f t="shared" si="20"/>
        <v>Oklahoma</v>
      </c>
      <c r="Q250" t="str">
        <f t="shared" si="21"/>
        <v>Oklahoma City</v>
      </c>
      <c r="R250" t="str">
        <f t="shared" si="22"/>
        <v>Oklahoma City Thunder</v>
      </c>
      <c r="S250">
        <v>20</v>
      </c>
    </row>
    <row r="251" spans="1:19" x14ac:dyDescent="0.2">
      <c r="A251" t="s">
        <v>476</v>
      </c>
      <c r="B251" t="s">
        <v>114</v>
      </c>
      <c r="C251" s="1">
        <v>34739</v>
      </c>
      <c r="D251" t="str">
        <f t="shared" si="23"/>
        <v>{city: Oklahoma City, state: Oklahoma, abbreviation: OKC, teamName: Oklahoma City Thunder}</v>
      </c>
      <c r="E251" t="str">
        <f t="shared" si="18"/>
        <v>{height: 78, weight: 231}</v>
      </c>
      <c r="F251">
        <f>VLOOKUP(J251,[1]Players!$A:$E,4,FALSE)</f>
        <v>6</v>
      </c>
      <c r="G251" t="s">
        <v>1384</v>
      </c>
      <c r="J251">
        <v>92</v>
      </c>
      <c r="K251" t="str">
        <f>VLOOKUP(J251,Positions!A:G,7,FALSE)</f>
        <v>F</v>
      </c>
      <c r="L251">
        <f>VLOOKUP(J251,[1]Players!$A:$E,2,FALSE)</f>
        <v>78</v>
      </c>
      <c r="M251">
        <f>VLOOKUP(J251,[1]Players!$A:$E,3,FALSE)</f>
        <v>231</v>
      </c>
      <c r="O251" t="str">
        <f t="shared" si="19"/>
        <v>OKC</v>
      </c>
      <c r="P251" t="str">
        <f t="shared" si="20"/>
        <v>Oklahoma</v>
      </c>
      <c r="Q251" t="str">
        <f t="shared" si="21"/>
        <v>Oklahoma City</v>
      </c>
      <c r="R251" t="str">
        <f t="shared" si="22"/>
        <v>Oklahoma City Thunder</v>
      </c>
      <c r="S251">
        <v>20</v>
      </c>
    </row>
    <row r="252" spans="1:19" x14ac:dyDescent="0.2">
      <c r="A252" t="s">
        <v>483</v>
      </c>
      <c r="B252" t="s">
        <v>121</v>
      </c>
      <c r="C252" s="1">
        <v>36269</v>
      </c>
      <c r="D252" t="str">
        <f t="shared" si="23"/>
        <v>{city: Oklahoma City, state: Oklahoma, abbreviation: OKC, teamName: Oklahoma City Thunder}</v>
      </c>
      <c r="E252" t="str">
        <f t="shared" si="18"/>
        <v>{height: 75, weight: 215}</v>
      </c>
      <c r="F252">
        <f>VLOOKUP(J252,[1]Players!$A:$E,4,FALSE)</f>
        <v>5</v>
      </c>
      <c r="G252" t="s">
        <v>1382</v>
      </c>
      <c r="J252">
        <v>99</v>
      </c>
      <c r="K252" t="str">
        <f>VLOOKUP(J252,Positions!A:G,7,FALSE)</f>
        <v>G</v>
      </c>
      <c r="L252">
        <f>VLOOKUP(J252,[1]Players!$A:$E,2,FALSE)</f>
        <v>75</v>
      </c>
      <c r="M252">
        <f>VLOOKUP(J252,[1]Players!$A:$E,3,FALSE)</f>
        <v>215</v>
      </c>
      <c r="O252" t="str">
        <f t="shared" si="19"/>
        <v>OKC</v>
      </c>
      <c r="P252" t="str">
        <f t="shared" si="20"/>
        <v>Oklahoma</v>
      </c>
      <c r="Q252" t="str">
        <f t="shared" si="21"/>
        <v>Oklahoma City</v>
      </c>
      <c r="R252" t="str">
        <f t="shared" si="22"/>
        <v>Oklahoma City Thunder</v>
      </c>
      <c r="S252">
        <v>20</v>
      </c>
    </row>
    <row r="253" spans="1:19" x14ac:dyDescent="0.2">
      <c r="A253" t="s">
        <v>493</v>
      </c>
      <c r="B253" t="s">
        <v>133</v>
      </c>
      <c r="C253" s="1">
        <v>33436</v>
      </c>
      <c r="D253" t="str">
        <f t="shared" si="23"/>
        <v>{city: Oklahoma City, state: Oklahoma, abbreviation: OKC, teamName: Oklahoma City Thunder}</v>
      </c>
      <c r="E253" t="str">
        <f t="shared" si="18"/>
        <v>{height: 81, weight: 265}</v>
      </c>
      <c r="F253">
        <f>VLOOKUP(J253,[1]Players!$A:$E,4,FALSE)</f>
        <v>15</v>
      </c>
      <c r="G253" t="s">
        <v>1384</v>
      </c>
      <c r="J253">
        <v>111</v>
      </c>
      <c r="K253" t="str">
        <f>VLOOKUP(J253,Positions!A:G,7,FALSE)</f>
        <v>F</v>
      </c>
      <c r="L253">
        <f>VLOOKUP(J253,[1]Players!$A:$E,2,FALSE)</f>
        <v>81</v>
      </c>
      <c r="M253">
        <f>VLOOKUP(J253,[1]Players!$A:$E,3,FALSE)</f>
        <v>265</v>
      </c>
      <c r="O253" t="str">
        <f t="shared" si="19"/>
        <v>OKC</v>
      </c>
      <c r="P253" t="str">
        <f t="shared" si="20"/>
        <v>Oklahoma</v>
      </c>
      <c r="Q253" t="str">
        <f t="shared" si="21"/>
        <v>Oklahoma City</v>
      </c>
      <c r="R253" t="str">
        <f t="shared" si="22"/>
        <v>Oklahoma City Thunder</v>
      </c>
      <c r="S253">
        <v>20</v>
      </c>
    </row>
    <row r="254" spans="1:19" x14ac:dyDescent="0.2">
      <c r="A254" t="s">
        <v>465</v>
      </c>
      <c r="B254" t="s">
        <v>148</v>
      </c>
      <c r="C254" s="1">
        <v>37539</v>
      </c>
      <c r="D254" t="str">
        <f t="shared" si="23"/>
        <v>{city: Oklahoma City, state: Oklahoma, abbreviation: OKC, teamName: Oklahoma City Thunder}</v>
      </c>
      <c r="E254" t="str">
        <f t="shared" si="18"/>
        <v>{height: 80, weight: 205}</v>
      </c>
      <c r="F254">
        <f>VLOOKUP(J254,[1]Players!$A:$E,4,FALSE)</f>
        <v>3</v>
      </c>
      <c r="G254" t="s">
        <v>1382</v>
      </c>
      <c r="J254">
        <v>126</v>
      </c>
      <c r="K254" t="str">
        <f>VLOOKUP(J254,Positions!A:G,7,FALSE)</f>
        <v>G</v>
      </c>
      <c r="L254">
        <f>VLOOKUP(J254,[1]Players!$A:$E,2,FALSE)</f>
        <v>80</v>
      </c>
      <c r="M254">
        <f>VLOOKUP(J254,[1]Players!$A:$E,3,FALSE)</f>
        <v>205</v>
      </c>
      <c r="O254" t="str">
        <f t="shared" si="19"/>
        <v>OKC</v>
      </c>
      <c r="P254" t="str">
        <f t="shared" si="20"/>
        <v>Oklahoma</v>
      </c>
      <c r="Q254" t="str">
        <f t="shared" si="21"/>
        <v>Oklahoma City</v>
      </c>
      <c r="R254" t="str">
        <f t="shared" si="22"/>
        <v>Oklahoma City Thunder</v>
      </c>
      <c r="S254">
        <v>20</v>
      </c>
    </row>
    <row r="255" spans="1:19" x14ac:dyDescent="0.2">
      <c r="A255" t="s">
        <v>504</v>
      </c>
      <c r="B255" t="s">
        <v>149</v>
      </c>
      <c r="C255" s="1">
        <v>35988</v>
      </c>
      <c r="D255" t="str">
        <f t="shared" si="23"/>
        <v>{city: Oklahoma City, state: Oklahoma, abbreviation: OKC, teamName: Oklahoma City Thunder}</v>
      </c>
      <c r="E255" t="str">
        <f t="shared" si="18"/>
        <v>{height: 78, weight: 180}</v>
      </c>
      <c r="F255">
        <f>VLOOKUP(J255,[1]Players!$A:$E,4,FALSE)</f>
        <v>2</v>
      </c>
      <c r="G255" t="s">
        <v>1386</v>
      </c>
      <c r="J255">
        <v>127</v>
      </c>
      <c r="K255" t="str">
        <f>VLOOKUP(J255,Positions!A:G,7,FALSE)</f>
        <v>G-F</v>
      </c>
      <c r="L255">
        <f>VLOOKUP(J255,[1]Players!$A:$E,2,FALSE)</f>
        <v>78</v>
      </c>
      <c r="M255">
        <f>VLOOKUP(J255,[1]Players!$A:$E,3,FALSE)</f>
        <v>180</v>
      </c>
      <c r="O255" t="str">
        <f t="shared" si="19"/>
        <v>OKC</v>
      </c>
      <c r="P255" t="str">
        <f t="shared" si="20"/>
        <v>Oklahoma</v>
      </c>
      <c r="Q255" t="str">
        <f t="shared" si="21"/>
        <v>Oklahoma City</v>
      </c>
      <c r="R255" t="str">
        <f t="shared" si="22"/>
        <v>Oklahoma City Thunder</v>
      </c>
      <c r="S255">
        <v>20</v>
      </c>
    </row>
    <row r="256" spans="1:19" x14ac:dyDescent="0.2">
      <c r="A256" t="s">
        <v>539</v>
      </c>
      <c r="B256" t="s">
        <v>187</v>
      </c>
      <c r="C256" s="1">
        <v>35619</v>
      </c>
      <c r="D256" t="str">
        <f t="shared" si="23"/>
        <v>{city: Oklahoma City, state: Oklahoma, abbreviation: OKC, teamName: Oklahoma City Thunder}</v>
      </c>
      <c r="E256" t="str">
        <f t="shared" si="18"/>
        <v>{height: 77, weight: 195}</v>
      </c>
      <c r="F256">
        <f>VLOOKUP(J256,[1]Players!$A:$E,4,FALSE)</f>
        <v>16</v>
      </c>
      <c r="G256" t="s">
        <v>1386</v>
      </c>
      <c r="J256">
        <v>181</v>
      </c>
      <c r="K256" t="str">
        <f>VLOOKUP(J256,Positions!A:G,7,FALSE)</f>
        <v>G-F</v>
      </c>
      <c r="L256">
        <f>VLOOKUP(J256,[1]Players!$A:$E,2,FALSE)</f>
        <v>77</v>
      </c>
      <c r="M256">
        <f>VLOOKUP(J256,[1]Players!$A:$E,3,FALSE)</f>
        <v>195</v>
      </c>
      <c r="O256" t="str">
        <f t="shared" si="19"/>
        <v>OKC</v>
      </c>
      <c r="P256" t="str">
        <f t="shared" si="20"/>
        <v>Oklahoma</v>
      </c>
      <c r="Q256" t="str">
        <f t="shared" si="21"/>
        <v>Oklahoma City</v>
      </c>
      <c r="R256" t="str">
        <f t="shared" si="22"/>
        <v>Oklahoma City Thunder</v>
      </c>
      <c r="S256">
        <v>20</v>
      </c>
    </row>
    <row r="257" spans="1:19" x14ac:dyDescent="0.2">
      <c r="A257" t="s">
        <v>555</v>
      </c>
      <c r="B257" t="s">
        <v>204</v>
      </c>
      <c r="C257" s="1">
        <v>36696</v>
      </c>
      <c r="D257" t="str">
        <f t="shared" si="23"/>
        <v>{city: Oklahoma City, state: Oklahoma, abbreviation: OKC, teamName: Oklahoma City Thunder}</v>
      </c>
      <c r="E257" t="str">
        <f t="shared" si="18"/>
        <v>{height: 80, weight: 195}</v>
      </c>
      <c r="F257">
        <f>VLOOKUP(J257,[1]Players!$A:$E,4,FALSE)</f>
        <v>27</v>
      </c>
      <c r="G257" t="s">
        <v>1382</v>
      </c>
      <c r="J257">
        <v>205</v>
      </c>
      <c r="K257" t="str">
        <f>VLOOKUP(J257,Positions!A:G,7,FALSE)</f>
        <v>G</v>
      </c>
      <c r="L257">
        <f>VLOOKUP(J257,[1]Players!$A:$E,2,FALSE)</f>
        <v>80</v>
      </c>
      <c r="M257">
        <f>VLOOKUP(J257,[1]Players!$A:$E,3,FALSE)</f>
        <v>195</v>
      </c>
      <c r="O257" t="str">
        <f t="shared" si="19"/>
        <v>OKC</v>
      </c>
      <c r="P257" t="str">
        <f t="shared" si="20"/>
        <v>Oklahoma</v>
      </c>
      <c r="Q257" t="str">
        <f t="shared" si="21"/>
        <v>Oklahoma City</v>
      </c>
      <c r="R257" t="str">
        <f t="shared" si="22"/>
        <v>Oklahoma City Thunder</v>
      </c>
      <c r="S257">
        <v>20</v>
      </c>
    </row>
    <row r="258" spans="1:19" x14ac:dyDescent="0.2">
      <c r="A258" t="s">
        <v>570</v>
      </c>
      <c r="B258" t="s">
        <v>222</v>
      </c>
      <c r="C258" s="1">
        <v>37053</v>
      </c>
      <c r="D258" t="str">
        <f t="shared" si="23"/>
        <v>{city: Oklahoma City, state: Oklahoma, abbreviation: OKC, teamName: Oklahoma City Thunder}</v>
      </c>
      <c r="E258" t="str">
        <f t="shared" ref="E258:E321" si="24">"{"&amp;"height: "&amp;L258&amp;", weight: "&amp;M258&amp;"}"</f>
        <v>{height: 76, weight: 175}</v>
      </c>
      <c r="F258">
        <f>VLOOKUP(J258,[1]Players!$A:$E,4,FALSE)</f>
        <v>11</v>
      </c>
      <c r="G258" t="s">
        <v>1382</v>
      </c>
      <c r="J258">
        <v>225</v>
      </c>
      <c r="K258" t="str">
        <f>VLOOKUP(J258,Positions!A:G,7,FALSE)</f>
        <v>G</v>
      </c>
      <c r="L258">
        <f>VLOOKUP(J258,[1]Players!$A:$E,2,FALSE)</f>
        <v>76</v>
      </c>
      <c r="M258">
        <f>VLOOKUP(J258,[1]Players!$A:$E,3,FALSE)</f>
        <v>175</v>
      </c>
      <c r="O258" t="str">
        <f t="shared" ref="O258:O321" si="25">VLOOKUP(S258,U:Y,2,FALSE)</f>
        <v>OKC</v>
      </c>
      <c r="P258" t="str">
        <f t="shared" ref="P258:P321" si="26">VLOOKUP(S258,U:Y,3,FALSE)</f>
        <v>Oklahoma</v>
      </c>
      <c r="Q258" t="str">
        <f t="shared" ref="Q258:Q321" si="27">VLOOKUP(S258,U:Y,4,FALSE)</f>
        <v>Oklahoma City</v>
      </c>
      <c r="R258" t="str">
        <f t="shared" ref="R258:R321" si="28">VLOOKUP(S258,U:Y,5,FALSE)</f>
        <v>Oklahoma City Thunder</v>
      </c>
      <c r="S258">
        <v>20</v>
      </c>
    </row>
    <row r="259" spans="1:19" x14ac:dyDescent="0.2">
      <c r="A259" t="s">
        <v>546</v>
      </c>
      <c r="B259" t="s">
        <v>224</v>
      </c>
      <c r="C259" s="1">
        <v>36926</v>
      </c>
      <c r="D259" t="str">
        <f t="shared" ref="D259:D322" si="29">"{city: "&amp;Q259&amp;","&amp;" state: "&amp;P259&amp;","&amp;" abbreviation: "&amp;O259&amp;", teamName: "&amp;R259&amp;"}"</f>
        <v>{city: Oklahoma City, state: Oklahoma, abbreviation: OKC, teamName: Oklahoma City Thunder}</v>
      </c>
      <c r="E259" t="str">
        <f t="shared" si="24"/>
        <v>{height: 75, weight: 178}</v>
      </c>
      <c r="F259">
        <f>VLOOKUP(J259,[1]Players!$A:$E,4,FALSE)</f>
        <v>23</v>
      </c>
      <c r="G259" t="s">
        <v>1382</v>
      </c>
      <c r="J259">
        <v>228</v>
      </c>
      <c r="K259" t="str">
        <f>VLOOKUP(J259,Positions!A:G,7,FALSE)</f>
        <v>G</v>
      </c>
      <c r="L259">
        <f>VLOOKUP(J259,[1]Players!$A:$E,2,FALSE)</f>
        <v>75</v>
      </c>
      <c r="M259">
        <f>VLOOKUP(J259,[1]Players!$A:$E,3,FALSE)</f>
        <v>178</v>
      </c>
      <c r="O259" t="str">
        <f t="shared" si="25"/>
        <v>OKC</v>
      </c>
      <c r="P259" t="str">
        <f t="shared" si="26"/>
        <v>Oklahoma</v>
      </c>
      <c r="Q259" t="str">
        <f t="shared" si="27"/>
        <v>Oklahoma City</v>
      </c>
      <c r="R259" t="str">
        <f t="shared" si="28"/>
        <v>Oklahoma City Thunder</v>
      </c>
      <c r="S259">
        <v>20</v>
      </c>
    </row>
    <row r="260" spans="1:19" x14ac:dyDescent="0.2">
      <c r="A260" t="s">
        <v>381</v>
      </c>
      <c r="B260" t="s">
        <v>253</v>
      </c>
      <c r="C260" s="1">
        <v>33422</v>
      </c>
      <c r="D260" t="str">
        <f t="shared" si="29"/>
        <v>{city: Oklahoma City, state: Oklahoma, abbreviation: OKC, teamName: Oklahoma City Thunder}</v>
      </c>
      <c r="E260" t="str">
        <f t="shared" si="24"/>
        <v>{height: 82, weight: 240}</v>
      </c>
      <c r="F260">
        <f>VLOOKUP(J260,[1]Players!$A:$E,4,FALSE)</f>
        <v>33</v>
      </c>
      <c r="G260" t="s">
        <v>1385</v>
      </c>
      <c r="J260">
        <v>261</v>
      </c>
      <c r="K260" t="str">
        <f>VLOOKUP(J260,Positions!A:G,7,FALSE)</f>
        <v>F-C</v>
      </c>
      <c r="L260">
        <f>VLOOKUP(J260,[1]Players!$A:$E,2,FALSE)</f>
        <v>82</v>
      </c>
      <c r="M260">
        <f>VLOOKUP(J260,[1]Players!$A:$E,3,FALSE)</f>
        <v>240</v>
      </c>
      <c r="O260" t="str">
        <f t="shared" si="25"/>
        <v>OKC</v>
      </c>
      <c r="P260" t="str">
        <f t="shared" si="26"/>
        <v>Oklahoma</v>
      </c>
      <c r="Q260" t="str">
        <f t="shared" si="27"/>
        <v>Oklahoma City</v>
      </c>
      <c r="R260" t="str">
        <f t="shared" si="28"/>
        <v>Oklahoma City Thunder</v>
      </c>
      <c r="S260">
        <v>20</v>
      </c>
    </row>
    <row r="261" spans="1:19" x14ac:dyDescent="0.2">
      <c r="A261" t="s">
        <v>611</v>
      </c>
      <c r="B261" t="s">
        <v>283</v>
      </c>
      <c r="C261" s="1">
        <v>37251</v>
      </c>
      <c r="D261" t="str">
        <f t="shared" si="29"/>
        <v>{city: Oklahoma City, state: Oklahoma, abbreviation: OKC, teamName: Oklahoma City Thunder}</v>
      </c>
      <c r="E261" t="str">
        <f t="shared" si="24"/>
        <v>{height: 85, weight: 190}</v>
      </c>
      <c r="F261">
        <f>VLOOKUP(J261,[1]Players!$A:$E,4,FALSE)</f>
        <v>17</v>
      </c>
      <c r="G261" t="s">
        <v>1383</v>
      </c>
      <c r="J261">
        <v>291</v>
      </c>
      <c r="K261" t="str">
        <f>VLOOKUP(J261,Positions!A:G,7,FALSE)</f>
        <v>C</v>
      </c>
      <c r="L261">
        <f>VLOOKUP(J261,[1]Players!$A:$E,2,FALSE)</f>
        <v>85</v>
      </c>
      <c r="M261">
        <f>VLOOKUP(J261,[1]Players!$A:$E,3,FALSE)</f>
        <v>190</v>
      </c>
      <c r="O261" t="str">
        <f t="shared" si="25"/>
        <v>OKC</v>
      </c>
      <c r="P261" t="str">
        <f t="shared" si="26"/>
        <v>Oklahoma</v>
      </c>
      <c r="Q261" t="str">
        <f t="shared" si="27"/>
        <v>Oklahoma City</v>
      </c>
      <c r="R261" t="str">
        <f t="shared" si="28"/>
        <v>Oklahoma City Thunder</v>
      </c>
      <c r="S261">
        <v>20</v>
      </c>
    </row>
    <row r="262" spans="1:19" x14ac:dyDescent="0.2">
      <c r="A262" t="s">
        <v>623</v>
      </c>
      <c r="B262" t="s">
        <v>300</v>
      </c>
      <c r="C262" s="1">
        <v>36834</v>
      </c>
      <c r="D262" t="str">
        <f t="shared" si="29"/>
        <v>{city: Oklahoma City, state: Oklahoma, abbreviation: OKC, teamName: Oklahoma City Thunder}</v>
      </c>
      <c r="E262" t="str">
        <f t="shared" si="24"/>
        <v>{height: 80, weight: 242}</v>
      </c>
      <c r="F262">
        <f>VLOOKUP(J262,[1]Players!$A:$E,4,FALSE)</f>
        <v>50</v>
      </c>
      <c r="G262" t="s">
        <v>1384</v>
      </c>
      <c r="J262">
        <v>312</v>
      </c>
      <c r="K262" t="str">
        <f>VLOOKUP(J262,Positions!A:G,7,FALSE)</f>
        <v>F</v>
      </c>
      <c r="L262">
        <f>VLOOKUP(J262,[1]Players!$A:$E,2,FALSE)</f>
        <v>80</v>
      </c>
      <c r="M262">
        <f>VLOOKUP(J262,[1]Players!$A:$E,3,FALSE)</f>
        <v>242</v>
      </c>
      <c r="O262" t="str">
        <f t="shared" si="25"/>
        <v>OKC</v>
      </c>
      <c r="P262" t="str">
        <f t="shared" si="26"/>
        <v>Oklahoma</v>
      </c>
      <c r="Q262" t="str">
        <f t="shared" si="27"/>
        <v>Oklahoma City</v>
      </c>
      <c r="R262" t="str">
        <f t="shared" si="28"/>
        <v>Oklahoma City Thunder</v>
      </c>
      <c r="S262">
        <v>20</v>
      </c>
    </row>
    <row r="263" spans="1:19" x14ac:dyDescent="0.2">
      <c r="A263" t="s">
        <v>522</v>
      </c>
      <c r="B263" t="s">
        <v>301</v>
      </c>
      <c r="C263" s="1">
        <v>35831</v>
      </c>
      <c r="D263" t="str">
        <f t="shared" si="29"/>
        <v>{city: Oklahoma City, state: Oklahoma, abbreviation: OKC, teamName: Oklahoma City Thunder}</v>
      </c>
      <c r="E263" t="str">
        <f t="shared" si="24"/>
        <v>{height: 80, weight: 230}</v>
      </c>
      <c r="F263">
        <f>VLOOKUP(J263,[1]Players!$A:$E,4,FALSE)</f>
        <v>22</v>
      </c>
      <c r="G263" t="s">
        <v>1384</v>
      </c>
      <c r="J263">
        <v>315</v>
      </c>
      <c r="K263" t="str">
        <f>VLOOKUP(J263,Positions!A:G,7,FALSE)</f>
        <v>F</v>
      </c>
      <c r="L263">
        <f>VLOOKUP(J263,[1]Players!$A:$E,2,FALSE)</f>
        <v>80</v>
      </c>
      <c r="M263">
        <f>VLOOKUP(J263,[1]Players!$A:$E,3,FALSE)</f>
        <v>230</v>
      </c>
      <c r="O263" t="str">
        <f t="shared" si="25"/>
        <v>OKC</v>
      </c>
      <c r="P263" t="str">
        <f t="shared" si="26"/>
        <v>Oklahoma</v>
      </c>
      <c r="Q263" t="str">
        <f t="shared" si="27"/>
        <v>Oklahoma City</v>
      </c>
      <c r="R263" t="str">
        <f t="shared" si="28"/>
        <v>Oklahoma City Thunder</v>
      </c>
      <c r="S263">
        <v>20</v>
      </c>
    </row>
    <row r="264" spans="1:19" x14ac:dyDescent="0.2">
      <c r="A264" t="s">
        <v>667</v>
      </c>
      <c r="B264" t="s">
        <v>29</v>
      </c>
      <c r="C264" s="1">
        <v>34670</v>
      </c>
      <c r="D264" t="str">
        <f t="shared" si="29"/>
        <v>{city: Oklahoma City, state: Oklahoma, abbreviation: OKC, teamName: Oklahoma City Thunder}</v>
      </c>
      <c r="E264" t="str">
        <f t="shared" si="24"/>
        <v>{height: 78, weight: 210}</v>
      </c>
      <c r="F264">
        <f>VLOOKUP(J264,[1]Players!$A:$E,4,FALSE)</f>
        <v>34</v>
      </c>
      <c r="G264" t="s">
        <v>1386</v>
      </c>
      <c r="J264">
        <v>377</v>
      </c>
      <c r="K264" t="str">
        <f>VLOOKUP(J264,Positions!A:G,7,FALSE)</f>
        <v>G-F</v>
      </c>
      <c r="L264">
        <f>VLOOKUP(J264,[1]Players!$A:$E,2,FALSE)</f>
        <v>78</v>
      </c>
      <c r="M264">
        <f>VLOOKUP(J264,[1]Players!$A:$E,3,FALSE)</f>
        <v>210</v>
      </c>
      <c r="O264" t="str">
        <f t="shared" si="25"/>
        <v>OKC</v>
      </c>
      <c r="P264" t="str">
        <f t="shared" si="26"/>
        <v>Oklahoma</v>
      </c>
      <c r="Q264" t="str">
        <f t="shared" si="27"/>
        <v>Oklahoma City</v>
      </c>
      <c r="R264" t="str">
        <f t="shared" si="28"/>
        <v>Oklahoma City Thunder</v>
      </c>
      <c r="S264">
        <v>20</v>
      </c>
    </row>
    <row r="265" spans="1:19" x14ac:dyDescent="0.2">
      <c r="A265" t="s">
        <v>406</v>
      </c>
      <c r="B265" t="s">
        <v>44</v>
      </c>
      <c r="C265" s="1">
        <v>36663</v>
      </c>
      <c r="D265" t="str">
        <f t="shared" si="29"/>
        <v>{city: Orlando, state: Florida, abbreviation: ORL, teamName: Orlando Magic}</v>
      </c>
      <c r="E265" t="str">
        <f t="shared" si="24"/>
        <v>{height: 75, weight: 185}</v>
      </c>
      <c r="F265">
        <f>VLOOKUP(J265,[1]Players!$A:$E,4,FALSE)</f>
        <v>50</v>
      </c>
      <c r="G265" t="s">
        <v>1382</v>
      </c>
      <c r="J265">
        <v>12</v>
      </c>
      <c r="K265" t="str">
        <f>VLOOKUP(J265,Positions!A:G,7,FALSE)</f>
        <v>G</v>
      </c>
      <c r="L265">
        <f>VLOOKUP(J265,[1]Players!$A:$E,2,FALSE)</f>
        <v>75</v>
      </c>
      <c r="M265">
        <f>VLOOKUP(J265,[1]Players!$A:$E,3,FALSE)</f>
        <v>185</v>
      </c>
      <c r="O265" t="str">
        <f t="shared" si="25"/>
        <v>ORL</v>
      </c>
      <c r="P265" t="str">
        <f t="shared" si="26"/>
        <v>Florida</v>
      </c>
      <c r="Q265" t="str">
        <f t="shared" si="27"/>
        <v>Orlando</v>
      </c>
      <c r="R265" t="str">
        <f t="shared" si="28"/>
        <v>Orlando Magic</v>
      </c>
      <c r="S265">
        <v>21</v>
      </c>
    </row>
    <row r="266" spans="1:19" x14ac:dyDescent="0.2">
      <c r="A266" t="s">
        <v>414</v>
      </c>
      <c r="B266" t="s">
        <v>51</v>
      </c>
      <c r="C266" s="1">
        <v>35926</v>
      </c>
      <c r="D266" t="str">
        <f t="shared" si="29"/>
        <v>{city: Orlando, state: Florida, abbreviation: ORL, teamName: Orlando Magic}</v>
      </c>
      <c r="E266" t="str">
        <f t="shared" si="24"/>
        <v>{height: 85, weight: 231}</v>
      </c>
      <c r="F266">
        <f>VLOOKUP(J266,[1]Players!$A:$E,4,FALSE)</f>
        <v>5</v>
      </c>
      <c r="G266" t="s">
        <v>1383</v>
      </c>
      <c r="J266">
        <v>20</v>
      </c>
      <c r="K266" t="str">
        <f>VLOOKUP(J266,Positions!A:G,7,FALSE)</f>
        <v>C</v>
      </c>
      <c r="L266">
        <f>VLOOKUP(J266,[1]Players!$A:$E,2,FALSE)</f>
        <v>85</v>
      </c>
      <c r="M266">
        <f>VLOOKUP(J266,[1]Players!$A:$E,3,FALSE)</f>
        <v>231</v>
      </c>
      <c r="O266" t="str">
        <f t="shared" si="25"/>
        <v>ORL</v>
      </c>
      <c r="P266" t="str">
        <f t="shared" si="26"/>
        <v>Florida</v>
      </c>
      <c r="Q266" t="str">
        <f t="shared" si="27"/>
        <v>Orlando</v>
      </c>
      <c r="R266" t="str">
        <f t="shared" si="28"/>
        <v>Orlando Magic</v>
      </c>
      <c r="S266">
        <v>21</v>
      </c>
    </row>
    <row r="267" spans="1:19" x14ac:dyDescent="0.2">
      <c r="A267" t="s">
        <v>440</v>
      </c>
      <c r="B267" t="s">
        <v>78</v>
      </c>
      <c r="C267" s="1">
        <v>36170</v>
      </c>
      <c r="D267" t="str">
        <f t="shared" si="29"/>
        <v>{city: Orlando, state: Florida, abbreviation: ORL, teamName: Orlando Magic}</v>
      </c>
      <c r="E267" t="str">
        <f t="shared" si="24"/>
        <v>{height: 78, weight: 221}</v>
      </c>
      <c r="F267">
        <f>VLOOKUP(J267,[1]Players!$A:$E,4,FALSE)</f>
        <v>17</v>
      </c>
      <c r="G267" t="s">
        <v>1384</v>
      </c>
      <c r="J267">
        <v>50</v>
      </c>
      <c r="K267" t="str">
        <f>VLOOKUP(J267,Positions!A:G,7,FALSE)</f>
        <v>F</v>
      </c>
      <c r="L267">
        <f>VLOOKUP(J267,[1]Players!$A:$E,2,FALSE)</f>
        <v>78</v>
      </c>
      <c r="M267">
        <f>VLOOKUP(J267,[1]Players!$A:$E,3,FALSE)</f>
        <v>221</v>
      </c>
      <c r="O267" t="str">
        <f t="shared" si="25"/>
        <v>ORL</v>
      </c>
      <c r="P267" t="str">
        <f t="shared" si="26"/>
        <v>Florida</v>
      </c>
      <c r="Q267" t="str">
        <f t="shared" si="27"/>
        <v>Orlando</v>
      </c>
      <c r="R267" t="str">
        <f t="shared" si="28"/>
        <v>Orlando Magic</v>
      </c>
      <c r="S267">
        <v>21</v>
      </c>
    </row>
    <row r="268" spans="1:19" x14ac:dyDescent="0.2">
      <c r="A268" t="s">
        <v>461</v>
      </c>
      <c r="B268" t="s">
        <v>95</v>
      </c>
      <c r="C268" s="1">
        <v>36265</v>
      </c>
      <c r="D268" t="str">
        <f t="shared" si="29"/>
        <v>{city: Orlando, state: Florida, abbreviation: ORL, teamName: Orlando Magic}</v>
      </c>
      <c r="E268" t="str">
        <f t="shared" si="24"/>
        <v>{height: 82, weight: 270}</v>
      </c>
      <c r="F268">
        <f>VLOOKUP(J268,[1]Players!$A:$E,4,FALSE)</f>
        <v>34</v>
      </c>
      <c r="G268" t="s">
        <v>1388</v>
      </c>
      <c r="J268">
        <v>71</v>
      </c>
      <c r="K268" t="str">
        <f>VLOOKUP(J268,Positions!A:G,7,FALSE)</f>
        <v>C-F</v>
      </c>
      <c r="L268">
        <f>VLOOKUP(J268,[1]Players!$A:$E,2,FALSE)</f>
        <v>82</v>
      </c>
      <c r="M268">
        <f>VLOOKUP(J268,[1]Players!$A:$E,3,FALSE)</f>
        <v>270</v>
      </c>
      <c r="O268" t="str">
        <f t="shared" si="25"/>
        <v>ORL</v>
      </c>
      <c r="P268" t="str">
        <f t="shared" si="26"/>
        <v>Florida</v>
      </c>
      <c r="Q268" t="str">
        <f t="shared" si="27"/>
        <v>Orlando</v>
      </c>
      <c r="R268" t="str">
        <f t="shared" si="28"/>
        <v>Orlando Magic</v>
      </c>
      <c r="S268">
        <v>21</v>
      </c>
    </row>
    <row r="269" spans="1:19" x14ac:dyDescent="0.2">
      <c r="A269" t="s">
        <v>517</v>
      </c>
      <c r="B269" t="s">
        <v>157</v>
      </c>
      <c r="C269" s="1">
        <v>36929</v>
      </c>
      <c r="D269" t="str">
        <f t="shared" si="29"/>
        <v>{city: Orlando, state: Florida, abbreviation: ORL, teamName: Orlando Magic}</v>
      </c>
      <c r="E269" t="str">
        <f t="shared" si="24"/>
        <v>{height: 76, weight: 175}</v>
      </c>
      <c r="F269">
        <f>VLOOKUP(J269,[1]Players!$A:$E,4,FALSE)</f>
        <v>13</v>
      </c>
      <c r="G269" t="s">
        <v>1382</v>
      </c>
      <c r="J269">
        <v>143</v>
      </c>
      <c r="K269" t="str">
        <f>VLOOKUP(J269,Positions!A:G,7,FALSE)</f>
        <v>G</v>
      </c>
      <c r="L269">
        <f>VLOOKUP(J269,[1]Players!$A:$E,2,FALSE)</f>
        <v>76</v>
      </c>
      <c r="M269">
        <f>VLOOKUP(J269,[1]Players!$A:$E,3,FALSE)</f>
        <v>175</v>
      </c>
      <c r="O269" t="str">
        <f t="shared" si="25"/>
        <v>ORL</v>
      </c>
      <c r="P269" t="str">
        <f t="shared" si="26"/>
        <v>Florida</v>
      </c>
      <c r="Q269" t="str">
        <f t="shared" si="27"/>
        <v>Orlando</v>
      </c>
      <c r="R269" t="str">
        <f t="shared" si="28"/>
        <v>Orlando Magic</v>
      </c>
      <c r="S269">
        <v>21</v>
      </c>
    </row>
    <row r="270" spans="1:19" x14ac:dyDescent="0.2">
      <c r="A270" t="s">
        <v>568</v>
      </c>
      <c r="B270" t="s">
        <v>217</v>
      </c>
      <c r="C270" s="1">
        <v>32239</v>
      </c>
      <c r="D270" t="str">
        <f t="shared" si="29"/>
        <v>{city: Orlando, state: Florida, abbreviation: ORL, teamName: Orlando Magic}</v>
      </c>
      <c r="E270" t="str">
        <f t="shared" si="24"/>
        <v>{height: 85, weight: 281}</v>
      </c>
      <c r="F270">
        <f>VLOOKUP(J270,[1]Players!$A:$E,4,FALSE)</f>
        <v>33</v>
      </c>
      <c r="G270" t="s">
        <v>1383</v>
      </c>
      <c r="J270">
        <v>220</v>
      </c>
      <c r="K270" t="str">
        <f>VLOOKUP(J270,Positions!A:G,7,FALSE)</f>
        <v>C</v>
      </c>
      <c r="L270">
        <f>VLOOKUP(J270,[1]Players!$A:$E,2,FALSE)</f>
        <v>85</v>
      </c>
      <c r="M270">
        <f>VLOOKUP(J270,[1]Players!$A:$E,3,FALSE)</f>
        <v>281</v>
      </c>
      <c r="O270" t="str">
        <f t="shared" si="25"/>
        <v>ORL</v>
      </c>
      <c r="P270" t="str">
        <f t="shared" si="26"/>
        <v>Florida</v>
      </c>
      <c r="Q270" t="str">
        <f t="shared" si="27"/>
        <v>Orlando</v>
      </c>
      <c r="R270" t="str">
        <f t="shared" si="28"/>
        <v>Orlando Magic</v>
      </c>
      <c r="S270">
        <v>21</v>
      </c>
    </row>
    <row r="271" spans="1:19" x14ac:dyDescent="0.2">
      <c r="A271" t="s">
        <v>625</v>
      </c>
      <c r="B271" t="s">
        <v>304</v>
      </c>
      <c r="C271" s="1">
        <v>33276</v>
      </c>
      <c r="D271" t="str">
        <f t="shared" si="29"/>
        <v>{city: Orlando, state: Florida, abbreviation: ORL, teamName: Orlando Magic}</v>
      </c>
      <c r="E271" t="str">
        <f t="shared" si="24"/>
        <v>{height: 78, weight: 206}</v>
      </c>
      <c r="F271">
        <f>VLOOKUP(J271,[1]Players!$A:$E,4,FALSE)</f>
        <v>31</v>
      </c>
      <c r="G271" t="s">
        <v>1386</v>
      </c>
      <c r="J271">
        <v>318</v>
      </c>
      <c r="K271" t="str">
        <f>VLOOKUP(J271,Positions!A:G,7,FALSE)</f>
        <v>G-F</v>
      </c>
      <c r="L271">
        <f>VLOOKUP(J271,[1]Players!$A:$E,2,FALSE)</f>
        <v>78</v>
      </c>
      <c r="M271">
        <f>VLOOKUP(J271,[1]Players!$A:$E,3,FALSE)</f>
        <v>206</v>
      </c>
      <c r="O271" t="str">
        <f t="shared" si="25"/>
        <v>ORL</v>
      </c>
      <c r="P271" t="str">
        <f t="shared" si="26"/>
        <v>Florida</v>
      </c>
      <c r="Q271" t="str">
        <f t="shared" si="27"/>
        <v>Orlando</v>
      </c>
      <c r="R271" t="str">
        <f t="shared" si="28"/>
        <v>Orlando Magic</v>
      </c>
      <c r="S271">
        <v>21</v>
      </c>
    </row>
    <row r="272" spans="1:19" x14ac:dyDescent="0.2">
      <c r="A272" t="s">
        <v>451</v>
      </c>
      <c r="B272" t="s">
        <v>325</v>
      </c>
      <c r="C272" s="1">
        <v>37046</v>
      </c>
      <c r="D272" t="str">
        <f t="shared" si="29"/>
        <v>{city: Orlando, state: Florida, abbreviation: ORL, teamName: Orlando Magic}</v>
      </c>
      <c r="E272" t="str">
        <f t="shared" si="24"/>
        <v>{height: 77, weight: 205}</v>
      </c>
      <c r="F272">
        <f>VLOOKUP(J272,[1]Players!$A:$E,4,FALSE)</f>
        <v>4</v>
      </c>
      <c r="G272" t="s">
        <v>1382</v>
      </c>
      <c r="J272">
        <v>340</v>
      </c>
      <c r="K272" t="str">
        <f>VLOOKUP(J272,Positions!A:G,7,FALSE)</f>
        <v>G</v>
      </c>
      <c r="L272">
        <f>VLOOKUP(J272,[1]Players!$A:$E,2,FALSE)</f>
        <v>77</v>
      </c>
      <c r="M272">
        <f>VLOOKUP(J272,[1]Players!$A:$E,3,FALSE)</f>
        <v>205</v>
      </c>
      <c r="O272" t="str">
        <f t="shared" si="25"/>
        <v>ORL</v>
      </c>
      <c r="P272" t="str">
        <f t="shared" si="26"/>
        <v>Florida</v>
      </c>
      <c r="Q272" t="str">
        <f t="shared" si="27"/>
        <v>Orlando</v>
      </c>
      <c r="R272" t="str">
        <f t="shared" si="28"/>
        <v>Orlando Magic</v>
      </c>
      <c r="S272">
        <v>21</v>
      </c>
    </row>
    <row r="273" spans="1:19" x14ac:dyDescent="0.2">
      <c r="A273" t="s">
        <v>660</v>
      </c>
      <c r="B273" t="s">
        <v>349</v>
      </c>
      <c r="C273" s="1">
        <v>37130</v>
      </c>
      <c r="D273" t="str">
        <f t="shared" si="29"/>
        <v>{city: Orlando, state: Florida, abbreviation: ORL, teamName: Orlando Magic}</v>
      </c>
      <c r="E273" t="str">
        <f t="shared" si="24"/>
        <v>{height: 82, weight: 220}</v>
      </c>
      <c r="F273">
        <f>VLOOKUP(J273,[1]Players!$A:$E,4,FALSE)</f>
        <v>22</v>
      </c>
      <c r="G273" t="s">
        <v>1384</v>
      </c>
      <c r="J273">
        <v>365</v>
      </c>
      <c r="K273" t="str">
        <f>VLOOKUP(J273,Positions!A:G,7,FALSE)</f>
        <v>F</v>
      </c>
      <c r="L273">
        <f>VLOOKUP(J273,[1]Players!$A:$E,2,FALSE)</f>
        <v>82</v>
      </c>
      <c r="M273">
        <f>VLOOKUP(J273,[1]Players!$A:$E,3,FALSE)</f>
        <v>220</v>
      </c>
      <c r="O273" t="str">
        <f t="shared" si="25"/>
        <v>ORL</v>
      </c>
      <c r="P273" t="str">
        <f t="shared" si="26"/>
        <v>Florida</v>
      </c>
      <c r="Q273" t="str">
        <f t="shared" si="27"/>
        <v>Orlando</v>
      </c>
      <c r="R273" t="str">
        <f t="shared" si="28"/>
        <v>Orlando Magic</v>
      </c>
      <c r="S273">
        <v>21</v>
      </c>
    </row>
    <row r="274" spans="1:19" x14ac:dyDescent="0.2">
      <c r="A274" t="s">
        <v>661</v>
      </c>
      <c r="B274" t="s">
        <v>349</v>
      </c>
      <c r="C274" s="1">
        <v>35546</v>
      </c>
      <c r="D274" t="str">
        <f t="shared" si="29"/>
        <v>{city: Orlando, state: Florida, abbreviation: ORL, teamName: Orlando Magic}</v>
      </c>
      <c r="E274" t="str">
        <f t="shared" si="24"/>
        <v>{height: 83, weight: 245}</v>
      </c>
      <c r="F274">
        <f>VLOOKUP(J274,[1]Players!$A:$E,4,FALSE)</f>
        <v>21</v>
      </c>
      <c r="G274" t="s">
        <v>1385</v>
      </c>
      <c r="J274">
        <v>366</v>
      </c>
      <c r="K274" t="str">
        <f>VLOOKUP(J274,Positions!A:G,7,FALSE)</f>
        <v>F-C</v>
      </c>
      <c r="L274">
        <f>VLOOKUP(J274,[1]Players!$A:$E,2,FALSE)</f>
        <v>83</v>
      </c>
      <c r="M274">
        <f>VLOOKUP(J274,[1]Players!$A:$E,3,FALSE)</f>
        <v>245</v>
      </c>
      <c r="O274" t="str">
        <f t="shared" si="25"/>
        <v>ORL</v>
      </c>
      <c r="P274" t="str">
        <f t="shared" si="26"/>
        <v>Florida</v>
      </c>
      <c r="Q274" t="str">
        <f t="shared" si="27"/>
        <v>Orlando</v>
      </c>
      <c r="R274" t="str">
        <f t="shared" si="28"/>
        <v>Orlando Magic</v>
      </c>
      <c r="S274">
        <v>21</v>
      </c>
    </row>
    <row r="275" spans="1:19" x14ac:dyDescent="0.2">
      <c r="A275" t="s">
        <v>421</v>
      </c>
      <c r="B275" t="s">
        <v>57</v>
      </c>
      <c r="C275" s="1">
        <v>36827</v>
      </c>
      <c r="D275" t="str">
        <f t="shared" si="29"/>
        <v>{city: Philadelphia, state: Pennsylvania, abbreviation: PHI, teamName: Philadelphia 76ers}</v>
      </c>
      <c r="E275" t="str">
        <f t="shared" si="24"/>
        <v>{height: 81, weight: 230}</v>
      </c>
      <c r="F275">
        <f>VLOOKUP(J275,[1]Players!$A:$E,4,FALSE)</f>
        <v>23</v>
      </c>
      <c r="G275" t="s">
        <v>1388</v>
      </c>
      <c r="J275">
        <v>27</v>
      </c>
      <c r="K275" t="str">
        <f>VLOOKUP(J275,Positions!A:G,7,FALSE)</f>
        <v>C-F</v>
      </c>
      <c r="L275">
        <f>VLOOKUP(J275,[1]Players!$A:$E,2,FALSE)</f>
        <v>81</v>
      </c>
      <c r="M275">
        <f>VLOOKUP(J275,[1]Players!$A:$E,3,FALSE)</f>
        <v>230</v>
      </c>
      <c r="O275" t="str">
        <f t="shared" si="25"/>
        <v>PHI</v>
      </c>
      <c r="P275" t="str">
        <f t="shared" si="26"/>
        <v>Pennsylvania</v>
      </c>
      <c r="Q275" t="str">
        <f t="shared" si="27"/>
        <v>Philadelphia</v>
      </c>
      <c r="R275" t="str">
        <f t="shared" si="28"/>
        <v>Philadelphia 76ers</v>
      </c>
      <c r="S275">
        <v>22</v>
      </c>
    </row>
    <row r="276" spans="1:19" x14ac:dyDescent="0.2">
      <c r="A276" t="s">
        <v>474</v>
      </c>
      <c r="B276" t="s">
        <v>112</v>
      </c>
      <c r="C276" s="1">
        <v>33111</v>
      </c>
      <c r="D276" t="str">
        <f t="shared" si="29"/>
        <v>{city: Philadelphia, state: Pennsylvania, abbreviation: PHI, teamName: Philadelphia 76ers}</v>
      </c>
      <c r="E276" t="str">
        <f t="shared" si="24"/>
        <v>{height: 74, weight: 185}</v>
      </c>
      <c r="F276">
        <f>VLOOKUP(J276,[1]Players!$A:$E,4,FALSE)</f>
        <v>31</v>
      </c>
      <c r="G276" t="s">
        <v>1382</v>
      </c>
      <c r="J276">
        <v>88</v>
      </c>
      <c r="K276" t="str">
        <f>VLOOKUP(J276,Positions!A:G,7,FALSE)</f>
        <v>G</v>
      </c>
      <c r="L276">
        <f>VLOOKUP(J276,[1]Players!$A:$E,2,FALSE)</f>
        <v>74</v>
      </c>
      <c r="M276">
        <f>VLOOKUP(J276,[1]Players!$A:$E,3,FALSE)</f>
        <v>185</v>
      </c>
      <c r="O276" t="str">
        <f t="shared" si="25"/>
        <v>PHI</v>
      </c>
      <c r="P276" t="str">
        <f t="shared" si="26"/>
        <v>Pennsylvania</v>
      </c>
      <c r="Q276" t="str">
        <f t="shared" si="27"/>
        <v>Philadelphia</v>
      </c>
      <c r="R276" t="str">
        <f t="shared" si="28"/>
        <v>Philadelphia 76ers</v>
      </c>
      <c r="S276">
        <v>22</v>
      </c>
    </row>
    <row r="277" spans="1:19" x14ac:dyDescent="0.2">
      <c r="A277" t="s">
        <v>487</v>
      </c>
      <c r="B277" t="s">
        <v>125</v>
      </c>
      <c r="C277" s="1">
        <v>34192</v>
      </c>
      <c r="D277" t="str">
        <f t="shared" si="29"/>
        <v>{city: Philadelphia, state: Pennsylvania, abbreviation: PHI, teamName: Philadelphia 76ers}</v>
      </c>
      <c r="E277" t="str">
        <f t="shared" si="24"/>
        <v>{height: 82, weight: 279}</v>
      </c>
      <c r="F277">
        <f>VLOOKUP(J277,[1]Players!$A:$E,4,FALSE)</f>
        <v>1</v>
      </c>
      <c r="G277" t="s">
        <v>1383</v>
      </c>
      <c r="J277">
        <v>103</v>
      </c>
      <c r="K277" t="str">
        <f>VLOOKUP(J277,Positions!A:G,7,FALSE)</f>
        <v>C</v>
      </c>
      <c r="L277">
        <f>VLOOKUP(J277,[1]Players!$A:$E,2,FALSE)</f>
        <v>82</v>
      </c>
      <c r="M277">
        <f>VLOOKUP(J277,[1]Players!$A:$E,3,FALSE)</f>
        <v>279</v>
      </c>
      <c r="O277" t="str">
        <f t="shared" si="25"/>
        <v>PHI</v>
      </c>
      <c r="P277" t="str">
        <f t="shared" si="26"/>
        <v>Pennsylvania</v>
      </c>
      <c r="Q277" t="str">
        <f t="shared" si="27"/>
        <v>Philadelphia</v>
      </c>
      <c r="R277" t="str">
        <f t="shared" si="28"/>
        <v>Philadelphia 76ers</v>
      </c>
      <c r="S277">
        <v>22</v>
      </c>
    </row>
    <row r="278" spans="1:19" x14ac:dyDescent="0.2">
      <c r="A278" t="s">
        <v>490</v>
      </c>
      <c r="B278" t="s">
        <v>130</v>
      </c>
      <c r="C278" s="1">
        <v>34411</v>
      </c>
      <c r="D278" t="str">
        <f t="shared" si="29"/>
        <v>{city: Philadelphia, state: Pennsylvania, abbreviation: PHI, teamName: Philadelphia 76ers}</v>
      </c>
      <c r="E278" t="str">
        <f t="shared" si="24"/>
        <v>{height: 85, weight: 280}</v>
      </c>
      <c r="F278">
        <f>VLOOKUP(J278,[1]Players!$A:$E,4,FALSE)</f>
        <v>21</v>
      </c>
      <c r="G278" t="s">
        <v>1388</v>
      </c>
      <c r="J278">
        <v>108</v>
      </c>
      <c r="K278" t="str">
        <f>VLOOKUP(J278,Positions!A:G,7,FALSE)</f>
        <v>C-F</v>
      </c>
      <c r="L278">
        <f>VLOOKUP(J278,[1]Players!$A:$E,2,FALSE)</f>
        <v>85</v>
      </c>
      <c r="M278">
        <f>VLOOKUP(J278,[1]Players!$A:$E,3,FALSE)</f>
        <v>280</v>
      </c>
      <c r="O278" t="str">
        <f t="shared" si="25"/>
        <v>PHI</v>
      </c>
      <c r="P278" t="str">
        <f t="shared" si="26"/>
        <v>Pennsylvania</v>
      </c>
      <c r="Q278" t="str">
        <f t="shared" si="27"/>
        <v>Philadelphia</v>
      </c>
      <c r="R278" t="str">
        <f t="shared" si="28"/>
        <v>Philadelphia 76ers</v>
      </c>
      <c r="S278">
        <v>22</v>
      </c>
    </row>
    <row r="279" spans="1:19" x14ac:dyDescent="0.2">
      <c r="A279" t="s">
        <v>509</v>
      </c>
      <c r="B279" t="s">
        <v>24</v>
      </c>
      <c r="C279" s="1">
        <v>31954</v>
      </c>
      <c r="D279" t="str">
        <f t="shared" si="29"/>
        <v>{city: Philadelphia, state: Pennsylvania, abbreviation: PHI, teamName: Philadelphia 76ers}</v>
      </c>
      <c r="E279" t="str">
        <f t="shared" si="24"/>
        <v>{height: 78, weight: 215}</v>
      </c>
      <c r="F279">
        <f>VLOOKUP(J279,[1]Players!$A:$E,4,FALSE)</f>
        <v>14</v>
      </c>
      <c r="G279" t="s">
        <v>1382</v>
      </c>
      <c r="J279">
        <v>133</v>
      </c>
      <c r="K279" t="str">
        <f>VLOOKUP(J279,Positions!A:G,7,FALSE)</f>
        <v>G</v>
      </c>
      <c r="L279">
        <f>VLOOKUP(J279,[1]Players!$A:$E,2,FALSE)</f>
        <v>78</v>
      </c>
      <c r="M279">
        <f>VLOOKUP(J279,[1]Players!$A:$E,3,FALSE)</f>
        <v>215</v>
      </c>
      <c r="O279" t="str">
        <f t="shared" si="25"/>
        <v>PHI</v>
      </c>
      <c r="P279" t="str">
        <f t="shared" si="26"/>
        <v>Pennsylvania</v>
      </c>
      <c r="Q279" t="str">
        <f t="shared" si="27"/>
        <v>Philadelphia</v>
      </c>
      <c r="R279" t="str">
        <f t="shared" si="28"/>
        <v>Philadelphia 76ers</v>
      </c>
      <c r="S279">
        <v>22</v>
      </c>
    </row>
    <row r="280" spans="1:19" x14ac:dyDescent="0.2">
      <c r="A280" t="s">
        <v>521</v>
      </c>
      <c r="B280" t="s">
        <v>162</v>
      </c>
      <c r="C280" s="1">
        <v>33801</v>
      </c>
      <c r="D280" t="str">
        <f t="shared" si="29"/>
        <v>{city: Philadelphia, state: Pennsylvania, abbreviation: PHI, teamName: Philadelphia 76ers}</v>
      </c>
      <c r="E280" t="str">
        <f t="shared" si="24"/>
        <v>{height: 79, weight: 226}</v>
      </c>
      <c r="F280">
        <f>VLOOKUP(J280,[1]Players!$A:$E,4,FALSE)</f>
        <v>12</v>
      </c>
      <c r="G280" t="s">
        <v>1384</v>
      </c>
      <c r="J280">
        <v>149</v>
      </c>
      <c r="K280" t="str">
        <f>VLOOKUP(J280,Positions!A:G,7,FALSE)</f>
        <v>F</v>
      </c>
      <c r="L280">
        <f>VLOOKUP(J280,[1]Players!$A:$E,2,FALSE)</f>
        <v>79</v>
      </c>
      <c r="M280">
        <f>VLOOKUP(J280,[1]Players!$A:$E,3,FALSE)</f>
        <v>226</v>
      </c>
      <c r="O280" t="str">
        <f t="shared" si="25"/>
        <v>PHI</v>
      </c>
      <c r="P280" t="str">
        <f t="shared" si="26"/>
        <v>Pennsylvania</v>
      </c>
      <c r="Q280" t="str">
        <f t="shared" si="27"/>
        <v>Philadelphia</v>
      </c>
      <c r="R280" t="str">
        <f t="shared" si="28"/>
        <v>Philadelphia 76ers</v>
      </c>
      <c r="S280">
        <v>22</v>
      </c>
    </row>
    <row r="281" spans="1:19" x14ac:dyDescent="0.2">
      <c r="A281" t="s">
        <v>506</v>
      </c>
      <c r="B281" t="s">
        <v>167</v>
      </c>
      <c r="C281" s="1">
        <v>36404</v>
      </c>
      <c r="D281" t="str">
        <f t="shared" si="29"/>
        <v>{city: Philadelphia, state: Pennsylvania, abbreviation: PHI, teamName: Philadelphia 76ers}</v>
      </c>
      <c r="E281" t="str">
        <f t="shared" si="24"/>
        <v>{height: 77, weight: 210}</v>
      </c>
      <c r="F281">
        <f>VLOOKUP(J281,[1]Players!$A:$E,4,FALSE)</f>
        <v>50</v>
      </c>
      <c r="G281" t="s">
        <v>1384</v>
      </c>
      <c r="J281">
        <v>155</v>
      </c>
      <c r="K281" t="str">
        <f>VLOOKUP(J281,Positions!A:G,7,FALSE)</f>
        <v>F</v>
      </c>
      <c r="L281">
        <f>VLOOKUP(J281,[1]Players!$A:$E,2,FALSE)</f>
        <v>77</v>
      </c>
      <c r="M281">
        <f>VLOOKUP(J281,[1]Players!$A:$E,3,FALSE)</f>
        <v>210</v>
      </c>
      <c r="O281" t="str">
        <f t="shared" si="25"/>
        <v>PHI</v>
      </c>
      <c r="P281" t="str">
        <f t="shared" si="26"/>
        <v>Pennsylvania</v>
      </c>
      <c r="Q281" t="str">
        <f t="shared" si="27"/>
        <v>Philadelphia</v>
      </c>
      <c r="R281" t="str">
        <f t="shared" si="28"/>
        <v>Philadelphia 76ers</v>
      </c>
      <c r="S281">
        <v>22</v>
      </c>
    </row>
    <row r="282" spans="1:19" x14ac:dyDescent="0.2">
      <c r="A282" t="s">
        <v>522</v>
      </c>
      <c r="B282" t="s">
        <v>188</v>
      </c>
      <c r="C282" s="1">
        <v>36342</v>
      </c>
      <c r="D282" t="str">
        <f t="shared" si="29"/>
        <v>{city: Philadelphia, state: Pennsylvania, abbreviation: PHI, teamName: Philadelphia 76ers}</v>
      </c>
      <c r="E282" t="str">
        <f t="shared" si="24"/>
        <v>{height: 76, weight: 165}</v>
      </c>
      <c r="F282">
        <f>VLOOKUP(J282,[1]Players!$A:$E,4,FALSE)</f>
        <v>7</v>
      </c>
      <c r="G282" t="s">
        <v>1382</v>
      </c>
      <c r="J282">
        <v>182</v>
      </c>
      <c r="K282" t="str">
        <f>VLOOKUP(J282,Positions!A:G,7,FALSE)</f>
        <v>G</v>
      </c>
      <c r="L282">
        <f>VLOOKUP(J282,[1]Players!$A:$E,2,FALSE)</f>
        <v>76</v>
      </c>
      <c r="M282">
        <f>VLOOKUP(J282,[1]Players!$A:$E,3,FALSE)</f>
        <v>165</v>
      </c>
      <c r="O282" t="str">
        <f t="shared" si="25"/>
        <v>PHI</v>
      </c>
      <c r="P282" t="str">
        <f t="shared" si="26"/>
        <v>Pennsylvania</v>
      </c>
      <c r="Q282" t="str">
        <f t="shared" si="27"/>
        <v>Philadelphia</v>
      </c>
      <c r="R282" t="str">
        <f t="shared" si="28"/>
        <v>Philadelphia 76ers</v>
      </c>
      <c r="S282">
        <v>22</v>
      </c>
    </row>
    <row r="283" spans="1:19" x14ac:dyDescent="0.2">
      <c r="A283" t="s">
        <v>554</v>
      </c>
      <c r="B283" t="s">
        <v>203</v>
      </c>
      <c r="C283" s="1">
        <v>35634</v>
      </c>
      <c r="D283" t="str">
        <f t="shared" si="29"/>
        <v>{city: Philadelphia, state: Pennsylvania, abbreviation: PHI, teamName: Philadelphia 76ers}</v>
      </c>
      <c r="E283" t="str">
        <f t="shared" si="24"/>
        <v>{height: 79, weight: 202}</v>
      </c>
      <c r="F283">
        <f>VLOOKUP(J283,[1]Players!$A:$E,4,FALSE)</f>
        <v>30</v>
      </c>
      <c r="G283" t="s">
        <v>1386</v>
      </c>
      <c r="J283">
        <v>204</v>
      </c>
      <c r="K283" t="str">
        <f>VLOOKUP(J283,Positions!A:G,7,FALSE)</f>
        <v>G-F</v>
      </c>
      <c r="L283">
        <f>VLOOKUP(J283,[1]Players!$A:$E,2,FALSE)</f>
        <v>79</v>
      </c>
      <c r="M283">
        <f>VLOOKUP(J283,[1]Players!$A:$E,3,FALSE)</f>
        <v>202</v>
      </c>
      <c r="O283" t="str">
        <f t="shared" si="25"/>
        <v>PHI</v>
      </c>
      <c r="P283" t="str">
        <f t="shared" si="26"/>
        <v>Pennsylvania</v>
      </c>
      <c r="Q283" t="str">
        <f t="shared" si="27"/>
        <v>Philadelphia</v>
      </c>
      <c r="R283" t="str">
        <f t="shared" si="28"/>
        <v>Philadelphia 76ers</v>
      </c>
      <c r="S283">
        <v>22</v>
      </c>
    </row>
    <row r="284" spans="1:19" x14ac:dyDescent="0.2">
      <c r="A284" t="s">
        <v>516</v>
      </c>
      <c r="B284" t="s">
        <v>229</v>
      </c>
      <c r="C284" s="1">
        <v>36834</v>
      </c>
      <c r="D284" t="str">
        <f t="shared" si="29"/>
        <v>{city: Philadelphia, state: Pennsylvania, abbreviation: PHI, teamName: Philadelphia 76ers}</v>
      </c>
      <c r="E284" t="str">
        <f t="shared" si="24"/>
        <v>{height: 74, weight: 200}</v>
      </c>
      <c r="F284">
        <f>VLOOKUP(J284,[1]Players!$A:$E,4,FALSE)</f>
        <v>0</v>
      </c>
      <c r="G284" t="s">
        <v>1382</v>
      </c>
      <c r="J284">
        <v>234</v>
      </c>
      <c r="K284" t="str">
        <f>VLOOKUP(J284,Positions!A:G,7,FALSE)</f>
        <v>G</v>
      </c>
      <c r="L284">
        <f>VLOOKUP(J284,[1]Players!$A:$E,2,FALSE)</f>
        <v>74</v>
      </c>
      <c r="M284">
        <f>VLOOKUP(J284,[1]Players!$A:$E,3,FALSE)</f>
        <v>200</v>
      </c>
      <c r="O284" t="str">
        <f t="shared" si="25"/>
        <v>PHI</v>
      </c>
      <c r="P284" t="str">
        <f t="shared" si="26"/>
        <v>Pennsylvania</v>
      </c>
      <c r="Q284" t="str">
        <f t="shared" si="27"/>
        <v>Philadelphia</v>
      </c>
      <c r="R284" t="str">
        <f t="shared" si="28"/>
        <v>Philadelphia 76ers</v>
      </c>
      <c r="S284">
        <v>22</v>
      </c>
    </row>
    <row r="285" spans="1:19" x14ac:dyDescent="0.2">
      <c r="A285" t="s">
        <v>598</v>
      </c>
      <c r="B285" t="s">
        <v>260</v>
      </c>
      <c r="C285" s="1">
        <v>34137</v>
      </c>
      <c r="D285" t="str">
        <f t="shared" si="29"/>
        <v>{city: Philadelphia, state: Pennsylvania, abbreviation: PHI, teamName: Philadelphia 76ers}</v>
      </c>
      <c r="E285" t="str">
        <f t="shared" si="24"/>
        <v>{height: 79, weight: 230}</v>
      </c>
      <c r="F285">
        <f>VLOOKUP(J285,[1]Players!$A:$E,4,FALSE)</f>
        <v>20</v>
      </c>
      <c r="G285" t="s">
        <v>1384</v>
      </c>
      <c r="J285">
        <v>268</v>
      </c>
      <c r="K285" t="str">
        <f>VLOOKUP(J285,Positions!A:G,7,FALSE)</f>
        <v>F</v>
      </c>
      <c r="L285">
        <f>VLOOKUP(J285,[1]Players!$A:$E,2,FALSE)</f>
        <v>79</v>
      </c>
      <c r="M285">
        <f>VLOOKUP(J285,[1]Players!$A:$E,3,FALSE)</f>
        <v>230</v>
      </c>
      <c r="O285" t="str">
        <f t="shared" si="25"/>
        <v>PHI</v>
      </c>
      <c r="P285" t="str">
        <f t="shared" si="26"/>
        <v>Pennsylvania</v>
      </c>
      <c r="Q285" t="str">
        <f t="shared" si="27"/>
        <v>Philadelphia</v>
      </c>
      <c r="R285" t="str">
        <f t="shared" si="28"/>
        <v>Philadelphia 76ers</v>
      </c>
      <c r="S285">
        <v>22</v>
      </c>
    </row>
    <row r="286" spans="1:19" x14ac:dyDescent="0.2">
      <c r="A286" t="s">
        <v>276</v>
      </c>
      <c r="B286" t="s">
        <v>295</v>
      </c>
      <c r="C286" s="1">
        <v>36327</v>
      </c>
      <c r="D286" t="str">
        <f t="shared" si="29"/>
        <v>{city: Philadelphia, state: Pennsylvania, abbreviation: PHI, teamName: Philadelphia 76ers}</v>
      </c>
      <c r="E286" t="str">
        <f t="shared" si="24"/>
        <v>{height: 81, weight: 210}</v>
      </c>
      <c r="F286">
        <f>VLOOKUP(J286,[1]Players!$A:$E,4,FALSE)</f>
        <v>44</v>
      </c>
      <c r="G286" t="s">
        <v>1384</v>
      </c>
      <c r="J286">
        <v>306</v>
      </c>
      <c r="K286" t="str">
        <f>VLOOKUP(J286,Positions!A:G,7,FALSE)</f>
        <v>F</v>
      </c>
      <c r="L286">
        <f>VLOOKUP(J286,[1]Players!$A:$E,2,FALSE)</f>
        <v>81</v>
      </c>
      <c r="M286">
        <f>VLOOKUP(J286,[1]Players!$A:$E,3,FALSE)</f>
        <v>210</v>
      </c>
      <c r="O286" t="str">
        <f t="shared" si="25"/>
        <v>PHI</v>
      </c>
      <c r="P286" t="str">
        <f t="shared" si="26"/>
        <v>Pennsylvania</v>
      </c>
      <c r="Q286" t="str">
        <f t="shared" si="27"/>
        <v>Philadelphia</v>
      </c>
      <c r="R286" t="str">
        <f t="shared" si="28"/>
        <v>Philadelphia 76ers</v>
      </c>
      <c r="S286">
        <v>22</v>
      </c>
    </row>
    <row r="287" spans="1:19" x14ac:dyDescent="0.2">
      <c r="A287" t="s">
        <v>580</v>
      </c>
      <c r="B287" t="s">
        <v>321</v>
      </c>
      <c r="C287" s="1">
        <v>37524</v>
      </c>
      <c r="D287" t="str">
        <f t="shared" si="29"/>
        <v>{city: Philadelphia, state: Pennsylvania, abbreviation: PHI, teamName: Philadelphia 76ers}</v>
      </c>
      <c r="E287" t="str">
        <f t="shared" si="24"/>
        <v>{height: 76, weight: 202}</v>
      </c>
      <c r="F287">
        <f>VLOOKUP(J287,[1]Players!$A:$E,4,FALSE)</f>
        <v>11</v>
      </c>
      <c r="G287" t="s">
        <v>1382</v>
      </c>
      <c r="J287">
        <v>336</v>
      </c>
      <c r="K287" t="str">
        <f>VLOOKUP(J287,Positions!A:G,7,FALSE)</f>
        <v>G</v>
      </c>
      <c r="L287">
        <f>VLOOKUP(J287,[1]Players!$A:$E,2,FALSE)</f>
        <v>76</v>
      </c>
      <c r="M287">
        <f>VLOOKUP(J287,[1]Players!$A:$E,3,FALSE)</f>
        <v>202</v>
      </c>
      <c r="O287" t="str">
        <f t="shared" si="25"/>
        <v>PHI</v>
      </c>
      <c r="P287" t="str">
        <f t="shared" si="26"/>
        <v>Pennsylvania</v>
      </c>
      <c r="Q287" t="str">
        <f t="shared" si="27"/>
        <v>Philadelphia</v>
      </c>
      <c r="R287" t="str">
        <f t="shared" si="28"/>
        <v>Philadelphia 76ers</v>
      </c>
      <c r="S287">
        <v>22</v>
      </c>
    </row>
    <row r="288" spans="1:19" x14ac:dyDescent="0.2">
      <c r="A288" t="s">
        <v>647</v>
      </c>
      <c r="B288" t="s">
        <v>333</v>
      </c>
      <c r="C288" s="1">
        <v>35495</v>
      </c>
      <c r="D288" t="str">
        <f t="shared" si="29"/>
        <v>{city: Philadelphia, state: Pennsylvania, abbreviation: PHI, teamName: Philadelphia 76ers}</v>
      </c>
      <c r="E288" t="str">
        <f t="shared" si="24"/>
        <v>{height: 77, weight: 201}</v>
      </c>
      <c r="F288">
        <f>VLOOKUP(J288,[1]Players!$A:$E,4,FALSE)</f>
        <v>22</v>
      </c>
      <c r="G288" t="s">
        <v>1386</v>
      </c>
      <c r="J288">
        <v>349</v>
      </c>
      <c r="K288" t="str">
        <f>VLOOKUP(J288,Positions!A:G,7,FALSE)</f>
        <v>G-F</v>
      </c>
      <c r="L288">
        <f>VLOOKUP(J288,[1]Players!$A:$E,2,FALSE)</f>
        <v>77</v>
      </c>
      <c r="M288">
        <f>VLOOKUP(J288,[1]Players!$A:$E,3,FALSE)</f>
        <v>201</v>
      </c>
      <c r="O288" t="str">
        <f t="shared" si="25"/>
        <v>PHI</v>
      </c>
      <c r="P288" t="str">
        <f t="shared" si="26"/>
        <v>Pennsylvania</v>
      </c>
      <c r="Q288" t="str">
        <f t="shared" si="27"/>
        <v>Philadelphia</v>
      </c>
      <c r="R288" t="str">
        <f t="shared" si="28"/>
        <v>Philadelphia 76ers</v>
      </c>
      <c r="S288">
        <v>22</v>
      </c>
    </row>
    <row r="289" spans="1:19" x14ac:dyDescent="0.2">
      <c r="A289" t="s">
        <v>410</v>
      </c>
      <c r="B289" t="s">
        <v>48</v>
      </c>
      <c r="C289" s="1">
        <v>35999</v>
      </c>
      <c r="D289" t="str">
        <f t="shared" si="29"/>
        <v>{city: Phoenix, state: Arizona, abbreviation: PHX, teamName: Phoenix Suns}</v>
      </c>
      <c r="E289" t="str">
        <f t="shared" si="24"/>
        <v>{height: 83, weight: 250}</v>
      </c>
      <c r="F289">
        <f>VLOOKUP(J289,[1]Players!$A:$E,4,FALSE)</f>
        <v>22</v>
      </c>
      <c r="G289" t="s">
        <v>1383</v>
      </c>
      <c r="J289">
        <v>16</v>
      </c>
      <c r="K289" t="str">
        <f>VLOOKUP(J289,Positions!A:G,7,FALSE)</f>
        <v>C</v>
      </c>
      <c r="L289">
        <f>VLOOKUP(J289,[1]Players!$A:$E,2,FALSE)</f>
        <v>83</v>
      </c>
      <c r="M289">
        <f>VLOOKUP(J289,[1]Players!$A:$E,3,FALSE)</f>
        <v>250</v>
      </c>
      <c r="O289" t="str">
        <f t="shared" si="25"/>
        <v>PHX</v>
      </c>
      <c r="P289" t="str">
        <f t="shared" si="26"/>
        <v>Arizona</v>
      </c>
      <c r="Q289" t="str">
        <f t="shared" si="27"/>
        <v>Phoenix</v>
      </c>
      <c r="R289" t="str">
        <f t="shared" si="28"/>
        <v>Phoenix Suns</v>
      </c>
      <c r="S289">
        <v>23</v>
      </c>
    </row>
    <row r="290" spans="1:19" x14ac:dyDescent="0.2">
      <c r="A290" t="s">
        <v>437</v>
      </c>
      <c r="B290" t="s">
        <v>74</v>
      </c>
      <c r="C290" s="1">
        <v>35371</v>
      </c>
      <c r="D290" t="str">
        <f t="shared" si="29"/>
        <v>{city: Phoenix, state: Arizona, abbreviation: PHX, teamName: Phoenix Suns}</v>
      </c>
      <c r="E290" t="str">
        <f t="shared" si="24"/>
        <v>{height: 77, weight: 206}</v>
      </c>
      <c r="F290">
        <f>VLOOKUP(J290,[1]Players!$A:$E,4,FALSE)</f>
        <v>1</v>
      </c>
      <c r="G290" t="s">
        <v>1382</v>
      </c>
      <c r="J290">
        <v>45</v>
      </c>
      <c r="K290" t="str">
        <f>VLOOKUP(J290,Positions!A:G,7,FALSE)</f>
        <v>G</v>
      </c>
      <c r="L290">
        <f>VLOOKUP(J290,[1]Players!$A:$E,2,FALSE)</f>
        <v>77</v>
      </c>
      <c r="M290">
        <f>VLOOKUP(J290,[1]Players!$A:$E,3,FALSE)</f>
        <v>206</v>
      </c>
      <c r="O290" t="str">
        <f t="shared" si="25"/>
        <v>PHX</v>
      </c>
      <c r="P290" t="str">
        <f t="shared" si="26"/>
        <v>Arizona</v>
      </c>
      <c r="Q290" t="str">
        <f t="shared" si="27"/>
        <v>Phoenix</v>
      </c>
      <c r="R290" t="str">
        <f t="shared" si="28"/>
        <v>Phoenix Suns</v>
      </c>
      <c r="S290">
        <v>23</v>
      </c>
    </row>
    <row r="291" spans="1:19" x14ac:dyDescent="0.2">
      <c r="A291" t="s">
        <v>442</v>
      </c>
      <c r="B291" t="s">
        <v>79</v>
      </c>
      <c r="C291" s="1">
        <v>35309</v>
      </c>
      <c r="D291" t="str">
        <f t="shared" si="29"/>
        <v>{city: Phoenix, state: Arizona, abbreviation: PHX, teamName: Phoenix Suns}</v>
      </c>
      <c r="E291" t="str">
        <f t="shared" si="24"/>
        <v>{height: 78, weight: 209}</v>
      </c>
      <c r="F291">
        <f>VLOOKUP(J291,[1]Players!$A:$E,4,FALSE)</f>
        <v>25</v>
      </c>
      <c r="G291" t="s">
        <v>1384</v>
      </c>
      <c r="J291">
        <v>52</v>
      </c>
      <c r="K291" t="str">
        <f>VLOOKUP(J291,Positions!A:G,7,FALSE)</f>
        <v>F</v>
      </c>
      <c r="L291">
        <f>VLOOKUP(J291,[1]Players!$A:$E,2,FALSE)</f>
        <v>78</v>
      </c>
      <c r="M291">
        <f>VLOOKUP(J291,[1]Players!$A:$E,3,FALSE)</f>
        <v>209</v>
      </c>
      <c r="O291" t="str">
        <f t="shared" si="25"/>
        <v>PHX</v>
      </c>
      <c r="P291" t="str">
        <f t="shared" si="26"/>
        <v>Arizona</v>
      </c>
      <c r="Q291" t="str">
        <f t="shared" si="27"/>
        <v>Phoenix</v>
      </c>
      <c r="R291" t="str">
        <f t="shared" si="28"/>
        <v>Phoenix Suns</v>
      </c>
      <c r="S291">
        <v>23</v>
      </c>
    </row>
    <row r="292" spans="1:19" x14ac:dyDescent="0.2">
      <c r="A292" t="s">
        <v>473</v>
      </c>
      <c r="B292" t="s">
        <v>111</v>
      </c>
      <c r="C292" s="1">
        <v>33064</v>
      </c>
      <c r="D292" t="str">
        <f t="shared" si="29"/>
        <v>{city: Phoenix, state: Arizona, abbreviation: PHX, teamName: Phoenix Suns}</v>
      </c>
      <c r="E292" t="str">
        <f t="shared" si="24"/>
        <v>{height: 78, weight: 235}</v>
      </c>
      <c r="F292">
        <f>VLOOKUP(J292,[1]Players!$A:$E,4,FALSE)</f>
        <v>99</v>
      </c>
      <c r="G292" t="s">
        <v>1384</v>
      </c>
      <c r="J292">
        <v>87</v>
      </c>
      <c r="K292" t="str">
        <f>VLOOKUP(J292,Positions!A:G,7,FALSE)</f>
        <v>F</v>
      </c>
      <c r="L292">
        <f>VLOOKUP(J292,[1]Players!$A:$E,2,FALSE)</f>
        <v>78</v>
      </c>
      <c r="M292">
        <f>VLOOKUP(J292,[1]Players!$A:$E,3,FALSE)</f>
        <v>235</v>
      </c>
      <c r="O292" t="str">
        <f t="shared" si="25"/>
        <v>PHX</v>
      </c>
      <c r="P292" t="str">
        <f t="shared" si="26"/>
        <v>Arizona</v>
      </c>
      <c r="Q292" t="str">
        <f t="shared" si="27"/>
        <v>Phoenix</v>
      </c>
      <c r="R292" t="str">
        <f t="shared" si="28"/>
        <v>Phoenix Suns</v>
      </c>
      <c r="S292">
        <v>23</v>
      </c>
    </row>
    <row r="293" spans="1:19" x14ac:dyDescent="0.2">
      <c r="A293" t="s">
        <v>536</v>
      </c>
      <c r="B293" t="s">
        <v>180</v>
      </c>
      <c r="C293" s="1">
        <v>35181</v>
      </c>
      <c r="D293" t="str">
        <f t="shared" si="29"/>
        <v>{city: Phoenix, state: Arizona, abbreviation: PHX, teamName: Phoenix Suns}</v>
      </c>
      <c r="E293" t="str">
        <f t="shared" si="24"/>
        <v>{height: 78, weight: 210}</v>
      </c>
      <c r="F293">
        <f>VLOOKUP(J293,[1]Players!$A:$E,4,FALSE)</f>
        <v>35</v>
      </c>
      <c r="G293" t="s">
        <v>1387</v>
      </c>
      <c r="J293">
        <v>171</v>
      </c>
      <c r="K293" t="str">
        <f>VLOOKUP(J293,Positions!A:G,7,FALSE)</f>
        <v>F-G</v>
      </c>
      <c r="L293">
        <f>VLOOKUP(J293,[1]Players!$A:$E,2,FALSE)</f>
        <v>78</v>
      </c>
      <c r="M293">
        <f>VLOOKUP(J293,[1]Players!$A:$E,3,FALSE)</f>
        <v>210</v>
      </c>
      <c r="O293" t="str">
        <f t="shared" si="25"/>
        <v>PHX</v>
      </c>
      <c r="P293" t="str">
        <f t="shared" si="26"/>
        <v>Arizona</v>
      </c>
      <c r="Q293" t="str">
        <f t="shared" si="27"/>
        <v>Phoenix</v>
      </c>
      <c r="R293" t="str">
        <f t="shared" si="28"/>
        <v>Phoenix Suns</v>
      </c>
      <c r="S293">
        <v>23</v>
      </c>
    </row>
    <row r="294" spans="1:19" x14ac:dyDescent="0.2">
      <c r="A294" t="s">
        <v>541</v>
      </c>
      <c r="B294" t="s">
        <v>189</v>
      </c>
      <c r="C294" s="1">
        <v>35130</v>
      </c>
      <c r="D294" t="str">
        <f t="shared" si="29"/>
        <v>{city: Phoenix, state: Arizona, abbreviation: PHX, teamName: Phoenix Suns}</v>
      </c>
      <c r="E294" t="str">
        <f t="shared" si="24"/>
        <v>{height: 80, weight: 210}</v>
      </c>
      <c r="F294">
        <f>VLOOKUP(J294,[1]Players!$A:$E,4,FALSE)</f>
        <v>23</v>
      </c>
      <c r="G294" t="s">
        <v>1384</v>
      </c>
      <c r="J294">
        <v>184</v>
      </c>
      <c r="K294" t="str">
        <f>VLOOKUP(J294,Positions!A:G,7,FALSE)</f>
        <v>F</v>
      </c>
      <c r="L294">
        <f>VLOOKUP(J294,[1]Players!$A:$E,2,FALSE)</f>
        <v>80</v>
      </c>
      <c r="M294">
        <f>VLOOKUP(J294,[1]Players!$A:$E,3,FALSE)</f>
        <v>210</v>
      </c>
      <c r="O294" t="str">
        <f t="shared" si="25"/>
        <v>PHX</v>
      </c>
      <c r="P294" t="str">
        <f t="shared" si="26"/>
        <v>Arizona</v>
      </c>
      <c r="Q294" t="str">
        <f t="shared" si="27"/>
        <v>Phoenix</v>
      </c>
      <c r="R294" t="str">
        <f t="shared" si="28"/>
        <v>Phoenix Suns</v>
      </c>
      <c r="S294">
        <v>23</v>
      </c>
    </row>
    <row r="295" spans="1:19" x14ac:dyDescent="0.2">
      <c r="A295" t="s">
        <v>378</v>
      </c>
      <c r="B295" t="s">
        <v>196</v>
      </c>
      <c r="C295" s="1">
        <v>34064</v>
      </c>
      <c r="D295" t="str">
        <f t="shared" si="29"/>
        <v>{city: Phoenix, state: Arizona, abbreviation: PHX, teamName: Phoenix Suns}</v>
      </c>
      <c r="E295" t="str">
        <f t="shared" si="24"/>
        <v>{height: 85, weight: 240}</v>
      </c>
      <c r="F295">
        <f>VLOOKUP(J295,[1]Players!$A:$E,4,FALSE)</f>
        <v>8</v>
      </c>
      <c r="G295" t="s">
        <v>1385</v>
      </c>
      <c r="J295">
        <v>197</v>
      </c>
      <c r="K295" t="str">
        <f>VLOOKUP(J295,Positions!A:G,7,FALSE)</f>
        <v>F-C</v>
      </c>
      <c r="L295">
        <f>VLOOKUP(J295,[1]Players!$A:$E,2,FALSE)</f>
        <v>85</v>
      </c>
      <c r="M295">
        <f>VLOOKUP(J295,[1]Players!$A:$E,3,FALSE)</f>
        <v>240</v>
      </c>
      <c r="O295" t="str">
        <f t="shared" si="25"/>
        <v>PHX</v>
      </c>
      <c r="P295" t="str">
        <f t="shared" si="26"/>
        <v>Arizona</v>
      </c>
      <c r="Q295" t="str">
        <f t="shared" si="27"/>
        <v>Phoenix</v>
      </c>
      <c r="R295" t="str">
        <f t="shared" si="28"/>
        <v>Phoenix Suns</v>
      </c>
      <c r="S295">
        <v>23</v>
      </c>
    </row>
    <row r="296" spans="1:19" x14ac:dyDescent="0.2">
      <c r="A296" t="s">
        <v>582</v>
      </c>
      <c r="B296" t="s">
        <v>236</v>
      </c>
      <c r="C296" s="1">
        <v>32166</v>
      </c>
      <c r="D296" t="str">
        <f t="shared" si="29"/>
        <v>{city: Phoenix, state: Arizona, abbreviation: PHX, teamName: Phoenix Suns}</v>
      </c>
      <c r="E296" t="str">
        <f t="shared" si="24"/>
        <v>{height: 85, weight: 270}</v>
      </c>
      <c r="F296">
        <f>VLOOKUP(J296,[1]Players!$A:$E,4,FALSE)</f>
        <v>0</v>
      </c>
      <c r="G296" t="s">
        <v>1388</v>
      </c>
      <c r="J296">
        <v>242</v>
      </c>
      <c r="K296" t="str">
        <f>VLOOKUP(J296,Positions!A:G,7,FALSE)</f>
        <v>C-F</v>
      </c>
      <c r="L296">
        <f>VLOOKUP(J296,[1]Players!$A:$E,2,FALSE)</f>
        <v>85</v>
      </c>
      <c r="M296">
        <f>VLOOKUP(J296,[1]Players!$A:$E,3,FALSE)</f>
        <v>270</v>
      </c>
      <c r="O296" t="str">
        <f t="shared" si="25"/>
        <v>PHX</v>
      </c>
      <c r="P296" t="str">
        <f t="shared" si="26"/>
        <v>Arizona</v>
      </c>
      <c r="Q296" t="str">
        <f t="shared" si="27"/>
        <v>Phoenix</v>
      </c>
      <c r="R296" t="str">
        <f t="shared" si="28"/>
        <v>Phoenix Suns</v>
      </c>
      <c r="S296">
        <v>23</v>
      </c>
    </row>
    <row r="297" spans="1:19" x14ac:dyDescent="0.2">
      <c r="A297" t="s">
        <v>595</v>
      </c>
      <c r="B297" t="s">
        <v>255</v>
      </c>
      <c r="C297" s="1">
        <v>34239</v>
      </c>
      <c r="D297" t="str">
        <f t="shared" si="29"/>
        <v>{city: Phoenix, state: Arizona, abbreviation: PHX, teamName: Phoenix Suns}</v>
      </c>
      <c r="E297" t="str">
        <f t="shared" si="24"/>
        <v>{height: 77, weight: 225}</v>
      </c>
      <c r="F297">
        <f>VLOOKUP(J297,[1]Players!$A:$E,4,FALSE)</f>
        <v>11</v>
      </c>
      <c r="G297" t="s">
        <v>1384</v>
      </c>
      <c r="J297">
        <v>263</v>
      </c>
      <c r="K297" t="str">
        <f>VLOOKUP(J297,Positions!A:G,7,FALSE)</f>
        <v>F</v>
      </c>
      <c r="L297">
        <f>VLOOKUP(J297,[1]Players!$A:$E,2,FALSE)</f>
        <v>77</v>
      </c>
      <c r="M297">
        <f>VLOOKUP(J297,[1]Players!$A:$E,3,FALSE)</f>
        <v>225</v>
      </c>
      <c r="O297" t="str">
        <f t="shared" si="25"/>
        <v>PHX</v>
      </c>
      <c r="P297" t="str">
        <f t="shared" si="26"/>
        <v>Arizona</v>
      </c>
      <c r="Q297" t="str">
        <f t="shared" si="27"/>
        <v>Phoenix</v>
      </c>
      <c r="R297" t="str">
        <f t="shared" si="28"/>
        <v>Phoenix Suns</v>
      </c>
      <c r="S297">
        <v>23</v>
      </c>
    </row>
    <row r="298" spans="1:19" x14ac:dyDescent="0.2">
      <c r="A298" t="s">
        <v>382</v>
      </c>
      <c r="B298" t="s">
        <v>276</v>
      </c>
      <c r="C298" s="1">
        <v>31177</v>
      </c>
      <c r="D298" t="str">
        <f t="shared" si="29"/>
        <v>{city: Phoenix, state: Arizona, abbreviation: PHX, teamName: Phoenix Suns}</v>
      </c>
      <c r="E298" t="str">
        <f t="shared" si="24"/>
        <v>{height: 73, weight: 175}</v>
      </c>
      <c r="F298">
        <f>VLOOKUP(J298,[1]Players!$A:$E,4,FALSE)</f>
        <v>3</v>
      </c>
      <c r="G298" t="s">
        <v>1382</v>
      </c>
      <c r="J298">
        <v>284</v>
      </c>
      <c r="K298" t="str">
        <f>VLOOKUP(J298,Positions!A:G,7,FALSE)</f>
        <v>G</v>
      </c>
      <c r="L298">
        <f>VLOOKUP(J298,[1]Players!$A:$E,2,FALSE)</f>
        <v>73</v>
      </c>
      <c r="M298">
        <f>VLOOKUP(J298,[1]Players!$A:$E,3,FALSE)</f>
        <v>175</v>
      </c>
      <c r="O298" t="str">
        <f t="shared" si="25"/>
        <v>PHX</v>
      </c>
      <c r="P298" t="str">
        <f t="shared" si="26"/>
        <v>Arizona</v>
      </c>
      <c r="Q298" t="str">
        <f t="shared" si="27"/>
        <v>Phoenix</v>
      </c>
      <c r="R298" t="str">
        <f t="shared" si="28"/>
        <v>Phoenix Suns</v>
      </c>
      <c r="S298">
        <v>23</v>
      </c>
    </row>
    <row r="299" spans="1:19" x14ac:dyDescent="0.2">
      <c r="A299" t="s">
        <v>541</v>
      </c>
      <c r="B299" t="s">
        <v>277</v>
      </c>
      <c r="C299" s="1">
        <v>34557</v>
      </c>
      <c r="D299" t="str">
        <f t="shared" si="29"/>
        <v>{city: Phoenix, state: Arizona, abbreviation: PHX, teamName: Phoenix Suns}</v>
      </c>
      <c r="E299" t="str">
        <f t="shared" si="24"/>
        <v>{height: 73, weight: 183}</v>
      </c>
      <c r="F299">
        <f>VLOOKUP(J299,[1]Players!$A:$E,4,FALSE)</f>
        <v>15</v>
      </c>
      <c r="G299" t="s">
        <v>1382</v>
      </c>
      <c r="J299">
        <v>285</v>
      </c>
      <c r="K299" t="str">
        <f>VLOOKUP(J299,Positions!A:G,7,FALSE)</f>
        <v>G</v>
      </c>
      <c r="L299">
        <f>VLOOKUP(J299,[1]Players!$A:$E,2,FALSE)</f>
        <v>73</v>
      </c>
      <c r="M299">
        <f>VLOOKUP(J299,[1]Players!$A:$E,3,FALSE)</f>
        <v>183</v>
      </c>
      <c r="O299" t="str">
        <f t="shared" si="25"/>
        <v>PHX</v>
      </c>
      <c r="P299" t="str">
        <f t="shared" si="26"/>
        <v>Arizona</v>
      </c>
      <c r="Q299" t="str">
        <f t="shared" si="27"/>
        <v>Phoenix</v>
      </c>
      <c r="R299" t="str">
        <f t="shared" si="28"/>
        <v>Phoenix Suns</v>
      </c>
      <c r="S299">
        <v>23</v>
      </c>
    </row>
    <row r="300" spans="1:19" x14ac:dyDescent="0.2">
      <c r="A300" t="s">
        <v>607</v>
      </c>
      <c r="B300" t="s">
        <v>279</v>
      </c>
      <c r="C300" s="1">
        <v>34389</v>
      </c>
      <c r="D300" t="str">
        <f t="shared" si="29"/>
        <v>{city: Phoenix, state: Arizona, abbreviation: PHX, teamName: Phoenix Suns}</v>
      </c>
      <c r="E300" t="str">
        <f t="shared" si="24"/>
        <v>{height: 75, weight: 195}</v>
      </c>
      <c r="F300">
        <f>VLOOKUP(J300,[1]Players!$A:$E,4,FALSE)</f>
        <v>2</v>
      </c>
      <c r="G300" t="s">
        <v>1382</v>
      </c>
      <c r="J300">
        <v>287</v>
      </c>
      <c r="K300" t="str">
        <f>VLOOKUP(J300,Positions!A:G,7,FALSE)</f>
        <v>G</v>
      </c>
      <c r="L300">
        <f>VLOOKUP(J300,[1]Players!$A:$E,2,FALSE)</f>
        <v>75</v>
      </c>
      <c r="M300">
        <f>VLOOKUP(J300,[1]Players!$A:$E,3,FALSE)</f>
        <v>195</v>
      </c>
      <c r="O300" t="str">
        <f t="shared" si="25"/>
        <v>PHX</v>
      </c>
      <c r="P300" t="str">
        <f t="shared" si="26"/>
        <v>Arizona</v>
      </c>
      <c r="Q300" t="str">
        <f t="shared" si="27"/>
        <v>Phoenix</v>
      </c>
      <c r="R300" t="str">
        <f t="shared" si="28"/>
        <v>Phoenix Suns</v>
      </c>
      <c r="S300">
        <v>23</v>
      </c>
    </row>
    <row r="301" spans="1:19" x14ac:dyDescent="0.2">
      <c r="A301" t="s">
        <v>635</v>
      </c>
      <c r="B301" t="s">
        <v>314</v>
      </c>
      <c r="C301" s="1">
        <v>35502</v>
      </c>
      <c r="D301" t="str">
        <f t="shared" si="29"/>
        <v>{city: Phoenix, state: Arizona, abbreviation: PHX, teamName: Phoenix Suns}</v>
      </c>
      <c r="E301" t="str">
        <f t="shared" si="24"/>
        <v>{height: 76, weight: 190}</v>
      </c>
      <c r="F301">
        <f>VLOOKUP(J301,[1]Players!$A:$E,4,FALSE)</f>
        <v>14</v>
      </c>
      <c r="G301" t="s">
        <v>1382</v>
      </c>
      <c r="J301">
        <v>328</v>
      </c>
      <c r="K301" t="str">
        <f>VLOOKUP(J301,Positions!A:G,7,FALSE)</f>
        <v>G</v>
      </c>
      <c r="L301">
        <f>VLOOKUP(J301,[1]Players!$A:$E,2,FALSE)</f>
        <v>76</v>
      </c>
      <c r="M301">
        <f>VLOOKUP(J301,[1]Players!$A:$E,3,FALSE)</f>
        <v>190</v>
      </c>
      <c r="O301" t="str">
        <f t="shared" si="25"/>
        <v>PHX</v>
      </c>
      <c r="P301" t="str">
        <f t="shared" si="26"/>
        <v>Arizona</v>
      </c>
      <c r="Q301" t="str">
        <f t="shared" si="27"/>
        <v>Phoenix</v>
      </c>
      <c r="R301" t="str">
        <f t="shared" si="28"/>
        <v>Phoenix Suns</v>
      </c>
      <c r="S301">
        <v>23</v>
      </c>
    </row>
    <row r="302" spans="1:19" x14ac:dyDescent="0.2">
      <c r="A302" t="s">
        <v>451</v>
      </c>
      <c r="B302" t="s">
        <v>320</v>
      </c>
      <c r="C302" s="1">
        <v>36601</v>
      </c>
      <c r="D302" t="str">
        <f t="shared" si="29"/>
        <v>{city: Phoenix, state: Arizona, abbreviation: PHX, teamName: Phoenix Suns}</v>
      </c>
      <c r="E302" t="str">
        <f t="shared" si="24"/>
        <v>{height: 82, weight: 215}</v>
      </c>
      <c r="F302">
        <f>VLOOKUP(J302,[1]Players!$A:$E,4,FALSE)</f>
        <v>10</v>
      </c>
      <c r="G302" t="s">
        <v>1385</v>
      </c>
      <c r="J302">
        <v>335</v>
      </c>
      <c r="K302" t="str">
        <f>VLOOKUP(J302,Positions!A:G,7,FALSE)</f>
        <v>F-C</v>
      </c>
      <c r="L302">
        <f>VLOOKUP(J302,[1]Players!$A:$E,2,FALSE)</f>
        <v>82</v>
      </c>
      <c r="M302">
        <f>VLOOKUP(J302,[1]Players!$A:$E,3,FALSE)</f>
        <v>215</v>
      </c>
      <c r="O302" t="str">
        <f t="shared" si="25"/>
        <v>PHX</v>
      </c>
      <c r="P302" t="str">
        <f t="shared" si="26"/>
        <v>Arizona</v>
      </c>
      <c r="Q302" t="str">
        <f t="shared" si="27"/>
        <v>Phoenix</v>
      </c>
      <c r="R302" t="str">
        <f t="shared" si="28"/>
        <v>Phoenix Suns</v>
      </c>
      <c r="S302">
        <v>23</v>
      </c>
    </row>
    <row r="303" spans="1:19" x14ac:dyDescent="0.2">
      <c r="A303" t="s">
        <v>446</v>
      </c>
      <c r="B303" t="s">
        <v>83</v>
      </c>
      <c r="C303" s="1">
        <v>37134</v>
      </c>
      <c r="D303" t="str">
        <f t="shared" si="29"/>
        <v>{city: Portland, state: Oregon, abbreviation: POR, teamName: Portland Trail Blazers}</v>
      </c>
      <c r="E303" t="str">
        <f t="shared" si="24"/>
        <v>{height: 79, weight: 206}</v>
      </c>
      <c r="F303">
        <f>VLOOKUP(J303,[1]Players!$A:$E,4,FALSE)</f>
        <v>4</v>
      </c>
      <c r="G303" t="s">
        <v>1384</v>
      </c>
      <c r="J303">
        <v>56</v>
      </c>
      <c r="K303" t="str">
        <f>VLOOKUP(J303,Positions!A:G,7,FALSE)</f>
        <v>F</v>
      </c>
      <c r="L303">
        <f>VLOOKUP(J303,[1]Players!$A:$E,2,FALSE)</f>
        <v>79</v>
      </c>
      <c r="M303">
        <f>VLOOKUP(J303,[1]Players!$A:$E,3,FALSE)</f>
        <v>206</v>
      </c>
      <c r="O303" t="str">
        <f t="shared" si="25"/>
        <v>POR</v>
      </c>
      <c r="P303" t="str">
        <f t="shared" si="26"/>
        <v>Oregon</v>
      </c>
      <c r="Q303" t="str">
        <f t="shared" si="27"/>
        <v>Portland</v>
      </c>
      <c r="R303" t="str">
        <f t="shared" si="28"/>
        <v>Portland Trail Blazers</v>
      </c>
      <c r="S303">
        <v>24</v>
      </c>
    </row>
    <row r="304" spans="1:19" x14ac:dyDescent="0.2">
      <c r="A304" t="s">
        <v>471</v>
      </c>
      <c r="B304" t="s">
        <v>109</v>
      </c>
      <c r="C304" s="1">
        <v>33225</v>
      </c>
      <c r="D304" t="str">
        <f t="shared" si="29"/>
        <v>{city: Portland, state: Oregon, abbreviation: POR, teamName: Portland Trail Blazers}</v>
      </c>
      <c r="E304" t="str">
        <f t="shared" si="24"/>
        <v>{height: 79, weight: 209}</v>
      </c>
      <c r="F304">
        <f>VLOOKUP(J304,[1]Players!$A:$E,4,FALSE)</f>
        <v>33</v>
      </c>
      <c r="G304" t="s">
        <v>1384</v>
      </c>
      <c r="J304">
        <v>85</v>
      </c>
      <c r="K304" t="str">
        <f>VLOOKUP(J304,Positions!A:G,7,FALSE)</f>
        <v>F</v>
      </c>
      <c r="L304">
        <f>VLOOKUP(J304,[1]Players!$A:$E,2,FALSE)</f>
        <v>79</v>
      </c>
      <c r="M304">
        <f>VLOOKUP(J304,[1]Players!$A:$E,3,FALSE)</f>
        <v>209</v>
      </c>
      <c r="O304" t="str">
        <f t="shared" si="25"/>
        <v>POR</v>
      </c>
      <c r="P304" t="str">
        <f t="shared" si="26"/>
        <v>Oregon</v>
      </c>
      <c r="Q304" t="str">
        <f t="shared" si="27"/>
        <v>Portland</v>
      </c>
      <c r="R304" t="str">
        <f t="shared" si="28"/>
        <v>Portland Trail Blazers</v>
      </c>
      <c r="S304">
        <v>24</v>
      </c>
    </row>
    <row r="305" spans="1:19" x14ac:dyDescent="0.2">
      <c r="A305" t="s">
        <v>489</v>
      </c>
      <c r="B305" t="s">
        <v>129</v>
      </c>
      <c r="C305" s="1">
        <v>36692</v>
      </c>
      <c r="D305" t="str">
        <f t="shared" si="29"/>
        <v>{city: Portland, state: Oregon, abbreviation: POR, teamName: Portland Trail Blazers}</v>
      </c>
      <c r="E305" t="str">
        <f t="shared" si="24"/>
        <v>{height: 78, weight: 200}</v>
      </c>
      <c r="F305">
        <f>VLOOKUP(J305,[1]Players!$A:$E,4,FALSE)</f>
        <v>16</v>
      </c>
      <c r="G305" t="s">
        <v>1387</v>
      </c>
      <c r="J305">
        <v>107</v>
      </c>
      <c r="K305" t="str">
        <f>VLOOKUP(J305,Positions!A:G,7,FALSE)</f>
        <v>F-G</v>
      </c>
      <c r="L305">
        <f>VLOOKUP(J305,[1]Players!$A:$E,2,FALSE)</f>
        <v>78</v>
      </c>
      <c r="M305">
        <f>VLOOKUP(J305,[1]Players!$A:$E,3,FALSE)</f>
        <v>200</v>
      </c>
      <c r="O305" t="str">
        <f t="shared" si="25"/>
        <v>POR</v>
      </c>
      <c r="P305" t="str">
        <f t="shared" si="26"/>
        <v>Oregon</v>
      </c>
      <c r="Q305" t="str">
        <f t="shared" si="27"/>
        <v>Portland</v>
      </c>
      <c r="R305" t="str">
        <f t="shared" si="28"/>
        <v>Portland Trail Blazers</v>
      </c>
      <c r="S305">
        <v>24</v>
      </c>
    </row>
    <row r="306" spans="1:19" x14ac:dyDescent="0.2">
      <c r="A306" t="s">
        <v>564</v>
      </c>
      <c r="B306" t="s">
        <v>214</v>
      </c>
      <c r="C306" s="1">
        <v>33071</v>
      </c>
      <c r="D306" t="str">
        <f t="shared" si="29"/>
        <v>{city: Portland, state: Oregon, abbreviation: POR, teamName: Portland Trail Blazers}</v>
      </c>
      <c r="E306" t="str">
        <f t="shared" si="24"/>
        <v>{height: 74, weight: 195}</v>
      </c>
      <c r="F306">
        <f>VLOOKUP(J306,[1]Players!$A:$E,4,FALSE)</f>
        <v>0</v>
      </c>
      <c r="G306" t="s">
        <v>1382</v>
      </c>
      <c r="J306">
        <v>216</v>
      </c>
      <c r="K306" t="str">
        <f>VLOOKUP(J306,Positions!A:G,7,FALSE)</f>
        <v>G</v>
      </c>
      <c r="L306">
        <f>VLOOKUP(J306,[1]Players!$A:$E,2,FALSE)</f>
        <v>74</v>
      </c>
      <c r="M306">
        <f>VLOOKUP(J306,[1]Players!$A:$E,3,FALSE)</f>
        <v>195</v>
      </c>
      <c r="O306" t="str">
        <f t="shared" si="25"/>
        <v>POR</v>
      </c>
      <c r="P306" t="str">
        <f t="shared" si="26"/>
        <v>Oregon</v>
      </c>
      <c r="Q306" t="str">
        <f t="shared" si="27"/>
        <v>Portland</v>
      </c>
      <c r="R306" t="str">
        <f t="shared" si="28"/>
        <v>Portland Trail Blazers</v>
      </c>
      <c r="S306">
        <v>24</v>
      </c>
    </row>
    <row r="307" spans="1:19" x14ac:dyDescent="0.2">
      <c r="A307" t="s">
        <v>565</v>
      </c>
      <c r="B307" t="s">
        <v>215</v>
      </c>
      <c r="C307" s="1">
        <v>36568</v>
      </c>
      <c r="D307" t="str">
        <f t="shared" si="29"/>
        <v>{city: Portland, state: Oregon, abbreviation: POR, teamName: Portland Trail Blazers}</v>
      </c>
      <c r="E307" t="str">
        <f t="shared" si="24"/>
        <v>{height: 77, weight: 220}</v>
      </c>
      <c r="F307">
        <f>VLOOKUP(J307,[1]Players!$A:$E,4,FALSE)</f>
        <v>9</v>
      </c>
      <c r="G307" t="s">
        <v>1387</v>
      </c>
      <c r="J307">
        <v>217</v>
      </c>
      <c r="K307" t="str">
        <f>VLOOKUP(J307,Positions!A:G,7,FALSE)</f>
        <v>F-G</v>
      </c>
      <c r="L307">
        <f>VLOOKUP(J307,[1]Players!$A:$E,2,FALSE)</f>
        <v>77</v>
      </c>
      <c r="M307">
        <f>VLOOKUP(J307,[1]Players!$A:$E,3,FALSE)</f>
        <v>220</v>
      </c>
      <c r="O307" t="str">
        <f t="shared" si="25"/>
        <v>POR</v>
      </c>
      <c r="P307" t="str">
        <f t="shared" si="26"/>
        <v>Oregon</v>
      </c>
      <c r="Q307" t="str">
        <f t="shared" si="27"/>
        <v>Portland</v>
      </c>
      <c r="R307" t="str">
        <f t="shared" si="28"/>
        <v>Portland Trail Blazers</v>
      </c>
      <c r="S307">
        <v>24</v>
      </c>
    </row>
    <row r="308" spans="1:19" x14ac:dyDescent="0.2">
      <c r="A308" t="s">
        <v>489</v>
      </c>
      <c r="B308" t="s">
        <v>232</v>
      </c>
      <c r="C308" s="1">
        <v>33502</v>
      </c>
      <c r="D308" t="str">
        <f t="shared" si="29"/>
        <v>{city: Portland, state: Oregon, abbreviation: POR, teamName: Portland Trail Blazers}</v>
      </c>
      <c r="E308" t="str">
        <f t="shared" si="24"/>
        <v>{height: 75, weight: 190}</v>
      </c>
      <c r="F308">
        <f>VLOOKUP(J308,[1]Players!$A:$E,4,FALSE)</f>
        <v>3</v>
      </c>
      <c r="G308" t="s">
        <v>1382</v>
      </c>
      <c r="J308">
        <v>237</v>
      </c>
      <c r="K308" t="str">
        <f>VLOOKUP(J308,Positions!A:G,7,FALSE)</f>
        <v>G</v>
      </c>
      <c r="L308">
        <f>VLOOKUP(J308,[1]Players!$A:$E,2,FALSE)</f>
        <v>75</v>
      </c>
      <c r="M308">
        <f>VLOOKUP(J308,[1]Players!$A:$E,3,FALSE)</f>
        <v>190</v>
      </c>
      <c r="O308" t="str">
        <f t="shared" si="25"/>
        <v>POR</v>
      </c>
      <c r="P308" t="str">
        <f t="shared" si="26"/>
        <v>Oregon</v>
      </c>
      <c r="Q308" t="str">
        <f t="shared" si="27"/>
        <v>Portland</v>
      </c>
      <c r="R308" t="str">
        <f t="shared" si="28"/>
        <v>Portland Trail Blazers</v>
      </c>
      <c r="S308">
        <v>24</v>
      </c>
    </row>
    <row r="309" spans="1:19" x14ac:dyDescent="0.2">
      <c r="A309" t="s">
        <v>584</v>
      </c>
      <c r="B309" t="s">
        <v>239</v>
      </c>
      <c r="C309" s="1">
        <v>34013</v>
      </c>
      <c r="D309" t="str">
        <f t="shared" si="29"/>
        <v>{city: Portland, state: Oregon, abbreviation: POR, teamName: Portland Trail Blazers}</v>
      </c>
      <c r="E309" t="str">
        <f t="shared" si="24"/>
        <v>{height: 75, weight: 195}</v>
      </c>
      <c r="F309">
        <f>VLOOKUP(J309,[1]Players!$A:$E,4,FALSE)</f>
        <v>23</v>
      </c>
      <c r="G309" t="s">
        <v>1382</v>
      </c>
      <c r="J309">
        <v>245</v>
      </c>
      <c r="K309" t="str">
        <f>VLOOKUP(J309,Positions!A:G,7,FALSE)</f>
        <v>G</v>
      </c>
      <c r="L309">
        <f>VLOOKUP(J309,[1]Players!$A:$E,2,FALSE)</f>
        <v>75</v>
      </c>
      <c r="M309">
        <f>VLOOKUP(J309,[1]Players!$A:$E,3,FALSE)</f>
        <v>195</v>
      </c>
      <c r="O309" t="str">
        <f t="shared" si="25"/>
        <v>POR</v>
      </c>
      <c r="P309" t="str">
        <f t="shared" si="26"/>
        <v>Oregon</v>
      </c>
      <c r="Q309" t="str">
        <f t="shared" si="27"/>
        <v>Portland</v>
      </c>
      <c r="R309" t="str">
        <f t="shared" si="28"/>
        <v>Portland Trail Blazers</v>
      </c>
      <c r="S309">
        <v>24</v>
      </c>
    </row>
    <row r="310" spans="1:19" x14ac:dyDescent="0.2">
      <c r="A310" t="s">
        <v>596</v>
      </c>
      <c r="B310" t="s">
        <v>256</v>
      </c>
      <c r="C310" s="1">
        <v>33973</v>
      </c>
      <c r="D310" t="str">
        <f t="shared" si="29"/>
        <v>{city: Portland, state: Oregon, abbreviation: POR, teamName: Portland Trail Blazers}</v>
      </c>
      <c r="E310" t="str">
        <f t="shared" si="24"/>
        <v>{height: 79, weight: 245}</v>
      </c>
      <c r="F310">
        <f>VLOOKUP(J310,[1]Players!$A:$E,4,FALSE)</f>
        <v>11</v>
      </c>
      <c r="G310" t="s">
        <v>1385</v>
      </c>
      <c r="J310">
        <v>264</v>
      </c>
      <c r="K310" t="str">
        <f>VLOOKUP(J310,Positions!A:G,7,FALSE)</f>
        <v>F-C</v>
      </c>
      <c r="L310">
        <f>VLOOKUP(J310,[1]Players!$A:$E,2,FALSE)</f>
        <v>79</v>
      </c>
      <c r="M310">
        <f>VLOOKUP(J310,[1]Players!$A:$E,3,FALSE)</f>
        <v>245</v>
      </c>
      <c r="O310" t="str">
        <f t="shared" si="25"/>
        <v>POR</v>
      </c>
      <c r="P310" t="str">
        <f t="shared" si="26"/>
        <v>Oregon</v>
      </c>
      <c r="Q310" t="str">
        <f t="shared" si="27"/>
        <v>Portland</v>
      </c>
      <c r="R310" t="str">
        <f t="shared" si="28"/>
        <v>Portland Trail Blazers</v>
      </c>
      <c r="S310">
        <v>24</v>
      </c>
    </row>
    <row r="311" spans="1:19" x14ac:dyDescent="0.2">
      <c r="A311" t="s">
        <v>599</v>
      </c>
      <c r="B311" t="s">
        <v>263</v>
      </c>
      <c r="C311" s="1">
        <v>34571</v>
      </c>
      <c r="D311" t="str">
        <f t="shared" si="29"/>
        <v>{city: Portland, state: Oregon, abbreviation: POR, teamName: Portland Trail Blazers}</v>
      </c>
      <c r="E311" t="str">
        <f t="shared" si="24"/>
        <v>{height: 83, weight: 290}</v>
      </c>
      <c r="F311">
        <f>VLOOKUP(J311,[1]Players!$A:$E,4,FALSE)</f>
        <v>27</v>
      </c>
      <c r="G311" t="s">
        <v>1383</v>
      </c>
      <c r="J311">
        <v>271</v>
      </c>
      <c r="K311" t="str">
        <f>VLOOKUP(J311,Positions!A:G,7,FALSE)</f>
        <v>C</v>
      </c>
      <c r="L311">
        <f>VLOOKUP(J311,[1]Players!$A:$E,2,FALSE)</f>
        <v>83</v>
      </c>
      <c r="M311">
        <f>VLOOKUP(J311,[1]Players!$A:$E,3,FALSE)</f>
        <v>290</v>
      </c>
      <c r="O311" t="str">
        <f t="shared" si="25"/>
        <v>POR</v>
      </c>
      <c r="P311" t="str">
        <f t="shared" si="26"/>
        <v>Oregon</v>
      </c>
      <c r="Q311" t="str">
        <f t="shared" si="27"/>
        <v>Portland</v>
      </c>
      <c r="R311" t="str">
        <f t="shared" si="28"/>
        <v>Portland Trail Blazers</v>
      </c>
      <c r="S311">
        <v>24</v>
      </c>
    </row>
    <row r="312" spans="1:19" x14ac:dyDescent="0.2">
      <c r="A312" t="s">
        <v>614</v>
      </c>
      <c r="B312" t="s">
        <v>287</v>
      </c>
      <c r="C312" s="1">
        <v>34115</v>
      </c>
      <c r="D312" t="str">
        <f t="shared" si="29"/>
        <v>{city: Portland, state: Oregon, abbreviation: POR, teamName: Portland Trail Blazers}</v>
      </c>
      <c r="E312" t="str">
        <f t="shared" si="24"/>
        <v>{height: 75, weight: 215}</v>
      </c>
      <c r="F312">
        <f>VLOOKUP(J312,[1]Players!$A:$E,4,FALSE)</f>
        <v>24</v>
      </c>
      <c r="G312" t="s">
        <v>1382</v>
      </c>
      <c r="J312">
        <v>298</v>
      </c>
      <c r="K312" t="str">
        <f>VLOOKUP(J312,Positions!A:G,7,FALSE)</f>
        <v>G</v>
      </c>
      <c r="L312">
        <f>VLOOKUP(J312,[1]Players!$A:$E,2,FALSE)</f>
        <v>75</v>
      </c>
      <c r="M312">
        <f>VLOOKUP(J312,[1]Players!$A:$E,3,FALSE)</f>
        <v>215</v>
      </c>
      <c r="O312" t="str">
        <f t="shared" si="25"/>
        <v>POR</v>
      </c>
      <c r="P312" t="str">
        <f t="shared" si="26"/>
        <v>Oregon</v>
      </c>
      <c r="Q312" t="str">
        <f t="shared" si="27"/>
        <v>Portland</v>
      </c>
      <c r="R312" t="str">
        <f t="shared" si="28"/>
        <v>Portland Trail Blazers</v>
      </c>
      <c r="S312">
        <v>24</v>
      </c>
    </row>
    <row r="313" spans="1:19" x14ac:dyDescent="0.2">
      <c r="A313" t="s">
        <v>637</v>
      </c>
      <c r="B313" t="s">
        <v>316</v>
      </c>
      <c r="C313" s="1">
        <v>36320</v>
      </c>
      <c r="D313" t="str">
        <f t="shared" si="29"/>
        <v>{city: Portland, state: Oregon, abbreviation: POR, teamName: Portland Trail Blazers}</v>
      </c>
      <c r="E313" t="str">
        <f t="shared" si="24"/>
        <v>{height: 75, weight: 181}</v>
      </c>
      <c r="F313">
        <f>VLOOKUP(J313,[1]Players!$A:$E,4,FALSE)</f>
        <v>1</v>
      </c>
      <c r="G313" t="s">
        <v>1382</v>
      </c>
      <c r="J313">
        <v>330</v>
      </c>
      <c r="K313" t="str">
        <f>VLOOKUP(J313,Positions!A:G,7,FALSE)</f>
        <v>G</v>
      </c>
      <c r="L313">
        <f>VLOOKUP(J313,[1]Players!$A:$E,2,FALSE)</f>
        <v>75</v>
      </c>
      <c r="M313">
        <f>VLOOKUP(J313,[1]Players!$A:$E,3,FALSE)</f>
        <v>181</v>
      </c>
      <c r="O313" t="str">
        <f t="shared" si="25"/>
        <v>POR</v>
      </c>
      <c r="P313" t="str">
        <f t="shared" si="26"/>
        <v>Oregon</v>
      </c>
      <c r="Q313" t="str">
        <f t="shared" si="27"/>
        <v>Portland</v>
      </c>
      <c r="R313" t="str">
        <f t="shared" si="28"/>
        <v>Portland Trail Blazers</v>
      </c>
      <c r="S313">
        <v>24</v>
      </c>
    </row>
    <row r="314" spans="1:19" x14ac:dyDescent="0.2">
      <c r="A314" t="s">
        <v>631</v>
      </c>
      <c r="B314" t="s">
        <v>319</v>
      </c>
      <c r="C314" s="1">
        <v>35758</v>
      </c>
      <c r="D314" t="str">
        <f t="shared" si="29"/>
        <v>{city: Portland, state: Oregon, abbreviation: POR, teamName: Portland Trail Blazers}</v>
      </c>
      <c r="E314" t="str">
        <f t="shared" si="24"/>
        <v>{height: 74, weight: 205}</v>
      </c>
      <c r="F314">
        <f>VLOOKUP(J314,[1]Players!$A:$E,4,FALSE)</f>
        <v>10</v>
      </c>
      <c r="G314" t="s">
        <v>1382</v>
      </c>
      <c r="J314">
        <v>333</v>
      </c>
      <c r="K314" t="str">
        <f>VLOOKUP(J314,Positions!A:G,7,FALSE)</f>
        <v>G</v>
      </c>
      <c r="L314">
        <f>VLOOKUP(J314,[1]Players!$A:$E,2,FALSE)</f>
        <v>74</v>
      </c>
      <c r="M314">
        <f>VLOOKUP(J314,[1]Players!$A:$E,3,FALSE)</f>
        <v>205</v>
      </c>
      <c r="O314" t="str">
        <f t="shared" si="25"/>
        <v>POR</v>
      </c>
      <c r="P314" t="str">
        <f t="shared" si="26"/>
        <v>Oregon</v>
      </c>
      <c r="Q314" t="str">
        <f t="shared" si="27"/>
        <v>Portland</v>
      </c>
      <c r="R314" t="str">
        <f t="shared" si="28"/>
        <v>Portland Trail Blazers</v>
      </c>
      <c r="S314">
        <v>24</v>
      </c>
    </row>
    <row r="315" spans="1:19" x14ac:dyDescent="0.2">
      <c r="A315" t="s">
        <v>577</v>
      </c>
      <c r="B315" t="s">
        <v>365</v>
      </c>
      <c r="C315" s="1">
        <v>33885</v>
      </c>
      <c r="D315" t="str">
        <f t="shared" si="29"/>
        <v>{city: Portland, state: Oregon, abbreviation: POR, teamName: Portland Trail Blazers}</v>
      </c>
      <c r="E315" t="str">
        <f t="shared" si="24"/>
        <v>{height: 83, weight: 240}</v>
      </c>
      <c r="F315">
        <f>VLOOKUP(J315,[1]Players!$A:$E,4,FALSE)</f>
        <v>40</v>
      </c>
      <c r="G315" t="s">
        <v>1385</v>
      </c>
      <c r="J315">
        <v>387</v>
      </c>
      <c r="K315" t="str">
        <f>VLOOKUP(J315,Positions!A:G,7,FALSE)</f>
        <v>F-C</v>
      </c>
      <c r="L315">
        <f>VLOOKUP(J315,[1]Players!$A:$E,2,FALSE)</f>
        <v>83</v>
      </c>
      <c r="M315">
        <f>VLOOKUP(J315,[1]Players!$A:$E,3,FALSE)</f>
        <v>240</v>
      </c>
      <c r="O315" t="str">
        <f t="shared" si="25"/>
        <v>POR</v>
      </c>
      <c r="P315" t="str">
        <f t="shared" si="26"/>
        <v>Oregon</v>
      </c>
      <c r="Q315" t="str">
        <f t="shared" si="27"/>
        <v>Portland</v>
      </c>
      <c r="R315" t="str">
        <f t="shared" si="28"/>
        <v>Portland Trail Blazers</v>
      </c>
      <c r="S315">
        <v>24</v>
      </c>
    </row>
    <row r="316" spans="1:19" x14ac:dyDescent="0.2">
      <c r="A316" t="s">
        <v>411</v>
      </c>
      <c r="B316" t="s">
        <v>49</v>
      </c>
      <c r="C316" s="1">
        <v>36232</v>
      </c>
      <c r="D316" t="str">
        <f t="shared" si="29"/>
        <v>{city: Sacramento, state: California, abbreviation: SAC, teamName: Sacramento Kings}</v>
      </c>
      <c r="E316" t="str">
        <f t="shared" si="24"/>
        <v>{height: 83, weight: 235}</v>
      </c>
      <c r="F316">
        <f>VLOOKUP(J316,[1]Players!$A:$E,4,FALSE)</f>
        <v>35</v>
      </c>
      <c r="G316" t="s">
        <v>1384</v>
      </c>
      <c r="J316">
        <v>17</v>
      </c>
      <c r="K316" t="str">
        <f>VLOOKUP(J316,Positions!A:G,7,FALSE)</f>
        <v>F</v>
      </c>
      <c r="L316">
        <f>VLOOKUP(J316,[1]Players!$A:$E,2,FALSE)</f>
        <v>83</v>
      </c>
      <c r="M316">
        <f>VLOOKUP(J316,[1]Players!$A:$E,3,FALSE)</f>
        <v>235</v>
      </c>
      <c r="O316" t="str">
        <f t="shared" si="25"/>
        <v>SAC</v>
      </c>
      <c r="P316" t="str">
        <f t="shared" si="26"/>
        <v>California</v>
      </c>
      <c r="Q316" t="str">
        <f t="shared" si="27"/>
        <v>Sacramento</v>
      </c>
      <c r="R316" t="str">
        <f t="shared" si="28"/>
        <v>Sacramento Kings</v>
      </c>
      <c r="S316">
        <v>25</v>
      </c>
    </row>
    <row r="317" spans="1:19" x14ac:dyDescent="0.2">
      <c r="A317" t="s">
        <v>417</v>
      </c>
      <c r="B317" t="s">
        <v>54</v>
      </c>
      <c r="C317" s="1">
        <v>33758</v>
      </c>
      <c r="D317" t="str">
        <f t="shared" si="29"/>
        <v>{city: Sacramento, state: California, abbreviation: SAC, teamName: Sacramento Kings}</v>
      </c>
      <c r="E317" t="str">
        <f t="shared" si="24"/>
        <v>{height: 80, weight: 225}</v>
      </c>
      <c r="F317">
        <f>VLOOKUP(J317,[1]Players!$A:$E,4,FALSE)</f>
        <v>40</v>
      </c>
      <c r="G317" t="s">
        <v>1384</v>
      </c>
      <c r="J317">
        <v>23</v>
      </c>
      <c r="K317" t="str">
        <f>VLOOKUP(J317,Positions!A:G,7,FALSE)</f>
        <v>F</v>
      </c>
      <c r="L317">
        <f>VLOOKUP(J317,[1]Players!$A:$E,2,FALSE)</f>
        <v>80</v>
      </c>
      <c r="M317">
        <f>VLOOKUP(J317,[1]Players!$A:$E,3,FALSE)</f>
        <v>225</v>
      </c>
      <c r="O317" t="str">
        <f t="shared" si="25"/>
        <v>SAC</v>
      </c>
      <c r="P317" t="str">
        <f t="shared" si="26"/>
        <v>California</v>
      </c>
      <c r="Q317" t="str">
        <f t="shared" si="27"/>
        <v>Sacramento</v>
      </c>
      <c r="R317" t="str">
        <f t="shared" si="28"/>
        <v>Sacramento Kings</v>
      </c>
      <c r="S317">
        <v>25</v>
      </c>
    </row>
    <row r="318" spans="1:19" x14ac:dyDescent="0.2">
      <c r="A318" t="s">
        <v>475</v>
      </c>
      <c r="B318" t="s">
        <v>113</v>
      </c>
      <c r="C318" s="1">
        <v>35568</v>
      </c>
      <c r="D318" t="str">
        <f t="shared" si="29"/>
        <v>{city: Sacramento, state: California, abbreviation: SAC, teamName: Sacramento Kings}</v>
      </c>
      <c r="E318" t="str">
        <f t="shared" si="24"/>
        <v>{height: 76, weight: 201}</v>
      </c>
      <c r="F318">
        <f>VLOOKUP(J318,[1]Players!$A:$E,4,FALSE)</f>
        <v>3</v>
      </c>
      <c r="G318" t="s">
        <v>1382</v>
      </c>
      <c r="J318">
        <v>91</v>
      </c>
      <c r="K318" t="str">
        <f>VLOOKUP(J318,Positions!A:G,7,FALSE)</f>
        <v>G</v>
      </c>
      <c r="L318">
        <f>VLOOKUP(J318,[1]Players!$A:$E,2,FALSE)</f>
        <v>76</v>
      </c>
      <c r="M318">
        <f>VLOOKUP(J318,[1]Players!$A:$E,3,FALSE)</f>
        <v>201</v>
      </c>
      <c r="O318" t="str">
        <f t="shared" si="25"/>
        <v>SAC</v>
      </c>
      <c r="P318" t="str">
        <f t="shared" si="26"/>
        <v>California</v>
      </c>
      <c r="Q318" t="str">
        <f t="shared" si="27"/>
        <v>Sacramento</v>
      </c>
      <c r="R318" t="str">
        <f t="shared" si="28"/>
        <v>Sacramento Kings</v>
      </c>
      <c r="S318">
        <v>25</v>
      </c>
    </row>
    <row r="319" spans="1:19" x14ac:dyDescent="0.2">
      <c r="A319" t="s">
        <v>499</v>
      </c>
      <c r="B319" t="s">
        <v>140</v>
      </c>
      <c r="C319" s="1">
        <v>35783</v>
      </c>
      <c r="D319" t="str">
        <f t="shared" si="29"/>
        <v>{city: Sacramento, state: California, abbreviation: SAC, teamName: Sacramento Kings}</v>
      </c>
      <c r="E319" t="str">
        <f t="shared" si="24"/>
        <v>{height: 75, weight: 185}</v>
      </c>
      <c r="F319">
        <f>VLOOKUP(J319,[1]Players!$A:$E,4,FALSE)</f>
        <v>5</v>
      </c>
      <c r="G319" t="s">
        <v>1382</v>
      </c>
      <c r="J319">
        <v>118</v>
      </c>
      <c r="K319" t="str">
        <f>VLOOKUP(J319,Positions!A:G,7,FALSE)</f>
        <v>G</v>
      </c>
      <c r="L319">
        <f>VLOOKUP(J319,[1]Players!$A:$E,2,FALSE)</f>
        <v>75</v>
      </c>
      <c r="M319">
        <f>VLOOKUP(J319,[1]Players!$A:$E,3,FALSE)</f>
        <v>185</v>
      </c>
      <c r="O319" t="str">
        <f t="shared" si="25"/>
        <v>SAC</v>
      </c>
      <c r="P319" t="str">
        <f t="shared" si="26"/>
        <v>California</v>
      </c>
      <c r="Q319" t="str">
        <f t="shared" si="27"/>
        <v>Sacramento</v>
      </c>
      <c r="R319" t="str">
        <f t="shared" si="28"/>
        <v>Sacramento Kings</v>
      </c>
      <c r="S319">
        <v>25</v>
      </c>
    </row>
    <row r="320" spans="1:19" x14ac:dyDescent="0.2">
      <c r="A320" t="s">
        <v>516</v>
      </c>
      <c r="B320" t="s">
        <v>156</v>
      </c>
      <c r="C320" s="1">
        <v>36586</v>
      </c>
      <c r="D320" t="str">
        <f t="shared" si="29"/>
        <v>{city: Sacramento, state: California, abbreviation: SAC, teamName: Sacramento Kings}</v>
      </c>
      <c r="E320" t="str">
        <f t="shared" si="24"/>
        <v>{height: 77, weight: 185}</v>
      </c>
      <c r="F320">
        <f>VLOOKUP(J320,[1]Players!$A:$E,4,FALSE)</f>
        <v>0</v>
      </c>
      <c r="G320" t="s">
        <v>1382</v>
      </c>
      <c r="J320">
        <v>142</v>
      </c>
      <c r="K320" t="str">
        <f>VLOOKUP(J320,Positions!A:G,7,FALSE)</f>
        <v>G</v>
      </c>
      <c r="L320">
        <f>VLOOKUP(J320,[1]Players!$A:$E,2,FALSE)</f>
        <v>77</v>
      </c>
      <c r="M320">
        <f>VLOOKUP(J320,[1]Players!$A:$E,3,FALSE)</f>
        <v>185</v>
      </c>
      <c r="O320" t="str">
        <f t="shared" si="25"/>
        <v>SAC</v>
      </c>
      <c r="P320" t="str">
        <f t="shared" si="26"/>
        <v>California</v>
      </c>
      <c r="Q320" t="str">
        <f t="shared" si="27"/>
        <v>Sacramento</v>
      </c>
      <c r="R320" t="str">
        <f t="shared" si="28"/>
        <v>Sacramento Kings</v>
      </c>
      <c r="S320">
        <v>25</v>
      </c>
    </row>
    <row r="321" spans="1:19" x14ac:dyDescent="0.2">
      <c r="A321" t="s">
        <v>519</v>
      </c>
      <c r="B321" t="s">
        <v>160</v>
      </c>
      <c r="C321" s="1">
        <v>34101</v>
      </c>
      <c r="D321" t="str">
        <f t="shared" si="29"/>
        <v>{city: Sacramento, state: California, abbreviation: SAC, teamName: Sacramento Kings}</v>
      </c>
      <c r="E321" t="str">
        <f t="shared" si="24"/>
        <v>{height: 79, weight: 220}</v>
      </c>
      <c r="F321">
        <f>VLOOKUP(J321,[1]Players!$A:$E,4,FALSE)</f>
        <v>8</v>
      </c>
      <c r="G321" t="s">
        <v>1387</v>
      </c>
      <c r="J321">
        <v>146</v>
      </c>
      <c r="K321" t="str">
        <f>VLOOKUP(J321,Positions!A:G,7,FALSE)</f>
        <v>F-G</v>
      </c>
      <c r="L321">
        <f>VLOOKUP(J321,[1]Players!$A:$E,2,FALSE)</f>
        <v>79</v>
      </c>
      <c r="M321">
        <f>VLOOKUP(J321,[1]Players!$A:$E,3,FALSE)</f>
        <v>220</v>
      </c>
      <c r="O321" t="str">
        <f t="shared" si="25"/>
        <v>SAC</v>
      </c>
      <c r="P321" t="str">
        <f t="shared" si="26"/>
        <v>California</v>
      </c>
      <c r="Q321" t="str">
        <f t="shared" si="27"/>
        <v>Sacramento</v>
      </c>
      <c r="R321" t="str">
        <f t="shared" si="28"/>
        <v>Sacramento Kings</v>
      </c>
      <c r="S321">
        <v>25</v>
      </c>
    </row>
    <row r="322" spans="1:19" x14ac:dyDescent="0.2">
      <c r="A322" t="s">
        <v>527</v>
      </c>
      <c r="B322" t="s">
        <v>170</v>
      </c>
      <c r="C322" s="1">
        <v>33958</v>
      </c>
      <c r="D322" t="str">
        <f t="shared" si="29"/>
        <v>{city: Sacramento, state: California, abbreviation: SAC, teamName: Sacramento Kings}</v>
      </c>
      <c r="E322" t="str">
        <f t="shared" ref="E322:E389" si="30">"{"&amp;"height: "&amp;L322&amp;", weight: "&amp;M322&amp;"}"</f>
        <v>{height: 76, weight: 220}</v>
      </c>
      <c r="F322">
        <f>VLOOKUP(J322,[1]Players!$A:$E,4,FALSE)</f>
        <v>24</v>
      </c>
      <c r="G322" t="s">
        <v>1382</v>
      </c>
      <c r="J322">
        <v>158</v>
      </c>
      <c r="K322" t="str">
        <f>VLOOKUP(J322,Positions!A:G,7,FALSE)</f>
        <v>G</v>
      </c>
      <c r="L322">
        <f>VLOOKUP(J322,[1]Players!$A:$E,2,FALSE)</f>
        <v>76</v>
      </c>
      <c r="M322">
        <f>VLOOKUP(J322,[1]Players!$A:$E,3,FALSE)</f>
        <v>220</v>
      </c>
      <c r="O322" t="str">
        <f t="shared" ref="O322:O389" si="31">VLOOKUP(S322,U:Y,2,FALSE)</f>
        <v>SAC</v>
      </c>
      <c r="P322" t="str">
        <f t="shared" ref="P322:P389" si="32">VLOOKUP(S322,U:Y,3,FALSE)</f>
        <v>California</v>
      </c>
      <c r="Q322" t="str">
        <f t="shared" ref="Q322:Q389" si="33">VLOOKUP(S322,U:Y,4,FALSE)</f>
        <v>Sacramento</v>
      </c>
      <c r="R322" t="str">
        <f t="shared" ref="R322:R385" si="34">VLOOKUP(S322,U:Y,5,FALSE)</f>
        <v>Sacramento Kings</v>
      </c>
      <c r="S322">
        <v>25</v>
      </c>
    </row>
    <row r="323" spans="1:19" x14ac:dyDescent="0.2">
      <c r="A323" t="s">
        <v>530</v>
      </c>
      <c r="B323" t="s">
        <v>173</v>
      </c>
      <c r="C323" s="1">
        <v>34258</v>
      </c>
      <c r="D323" t="str">
        <f t="shared" ref="D323:D386" si="35">"{city: "&amp;Q323&amp;","&amp;" state: "&amp;P323&amp;","&amp;" abbreviation: "&amp;O323&amp;", teamName: "&amp;R323&amp;"}"</f>
        <v>{city: Sacramento, state: California, abbreviation: SAC, teamName: Sacramento Kings}</v>
      </c>
      <c r="E323" t="str">
        <f t="shared" si="30"/>
        <v>{height: 82, weight: 235}</v>
      </c>
      <c r="F323">
        <f>VLOOKUP(J323,[1]Players!$A:$E,4,FALSE)</f>
        <v>22</v>
      </c>
      <c r="G323" t="s">
        <v>1384</v>
      </c>
      <c r="J323">
        <v>164</v>
      </c>
      <c r="K323" t="str">
        <f>VLOOKUP(J323,Positions!A:G,7,FALSE)</f>
        <v>F</v>
      </c>
      <c r="L323">
        <f>VLOOKUP(J323,[1]Players!$A:$E,2,FALSE)</f>
        <v>82</v>
      </c>
      <c r="M323">
        <f>VLOOKUP(J323,[1]Players!$A:$E,3,FALSE)</f>
        <v>235</v>
      </c>
      <c r="O323" t="str">
        <f t="shared" si="31"/>
        <v>SAC</v>
      </c>
      <c r="P323" t="str">
        <f t="shared" si="32"/>
        <v>California</v>
      </c>
      <c r="Q323" t="str">
        <f t="shared" si="33"/>
        <v>Sacramento</v>
      </c>
      <c r="R323" t="str">
        <f t="shared" si="34"/>
        <v>Sacramento Kings</v>
      </c>
      <c r="S323">
        <v>25</v>
      </c>
    </row>
    <row r="324" spans="1:19" x14ac:dyDescent="0.2">
      <c r="A324" t="s">
        <v>463</v>
      </c>
      <c r="B324" t="s">
        <v>212</v>
      </c>
      <c r="C324" s="1">
        <v>34137</v>
      </c>
      <c r="D324" t="str">
        <f t="shared" si="35"/>
        <v>{city: Sacramento, state: California, abbreviation: SAC, teamName: Sacramento Kings}</v>
      </c>
      <c r="E324" t="str">
        <f t="shared" si="30"/>
        <v>{height: 85, weight: 250}</v>
      </c>
      <c r="F324">
        <f>VLOOKUP(J324,[1]Players!$A:$E,4,FALSE)</f>
        <v>25</v>
      </c>
      <c r="G324" t="s">
        <v>1383</v>
      </c>
      <c r="J324">
        <v>214</v>
      </c>
      <c r="K324" t="str">
        <f>VLOOKUP(J324,Positions!A:G,7,FALSE)</f>
        <v>C</v>
      </c>
      <c r="L324">
        <f>VLOOKUP(J324,[1]Players!$A:$E,2,FALSE)</f>
        <v>85</v>
      </c>
      <c r="M324">
        <f>VLOOKUP(J324,[1]Players!$A:$E,3,FALSE)</f>
        <v>250</v>
      </c>
      <c r="O324" t="str">
        <f t="shared" si="31"/>
        <v>SAC</v>
      </c>
      <c r="P324" t="str">
        <f t="shared" si="32"/>
        <v>California</v>
      </c>
      <c r="Q324" t="str">
        <f t="shared" si="33"/>
        <v>Sacramento</v>
      </c>
      <c r="R324" t="str">
        <f t="shared" si="34"/>
        <v>Sacramento Kings</v>
      </c>
      <c r="S324">
        <v>25</v>
      </c>
    </row>
    <row r="325" spans="1:19" x14ac:dyDescent="0.2">
      <c r="A325" t="s">
        <v>588</v>
      </c>
      <c r="B325" t="s">
        <v>244</v>
      </c>
      <c r="C325" s="1">
        <v>36042</v>
      </c>
      <c r="D325" t="str">
        <f t="shared" si="35"/>
        <v>{city: Sacramento, state: California, abbreviation: SAC, teamName: Sacramento Kings}</v>
      </c>
      <c r="E325" t="str">
        <f t="shared" si="30"/>
        <v>{height: 73, weight: 202}</v>
      </c>
      <c r="F325">
        <f>VLOOKUP(J325,[1]Players!$A:$E,4,FALSE)</f>
        <v>15</v>
      </c>
      <c r="G325" t="s">
        <v>1382</v>
      </c>
      <c r="J325">
        <v>250</v>
      </c>
      <c r="K325" t="str">
        <f>VLOOKUP(J325,Positions!A:G,7,FALSE)</f>
        <v>G</v>
      </c>
      <c r="L325">
        <f>VLOOKUP(J325,[1]Players!$A:$E,2,FALSE)</f>
        <v>73</v>
      </c>
      <c r="M325">
        <f>VLOOKUP(J325,[1]Players!$A:$E,3,FALSE)</f>
        <v>202</v>
      </c>
      <c r="O325" t="str">
        <f t="shared" si="31"/>
        <v>SAC</v>
      </c>
      <c r="P325" t="str">
        <f t="shared" si="32"/>
        <v>California</v>
      </c>
      <c r="Q325" t="str">
        <f t="shared" si="33"/>
        <v>Sacramento</v>
      </c>
      <c r="R325" t="str">
        <f t="shared" si="34"/>
        <v>Sacramento Kings</v>
      </c>
      <c r="S325">
        <v>25</v>
      </c>
    </row>
    <row r="326" spans="1:19" x14ac:dyDescent="0.2">
      <c r="A326" t="s">
        <v>645</v>
      </c>
      <c r="B326" t="s">
        <v>331</v>
      </c>
      <c r="C326" s="1">
        <v>33312</v>
      </c>
      <c r="D326" t="str">
        <f t="shared" si="35"/>
        <v>{city: Sacramento, state: California, abbreviation: SAC, teamName: Sacramento Kings}</v>
      </c>
      <c r="E326" t="str">
        <f t="shared" si="30"/>
        <v>{height: 81, weight: 254}</v>
      </c>
      <c r="F326">
        <f>VLOOKUP(J326,[1]Players!$A:$E,4,FALSE)</f>
        <v>13</v>
      </c>
      <c r="G326" t="s">
        <v>1388</v>
      </c>
      <c r="J326">
        <v>347</v>
      </c>
      <c r="K326" t="str">
        <f>VLOOKUP(J326,Positions!A:G,7,FALSE)</f>
        <v>C-F</v>
      </c>
      <c r="L326">
        <f>VLOOKUP(J326,[1]Players!$A:$E,2,FALSE)</f>
        <v>81</v>
      </c>
      <c r="M326">
        <f>VLOOKUP(J326,[1]Players!$A:$E,3,FALSE)</f>
        <v>254</v>
      </c>
      <c r="O326" t="str">
        <f t="shared" si="31"/>
        <v>SAC</v>
      </c>
      <c r="P326" t="str">
        <f t="shared" si="32"/>
        <v>California</v>
      </c>
      <c r="Q326" t="str">
        <f t="shared" si="33"/>
        <v>Sacramento</v>
      </c>
      <c r="R326" t="str">
        <f t="shared" si="34"/>
        <v>Sacramento Kings</v>
      </c>
      <c r="S326">
        <v>25</v>
      </c>
    </row>
    <row r="327" spans="1:19" x14ac:dyDescent="0.2">
      <c r="A327" t="s">
        <v>422</v>
      </c>
      <c r="B327" t="s">
        <v>58</v>
      </c>
      <c r="C327" s="1">
        <v>35090</v>
      </c>
      <c r="D327" t="str">
        <f t="shared" si="35"/>
        <v>{city: San Antonio, state: Texas, abbreviation: SAS, teamName: San Antonio Spurs}</v>
      </c>
      <c r="E327" t="str">
        <f t="shared" si="30"/>
        <v>{height: 80, weight: 229}</v>
      </c>
      <c r="F327">
        <f>VLOOKUP(J327,[1]Players!$A:$E,4,FALSE)</f>
        <v>31</v>
      </c>
      <c r="G327" t="s">
        <v>1384</v>
      </c>
      <c r="J327">
        <v>28</v>
      </c>
      <c r="K327" t="str">
        <f>VLOOKUP(J327,Positions!A:G,7,FALSE)</f>
        <v>F</v>
      </c>
      <c r="L327">
        <f>VLOOKUP(J327,[1]Players!$A:$E,2,FALSE)</f>
        <v>80</v>
      </c>
      <c r="M327">
        <f>VLOOKUP(J327,[1]Players!$A:$E,3,FALSE)</f>
        <v>229</v>
      </c>
      <c r="O327" t="str">
        <f t="shared" si="31"/>
        <v>SAS</v>
      </c>
      <c r="P327" t="str">
        <f t="shared" si="32"/>
        <v>Texas</v>
      </c>
      <c r="Q327" t="str">
        <f t="shared" si="33"/>
        <v>San Antonio</v>
      </c>
      <c r="R327" t="str">
        <f t="shared" si="34"/>
        <v>San Antonio Spurs</v>
      </c>
      <c r="S327">
        <v>26</v>
      </c>
    </row>
    <row r="328" spans="1:19" x14ac:dyDescent="0.2">
      <c r="A328" t="s">
        <v>491</v>
      </c>
      <c r="B328" t="s">
        <v>131</v>
      </c>
      <c r="C328" s="1">
        <v>35462</v>
      </c>
      <c r="D328" t="str">
        <f t="shared" si="35"/>
        <v>{city: San Antonio, state: Texas, abbreviation: SAS, teamName: San Antonio Spurs}</v>
      </c>
      <c r="E328" t="str">
        <f t="shared" si="30"/>
        <v>{height: 81, weight: 245}</v>
      </c>
      <c r="F328">
        <f>VLOOKUP(J328,[1]Players!$A:$E,4,FALSE)</f>
        <v>14</v>
      </c>
      <c r="G328" t="s">
        <v>1385</v>
      </c>
      <c r="J328">
        <v>109</v>
      </c>
      <c r="K328" t="str">
        <f>VLOOKUP(J328,Positions!A:G,7,FALSE)</f>
        <v>F-C</v>
      </c>
      <c r="L328">
        <f>VLOOKUP(J328,[1]Players!$A:$E,2,FALSE)</f>
        <v>81</v>
      </c>
      <c r="M328">
        <f>VLOOKUP(J328,[1]Players!$A:$E,3,FALSE)</f>
        <v>245</v>
      </c>
      <c r="O328" t="str">
        <f t="shared" si="31"/>
        <v>SAS</v>
      </c>
      <c r="P328" t="str">
        <f t="shared" si="32"/>
        <v>Texas</v>
      </c>
      <c r="Q328" t="str">
        <f t="shared" si="33"/>
        <v>San Antonio</v>
      </c>
      <c r="R328" t="str">
        <f t="shared" si="34"/>
        <v>San Antonio Spurs</v>
      </c>
      <c r="S328">
        <v>26</v>
      </c>
    </row>
    <row r="329" spans="1:19" x14ac:dyDescent="0.2">
      <c r="A329" t="s">
        <v>496</v>
      </c>
      <c r="B329" t="s">
        <v>137</v>
      </c>
      <c r="C329" s="1">
        <v>34174</v>
      </c>
      <c r="D329" t="str">
        <f t="shared" si="35"/>
        <v>{city: San Antonio, state: Texas, abbreviation: SAS, teamName: San Antonio Spurs}</v>
      </c>
      <c r="E329" t="str">
        <f t="shared" si="30"/>
        <v>{height: 74, weight: 205}</v>
      </c>
      <c r="F329">
        <f>VLOOKUP(J329,[1]Players!$A:$E,4,FALSE)</f>
        <v>7</v>
      </c>
      <c r="G329" t="s">
        <v>1382</v>
      </c>
      <c r="J329">
        <v>115</v>
      </c>
      <c r="K329" t="str">
        <f>VLOOKUP(J329,Positions!A:G,7,FALSE)</f>
        <v>G</v>
      </c>
      <c r="L329">
        <f>VLOOKUP(J329,[1]Players!$A:$E,2,FALSE)</f>
        <v>74</v>
      </c>
      <c r="M329">
        <f>VLOOKUP(J329,[1]Players!$A:$E,3,FALSE)</f>
        <v>205</v>
      </c>
      <c r="O329" t="str">
        <f t="shared" si="31"/>
        <v>SAS</v>
      </c>
      <c r="P329" t="str">
        <f t="shared" si="32"/>
        <v>Texas</v>
      </c>
      <c r="Q329" t="str">
        <f t="shared" si="33"/>
        <v>San Antonio</v>
      </c>
      <c r="R329" t="str">
        <f t="shared" si="34"/>
        <v>San Antonio Spurs</v>
      </c>
      <c r="S329">
        <v>26</v>
      </c>
    </row>
    <row r="330" spans="1:19" x14ac:dyDescent="0.2">
      <c r="A330" t="s">
        <v>542</v>
      </c>
      <c r="B330" t="s">
        <v>189</v>
      </c>
      <c r="C330" s="1">
        <v>36444</v>
      </c>
      <c r="D330" t="str">
        <f t="shared" si="35"/>
        <v>{city: San Antonio, state: Texas, abbreviation: SAS, teamName: San Antonio Spurs}</v>
      </c>
      <c r="E330" t="str">
        <f t="shared" si="30"/>
        <v>{height: 78, weight: 220}</v>
      </c>
      <c r="F330">
        <f>VLOOKUP(J330,[1]Players!$A:$E,4,FALSE)</f>
        <v>3</v>
      </c>
      <c r="G330" t="s">
        <v>1387</v>
      </c>
      <c r="J330">
        <v>187</v>
      </c>
      <c r="K330" t="str">
        <f>VLOOKUP(J330,Positions!A:G,7,FALSE)</f>
        <v>F-G</v>
      </c>
      <c r="L330">
        <f>VLOOKUP(J330,[1]Players!$A:$E,2,FALSE)</f>
        <v>78</v>
      </c>
      <c r="M330">
        <f>VLOOKUP(J330,[1]Players!$A:$E,3,FALSE)</f>
        <v>220</v>
      </c>
      <c r="O330" t="str">
        <f t="shared" si="31"/>
        <v>SAS</v>
      </c>
      <c r="P330" t="str">
        <f t="shared" si="32"/>
        <v>Texas</v>
      </c>
      <c r="Q330" t="str">
        <f t="shared" si="33"/>
        <v>San Antonio</v>
      </c>
      <c r="R330" t="str">
        <f t="shared" si="34"/>
        <v>San Antonio Spurs</v>
      </c>
      <c r="S330">
        <v>26</v>
      </c>
    </row>
    <row r="331" spans="1:19" x14ac:dyDescent="0.2">
      <c r="A331" t="s">
        <v>546</v>
      </c>
      <c r="B331" t="s">
        <v>192</v>
      </c>
      <c r="C331" s="1">
        <v>36535</v>
      </c>
      <c r="D331" t="str">
        <f t="shared" si="35"/>
        <v>{city: San Antonio, state: Texas, abbreviation: SAS, teamName: San Antonio Spurs}</v>
      </c>
      <c r="E331" t="str">
        <f t="shared" si="30"/>
        <v>{height: 73, weight: 185}</v>
      </c>
      <c r="F331">
        <f>VLOOKUP(J331,[1]Players!$A:$E,4,FALSE)</f>
        <v>33</v>
      </c>
      <c r="G331" t="s">
        <v>1382</v>
      </c>
      <c r="J331">
        <v>192</v>
      </c>
      <c r="K331" t="str">
        <f>VLOOKUP(J331,Positions!A:G,7,FALSE)</f>
        <v>G</v>
      </c>
      <c r="L331">
        <f>VLOOKUP(J331,[1]Players!$A:$E,2,FALSE)</f>
        <v>73</v>
      </c>
      <c r="M331">
        <f>VLOOKUP(J331,[1]Players!$A:$E,3,FALSE)</f>
        <v>185</v>
      </c>
      <c r="O331" t="str">
        <f t="shared" si="31"/>
        <v>SAS</v>
      </c>
      <c r="P331" t="str">
        <f t="shared" si="32"/>
        <v>Texas</v>
      </c>
      <c r="Q331" t="str">
        <f t="shared" si="33"/>
        <v>San Antonio</v>
      </c>
      <c r="R331" t="str">
        <f t="shared" si="34"/>
        <v>San Antonio Spurs</v>
      </c>
      <c r="S331">
        <v>26</v>
      </c>
    </row>
    <row r="332" spans="1:19" x14ac:dyDescent="0.2">
      <c r="A332" t="s">
        <v>557</v>
      </c>
      <c r="B332" t="s">
        <v>207</v>
      </c>
      <c r="C332" s="1">
        <v>34999</v>
      </c>
      <c r="D332" t="str">
        <f t="shared" si="35"/>
        <v>{city: San Antonio, state: Texas, abbreviation: SAS, teamName: San Antonio Spurs}</v>
      </c>
      <c r="E332" t="str">
        <f t="shared" si="30"/>
        <v>{height: 83, weight: 255}</v>
      </c>
      <c r="F332">
        <f>VLOOKUP(J332,[1]Players!$A:$E,4,FALSE)</f>
        <v>34</v>
      </c>
      <c r="G332" t="s">
        <v>1383</v>
      </c>
      <c r="J332">
        <v>208</v>
      </c>
      <c r="K332" t="str">
        <f>VLOOKUP(J332,Positions!A:G,7,FALSE)</f>
        <v>C</v>
      </c>
      <c r="L332">
        <f>VLOOKUP(J332,[1]Players!$A:$E,2,FALSE)</f>
        <v>83</v>
      </c>
      <c r="M332">
        <f>VLOOKUP(J332,[1]Players!$A:$E,3,FALSE)</f>
        <v>255</v>
      </c>
      <c r="O332" t="str">
        <f t="shared" si="31"/>
        <v>SAS</v>
      </c>
      <c r="P332" t="str">
        <f t="shared" si="32"/>
        <v>Texas</v>
      </c>
      <c r="Q332" t="str">
        <f t="shared" si="33"/>
        <v>San Antonio</v>
      </c>
      <c r="R332" t="str">
        <f t="shared" si="34"/>
        <v>San Antonio Spurs</v>
      </c>
      <c r="S332">
        <v>26</v>
      </c>
    </row>
    <row r="333" spans="1:19" x14ac:dyDescent="0.2">
      <c r="A333" t="s">
        <v>581</v>
      </c>
      <c r="B333" t="s">
        <v>235</v>
      </c>
      <c r="C333" s="1">
        <v>33608</v>
      </c>
      <c r="D333" t="str">
        <f t="shared" si="35"/>
        <v>{city: San Antonio, state: Texas, abbreviation: SAS, teamName: San Antonio Spurs}</v>
      </c>
      <c r="E333" t="str">
        <f t="shared" si="30"/>
        <v>{height: 79, weight: 225}</v>
      </c>
      <c r="F333">
        <f>VLOOKUP(J333,[1]Players!$A:$E,4,FALSE)</f>
        <v>17</v>
      </c>
      <c r="G333" t="s">
        <v>1384</v>
      </c>
      <c r="J333">
        <v>241</v>
      </c>
      <c r="K333" t="str">
        <f>VLOOKUP(J333,Positions!A:G,7,FALSE)</f>
        <v>F</v>
      </c>
      <c r="L333">
        <f>VLOOKUP(J333,[1]Players!$A:$E,2,FALSE)</f>
        <v>79</v>
      </c>
      <c r="M333">
        <f>VLOOKUP(J333,[1]Players!$A:$E,3,FALSE)</f>
        <v>225</v>
      </c>
      <c r="O333" t="str">
        <f t="shared" si="31"/>
        <v>SAS</v>
      </c>
      <c r="P333" t="str">
        <f t="shared" si="32"/>
        <v>Texas</v>
      </c>
      <c r="Q333" t="str">
        <f t="shared" si="33"/>
        <v>San Antonio</v>
      </c>
      <c r="R333" t="str">
        <f t="shared" si="34"/>
        <v>San Antonio Spurs</v>
      </c>
      <c r="S333">
        <v>26</v>
      </c>
    </row>
    <row r="334" spans="1:19" x14ac:dyDescent="0.2">
      <c r="A334" t="s">
        <v>593</v>
      </c>
      <c r="B334" t="s">
        <v>252</v>
      </c>
      <c r="C334" s="1">
        <v>35327</v>
      </c>
      <c r="D334" t="str">
        <f t="shared" si="35"/>
        <v>{city: San Antonio, state: Texas, abbreviation: SAS, teamName: San Antonio Spurs}</v>
      </c>
      <c r="E334" t="str">
        <f t="shared" si="30"/>
        <v>{height: 76, weight: 180}</v>
      </c>
      <c r="F334">
        <f>VLOOKUP(J334,[1]Players!$A:$E,4,FALSE)</f>
        <v>5</v>
      </c>
      <c r="G334" t="s">
        <v>1382</v>
      </c>
      <c r="J334">
        <v>260</v>
      </c>
      <c r="K334" t="str">
        <f>VLOOKUP(J334,Positions!A:G,7,FALSE)</f>
        <v>G</v>
      </c>
      <c r="L334">
        <f>VLOOKUP(J334,[1]Players!$A:$E,2,FALSE)</f>
        <v>76</v>
      </c>
      <c r="M334">
        <f>VLOOKUP(J334,[1]Players!$A:$E,3,FALSE)</f>
        <v>180</v>
      </c>
      <c r="O334" t="str">
        <f t="shared" si="31"/>
        <v>SAS</v>
      </c>
      <c r="P334" t="str">
        <f t="shared" si="32"/>
        <v>Texas</v>
      </c>
      <c r="Q334" t="str">
        <f t="shared" si="33"/>
        <v>San Antonio</v>
      </c>
      <c r="R334" t="str">
        <f t="shared" si="34"/>
        <v>San Antonio Spurs</v>
      </c>
      <c r="S334">
        <v>26</v>
      </c>
    </row>
    <row r="335" spans="1:19" x14ac:dyDescent="0.2">
      <c r="A335" t="s">
        <v>610</v>
      </c>
      <c r="B335" t="s">
        <v>282</v>
      </c>
      <c r="C335" s="1">
        <v>34988</v>
      </c>
      <c r="D335" t="str">
        <f t="shared" si="35"/>
        <v>{city: San Antonio, state: Texas, abbreviation: SAS, teamName: San Antonio Spurs}</v>
      </c>
      <c r="E335" t="str">
        <f t="shared" si="30"/>
        <v>{height: 85, weight: 245}</v>
      </c>
      <c r="F335">
        <f>VLOOKUP(J335,[1]Players!$A:$E,4,FALSE)</f>
        <v>25</v>
      </c>
      <c r="G335" t="s">
        <v>1383</v>
      </c>
      <c r="J335">
        <v>290</v>
      </c>
      <c r="K335" t="str">
        <f>VLOOKUP(J335,Positions!A:G,7,FALSE)</f>
        <v>C</v>
      </c>
      <c r="L335">
        <f>VLOOKUP(J335,[1]Players!$A:$E,2,FALSE)</f>
        <v>85</v>
      </c>
      <c r="M335">
        <f>VLOOKUP(J335,[1]Players!$A:$E,3,FALSE)</f>
        <v>245</v>
      </c>
      <c r="O335" t="str">
        <f t="shared" si="31"/>
        <v>SAS</v>
      </c>
      <c r="P335" t="str">
        <f t="shared" si="32"/>
        <v>Texas</v>
      </c>
      <c r="Q335" t="str">
        <f t="shared" si="33"/>
        <v>San Antonio</v>
      </c>
      <c r="R335" t="str">
        <f t="shared" si="34"/>
        <v>San Antonio Spurs</v>
      </c>
      <c r="S335">
        <v>26</v>
      </c>
    </row>
    <row r="336" spans="1:19" x14ac:dyDescent="0.2">
      <c r="A336" t="s">
        <v>615</v>
      </c>
      <c r="B336" t="s">
        <v>288</v>
      </c>
      <c r="C336" s="1">
        <v>37612</v>
      </c>
      <c r="D336" t="str">
        <f t="shared" si="35"/>
        <v>{city: San Antonio, state: Texas, abbreviation: SAS, teamName: San Antonio Spurs}</v>
      </c>
      <c r="E336" t="str">
        <f t="shared" si="30"/>
        <v>{height: 76, weight: 189}</v>
      </c>
      <c r="F336">
        <f>VLOOKUP(J336,[1]Players!$A:$E,4,FALSE)</f>
        <v>11</v>
      </c>
      <c r="G336" t="s">
        <v>1382</v>
      </c>
      <c r="J336">
        <v>299</v>
      </c>
      <c r="K336" t="str">
        <f>VLOOKUP(J336,Positions!A:G,7,FALSE)</f>
        <v>G</v>
      </c>
      <c r="L336">
        <f>VLOOKUP(J336,[1]Players!$A:$E,2,FALSE)</f>
        <v>76</v>
      </c>
      <c r="M336">
        <f>VLOOKUP(J336,[1]Players!$A:$E,3,FALSE)</f>
        <v>189</v>
      </c>
      <c r="O336" t="str">
        <f t="shared" si="31"/>
        <v>SAS</v>
      </c>
      <c r="P336" t="str">
        <f t="shared" si="32"/>
        <v>Texas</v>
      </c>
      <c r="Q336" t="str">
        <f t="shared" si="33"/>
        <v>San Antonio</v>
      </c>
      <c r="R336" t="str">
        <f t="shared" si="34"/>
        <v>San Antonio Spurs</v>
      </c>
      <c r="S336">
        <v>26</v>
      </c>
    </row>
    <row r="337" spans="1:19" x14ac:dyDescent="0.2">
      <c r="A337" t="s">
        <v>437</v>
      </c>
      <c r="B337" t="s">
        <v>345</v>
      </c>
      <c r="C337" s="1">
        <v>36761</v>
      </c>
      <c r="D337" t="str">
        <f t="shared" si="35"/>
        <v>{city: San Antonio, state: Texas, abbreviation: SAS, teamName: San Antonio Spurs}</v>
      </c>
      <c r="E337" t="str">
        <f t="shared" si="30"/>
        <v>{height: 77, weight: 200}</v>
      </c>
      <c r="F337">
        <f>VLOOKUP(J337,[1]Players!$A:$E,4,FALSE)</f>
        <v>24</v>
      </c>
      <c r="G337" t="s">
        <v>1386</v>
      </c>
      <c r="J337">
        <v>361</v>
      </c>
      <c r="K337" t="str">
        <f>VLOOKUP(J337,Positions!A:G,7,FALSE)</f>
        <v>G-F</v>
      </c>
      <c r="L337">
        <f>VLOOKUP(J337,[1]Players!$A:$E,2,FALSE)</f>
        <v>77</v>
      </c>
      <c r="M337">
        <f>VLOOKUP(J337,[1]Players!$A:$E,3,FALSE)</f>
        <v>200</v>
      </c>
      <c r="O337" t="str">
        <f t="shared" si="31"/>
        <v>SAS</v>
      </c>
      <c r="P337" t="str">
        <f t="shared" si="32"/>
        <v>Texas</v>
      </c>
      <c r="Q337" t="str">
        <f t="shared" si="33"/>
        <v>San Antonio</v>
      </c>
      <c r="R337" t="str">
        <f t="shared" si="34"/>
        <v>San Antonio Spurs</v>
      </c>
      <c r="S337">
        <v>26</v>
      </c>
    </row>
    <row r="338" spans="1:19" x14ac:dyDescent="0.2">
      <c r="A338" t="s">
        <v>662</v>
      </c>
      <c r="B338" t="s">
        <v>350</v>
      </c>
      <c r="C338" s="1">
        <v>36145</v>
      </c>
      <c r="D338" t="str">
        <f t="shared" si="35"/>
        <v>{city: San Antonio, state: Texas, abbreviation: SAS, teamName: San Antonio Spurs}</v>
      </c>
      <c r="E338" t="str">
        <f t="shared" si="30"/>
        <v>{height: 76, weight: 204}</v>
      </c>
      <c r="F338">
        <f>VLOOKUP(J338,[1]Players!$A:$E,4,FALSE)</f>
        <v>1</v>
      </c>
      <c r="G338" t="s">
        <v>1386</v>
      </c>
      <c r="J338">
        <v>367</v>
      </c>
      <c r="K338" t="str">
        <f>VLOOKUP(J338,Positions!A:G,7,FALSE)</f>
        <v>G-F</v>
      </c>
      <c r="L338">
        <f>VLOOKUP(J338,[1]Players!$A:$E,2,FALSE)</f>
        <v>76</v>
      </c>
      <c r="M338">
        <f>VLOOKUP(J338,[1]Players!$A:$E,3,FALSE)</f>
        <v>204</v>
      </c>
      <c r="O338" t="str">
        <f t="shared" si="31"/>
        <v>SAS</v>
      </c>
      <c r="P338" t="str">
        <f t="shared" si="32"/>
        <v>Texas</v>
      </c>
      <c r="Q338" t="str">
        <f t="shared" si="33"/>
        <v>San Antonio</v>
      </c>
      <c r="R338" t="str">
        <f t="shared" si="34"/>
        <v>San Antonio Spurs</v>
      </c>
      <c r="S338">
        <v>26</v>
      </c>
    </row>
    <row r="339" spans="1:19" x14ac:dyDescent="0.2">
      <c r="A339" t="s">
        <v>493</v>
      </c>
      <c r="B339" t="s">
        <v>355</v>
      </c>
      <c r="C339" s="1">
        <v>34517</v>
      </c>
      <c r="D339" t="str">
        <f t="shared" si="35"/>
        <v>{city: San Antonio, state: Texas, abbreviation: SAS, teamName: San Antonio Spurs}</v>
      </c>
      <c r="E339" t="str">
        <f t="shared" si="30"/>
        <v>{height: 76, weight: 190}</v>
      </c>
      <c r="F339">
        <f>VLOOKUP(J339,[1]Players!$A:$E,4,FALSE)</f>
        <v>4</v>
      </c>
      <c r="G339" t="s">
        <v>1382</v>
      </c>
      <c r="J339">
        <v>372</v>
      </c>
      <c r="K339" t="str">
        <f>VLOOKUP(J339,Positions!A:G,7,FALSE)</f>
        <v>G</v>
      </c>
      <c r="L339">
        <f>VLOOKUP(J339,[1]Players!$A:$E,2,FALSE)</f>
        <v>76</v>
      </c>
      <c r="M339">
        <f>VLOOKUP(J339,[1]Players!$A:$E,3,FALSE)</f>
        <v>190</v>
      </c>
      <c r="O339" t="str">
        <f t="shared" si="31"/>
        <v>SAS</v>
      </c>
      <c r="P339" t="str">
        <f t="shared" si="32"/>
        <v>Texas</v>
      </c>
      <c r="Q339" t="str">
        <f t="shared" si="33"/>
        <v>San Antonio</v>
      </c>
      <c r="R339" t="str">
        <f t="shared" si="34"/>
        <v>San Antonio Spurs</v>
      </c>
      <c r="S339">
        <v>26</v>
      </c>
    </row>
    <row r="340" spans="1:19" x14ac:dyDescent="0.2">
      <c r="A340" t="s">
        <v>673</v>
      </c>
      <c r="B340" t="s">
        <v>363</v>
      </c>
      <c r="C340" s="1">
        <v>32319</v>
      </c>
      <c r="D340" t="str">
        <f t="shared" si="35"/>
        <v>{city: San Antonio, state: Texas, abbreviation: SAS, teamName: San Antonio Spurs}</v>
      </c>
      <c r="E340" t="str">
        <f t="shared" si="30"/>
        <v>{height: 80, weight: 235}</v>
      </c>
      <c r="F340">
        <f>VLOOKUP(J340,[1]Players!$A:$E,4,FALSE)</f>
        <v>30</v>
      </c>
      <c r="G340" t="s">
        <v>1384</v>
      </c>
      <c r="J340">
        <v>384</v>
      </c>
      <c r="K340" t="str">
        <f>VLOOKUP(J340,Positions!A:G,7,FALSE)</f>
        <v>F</v>
      </c>
      <c r="L340">
        <f>VLOOKUP(J340,[1]Players!$A:$E,2,FALSE)</f>
        <v>80</v>
      </c>
      <c r="M340">
        <f>VLOOKUP(J340,[1]Players!$A:$E,3,FALSE)</f>
        <v>235</v>
      </c>
      <c r="O340" t="str">
        <f t="shared" si="31"/>
        <v>SAS</v>
      </c>
      <c r="P340" t="str">
        <f t="shared" si="32"/>
        <v>Texas</v>
      </c>
      <c r="Q340" t="str">
        <f t="shared" si="33"/>
        <v>San Antonio</v>
      </c>
      <c r="R340" t="str">
        <f t="shared" si="34"/>
        <v>San Antonio Spurs</v>
      </c>
      <c r="S340">
        <v>26</v>
      </c>
    </row>
    <row r="341" spans="1:19" x14ac:dyDescent="0.2">
      <c r="A341" t="s">
        <v>395</v>
      </c>
      <c r="B341" t="s">
        <v>36</v>
      </c>
      <c r="C341" s="1">
        <v>36422</v>
      </c>
      <c r="D341" t="str">
        <f t="shared" si="35"/>
        <v>{city: Toronto, state: Ontario, abbreviation: TOR, teamName: Toronto Raptors}</v>
      </c>
      <c r="E341" t="str">
        <f t="shared" si="30"/>
        <v>{height: 80, weight: 225}</v>
      </c>
      <c r="F341">
        <f>VLOOKUP(J341,[1]Players!$A:$E,4,FALSE)</f>
        <v>5</v>
      </c>
      <c r="G341" t="s">
        <v>1384</v>
      </c>
      <c r="J341">
        <v>1</v>
      </c>
      <c r="K341" t="str">
        <f>VLOOKUP(J341,Positions!A:G,7,FALSE)</f>
        <v>F</v>
      </c>
      <c r="L341">
        <f>VLOOKUP(J341,[1]Players!$A:$E,2,FALSE)</f>
        <v>80</v>
      </c>
      <c r="M341">
        <f>VLOOKUP(J341,[1]Players!$A:$E,3,FALSE)</f>
        <v>225</v>
      </c>
      <c r="O341" t="str">
        <f t="shared" si="31"/>
        <v>TOR</v>
      </c>
      <c r="P341" t="str">
        <f t="shared" si="32"/>
        <v>Ontario</v>
      </c>
      <c r="Q341" t="str">
        <f t="shared" si="33"/>
        <v>Toronto</v>
      </c>
      <c r="R341" t="str">
        <f t="shared" si="34"/>
        <v>Toronto Raptors</v>
      </c>
      <c r="S341">
        <v>27</v>
      </c>
    </row>
    <row r="342" spans="1:19" x14ac:dyDescent="0.2">
      <c r="A342" t="s">
        <v>407</v>
      </c>
      <c r="B342" t="s">
        <v>45</v>
      </c>
      <c r="C342" s="1">
        <v>35630</v>
      </c>
      <c r="D342" t="str">
        <f t="shared" si="35"/>
        <v>{city: Toronto, state: Ontario, abbreviation: TOR, teamName: Toronto Raptors}</v>
      </c>
      <c r="E342" t="str">
        <f t="shared" si="30"/>
        <v>{height: 79, weight: 232}</v>
      </c>
      <c r="F342">
        <f>VLOOKUP(J342,[1]Players!$A:$E,4,FALSE)</f>
        <v>3</v>
      </c>
      <c r="G342" t="s">
        <v>1384</v>
      </c>
      <c r="J342">
        <v>13</v>
      </c>
      <c r="K342" t="str">
        <f>VLOOKUP(J342,Positions!A:G,7,FALSE)</f>
        <v>F</v>
      </c>
      <c r="L342">
        <f>VLOOKUP(J342,[1]Players!$A:$E,2,FALSE)</f>
        <v>79</v>
      </c>
      <c r="M342">
        <f>VLOOKUP(J342,[1]Players!$A:$E,3,FALSE)</f>
        <v>232</v>
      </c>
      <c r="O342" t="str">
        <f t="shared" si="31"/>
        <v>TOR</v>
      </c>
      <c r="P342" t="str">
        <f t="shared" si="32"/>
        <v>Ontario</v>
      </c>
      <c r="Q342" t="str">
        <f t="shared" si="33"/>
        <v>Toronto</v>
      </c>
      <c r="R342" t="str">
        <f t="shared" si="34"/>
        <v>Toronto Raptors</v>
      </c>
      <c r="S342">
        <v>27</v>
      </c>
    </row>
    <row r="343" spans="1:19" x14ac:dyDescent="0.2">
      <c r="A343" t="s">
        <v>416</v>
      </c>
      <c r="B343" t="s">
        <v>53</v>
      </c>
      <c r="C343" s="1">
        <v>36469</v>
      </c>
      <c r="D343" t="str">
        <f t="shared" si="35"/>
        <v>{city: Toronto, state: Ontario, abbreviation: TOR, teamName: Toronto Raptors}</v>
      </c>
      <c r="E343" t="str">
        <f t="shared" si="30"/>
        <v>{height: 79, weight: 204}</v>
      </c>
      <c r="F343">
        <f>VLOOKUP(J343,[1]Players!$A:$E,4,FALSE)</f>
        <v>45</v>
      </c>
      <c r="G343" t="s">
        <v>1384</v>
      </c>
      <c r="J343">
        <v>22</v>
      </c>
      <c r="K343" t="str">
        <f>VLOOKUP(J343,Positions!A:G,7,FALSE)</f>
        <v>F</v>
      </c>
      <c r="L343">
        <f>VLOOKUP(J343,[1]Players!$A:$E,2,FALSE)</f>
        <v>79</v>
      </c>
      <c r="M343">
        <f>VLOOKUP(J343,[1]Players!$A:$E,3,FALSE)</f>
        <v>204</v>
      </c>
      <c r="O343" t="str">
        <f t="shared" si="31"/>
        <v>TOR</v>
      </c>
      <c r="P343" t="str">
        <f t="shared" si="32"/>
        <v>Ontario</v>
      </c>
      <c r="Q343" t="str">
        <f t="shared" si="33"/>
        <v>Toronto</v>
      </c>
      <c r="R343" t="str">
        <f t="shared" si="34"/>
        <v>Toronto Raptors</v>
      </c>
      <c r="S343">
        <v>27</v>
      </c>
    </row>
    <row r="344" spans="1:19" x14ac:dyDescent="0.2">
      <c r="A344" t="s">
        <v>418</v>
      </c>
      <c r="B344" t="s">
        <v>54</v>
      </c>
      <c r="C344" s="1">
        <v>37105</v>
      </c>
      <c r="D344" t="str">
        <f t="shared" si="35"/>
        <v>{city: Toronto, state: Ontario, abbreviation: TOR, teamName: Toronto Raptors}</v>
      </c>
      <c r="E344" t="str">
        <f t="shared" si="30"/>
        <v>{height: 79, weight: 225}</v>
      </c>
      <c r="F344">
        <f>VLOOKUP(J344,[1]Players!$A:$E,4,FALSE)</f>
        <v>4</v>
      </c>
      <c r="G344" t="s">
        <v>1384</v>
      </c>
      <c r="J344">
        <v>24</v>
      </c>
      <c r="K344" t="str">
        <f>VLOOKUP(J344,Positions!A:G,7,FALSE)</f>
        <v>F</v>
      </c>
      <c r="L344">
        <f>VLOOKUP(J344,[1]Players!$A:$E,2,FALSE)</f>
        <v>79</v>
      </c>
      <c r="M344">
        <f>VLOOKUP(J344,[1]Players!$A:$E,3,FALSE)</f>
        <v>225</v>
      </c>
      <c r="O344" t="str">
        <f t="shared" si="31"/>
        <v>TOR</v>
      </c>
      <c r="P344" t="str">
        <f t="shared" si="32"/>
        <v>Ontario</v>
      </c>
      <c r="Q344" t="str">
        <f t="shared" si="33"/>
        <v>Toronto</v>
      </c>
      <c r="R344" t="str">
        <f t="shared" si="34"/>
        <v>Toronto Raptors</v>
      </c>
      <c r="S344">
        <v>27</v>
      </c>
    </row>
    <row r="345" spans="1:19" x14ac:dyDescent="0.2">
      <c r="A345" t="s">
        <v>430</v>
      </c>
      <c r="B345" t="s">
        <v>68</v>
      </c>
      <c r="C345" s="1">
        <v>33878</v>
      </c>
      <c r="D345" t="str">
        <f t="shared" si="35"/>
        <v>{city: Toronto, state: Ontario, abbreviation: TOR, teamName: Toronto Raptors}</v>
      </c>
      <c r="E345" t="str">
        <f t="shared" si="30"/>
        <v>{height: 81, weight: 233}</v>
      </c>
      <c r="F345">
        <f>VLOOKUP(J345,[1]Players!$A:$E,4,FALSE)</f>
        <v>24</v>
      </c>
      <c r="G345" t="s">
        <v>1383</v>
      </c>
      <c r="J345">
        <v>38</v>
      </c>
      <c r="K345" t="str">
        <f>VLOOKUP(J345,Positions!A:G,7,FALSE)</f>
        <v>C</v>
      </c>
      <c r="L345">
        <f>VLOOKUP(J345,[1]Players!$A:$E,2,FALSE)</f>
        <v>81</v>
      </c>
      <c r="M345">
        <f>VLOOKUP(J345,[1]Players!$A:$E,3,FALSE)</f>
        <v>233</v>
      </c>
      <c r="O345" t="str">
        <f t="shared" si="31"/>
        <v>TOR</v>
      </c>
      <c r="P345" t="str">
        <f t="shared" si="32"/>
        <v>Ontario</v>
      </c>
      <c r="Q345" t="str">
        <f t="shared" si="33"/>
        <v>Toronto</v>
      </c>
      <c r="R345" t="str">
        <f t="shared" si="34"/>
        <v>Toronto Raptors</v>
      </c>
      <c r="S345">
        <v>27</v>
      </c>
    </row>
    <row r="346" spans="1:19" x14ac:dyDescent="0.2">
      <c r="A346" t="s">
        <v>436</v>
      </c>
      <c r="B346" t="s">
        <v>73</v>
      </c>
      <c r="C346" s="1">
        <v>36473</v>
      </c>
      <c r="D346" t="str">
        <f t="shared" si="35"/>
        <v>{city: Toronto, state: Ontario, abbreviation: TOR, teamName: Toronto Raptors}</v>
      </c>
      <c r="E346" t="str">
        <f t="shared" si="30"/>
        <v>{height: 80, weight: 180}</v>
      </c>
      <c r="F346">
        <f>VLOOKUP(J346,[1]Players!$A:$E,4,FALSE)</f>
        <v>17</v>
      </c>
      <c r="G346" t="s">
        <v>1382</v>
      </c>
      <c r="J346">
        <v>44</v>
      </c>
      <c r="K346" t="str">
        <f>VLOOKUP(J346,Positions!A:G,7,FALSE)</f>
        <v>G</v>
      </c>
      <c r="L346">
        <f>VLOOKUP(J346,[1]Players!$A:$E,2,FALSE)</f>
        <v>80</v>
      </c>
      <c r="M346">
        <f>VLOOKUP(J346,[1]Players!$A:$E,3,FALSE)</f>
        <v>180</v>
      </c>
      <c r="O346" t="str">
        <f t="shared" si="31"/>
        <v>TOR</v>
      </c>
      <c r="P346" t="str">
        <f t="shared" si="32"/>
        <v>Ontario</v>
      </c>
      <c r="Q346" t="str">
        <f t="shared" si="33"/>
        <v>Toronto</v>
      </c>
      <c r="R346" t="str">
        <f t="shared" si="34"/>
        <v>Toronto Raptors</v>
      </c>
      <c r="S346">
        <v>27</v>
      </c>
    </row>
    <row r="347" spans="1:19" x14ac:dyDescent="0.2">
      <c r="A347" t="s">
        <v>382</v>
      </c>
      <c r="B347" t="s">
        <v>75</v>
      </c>
      <c r="C347" s="1">
        <v>33980</v>
      </c>
      <c r="D347" t="str">
        <f t="shared" si="35"/>
        <v>{city: Toronto, state: Ontario, abbreviation: TOR, teamName: Toronto Raptors}</v>
      </c>
      <c r="E347" t="str">
        <f t="shared" si="30"/>
        <v>{height: 81, weight: 200}</v>
      </c>
      <c r="F347">
        <f>VLOOKUP(J347,[1]Players!$A:$E,4,FALSE)</f>
        <v>25</v>
      </c>
      <c r="G347" t="s">
        <v>1385</v>
      </c>
      <c r="J347">
        <v>46</v>
      </c>
      <c r="K347" t="str">
        <f>VLOOKUP(J347,Positions!A:G,7,FALSE)</f>
        <v>F-C</v>
      </c>
      <c r="L347">
        <f>VLOOKUP(J347,[1]Players!$A:$E,2,FALSE)</f>
        <v>81</v>
      </c>
      <c r="M347">
        <f>VLOOKUP(J347,[1]Players!$A:$E,3,FALSE)</f>
        <v>200</v>
      </c>
      <c r="O347" t="str">
        <f t="shared" si="31"/>
        <v>TOR</v>
      </c>
      <c r="P347" t="str">
        <f t="shared" si="32"/>
        <v>Ontario</v>
      </c>
      <c r="Q347" t="str">
        <f t="shared" si="33"/>
        <v>Toronto</v>
      </c>
      <c r="R347" t="str">
        <f t="shared" si="34"/>
        <v>Toronto Raptors</v>
      </c>
      <c r="S347">
        <v>27</v>
      </c>
    </row>
    <row r="348" spans="1:19" x14ac:dyDescent="0.2">
      <c r="A348" t="s">
        <v>464</v>
      </c>
      <c r="B348" t="s">
        <v>99</v>
      </c>
      <c r="C348" s="1">
        <v>37072</v>
      </c>
      <c r="D348" t="str">
        <f t="shared" si="35"/>
        <v>{city: Toronto, state: Ontario, abbreviation: TOR, teamName: Toronto Raptors}</v>
      </c>
      <c r="E348" t="str">
        <f t="shared" si="30"/>
        <v>{height: 78, weight: 206}</v>
      </c>
      <c r="F348">
        <f>VLOOKUP(J348,[1]Players!$A:$E,4,FALSE)</f>
        <v>11</v>
      </c>
      <c r="G348" t="s">
        <v>1386</v>
      </c>
      <c r="J348">
        <v>75</v>
      </c>
      <c r="K348" t="str">
        <f>VLOOKUP(J348,Positions!A:G,7,FALSE)</f>
        <v>G-F</v>
      </c>
      <c r="L348">
        <f>VLOOKUP(J348,[1]Players!$A:$E,2,FALSE)</f>
        <v>78</v>
      </c>
      <c r="M348">
        <f>VLOOKUP(J348,[1]Players!$A:$E,3,FALSE)</f>
        <v>206</v>
      </c>
      <c r="O348" t="str">
        <f t="shared" si="31"/>
        <v>TOR</v>
      </c>
      <c r="P348" t="str">
        <f t="shared" si="32"/>
        <v>Ontario</v>
      </c>
      <c r="Q348" t="str">
        <f t="shared" si="33"/>
        <v>Toronto</v>
      </c>
      <c r="R348" t="str">
        <f t="shared" si="34"/>
        <v>Toronto Raptors</v>
      </c>
      <c r="S348">
        <v>27</v>
      </c>
    </row>
    <row r="349" spans="1:19" x14ac:dyDescent="0.2">
      <c r="A349" t="s">
        <v>486</v>
      </c>
      <c r="B349" t="s">
        <v>124</v>
      </c>
      <c r="C349" s="1">
        <v>31542</v>
      </c>
      <c r="D349" t="str">
        <f t="shared" si="35"/>
        <v>{city: Toronto, state: Ontario, abbreviation: TOR, teamName: Toronto Raptors}</v>
      </c>
      <c r="E349" t="str">
        <f t="shared" si="30"/>
        <v>{height: 75, weight: 190}</v>
      </c>
      <c r="F349">
        <f>VLOOKUP(J349,[1]Players!$A:$E,4,FALSE)</f>
        <v>1</v>
      </c>
      <c r="G349" t="s">
        <v>1382</v>
      </c>
      <c r="J349">
        <v>102</v>
      </c>
      <c r="K349" t="str">
        <f>VLOOKUP(J349,Positions!A:G,7,FALSE)</f>
        <v>G</v>
      </c>
      <c r="L349">
        <f>VLOOKUP(J349,[1]Players!$A:$E,2,FALSE)</f>
        <v>75</v>
      </c>
      <c r="M349">
        <f>VLOOKUP(J349,[1]Players!$A:$E,3,FALSE)</f>
        <v>190</v>
      </c>
      <c r="O349" t="str">
        <f t="shared" si="31"/>
        <v>TOR</v>
      </c>
      <c r="P349" t="str">
        <f t="shared" si="32"/>
        <v>Ontario</v>
      </c>
      <c r="Q349" t="str">
        <f t="shared" si="33"/>
        <v>Toronto</v>
      </c>
      <c r="R349" t="str">
        <f t="shared" si="34"/>
        <v>Toronto Raptors</v>
      </c>
      <c r="S349">
        <v>27</v>
      </c>
    </row>
    <row r="350" spans="1:19" x14ac:dyDescent="0.2">
      <c r="A350" t="s">
        <v>495</v>
      </c>
      <c r="B350" t="s">
        <v>136</v>
      </c>
      <c r="C350" s="1">
        <v>35926</v>
      </c>
      <c r="D350" t="str">
        <f t="shared" si="35"/>
        <v>{city: Toronto, state: Ontario, abbreviation: TOR, teamName: Toronto Raptors}</v>
      </c>
      <c r="E350" t="str">
        <f t="shared" si="30"/>
        <v>{height: 73, weight: 175}</v>
      </c>
      <c r="F350">
        <f>VLOOKUP(J350,[1]Players!$A:$E,4,FALSE)</f>
        <v>22</v>
      </c>
      <c r="G350" t="s">
        <v>1382</v>
      </c>
      <c r="J350">
        <v>114</v>
      </c>
      <c r="K350" t="str">
        <f>VLOOKUP(J350,Positions!A:G,7,FALSE)</f>
        <v>G</v>
      </c>
      <c r="L350">
        <f>VLOOKUP(J350,[1]Players!$A:$E,2,FALSE)</f>
        <v>73</v>
      </c>
      <c r="M350">
        <f>VLOOKUP(J350,[1]Players!$A:$E,3,FALSE)</f>
        <v>175</v>
      </c>
      <c r="O350" t="str">
        <f t="shared" si="31"/>
        <v>TOR</v>
      </c>
      <c r="P350" t="str">
        <f t="shared" si="32"/>
        <v>Ontario</v>
      </c>
      <c r="Q350" t="str">
        <f t="shared" si="33"/>
        <v>Toronto</v>
      </c>
      <c r="R350" t="str">
        <f t="shared" si="34"/>
        <v>Toronto Raptors</v>
      </c>
      <c r="S350">
        <v>27</v>
      </c>
    </row>
    <row r="351" spans="1:19" x14ac:dyDescent="0.2">
      <c r="A351" t="s">
        <v>594</v>
      </c>
      <c r="B351" t="s">
        <v>254</v>
      </c>
      <c r="C351" s="1">
        <v>35590</v>
      </c>
      <c r="D351" t="str">
        <f t="shared" si="35"/>
        <v>{city: Toronto, state: Ontario, abbreviation: TOR, teamName: Toronto Raptors}</v>
      </c>
      <c r="E351" t="str">
        <f t="shared" si="30"/>
        <v>{height: 79, weight: 205}</v>
      </c>
      <c r="F351">
        <f>VLOOKUP(J351,[1]Players!$A:$E,4,FALSE)</f>
        <v>14</v>
      </c>
      <c r="G351" t="s">
        <v>1386</v>
      </c>
      <c r="J351">
        <v>262</v>
      </c>
      <c r="K351" t="str">
        <f>VLOOKUP(J351,Positions!A:G,7,FALSE)</f>
        <v>G-F</v>
      </c>
      <c r="L351">
        <f>VLOOKUP(J351,[1]Players!$A:$E,2,FALSE)</f>
        <v>79</v>
      </c>
      <c r="M351">
        <f>VLOOKUP(J351,[1]Players!$A:$E,3,FALSE)</f>
        <v>205</v>
      </c>
      <c r="O351" t="str">
        <f t="shared" si="31"/>
        <v>TOR</v>
      </c>
      <c r="P351" t="str">
        <f t="shared" si="32"/>
        <v>Ontario</v>
      </c>
      <c r="Q351" t="str">
        <f t="shared" si="33"/>
        <v>Toronto</v>
      </c>
      <c r="R351" t="str">
        <f t="shared" si="34"/>
        <v>Toronto Raptors</v>
      </c>
      <c r="S351">
        <v>27</v>
      </c>
    </row>
    <row r="352" spans="1:19" x14ac:dyDescent="0.2">
      <c r="A352" t="s">
        <v>606</v>
      </c>
      <c r="B352" t="s">
        <v>338</v>
      </c>
      <c r="C352" s="1">
        <v>36177</v>
      </c>
      <c r="D352" t="str">
        <f t="shared" si="35"/>
        <v>{city: Toronto, state: Ontario, abbreviation: TOR, teamName: Toronto Raptors}</v>
      </c>
      <c r="E352" t="str">
        <f t="shared" si="30"/>
        <v>{height: 77, weight: 209}</v>
      </c>
      <c r="F352">
        <f>VLOOKUP(J352,[1]Players!$A:$E,4,FALSE)</f>
        <v>33</v>
      </c>
      <c r="G352" t="s">
        <v>1386</v>
      </c>
      <c r="J352">
        <v>354</v>
      </c>
      <c r="K352" t="str">
        <f>VLOOKUP(J352,Positions!A:G,7,FALSE)</f>
        <v>G-F</v>
      </c>
      <c r="L352">
        <f>VLOOKUP(J352,[1]Players!$A:$E,2,FALSE)</f>
        <v>77</v>
      </c>
      <c r="M352">
        <f>VLOOKUP(J352,[1]Players!$A:$E,3,FALSE)</f>
        <v>209</v>
      </c>
      <c r="O352" t="str">
        <f t="shared" si="31"/>
        <v>TOR</v>
      </c>
      <c r="P352" t="str">
        <f t="shared" si="32"/>
        <v>Ontario</v>
      </c>
      <c r="Q352" t="str">
        <f t="shared" si="33"/>
        <v>Toronto</v>
      </c>
      <c r="R352" t="str">
        <f t="shared" si="34"/>
        <v>Toronto Raptors</v>
      </c>
      <c r="S352">
        <v>27</v>
      </c>
    </row>
    <row r="353" spans="1:19" x14ac:dyDescent="0.2">
      <c r="A353" t="s">
        <v>657</v>
      </c>
      <c r="B353" t="s">
        <v>344</v>
      </c>
      <c r="C353" s="1">
        <v>34393</v>
      </c>
      <c r="D353" t="str">
        <f t="shared" si="35"/>
        <v>{city: Toronto, state: Ontario, abbreviation: TOR, teamName: Toronto Raptors}</v>
      </c>
      <c r="E353" t="str">
        <f t="shared" si="30"/>
        <v>{height: 73, weight: 197}</v>
      </c>
      <c r="F353">
        <f>VLOOKUP(J353,[1]Players!$A:$E,4,FALSE)</f>
        <v>23</v>
      </c>
      <c r="G353" t="s">
        <v>1382</v>
      </c>
      <c r="J353">
        <v>360</v>
      </c>
      <c r="K353" t="str">
        <f>VLOOKUP(J353,Positions!A:G,7,FALSE)</f>
        <v>G</v>
      </c>
      <c r="L353">
        <f>VLOOKUP(J353,[1]Players!$A:$E,2,FALSE)</f>
        <v>73</v>
      </c>
      <c r="M353">
        <f>VLOOKUP(J353,[1]Players!$A:$E,3,FALSE)</f>
        <v>197</v>
      </c>
      <c r="O353" t="str">
        <f t="shared" si="31"/>
        <v>TOR</v>
      </c>
      <c r="P353" t="str">
        <f t="shared" si="32"/>
        <v>Ontario</v>
      </c>
      <c r="Q353" t="str">
        <f t="shared" si="33"/>
        <v>Toronto</v>
      </c>
      <c r="R353" t="str">
        <f t="shared" si="34"/>
        <v>Toronto Raptors</v>
      </c>
      <c r="S353">
        <v>27</v>
      </c>
    </row>
    <row r="354" spans="1:19" x14ac:dyDescent="0.2">
      <c r="A354" t="s">
        <v>434</v>
      </c>
      <c r="B354" t="s">
        <v>71</v>
      </c>
      <c r="C354" s="1">
        <v>32619</v>
      </c>
      <c r="D354" t="str">
        <f t="shared" si="35"/>
        <v>{city: Salt Lake City, state: Utah, abbreviation: UTA, teamName: Utah Jazz}</v>
      </c>
      <c r="E354" t="str">
        <f t="shared" si="30"/>
        <v>{height: 79, weight: 226}</v>
      </c>
      <c r="F354">
        <f>VLOOKUP(J354,[1]Players!$A:$E,4,FALSE)</f>
        <v>44</v>
      </c>
      <c r="G354" t="s">
        <v>1384</v>
      </c>
      <c r="J354">
        <v>42</v>
      </c>
      <c r="K354" t="str">
        <f>VLOOKUP(J354,Positions!A:G,7,FALSE)</f>
        <v>F</v>
      </c>
      <c r="L354">
        <f>VLOOKUP(J354,[1]Players!$A:$E,2,FALSE)</f>
        <v>79</v>
      </c>
      <c r="M354">
        <f>VLOOKUP(J354,[1]Players!$A:$E,3,FALSE)</f>
        <v>226</v>
      </c>
      <c r="O354" t="str">
        <f t="shared" si="31"/>
        <v>UTA</v>
      </c>
      <c r="P354" t="str">
        <f t="shared" si="32"/>
        <v>Utah</v>
      </c>
      <c r="Q354" t="str">
        <f t="shared" si="33"/>
        <v>Salt Lake City</v>
      </c>
      <c r="R354" t="str">
        <f t="shared" si="34"/>
        <v>Utah Jazz</v>
      </c>
      <c r="S354">
        <v>28</v>
      </c>
    </row>
    <row r="355" spans="1:19" x14ac:dyDescent="0.2">
      <c r="A355" t="s">
        <v>455</v>
      </c>
      <c r="B355" t="s">
        <v>90</v>
      </c>
      <c r="C355" s="1">
        <v>36761</v>
      </c>
      <c r="D355" t="str">
        <f t="shared" si="35"/>
        <v>{city: Salt Lake City, state: Utah, abbreviation: UTA, teamName: Utah Jazz}</v>
      </c>
      <c r="E355" t="str">
        <f t="shared" si="30"/>
        <v>{height: 75, weight: 193}</v>
      </c>
      <c r="F355">
        <f>VLOOKUP(J355,[1]Players!$A:$E,4,FALSE)</f>
        <v>13</v>
      </c>
      <c r="G355" t="s">
        <v>1382</v>
      </c>
      <c r="J355">
        <v>65</v>
      </c>
      <c r="K355" t="str">
        <f>VLOOKUP(J355,Positions!A:G,7,FALSE)</f>
        <v>G</v>
      </c>
      <c r="L355">
        <f>VLOOKUP(J355,[1]Players!$A:$E,2,FALSE)</f>
        <v>75</v>
      </c>
      <c r="M355">
        <f>VLOOKUP(J355,[1]Players!$A:$E,3,FALSE)</f>
        <v>193</v>
      </c>
      <c r="O355" t="str">
        <f t="shared" si="31"/>
        <v>UTA</v>
      </c>
      <c r="P355" t="str">
        <f t="shared" si="32"/>
        <v>Utah</v>
      </c>
      <c r="Q355" t="str">
        <f t="shared" si="33"/>
        <v>Salt Lake City</v>
      </c>
      <c r="R355" t="str">
        <f t="shared" si="34"/>
        <v>Utah Jazz</v>
      </c>
      <c r="S355">
        <v>28</v>
      </c>
    </row>
    <row r="356" spans="1:19" x14ac:dyDescent="0.2">
      <c r="A356" t="s">
        <v>193</v>
      </c>
      <c r="B356" t="s">
        <v>102</v>
      </c>
      <c r="C356" s="1">
        <v>33765</v>
      </c>
      <c r="D356" t="str">
        <f t="shared" si="35"/>
        <v>{city: Salt Lake City, state: Utah, abbreviation: UTA, teamName: Utah Jazz}</v>
      </c>
      <c r="E356" t="str">
        <f t="shared" si="30"/>
        <v>{height: 76, weight: 194}</v>
      </c>
      <c r="F356">
        <f>VLOOKUP(J356,[1]Players!$A:$E,4,FALSE)</f>
        <v>0</v>
      </c>
      <c r="G356" t="s">
        <v>1382</v>
      </c>
      <c r="J356">
        <v>78</v>
      </c>
      <c r="K356" t="str">
        <f>VLOOKUP(J356,Positions!A:G,7,FALSE)</f>
        <v>G</v>
      </c>
      <c r="L356">
        <f>VLOOKUP(J356,[1]Players!$A:$E,2,FALSE)</f>
        <v>76</v>
      </c>
      <c r="M356">
        <f>VLOOKUP(J356,[1]Players!$A:$E,3,FALSE)</f>
        <v>194</v>
      </c>
      <c r="O356" t="str">
        <f t="shared" si="31"/>
        <v>UTA</v>
      </c>
      <c r="P356" t="str">
        <f t="shared" si="32"/>
        <v>Utah</v>
      </c>
      <c r="Q356" t="str">
        <f t="shared" si="33"/>
        <v>Salt Lake City</v>
      </c>
      <c r="R356" t="str">
        <f t="shared" si="34"/>
        <v>Utah Jazz</v>
      </c>
      <c r="S356">
        <v>28</v>
      </c>
    </row>
    <row r="357" spans="1:19" x14ac:dyDescent="0.2">
      <c r="A357" t="s">
        <v>381</v>
      </c>
      <c r="B357" t="s">
        <v>106</v>
      </c>
      <c r="C357" s="1">
        <v>32064</v>
      </c>
      <c r="D357" t="str">
        <f t="shared" si="35"/>
        <v>{city: Salt Lake City, state: Utah, abbreviation: UTA, teamName: Utah Jazz}</v>
      </c>
      <c r="E357" t="str">
        <f t="shared" si="30"/>
        <v>{height: 73, weight: 175}</v>
      </c>
      <c r="F357">
        <f>VLOOKUP(J357,[1]Players!$A:$E,4,FALSE)</f>
        <v>11</v>
      </c>
      <c r="G357" t="s">
        <v>1382</v>
      </c>
      <c r="J357">
        <v>82</v>
      </c>
      <c r="K357" t="str">
        <f>VLOOKUP(J357,Positions!A:G,7,FALSE)</f>
        <v>G</v>
      </c>
      <c r="L357">
        <f>VLOOKUP(J357,[1]Players!$A:$E,2,FALSE)</f>
        <v>73</v>
      </c>
      <c r="M357">
        <f>VLOOKUP(J357,[1]Players!$A:$E,3,FALSE)</f>
        <v>175</v>
      </c>
      <c r="O357" t="str">
        <f t="shared" si="31"/>
        <v>UTA</v>
      </c>
      <c r="P357" t="str">
        <f t="shared" si="32"/>
        <v>Utah</v>
      </c>
      <c r="Q357" t="str">
        <f t="shared" si="33"/>
        <v>Salt Lake City</v>
      </c>
      <c r="R357" t="str">
        <f t="shared" si="34"/>
        <v>Utah Jazz</v>
      </c>
      <c r="S357">
        <v>28</v>
      </c>
    </row>
    <row r="358" spans="1:19" x14ac:dyDescent="0.2">
      <c r="A358" t="s">
        <v>426</v>
      </c>
      <c r="B358" t="s">
        <v>135</v>
      </c>
      <c r="C358" s="1">
        <v>37189</v>
      </c>
      <c r="D358" t="str">
        <f t="shared" si="35"/>
        <v>{city: Salt Lake City, state: Utah, abbreviation: UTA, teamName: Utah Jazz}</v>
      </c>
      <c r="E358" t="str">
        <f t="shared" si="30"/>
        <v>{height: 77, weight: 230}</v>
      </c>
      <c r="F358">
        <f>VLOOKUP(J358,[1]Players!$A:$E,4,FALSE)</f>
        <v>24</v>
      </c>
      <c r="G358" t="s">
        <v>1384</v>
      </c>
      <c r="J358">
        <v>113</v>
      </c>
      <c r="K358" t="str">
        <f>VLOOKUP(J358,Positions!A:G,7,FALSE)</f>
        <v>F</v>
      </c>
      <c r="L358">
        <f>VLOOKUP(J358,[1]Players!$A:$E,2,FALSE)</f>
        <v>77</v>
      </c>
      <c r="M358">
        <f>VLOOKUP(J358,[1]Players!$A:$E,3,FALSE)</f>
        <v>230</v>
      </c>
      <c r="O358" t="str">
        <f t="shared" si="31"/>
        <v>UTA</v>
      </c>
      <c r="P358" t="str">
        <f t="shared" si="32"/>
        <v>Utah</v>
      </c>
      <c r="Q358" t="str">
        <f t="shared" si="33"/>
        <v>Salt Lake City</v>
      </c>
      <c r="R358" t="str">
        <f t="shared" si="34"/>
        <v>Utah Jazz</v>
      </c>
      <c r="S358">
        <v>28</v>
      </c>
    </row>
    <row r="359" spans="1:19" x14ac:dyDescent="0.2">
      <c r="A359" t="s">
        <v>497</v>
      </c>
      <c r="B359" t="s">
        <v>138</v>
      </c>
      <c r="C359" s="1">
        <v>35958</v>
      </c>
      <c r="D359" t="str">
        <f t="shared" si="35"/>
        <v>{city: Salt Lake City, state: Utah, abbreviation: UTA, teamName: Utah Jazz}</v>
      </c>
      <c r="E359" t="str">
        <f t="shared" si="30"/>
        <v>{height: 76, weight: 210}</v>
      </c>
      <c r="F359">
        <f>VLOOKUP(J359,[1]Players!$A:$E,4,FALSE)</f>
        <v>3</v>
      </c>
      <c r="G359" t="s">
        <v>1382</v>
      </c>
      <c r="J359">
        <v>116</v>
      </c>
      <c r="K359" t="str">
        <f>VLOOKUP(J359,Positions!A:G,7,FALSE)</f>
        <v>G</v>
      </c>
      <c r="L359">
        <f>VLOOKUP(J359,[1]Players!$A:$E,2,FALSE)</f>
        <v>76</v>
      </c>
      <c r="M359">
        <f>VLOOKUP(J359,[1]Players!$A:$E,3,FALSE)</f>
        <v>210</v>
      </c>
      <c r="O359" t="str">
        <f t="shared" si="31"/>
        <v>UTA</v>
      </c>
      <c r="P359" t="str">
        <f t="shared" si="32"/>
        <v>Utah</v>
      </c>
      <c r="Q359" t="str">
        <f t="shared" si="33"/>
        <v>Salt Lake City</v>
      </c>
      <c r="R359" t="str">
        <f t="shared" si="34"/>
        <v>Utah Jazz</v>
      </c>
      <c r="S359">
        <v>28</v>
      </c>
    </row>
    <row r="360" spans="1:19" x14ac:dyDescent="0.2">
      <c r="A360" t="s">
        <v>505</v>
      </c>
      <c r="B360" t="s">
        <v>150</v>
      </c>
      <c r="C360" s="1">
        <v>33783</v>
      </c>
      <c r="D360" t="str">
        <f t="shared" si="35"/>
        <v>{city: Salt Lake City, state: Utah, abbreviation: UTA, teamName: Utah Jazz}</v>
      </c>
      <c r="E360" t="str">
        <f t="shared" si="30"/>
        <v>{height: 85, weight: 258}</v>
      </c>
      <c r="F360">
        <f>VLOOKUP(J360,[1]Players!$A:$E,4,FALSE)</f>
        <v>27</v>
      </c>
      <c r="G360" t="s">
        <v>1383</v>
      </c>
      <c r="J360">
        <v>128</v>
      </c>
      <c r="K360" t="str">
        <f>VLOOKUP(J360,Positions!A:G,7,FALSE)</f>
        <v>C</v>
      </c>
      <c r="L360">
        <f>VLOOKUP(J360,[1]Players!$A:$E,2,FALSE)</f>
        <v>85</v>
      </c>
      <c r="M360">
        <f>VLOOKUP(J360,[1]Players!$A:$E,3,FALSE)</f>
        <v>258</v>
      </c>
      <c r="O360" t="str">
        <f t="shared" si="31"/>
        <v>UTA</v>
      </c>
      <c r="P360" t="str">
        <f t="shared" si="32"/>
        <v>Utah</v>
      </c>
      <c r="Q360" t="str">
        <f t="shared" si="33"/>
        <v>Salt Lake City</v>
      </c>
      <c r="R360" t="str">
        <f t="shared" si="34"/>
        <v>Utah Jazz</v>
      </c>
      <c r="S360">
        <v>28</v>
      </c>
    </row>
    <row r="361" spans="1:19" x14ac:dyDescent="0.2">
      <c r="A361" t="s">
        <v>534</v>
      </c>
      <c r="B361" t="s">
        <v>178</v>
      </c>
      <c r="C361" s="1">
        <v>35864</v>
      </c>
      <c r="D361" t="str">
        <f t="shared" si="35"/>
        <v>{city: Salt Lake City, state: Utah, abbreviation: UTA, teamName: Utah Jazz}</v>
      </c>
      <c r="E361" t="str">
        <f t="shared" si="30"/>
        <v>{height: 77, weight: 215}</v>
      </c>
      <c r="F361">
        <f>VLOOKUP(J361,[1]Players!$A:$E,4,FALSE)</f>
        <v>33</v>
      </c>
      <c r="G361" t="s">
        <v>1382</v>
      </c>
      <c r="J361">
        <v>169</v>
      </c>
      <c r="K361" t="str">
        <f>VLOOKUP(J361,Positions!A:G,7,FALSE)</f>
        <v>G</v>
      </c>
      <c r="L361">
        <f>VLOOKUP(J361,[1]Players!$A:$E,2,FALSE)</f>
        <v>77</v>
      </c>
      <c r="M361">
        <f>VLOOKUP(J361,[1]Players!$A:$E,3,FALSE)</f>
        <v>215</v>
      </c>
      <c r="O361" t="str">
        <f t="shared" si="31"/>
        <v>UTA</v>
      </c>
      <c r="P361" t="str">
        <f t="shared" si="32"/>
        <v>Utah</v>
      </c>
      <c r="Q361" t="str">
        <f t="shared" si="33"/>
        <v>Salt Lake City</v>
      </c>
      <c r="R361" t="str">
        <f t="shared" si="34"/>
        <v>Utah Jazz</v>
      </c>
      <c r="S361">
        <v>28</v>
      </c>
    </row>
    <row r="362" spans="1:19" x14ac:dyDescent="0.2">
      <c r="A362" t="s">
        <v>188</v>
      </c>
      <c r="B362" t="s">
        <v>182</v>
      </c>
      <c r="C362" s="1">
        <v>32057</v>
      </c>
      <c r="D362" t="str">
        <f t="shared" si="35"/>
        <v>{city: Salt Lake City, state: Utah, abbreviation: UTA, teamName: Utah Jazz}</v>
      </c>
      <c r="E362" t="str">
        <f t="shared" si="30"/>
        <v>{height: 80, weight: 220}</v>
      </c>
      <c r="F362">
        <f>VLOOKUP(J362,[1]Players!$A:$E,4,FALSE)</f>
        <v>2</v>
      </c>
      <c r="G362" t="s">
        <v>1387</v>
      </c>
      <c r="J362">
        <v>173</v>
      </c>
      <c r="K362" t="str">
        <f>VLOOKUP(J362,Positions!A:G,7,FALSE)</f>
        <v>F-G</v>
      </c>
      <c r="L362">
        <f>VLOOKUP(J362,[1]Players!$A:$E,2,FALSE)</f>
        <v>80</v>
      </c>
      <c r="M362">
        <f>VLOOKUP(J362,[1]Players!$A:$E,3,FALSE)</f>
        <v>220</v>
      </c>
      <c r="O362" t="str">
        <f t="shared" si="31"/>
        <v>UTA</v>
      </c>
      <c r="P362" t="str">
        <f t="shared" si="32"/>
        <v>Utah</v>
      </c>
      <c r="Q362" t="str">
        <f t="shared" si="33"/>
        <v>Salt Lake City</v>
      </c>
      <c r="R362" t="str">
        <f t="shared" si="34"/>
        <v>Utah Jazz</v>
      </c>
      <c r="S362">
        <v>28</v>
      </c>
    </row>
    <row r="363" spans="1:19" x14ac:dyDescent="0.2">
      <c r="A363" t="s">
        <v>9</v>
      </c>
      <c r="B363" t="s">
        <v>244</v>
      </c>
      <c r="C363" s="1">
        <v>35316</v>
      </c>
      <c r="D363" t="str">
        <f t="shared" si="35"/>
        <v>{city: Salt Lake City, state: Utah, abbreviation: UTA, teamName: Utah Jazz}</v>
      </c>
      <c r="E363" t="str">
        <f t="shared" si="30"/>
        <v>{height: 73, weight: 215}</v>
      </c>
      <c r="F363">
        <f>VLOOKUP(J363,[1]Players!$A:$E,4,FALSE)</f>
        <v>45</v>
      </c>
      <c r="G363" t="s">
        <v>1382</v>
      </c>
      <c r="J363">
        <v>251</v>
      </c>
      <c r="K363" t="str">
        <f>VLOOKUP(J363,Positions!A:G,7,FALSE)</f>
        <v>G</v>
      </c>
      <c r="L363">
        <f>VLOOKUP(J363,[1]Players!$A:$E,2,FALSE)</f>
        <v>73</v>
      </c>
      <c r="M363">
        <f>VLOOKUP(J363,[1]Players!$A:$E,3,FALSE)</f>
        <v>215</v>
      </c>
      <c r="O363" t="str">
        <f t="shared" si="31"/>
        <v>UTA</v>
      </c>
      <c r="P363" t="str">
        <f t="shared" si="32"/>
        <v>Utah</v>
      </c>
      <c r="Q363" t="str">
        <f t="shared" si="33"/>
        <v>Salt Lake City</v>
      </c>
      <c r="R363" t="str">
        <f t="shared" si="34"/>
        <v>Utah Jazz</v>
      </c>
      <c r="S363">
        <v>28</v>
      </c>
    </row>
    <row r="364" spans="1:19" x14ac:dyDescent="0.2">
      <c r="A364" t="s">
        <v>603</v>
      </c>
      <c r="B364" t="s">
        <v>270</v>
      </c>
      <c r="C364" s="1">
        <v>34126</v>
      </c>
      <c r="D364" t="str">
        <f t="shared" si="35"/>
        <v>{city: Salt Lake City, state: Utah, abbreviation: UTA, teamName: Utah Jazz}</v>
      </c>
      <c r="E364" t="str">
        <f t="shared" si="30"/>
        <v>{height: 77, weight: 226}</v>
      </c>
      <c r="F364">
        <f>VLOOKUP(J364,[1]Players!$A:$E,4,FALSE)</f>
        <v>23</v>
      </c>
      <c r="G364" t="s">
        <v>1384</v>
      </c>
      <c r="J364">
        <v>278</v>
      </c>
      <c r="K364" t="str">
        <f>VLOOKUP(J364,Positions!A:G,7,FALSE)</f>
        <v>F</v>
      </c>
      <c r="L364">
        <f>VLOOKUP(J364,[1]Players!$A:$E,2,FALSE)</f>
        <v>77</v>
      </c>
      <c r="M364">
        <f>VLOOKUP(J364,[1]Players!$A:$E,3,FALSE)</f>
        <v>226</v>
      </c>
      <c r="O364" t="str">
        <f t="shared" si="31"/>
        <v>UTA</v>
      </c>
      <c r="P364" t="str">
        <f t="shared" si="32"/>
        <v>Utah</v>
      </c>
      <c r="Q364" t="str">
        <f t="shared" si="33"/>
        <v>Salt Lake City</v>
      </c>
      <c r="R364" t="str">
        <f t="shared" si="34"/>
        <v>Utah Jazz</v>
      </c>
      <c r="S364">
        <v>28</v>
      </c>
    </row>
    <row r="365" spans="1:19" x14ac:dyDescent="0.2">
      <c r="A365" t="s">
        <v>604</v>
      </c>
      <c r="B365" t="s">
        <v>271</v>
      </c>
      <c r="C365" s="1">
        <v>35645</v>
      </c>
      <c r="D365" t="str">
        <f t="shared" si="35"/>
        <v>{city: Salt Lake City, state: Utah, abbreviation: UTA, teamName: Utah Jazz}</v>
      </c>
      <c r="E365" t="str">
        <f t="shared" si="30"/>
        <v>{height: 77, weight: 206}</v>
      </c>
      <c r="F365">
        <f>VLOOKUP(J365,[1]Players!$A:$E,4,FALSE)</f>
        <v>81</v>
      </c>
      <c r="G365" t="s">
        <v>1386</v>
      </c>
      <c r="J365">
        <v>279</v>
      </c>
      <c r="K365" t="str">
        <f>VLOOKUP(J365,Positions!A:G,7,FALSE)</f>
        <v>G-F</v>
      </c>
      <c r="L365">
        <f>VLOOKUP(J365,[1]Players!$A:$E,2,FALSE)</f>
        <v>77</v>
      </c>
      <c r="M365">
        <f>VLOOKUP(J365,[1]Players!$A:$E,3,FALSE)</f>
        <v>206</v>
      </c>
      <c r="O365" t="str">
        <f t="shared" si="31"/>
        <v>UTA</v>
      </c>
      <c r="P365" t="str">
        <f t="shared" si="32"/>
        <v>Utah</v>
      </c>
      <c r="Q365" t="str">
        <f t="shared" si="33"/>
        <v>Salt Lake City</v>
      </c>
      <c r="R365" t="str">
        <f t="shared" si="34"/>
        <v>Utah Jazz</v>
      </c>
      <c r="S365">
        <v>28</v>
      </c>
    </row>
    <row r="366" spans="1:19" x14ac:dyDescent="0.2">
      <c r="A366" t="s">
        <v>432</v>
      </c>
      <c r="B366" t="s">
        <v>275</v>
      </c>
      <c r="C366" s="1">
        <v>35374</v>
      </c>
      <c r="D366" t="str">
        <f t="shared" si="35"/>
        <v>{city: Salt Lake City, state: Utah, abbreviation: UTA, teamName: Utah Jazz}</v>
      </c>
      <c r="E366" t="str">
        <f t="shared" si="30"/>
        <v>{height: 78, weight: 255}</v>
      </c>
      <c r="F366">
        <f>VLOOKUP(J366,[1]Players!$A:$E,4,FALSE)</f>
        <v>0</v>
      </c>
      <c r="G366" t="s">
        <v>1384</v>
      </c>
      <c r="J366">
        <v>283</v>
      </c>
      <c r="K366" t="str">
        <f>VLOOKUP(J366,Positions!A:G,7,FALSE)</f>
        <v>F</v>
      </c>
      <c r="L366">
        <f>VLOOKUP(J366,[1]Players!$A:$E,2,FALSE)</f>
        <v>78</v>
      </c>
      <c r="M366">
        <f>VLOOKUP(J366,[1]Players!$A:$E,3,FALSE)</f>
        <v>255</v>
      </c>
      <c r="O366" t="str">
        <f t="shared" si="31"/>
        <v>UTA</v>
      </c>
      <c r="P366" t="str">
        <f t="shared" si="32"/>
        <v>Utah</v>
      </c>
      <c r="Q366" t="str">
        <f t="shared" si="33"/>
        <v>Salt Lake City</v>
      </c>
      <c r="R366" t="str">
        <f t="shared" si="34"/>
        <v>Utah Jazz</v>
      </c>
      <c r="S366">
        <v>28</v>
      </c>
    </row>
    <row r="367" spans="1:19" x14ac:dyDescent="0.2">
      <c r="A367" t="s">
        <v>665</v>
      </c>
      <c r="B367" t="s">
        <v>356</v>
      </c>
      <c r="C367" s="1">
        <v>32673</v>
      </c>
      <c r="D367" t="str">
        <f t="shared" si="35"/>
        <v>{city: Salt Lake City, state: Utah, abbreviation: UTA, teamName: Utah Jazz}</v>
      </c>
      <c r="E367" t="str">
        <f t="shared" si="30"/>
        <v>{height: 85, weight: 265}</v>
      </c>
      <c r="F367">
        <f>VLOOKUP(J367,[1]Players!$A:$E,4,FALSE)</f>
        <v>21</v>
      </c>
      <c r="G367" t="s">
        <v>1383</v>
      </c>
      <c r="J367">
        <v>373</v>
      </c>
      <c r="K367" t="str">
        <f>VLOOKUP(J367,Positions!A:G,7,FALSE)</f>
        <v>C</v>
      </c>
      <c r="L367">
        <f>VLOOKUP(J367,[1]Players!$A:$E,2,FALSE)</f>
        <v>85</v>
      </c>
      <c r="M367">
        <f>VLOOKUP(J367,[1]Players!$A:$E,3,FALSE)</f>
        <v>265</v>
      </c>
      <c r="O367" t="str">
        <f t="shared" si="31"/>
        <v>UTA</v>
      </c>
      <c r="P367" t="str">
        <f t="shared" si="32"/>
        <v>Utah</v>
      </c>
      <c r="Q367" t="str">
        <f t="shared" si="33"/>
        <v>Salt Lake City</v>
      </c>
      <c r="R367" t="str">
        <f t="shared" si="34"/>
        <v>Utah Jazz</v>
      </c>
      <c r="S367">
        <v>28</v>
      </c>
    </row>
    <row r="368" spans="1:19" x14ac:dyDescent="0.2">
      <c r="A368" t="s">
        <v>409</v>
      </c>
      <c r="B368" t="s">
        <v>47</v>
      </c>
      <c r="C368" s="1">
        <v>36893</v>
      </c>
      <c r="D368" t="str">
        <f t="shared" si="35"/>
        <v>{city: Washington, state: Washing D.C., abbreviation: WAS, teamName: Washington Wizards}</v>
      </c>
      <c r="E368" t="str">
        <f t="shared" si="30"/>
        <v>{height: 81, weight: 210}</v>
      </c>
      <c r="F368">
        <f>VLOOKUP(J368,[1]Players!$A:$E,4,FALSE)</f>
        <v>9</v>
      </c>
      <c r="G368" t="s">
        <v>1384</v>
      </c>
      <c r="J368">
        <v>15</v>
      </c>
      <c r="K368" t="str">
        <f>VLOOKUP(J368,Positions!A:G,7,FALSE)</f>
        <v>F</v>
      </c>
      <c r="L368">
        <f>VLOOKUP(J368,[1]Players!$A:$E,2,FALSE)</f>
        <v>81</v>
      </c>
      <c r="M368">
        <f>VLOOKUP(J368,[1]Players!$A:$E,3,FALSE)</f>
        <v>210</v>
      </c>
      <c r="O368" t="str">
        <f t="shared" si="31"/>
        <v>WAS</v>
      </c>
      <c r="P368" t="str">
        <f t="shared" si="32"/>
        <v>Washing D.C.</v>
      </c>
      <c r="Q368" t="str">
        <f t="shared" si="33"/>
        <v>Washington</v>
      </c>
      <c r="R368" t="str">
        <f t="shared" si="34"/>
        <v>Washington Wizards</v>
      </c>
      <c r="S368">
        <v>29</v>
      </c>
    </row>
    <row r="369" spans="1:19" x14ac:dyDescent="0.2">
      <c r="A369" t="s">
        <v>77</v>
      </c>
      <c r="B369" t="s">
        <v>62</v>
      </c>
      <c r="C369" s="1">
        <v>34148</v>
      </c>
      <c r="D369" t="str">
        <f t="shared" si="35"/>
        <v>{city: Washington, state: Washing D.C., abbreviation: WAS, teamName: Washington Wizards}</v>
      </c>
      <c r="E369" t="str">
        <f t="shared" si="30"/>
        <v>{height: 76, weight: 207}</v>
      </c>
      <c r="F369">
        <f>VLOOKUP(J369,[1]Players!$A:$E,4,FALSE)</f>
        <v>3</v>
      </c>
      <c r="G369" t="s">
        <v>1382</v>
      </c>
      <c r="J369">
        <v>32</v>
      </c>
      <c r="K369" t="str">
        <f>VLOOKUP(J369,Positions!A:G,7,FALSE)</f>
        <v>G</v>
      </c>
      <c r="L369">
        <f>VLOOKUP(J369,[1]Players!$A:$E,2,FALSE)</f>
        <v>76</v>
      </c>
      <c r="M369">
        <f>VLOOKUP(J369,[1]Players!$A:$E,3,FALSE)</f>
        <v>207</v>
      </c>
      <c r="O369" t="str">
        <f t="shared" si="31"/>
        <v>WAS</v>
      </c>
      <c r="P369" t="str">
        <f t="shared" si="32"/>
        <v>Washing D.C.</v>
      </c>
      <c r="Q369" t="str">
        <f t="shared" si="33"/>
        <v>Washington</v>
      </c>
      <c r="R369" t="str">
        <f t="shared" si="34"/>
        <v>Washington Wizards</v>
      </c>
      <c r="S369">
        <v>29</v>
      </c>
    </row>
    <row r="370" spans="1:19" x14ac:dyDescent="0.2">
      <c r="A370" t="s">
        <v>113</v>
      </c>
      <c r="B370" t="s">
        <v>65</v>
      </c>
      <c r="C370" s="1">
        <v>33922</v>
      </c>
      <c r="D370" t="str">
        <f t="shared" si="35"/>
        <v>{city: Washington, state: Washing D.C., abbreviation: WAS, teamName: Washington Wizards}</v>
      </c>
      <c r="E370" t="str">
        <f t="shared" si="30"/>
        <v>{height: 82, weight: 225}</v>
      </c>
      <c r="F370">
        <f>VLOOKUP(J370,[1]Players!$A:$E,4,FALSE)</f>
        <v>42</v>
      </c>
      <c r="G370" t="s">
        <v>1384</v>
      </c>
      <c r="J370">
        <v>35</v>
      </c>
      <c r="K370" t="str">
        <f>VLOOKUP(J370,Positions!A:G,7,FALSE)</f>
        <v>F</v>
      </c>
      <c r="L370">
        <f>VLOOKUP(J370,[1]Players!$A:$E,2,FALSE)</f>
        <v>82</v>
      </c>
      <c r="M370">
        <f>VLOOKUP(J370,[1]Players!$A:$E,3,FALSE)</f>
        <v>225</v>
      </c>
      <c r="O370" t="str">
        <f t="shared" si="31"/>
        <v>WAS</v>
      </c>
      <c r="P370" t="str">
        <f t="shared" si="32"/>
        <v>Washing D.C.</v>
      </c>
      <c r="Q370" t="str">
        <f t="shared" si="33"/>
        <v>Washington</v>
      </c>
      <c r="R370" t="str">
        <f t="shared" si="34"/>
        <v>Washington Wizards</v>
      </c>
      <c r="S370">
        <v>29</v>
      </c>
    </row>
    <row r="371" spans="1:19" x14ac:dyDescent="0.2">
      <c r="A371" t="s">
        <v>457</v>
      </c>
      <c r="B371" t="s">
        <v>91</v>
      </c>
      <c r="C371" s="1">
        <v>34020</v>
      </c>
      <c r="D371" t="str">
        <f t="shared" si="35"/>
        <v>{city: Washington, state: Washing D.C., abbreviation: WAS, teamName: Washington Wizards}</v>
      </c>
      <c r="E371" t="str">
        <f t="shared" si="30"/>
        <v>{height: 77, weight: 204}</v>
      </c>
      <c r="F371">
        <f>VLOOKUP(J371,[1]Players!$A:$E,4,FALSE)</f>
        <v>1</v>
      </c>
      <c r="G371" t="s">
        <v>1382</v>
      </c>
      <c r="J371">
        <v>67</v>
      </c>
      <c r="K371" t="str">
        <f>VLOOKUP(J371,Positions!A:G,7,FALSE)</f>
        <v>G</v>
      </c>
      <c r="L371">
        <f>VLOOKUP(J371,[1]Players!$A:$E,2,FALSE)</f>
        <v>77</v>
      </c>
      <c r="M371">
        <f>VLOOKUP(J371,[1]Players!$A:$E,3,FALSE)</f>
        <v>204</v>
      </c>
      <c r="O371" t="str">
        <f t="shared" si="31"/>
        <v>WAS</v>
      </c>
      <c r="P371" t="str">
        <f t="shared" si="32"/>
        <v>Washing D.C.</v>
      </c>
      <c r="Q371" t="str">
        <f t="shared" si="33"/>
        <v>Washington</v>
      </c>
      <c r="R371" t="str">
        <f t="shared" si="34"/>
        <v>Washington Wizards</v>
      </c>
      <c r="S371">
        <v>29</v>
      </c>
    </row>
    <row r="372" spans="1:19" x14ac:dyDescent="0.2">
      <c r="A372" t="s">
        <v>481</v>
      </c>
      <c r="B372" t="s">
        <v>119</v>
      </c>
      <c r="C372" s="1">
        <v>34068</v>
      </c>
      <c r="D372" t="str">
        <f t="shared" si="35"/>
        <v>{city: Washington, state: Washing D.C., abbreviation: WAS, teamName: Washington Wizards}</v>
      </c>
      <c r="E372" t="str">
        <f t="shared" si="30"/>
        <v>{height: 78, weight: 215}</v>
      </c>
      <c r="F372">
        <f>VLOOKUP(J372,[1]Players!$A:$E,4,FALSE)</f>
        <v>26</v>
      </c>
      <c r="G372" t="s">
        <v>1382</v>
      </c>
      <c r="J372">
        <v>97</v>
      </c>
      <c r="K372" t="str">
        <f>VLOOKUP(J372,Positions!A:G,7,FALSE)</f>
        <v>G</v>
      </c>
      <c r="L372">
        <f>VLOOKUP(J372,[1]Players!$A:$E,2,FALSE)</f>
        <v>78</v>
      </c>
      <c r="M372">
        <f>VLOOKUP(J372,[1]Players!$A:$E,3,FALSE)</f>
        <v>215</v>
      </c>
      <c r="O372" t="str">
        <f t="shared" si="31"/>
        <v>WAS</v>
      </c>
      <c r="P372" t="str">
        <f t="shared" si="32"/>
        <v>Washing D.C.</v>
      </c>
      <c r="Q372" t="str">
        <f t="shared" si="33"/>
        <v>Washington</v>
      </c>
      <c r="R372" t="str">
        <f t="shared" si="34"/>
        <v>Washington Wizards</v>
      </c>
      <c r="S372">
        <v>29</v>
      </c>
    </row>
    <row r="373" spans="1:19" x14ac:dyDescent="0.2">
      <c r="A373" t="s">
        <v>500</v>
      </c>
      <c r="B373" t="s">
        <v>141</v>
      </c>
      <c r="C373" s="1">
        <v>36068</v>
      </c>
      <c r="D373" t="str">
        <f t="shared" si="35"/>
        <v>{city: Washington, state: Washing D.C., abbreviation: WAS, teamName: Washington Wizards}</v>
      </c>
      <c r="E373" t="str">
        <f t="shared" si="30"/>
        <v>{height: 81, weight: 234}</v>
      </c>
      <c r="F373">
        <f>VLOOKUP(J373,[1]Players!$A:$E,4,FALSE)</f>
        <v>21</v>
      </c>
      <c r="G373" t="s">
        <v>1385</v>
      </c>
      <c r="J373">
        <v>119</v>
      </c>
      <c r="K373" t="str">
        <f>VLOOKUP(J373,Positions!A:G,7,FALSE)</f>
        <v>F-C</v>
      </c>
      <c r="L373">
        <f>VLOOKUP(J373,[1]Players!$A:$E,2,FALSE)</f>
        <v>81</v>
      </c>
      <c r="M373">
        <f>VLOOKUP(J373,[1]Players!$A:$E,3,FALSE)</f>
        <v>234</v>
      </c>
      <c r="O373" t="str">
        <f t="shared" si="31"/>
        <v>WAS</v>
      </c>
      <c r="P373" t="str">
        <f t="shared" si="32"/>
        <v>Washing D.C.</v>
      </c>
      <c r="Q373" t="str">
        <f t="shared" si="33"/>
        <v>Washington</v>
      </c>
      <c r="R373" t="str">
        <f t="shared" si="34"/>
        <v>Washington Wizards</v>
      </c>
      <c r="S373">
        <v>29</v>
      </c>
    </row>
    <row r="374" spans="1:19" x14ac:dyDescent="0.2">
      <c r="A374" t="s">
        <v>520</v>
      </c>
      <c r="B374" t="s">
        <v>161</v>
      </c>
      <c r="C374" s="1">
        <v>34360</v>
      </c>
      <c r="D374" t="str">
        <f t="shared" si="35"/>
        <v>{city: Washington, state: Washing D.C., abbreviation: WAS, teamName: Washington Wizards}</v>
      </c>
      <c r="E374" t="str">
        <f t="shared" si="30"/>
        <v>{height: 79, weight: 240}</v>
      </c>
      <c r="F374">
        <f>VLOOKUP(J374,[1]Players!$A:$E,4,FALSE)</f>
        <v>6</v>
      </c>
      <c r="G374" t="s">
        <v>1385</v>
      </c>
      <c r="J374">
        <v>147</v>
      </c>
      <c r="K374" t="str">
        <f>VLOOKUP(J374,Positions!A:G,7,FALSE)</f>
        <v>F-C</v>
      </c>
      <c r="L374">
        <f>VLOOKUP(J374,[1]Players!$A:$E,2,FALSE)</f>
        <v>79</v>
      </c>
      <c r="M374">
        <f>VLOOKUP(J374,[1]Players!$A:$E,3,FALSE)</f>
        <v>240</v>
      </c>
      <c r="O374" t="str">
        <f t="shared" si="31"/>
        <v>WAS</v>
      </c>
      <c r="P374" t="str">
        <f t="shared" si="32"/>
        <v>Washing D.C.</v>
      </c>
      <c r="Q374" t="str">
        <f t="shared" si="33"/>
        <v>Washington</v>
      </c>
      <c r="R374" t="str">
        <f t="shared" si="34"/>
        <v>Washington Wizards</v>
      </c>
      <c r="S374">
        <v>29</v>
      </c>
    </row>
    <row r="375" spans="1:19" x14ac:dyDescent="0.2">
      <c r="A375" t="s">
        <v>506</v>
      </c>
      <c r="B375" t="s">
        <v>172</v>
      </c>
      <c r="C375" s="1">
        <v>35338</v>
      </c>
      <c r="D375" t="str">
        <f t="shared" si="35"/>
        <v>{city: Washington, state: Washing D.C., abbreviation: WAS, teamName: Washington Wizards}</v>
      </c>
      <c r="E375" t="str">
        <f t="shared" si="30"/>
        <v>{height: 73, weight: 185}</v>
      </c>
      <c r="F375">
        <f>VLOOKUP(J375,[1]Players!$A:$E,4,FALSE)</f>
        <v>4</v>
      </c>
      <c r="G375" t="s">
        <v>1382</v>
      </c>
      <c r="J375">
        <v>161</v>
      </c>
      <c r="K375" t="str">
        <f>VLOOKUP(J375,Positions!A:G,7,FALSE)</f>
        <v>G</v>
      </c>
      <c r="L375">
        <f>VLOOKUP(J375,[1]Players!$A:$E,2,FALSE)</f>
        <v>73</v>
      </c>
      <c r="M375">
        <f>VLOOKUP(J375,[1]Players!$A:$E,3,FALSE)</f>
        <v>185</v>
      </c>
      <c r="O375" t="str">
        <f t="shared" si="31"/>
        <v>WAS</v>
      </c>
      <c r="P375" t="str">
        <f t="shared" si="32"/>
        <v>Washing D.C.</v>
      </c>
      <c r="Q375" t="str">
        <f t="shared" si="33"/>
        <v>Washington</v>
      </c>
      <c r="R375" t="str">
        <f t="shared" si="34"/>
        <v>Washington Wizards</v>
      </c>
      <c r="S375">
        <v>29</v>
      </c>
    </row>
    <row r="376" spans="1:19" x14ac:dyDescent="0.2">
      <c r="A376" t="s">
        <v>552</v>
      </c>
      <c r="B376" t="s">
        <v>199</v>
      </c>
      <c r="C376" s="1">
        <v>36221</v>
      </c>
      <c r="D376" t="str">
        <f t="shared" si="35"/>
        <v>{city: Washington, state: Washing D.C., abbreviation: WAS, teamName: Washington Wizards}</v>
      </c>
      <c r="E376" t="str">
        <f t="shared" si="30"/>
        <v>{height: 78, weight: 224}</v>
      </c>
      <c r="F376">
        <f>VLOOKUP(J376,[1]Players!$A:$E,4,FALSE)</f>
        <v>24</v>
      </c>
      <c r="G376" t="s">
        <v>1384</v>
      </c>
      <c r="J376">
        <v>200</v>
      </c>
      <c r="K376" t="str">
        <f>VLOOKUP(J376,Positions!A:G,7,FALSE)</f>
        <v>F</v>
      </c>
      <c r="L376">
        <f>VLOOKUP(J376,[1]Players!$A:$E,2,FALSE)</f>
        <v>78</v>
      </c>
      <c r="M376">
        <f>VLOOKUP(J376,[1]Players!$A:$E,3,FALSE)</f>
        <v>224</v>
      </c>
      <c r="O376" t="str">
        <f t="shared" si="31"/>
        <v>WAS</v>
      </c>
      <c r="P376" t="str">
        <f t="shared" si="32"/>
        <v>Washing D.C.</v>
      </c>
      <c r="Q376" t="str">
        <f t="shared" si="33"/>
        <v>Washington</v>
      </c>
      <c r="R376" t="str">
        <f t="shared" si="34"/>
        <v>Washington Wizards</v>
      </c>
      <c r="S376">
        <v>29</v>
      </c>
    </row>
    <row r="377" spans="1:19" x14ac:dyDescent="0.2">
      <c r="A377" t="s">
        <v>402</v>
      </c>
      <c r="B377" t="s">
        <v>205</v>
      </c>
      <c r="C377" s="1">
        <v>34904</v>
      </c>
      <c r="D377" t="str">
        <f t="shared" si="35"/>
        <v>{city: Washington, state: Washing D.C., abbreviation: WAS, teamName: Washington Wizards}</v>
      </c>
      <c r="E377" t="str">
        <f t="shared" si="30"/>
        <v>{height: 81, weight: 221}</v>
      </c>
      <c r="F377">
        <f>VLOOKUP(J377,[1]Players!$A:$E,4,FALSE)</f>
        <v>33</v>
      </c>
      <c r="G377" t="s">
        <v>1384</v>
      </c>
      <c r="J377">
        <v>206</v>
      </c>
      <c r="K377" t="str">
        <f>VLOOKUP(J377,Positions!A:G,7,FALSE)</f>
        <v>F</v>
      </c>
      <c r="L377">
        <f>VLOOKUP(J377,[1]Players!$A:$E,2,FALSE)</f>
        <v>81</v>
      </c>
      <c r="M377">
        <f>VLOOKUP(J377,[1]Players!$A:$E,3,FALSE)</f>
        <v>221</v>
      </c>
      <c r="O377" t="str">
        <f t="shared" si="31"/>
        <v>WAS</v>
      </c>
      <c r="P377" t="str">
        <f t="shared" si="32"/>
        <v>Washing D.C.</v>
      </c>
      <c r="Q377" t="str">
        <f t="shared" si="33"/>
        <v>Washington</v>
      </c>
      <c r="R377" t="str">
        <f t="shared" si="34"/>
        <v>Washington Wizards</v>
      </c>
      <c r="S377">
        <v>29</v>
      </c>
    </row>
    <row r="378" spans="1:19" x14ac:dyDescent="0.2">
      <c r="A378" t="s">
        <v>597</v>
      </c>
      <c r="B378" t="s">
        <v>259</v>
      </c>
      <c r="C378" s="1">
        <v>33747</v>
      </c>
      <c r="D378" t="str">
        <f t="shared" si="35"/>
        <v>{city: Washington, state: Washing D.C., abbreviation: WAS, teamName: Washington Wizards}</v>
      </c>
      <c r="E378" t="str">
        <f t="shared" si="30"/>
        <v>{height: 74, weight: 180}</v>
      </c>
      <c r="F378">
        <f>VLOOKUP(J378,[1]Players!$A:$E,4,FALSE)</f>
        <v>19</v>
      </c>
      <c r="G378" t="s">
        <v>1382</v>
      </c>
      <c r="J378">
        <v>267</v>
      </c>
      <c r="K378" t="str">
        <f>VLOOKUP(J378,Positions!A:G,7,FALSE)</f>
        <v>G</v>
      </c>
      <c r="L378">
        <f>VLOOKUP(J378,[1]Players!$A:$E,2,FALSE)</f>
        <v>74</v>
      </c>
      <c r="M378">
        <f>VLOOKUP(J378,[1]Players!$A:$E,3,FALSE)</f>
        <v>180</v>
      </c>
      <c r="O378" t="str">
        <f t="shared" si="31"/>
        <v>WAS</v>
      </c>
      <c r="P378" t="str">
        <f t="shared" si="32"/>
        <v>Washing D.C.</v>
      </c>
      <c r="Q378" t="str">
        <f t="shared" si="33"/>
        <v>Washington</v>
      </c>
      <c r="R378" t="str">
        <f t="shared" si="34"/>
        <v>Washington Wizards</v>
      </c>
      <c r="S378">
        <v>29</v>
      </c>
    </row>
    <row r="379" spans="1:19" x14ac:dyDescent="0.2">
      <c r="A379" t="s">
        <v>423</v>
      </c>
      <c r="B379" t="s">
        <v>59</v>
      </c>
      <c r="C379" s="1">
        <v>32495</v>
      </c>
      <c r="D379" t="str">
        <f t="shared" si="35"/>
        <v>{city: Los Angeles, state: California, abbreviation: LAC, teamName: Los Angeles Clippers}</v>
      </c>
      <c r="E379" t="str">
        <f t="shared" si="30"/>
        <v>{height: 80, weight: 230}</v>
      </c>
      <c r="F379">
        <f>VLOOKUP(J379,[1]Players!$A:$E,4,FALSE)</f>
        <v>33</v>
      </c>
      <c r="G379" t="s">
        <v>1386</v>
      </c>
      <c r="J379">
        <v>29</v>
      </c>
      <c r="K379" t="str">
        <f>VLOOKUP(J379,Positions!A:G,7,FALSE)</f>
        <v>G-F</v>
      </c>
      <c r="L379">
        <f>VLOOKUP(J379,[1]Players!$A:$E,2,FALSE)</f>
        <v>80</v>
      </c>
      <c r="M379">
        <f>VLOOKUP(J379,[1]Players!$A:$E,3,FALSE)</f>
        <v>230</v>
      </c>
      <c r="O379" t="str">
        <f t="shared" si="31"/>
        <v>LAC</v>
      </c>
      <c r="P379" t="str">
        <f t="shared" si="32"/>
        <v>California</v>
      </c>
      <c r="Q379" t="str">
        <f t="shared" si="33"/>
        <v>Los Angeles</v>
      </c>
      <c r="R379" t="str">
        <f t="shared" si="34"/>
        <v>Los Angeles Clippers</v>
      </c>
      <c r="S379">
        <v>30</v>
      </c>
    </row>
    <row r="380" spans="1:19" x14ac:dyDescent="0.2">
      <c r="A380" t="s">
        <v>432</v>
      </c>
      <c r="B380" t="s">
        <v>70</v>
      </c>
      <c r="C380" s="1">
        <v>32852</v>
      </c>
      <c r="D380" t="str">
        <f t="shared" si="35"/>
        <v>{city: Los Angeles, state: California, abbreviation: LAC, teamName: Los Angeles Clippers}</v>
      </c>
      <c r="E380" t="str">
        <f t="shared" si="30"/>
        <v>{height: 73, weight: 214}</v>
      </c>
      <c r="F380">
        <f>VLOOKUP(J380,[1]Players!$A:$E,4,FALSE)</f>
        <v>12</v>
      </c>
      <c r="G380" t="s">
        <v>1382</v>
      </c>
      <c r="J380">
        <v>40</v>
      </c>
      <c r="K380" t="str">
        <f>VLOOKUP(J380,Positions!A:G,7,FALSE)</f>
        <v>G</v>
      </c>
      <c r="L380">
        <f>VLOOKUP(J380,[1]Players!$A:$E,2,FALSE)</f>
        <v>73</v>
      </c>
      <c r="M380">
        <f>VLOOKUP(J380,[1]Players!$A:$E,3,FALSE)</f>
        <v>214</v>
      </c>
      <c r="O380" t="str">
        <f t="shared" si="31"/>
        <v>LAC</v>
      </c>
      <c r="P380" t="str">
        <f t="shared" si="32"/>
        <v>California</v>
      </c>
      <c r="Q380" t="str">
        <f t="shared" si="33"/>
        <v>Los Angeles</v>
      </c>
      <c r="R380" t="str">
        <f t="shared" si="34"/>
        <v>Los Angeles Clippers</v>
      </c>
      <c r="S380">
        <v>30</v>
      </c>
    </row>
    <row r="381" spans="1:19" x14ac:dyDescent="0.2">
      <c r="A381" t="s">
        <v>467</v>
      </c>
      <c r="B381" t="s">
        <v>104</v>
      </c>
      <c r="C381" s="1">
        <v>35597</v>
      </c>
      <c r="D381" t="str">
        <f t="shared" si="35"/>
        <v>{city: Los Angeles, state: California, abbreviation: LAC, teamName: Los Angeles Clippers}</v>
      </c>
      <c r="E381" t="str">
        <f t="shared" si="30"/>
        <v>{height: 79, weight: 210}</v>
      </c>
      <c r="F381">
        <f>VLOOKUP(J381,[1]Players!$A:$E,4,FALSE)</f>
        <v>7</v>
      </c>
      <c r="G381" t="s">
        <v>1386</v>
      </c>
      <c r="J381">
        <v>80</v>
      </c>
      <c r="K381" t="str">
        <f>VLOOKUP(J381,Positions!A:G,7,FALSE)</f>
        <v>G-F</v>
      </c>
      <c r="L381">
        <f>VLOOKUP(J381,[1]Players!$A:$E,2,FALSE)</f>
        <v>79</v>
      </c>
      <c r="M381">
        <f>VLOOKUP(J381,[1]Players!$A:$E,3,FALSE)</f>
        <v>210</v>
      </c>
      <c r="O381" t="str">
        <f t="shared" si="31"/>
        <v>LAC</v>
      </c>
      <c r="P381" t="str">
        <f t="shared" si="32"/>
        <v>California</v>
      </c>
      <c r="Q381" t="str">
        <f t="shared" si="33"/>
        <v>Los Angeles</v>
      </c>
      <c r="R381" t="str">
        <f t="shared" si="34"/>
        <v>Los Angeles Clippers</v>
      </c>
      <c r="S381">
        <v>30</v>
      </c>
    </row>
    <row r="382" spans="1:19" x14ac:dyDescent="0.2">
      <c r="A382" t="s">
        <v>276</v>
      </c>
      <c r="B382" t="s">
        <v>146</v>
      </c>
      <c r="C382" s="1">
        <v>32998</v>
      </c>
      <c r="D382" t="str">
        <f t="shared" si="35"/>
        <v>{city: Los Angeles, state: California, abbreviation: LAC, teamName: Los Angeles Clippers}</v>
      </c>
      <c r="E382" t="str">
        <f t="shared" si="30"/>
        <v>{height: 80, weight: 220}</v>
      </c>
      <c r="F382">
        <f>VLOOKUP(J382,[1]Players!$A:$E,4,FALSE)</f>
        <v>13</v>
      </c>
      <c r="G382" t="s">
        <v>1384</v>
      </c>
      <c r="J382">
        <v>124</v>
      </c>
      <c r="K382" t="str">
        <f>VLOOKUP(J382,Positions!A:G,7,FALSE)</f>
        <v>F</v>
      </c>
      <c r="L382">
        <f>VLOOKUP(J382,[1]Players!$A:$E,2,FALSE)</f>
        <v>80</v>
      </c>
      <c r="M382">
        <f>VLOOKUP(J382,[1]Players!$A:$E,3,FALSE)</f>
        <v>220</v>
      </c>
      <c r="O382" t="str">
        <f t="shared" si="31"/>
        <v>LAC</v>
      </c>
      <c r="P382" t="str">
        <f t="shared" si="32"/>
        <v>California</v>
      </c>
      <c r="Q382" t="str">
        <f t="shared" si="33"/>
        <v>Los Angeles</v>
      </c>
      <c r="R382" t="str">
        <f t="shared" si="34"/>
        <v>Los Angeles Clippers</v>
      </c>
      <c r="S382">
        <v>30</v>
      </c>
    </row>
    <row r="383" spans="1:19" x14ac:dyDescent="0.2">
      <c r="A383" t="s">
        <v>522</v>
      </c>
      <c r="B383" t="s">
        <v>163</v>
      </c>
      <c r="C383" s="1">
        <v>35922</v>
      </c>
      <c r="D383" t="str">
        <f t="shared" si="35"/>
        <v>{city: Los Angeles, state: California, abbreviation: LAC, teamName: Los Angeles Clippers}</v>
      </c>
      <c r="E383" t="str">
        <f t="shared" si="30"/>
        <v>{height: 85, weight: 250}</v>
      </c>
      <c r="F383">
        <f>VLOOKUP(J383,[1]Players!$A:$E,4,FALSE)</f>
        <v>55</v>
      </c>
      <c r="G383" t="s">
        <v>1388</v>
      </c>
      <c r="J383">
        <v>150</v>
      </c>
      <c r="K383" t="str">
        <f>VLOOKUP(J383,Positions!A:G,7,FALSE)</f>
        <v>C-F</v>
      </c>
      <c r="L383">
        <f>VLOOKUP(J383,[1]Players!$A:$E,2,FALSE)</f>
        <v>85</v>
      </c>
      <c r="M383">
        <f>VLOOKUP(J383,[1]Players!$A:$E,3,FALSE)</f>
        <v>250</v>
      </c>
      <c r="O383" t="str">
        <f t="shared" si="31"/>
        <v>LAC</v>
      </c>
      <c r="P383" t="str">
        <f t="shared" si="32"/>
        <v>California</v>
      </c>
      <c r="Q383" t="str">
        <f t="shared" si="33"/>
        <v>Los Angeles</v>
      </c>
      <c r="R383" t="str">
        <f t="shared" si="34"/>
        <v>Los Angeles Clippers</v>
      </c>
      <c r="S383">
        <v>30</v>
      </c>
    </row>
    <row r="384" spans="1:19" x14ac:dyDescent="0.2">
      <c r="A384" t="s">
        <v>452</v>
      </c>
      <c r="B384" t="s">
        <v>185</v>
      </c>
      <c r="C384" s="1">
        <v>32980</v>
      </c>
      <c r="D384" t="str">
        <f t="shared" si="35"/>
        <v>{city: Los Angeles, state: California, abbreviation: LAC, teamName: Los Angeles Clippers}</v>
      </c>
      <c r="E384" t="str">
        <f t="shared" si="30"/>
        <v>{height: 74, weight: 208}</v>
      </c>
      <c r="F384">
        <f>VLOOKUP(J384,[1]Players!$A:$E,4,FALSE)</f>
        <v>1</v>
      </c>
      <c r="G384" t="s">
        <v>1382</v>
      </c>
      <c r="J384">
        <v>179</v>
      </c>
      <c r="K384" t="str">
        <f>VLOOKUP(J384,Positions!A:G,7,FALSE)</f>
        <v>G</v>
      </c>
      <c r="L384">
        <f>VLOOKUP(J384,[1]Players!$A:$E,2,FALSE)</f>
        <v>74</v>
      </c>
      <c r="M384">
        <f>VLOOKUP(J384,[1]Players!$A:$E,3,FALSE)</f>
        <v>208</v>
      </c>
      <c r="O384" t="str">
        <f t="shared" si="31"/>
        <v>LAC</v>
      </c>
      <c r="P384" t="str">
        <f t="shared" si="32"/>
        <v>California</v>
      </c>
      <c r="Q384" t="str">
        <f t="shared" si="33"/>
        <v>Los Angeles</v>
      </c>
      <c r="R384" t="str">
        <f t="shared" si="34"/>
        <v>Los Angeles Clippers</v>
      </c>
      <c r="S384">
        <v>30</v>
      </c>
    </row>
    <row r="385" spans="1:19" x14ac:dyDescent="0.2">
      <c r="A385" t="s">
        <v>390</v>
      </c>
      <c r="B385" t="s">
        <v>198</v>
      </c>
      <c r="C385" s="1">
        <v>35243</v>
      </c>
      <c r="D385" t="str">
        <f t="shared" si="35"/>
        <v>{city: Los Angeles, state: California, abbreviation: LAC, teamName: Los Angeles Clippers}</v>
      </c>
      <c r="E385" t="str">
        <f t="shared" si="30"/>
        <v>{height: 77, weight: 206}</v>
      </c>
      <c r="F385">
        <f>VLOOKUP(J385,[1]Players!$A:$E,4,FALSE)</f>
        <v>5</v>
      </c>
      <c r="G385" t="s">
        <v>1382</v>
      </c>
      <c r="J385">
        <v>199</v>
      </c>
      <c r="K385" t="str">
        <f>VLOOKUP(J385,Positions!A:G,7,FALSE)</f>
        <v>G</v>
      </c>
      <c r="L385">
        <f>VLOOKUP(J385,[1]Players!$A:$E,2,FALSE)</f>
        <v>77</v>
      </c>
      <c r="M385">
        <f>VLOOKUP(J385,[1]Players!$A:$E,3,FALSE)</f>
        <v>206</v>
      </c>
      <c r="O385" t="str">
        <f t="shared" si="31"/>
        <v>LAC</v>
      </c>
      <c r="P385" t="str">
        <f t="shared" si="32"/>
        <v>California</v>
      </c>
      <c r="Q385" t="str">
        <f t="shared" si="33"/>
        <v>Los Angeles</v>
      </c>
      <c r="R385" t="str">
        <f t="shared" si="34"/>
        <v>Los Angeles Clippers</v>
      </c>
      <c r="S385">
        <v>30</v>
      </c>
    </row>
    <row r="386" spans="1:19" x14ac:dyDescent="0.2">
      <c r="A386" t="s">
        <v>572</v>
      </c>
      <c r="B386" t="s">
        <v>224</v>
      </c>
      <c r="C386" s="1">
        <v>35356</v>
      </c>
      <c r="D386" t="str">
        <f t="shared" si="35"/>
        <v>{city: Los Angeles, state: California, abbreviation: LAC, teamName: Los Angeles Clippers}</v>
      </c>
      <c r="E386" t="str">
        <f t="shared" si="30"/>
        <v>{height: 77, weight: 215}</v>
      </c>
      <c r="F386">
        <f>VLOOKUP(J386,[1]Players!$A:$E,4,FALSE)</f>
        <v>14</v>
      </c>
      <c r="G386" t="s">
        <v>1386</v>
      </c>
      <c r="J386">
        <v>227</v>
      </c>
      <c r="K386" t="str">
        <f>VLOOKUP(J386,Positions!A:G,7,FALSE)</f>
        <v>G-F</v>
      </c>
      <c r="L386">
        <f>VLOOKUP(J386,[1]Players!$A:$E,2,FALSE)</f>
        <v>77</v>
      </c>
      <c r="M386">
        <f>VLOOKUP(J386,[1]Players!$A:$E,3,FALSE)</f>
        <v>215</v>
      </c>
      <c r="O386" t="str">
        <f t="shared" si="31"/>
        <v>LAC</v>
      </c>
      <c r="P386" t="str">
        <f t="shared" si="32"/>
        <v>California</v>
      </c>
      <c r="Q386" t="str">
        <f t="shared" si="33"/>
        <v>Los Angeles</v>
      </c>
      <c r="R386" t="str">
        <f t="shared" ref="R386:R449" si="36">VLOOKUP(S386,U:Y,5,FALSE)</f>
        <v>Los Angeles Clippers</v>
      </c>
      <c r="S386">
        <v>30</v>
      </c>
    </row>
    <row r="387" spans="1:19" x14ac:dyDescent="0.2">
      <c r="A387" t="s">
        <v>501</v>
      </c>
      <c r="B387" t="s">
        <v>249</v>
      </c>
      <c r="C387" s="1">
        <v>32754</v>
      </c>
      <c r="D387" t="str">
        <f t="shared" ref="D387:D389" si="37">"{city: "&amp;Q387&amp;","&amp;" state: "&amp;P387&amp;","&amp;" abbreviation: "&amp;O387&amp;", teamName: "&amp;R387&amp;"}"</f>
        <v>{city: Los Angeles, state: California, abbreviation: LAC, teamName: Los Angeles Clippers}</v>
      </c>
      <c r="E387" t="str">
        <f t="shared" si="30"/>
        <v>{height: 80, weight: 218}</v>
      </c>
      <c r="F387">
        <f>VLOOKUP(J387,[1]Players!$A:$E,4,FALSE)</f>
        <v>8</v>
      </c>
      <c r="G387" t="s">
        <v>1384</v>
      </c>
      <c r="J387">
        <v>256</v>
      </c>
      <c r="K387" t="str">
        <f>VLOOKUP(J387,Positions!A:G,7,FALSE)</f>
        <v>F</v>
      </c>
      <c r="L387">
        <f>VLOOKUP(J387,[1]Players!$A:$E,2,FALSE)</f>
        <v>80</v>
      </c>
      <c r="M387">
        <f>VLOOKUP(J387,[1]Players!$A:$E,3,FALSE)</f>
        <v>218</v>
      </c>
      <c r="O387" t="str">
        <f t="shared" si="31"/>
        <v>LAC</v>
      </c>
      <c r="P387" t="str">
        <f t="shared" si="32"/>
        <v>California</v>
      </c>
      <c r="Q387" t="str">
        <f t="shared" si="33"/>
        <v>Los Angeles</v>
      </c>
      <c r="R387" t="str">
        <f t="shared" si="36"/>
        <v>Los Angeles Clippers</v>
      </c>
      <c r="S387">
        <v>30</v>
      </c>
    </row>
    <row r="388" spans="1:19" x14ac:dyDescent="0.2">
      <c r="A388" t="s">
        <v>669</v>
      </c>
      <c r="B388" t="s">
        <v>359</v>
      </c>
      <c r="C388" s="1">
        <v>35152</v>
      </c>
      <c r="D388" t="str">
        <f t="shared" si="37"/>
        <v>{city: Los Angeles, state: California, abbreviation: LAC, teamName: Los Angeles Clippers}</v>
      </c>
      <c r="E388" t="str">
        <f t="shared" si="30"/>
        <v>{height: 78, weight: 222}</v>
      </c>
      <c r="F388">
        <f>VLOOKUP(J388,[1]Players!$A:$E,4,FALSE)</f>
        <v>20</v>
      </c>
      <c r="G388" t="s">
        <v>1387</v>
      </c>
      <c r="J388">
        <v>380</v>
      </c>
      <c r="K388" t="str">
        <f>VLOOKUP(J388,Positions!A:G,7,FALSE)</f>
        <v>F-G</v>
      </c>
      <c r="L388">
        <f>VLOOKUP(J388,[1]Players!$A:$E,2,FALSE)</f>
        <v>78</v>
      </c>
      <c r="M388">
        <f>VLOOKUP(J388,[1]Players!$A:$E,3,FALSE)</f>
        <v>222</v>
      </c>
      <c r="O388" t="str">
        <f t="shared" si="31"/>
        <v>LAC</v>
      </c>
      <c r="P388" t="str">
        <f t="shared" si="32"/>
        <v>California</v>
      </c>
      <c r="Q388" t="str">
        <f t="shared" si="33"/>
        <v>Los Angeles</v>
      </c>
      <c r="R388" t="str">
        <f t="shared" si="36"/>
        <v>Los Angeles Clippers</v>
      </c>
      <c r="S388">
        <v>30</v>
      </c>
    </row>
    <row r="389" spans="1:19" x14ac:dyDescent="0.2">
      <c r="A389" t="s">
        <v>676</v>
      </c>
      <c r="B389" t="s">
        <v>366</v>
      </c>
      <c r="C389" s="1">
        <v>35506</v>
      </c>
      <c r="D389" t="str">
        <f t="shared" si="37"/>
        <v>{city: Los Angeles, state: California, abbreviation: LAC, teamName: Los Angeles Clippers}</v>
      </c>
      <c r="E389" t="str">
        <f t="shared" si="30"/>
        <v>{height: 85, weight: 240}</v>
      </c>
      <c r="F389">
        <f>VLOOKUP(J389,[1]Players!$A:$E,4,FALSE)</f>
        <v>40</v>
      </c>
      <c r="G389" t="s">
        <v>1383</v>
      </c>
      <c r="J389">
        <v>388</v>
      </c>
      <c r="K389" t="str">
        <f>VLOOKUP(J389,Positions!A:G,7,FALSE)</f>
        <v>C</v>
      </c>
      <c r="L389">
        <f>VLOOKUP(J389,[1]Players!$A:$E,2,FALSE)</f>
        <v>85</v>
      </c>
      <c r="M389">
        <f>VLOOKUP(J389,[1]Players!$A:$E,3,FALSE)</f>
        <v>240</v>
      </c>
      <c r="O389" t="str">
        <f t="shared" si="31"/>
        <v>LAC</v>
      </c>
      <c r="P389" t="str">
        <f t="shared" si="32"/>
        <v>California</v>
      </c>
      <c r="Q389" t="str">
        <f t="shared" si="33"/>
        <v>Los Angeles</v>
      </c>
      <c r="R389" t="str">
        <f t="shared" si="36"/>
        <v>Los Angeles Clippers</v>
      </c>
      <c r="S38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workbookViewId="0">
      <selection activeCell="G1" sqref="G1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7BE5-1BC4-AE46-BE66-4D50F30AE12E}">
  <dimension ref="A1:AB1231"/>
  <sheetViews>
    <sheetView tabSelected="1" zoomScale="120" zoomScaleNormal="120" workbookViewId="0">
      <selection activeCell="B10" sqref="B10"/>
    </sheetView>
  </sheetViews>
  <sheetFormatPr baseColWidth="10" defaultColWidth="8.83203125" defaultRowHeight="16" x14ac:dyDescent="0.2"/>
  <cols>
    <col min="1" max="1" width="13.6640625" style="1" customWidth="1"/>
    <col min="2" max="4" width="90.83203125" bestFit="1" customWidth="1"/>
    <col min="5" max="5" width="89" bestFit="1" customWidth="1"/>
    <col min="9" max="9" width="5.5" bestFit="1" customWidth="1"/>
    <col min="10" max="10" width="14.6640625" bestFit="1" customWidth="1"/>
    <col min="11" max="11" width="13" bestFit="1" customWidth="1"/>
    <col min="12" max="12" width="22.1640625" bestFit="1" customWidth="1"/>
    <col min="15" max="15" width="18.1640625" bestFit="1" customWidth="1"/>
    <col min="19" max="19" width="13.6640625" style="14" bestFit="1" customWidth="1"/>
    <col min="23" max="23" width="9" customWidth="1"/>
    <col min="25" max="25" width="18.1640625" bestFit="1" customWidth="1"/>
    <col min="26" max="26" width="3.6640625" bestFit="1" customWidth="1"/>
    <col min="27" max="27" width="18.1640625" bestFit="1" customWidth="1"/>
    <col min="28" max="28" width="3.6640625" bestFit="1" customWidth="1"/>
  </cols>
  <sheetData>
    <row r="1" spans="1:28" x14ac:dyDescent="0.2">
      <c r="A1" s="12" t="s">
        <v>1086</v>
      </c>
      <c r="B1" s="3" t="s">
        <v>1090</v>
      </c>
      <c r="C1" s="3" t="s">
        <v>1091</v>
      </c>
      <c r="D1" s="3" t="s">
        <v>1092</v>
      </c>
      <c r="E1" s="3" t="s">
        <v>1093</v>
      </c>
      <c r="F1" s="3"/>
      <c r="H1" t="s">
        <v>4</v>
      </c>
      <c r="O1" s="3" t="s">
        <v>1094</v>
      </c>
      <c r="P1" t="s">
        <v>1095</v>
      </c>
      <c r="S1" s="13" t="s">
        <v>1086</v>
      </c>
      <c r="U1" s="3" t="s">
        <v>1090</v>
      </c>
      <c r="V1" s="3" t="s">
        <v>1091</v>
      </c>
      <c r="W1" s="3" t="s">
        <v>1092</v>
      </c>
      <c r="X1" s="3" t="s">
        <v>1093</v>
      </c>
      <c r="Y1" s="3" t="s">
        <v>1087</v>
      </c>
      <c r="Z1" s="3" t="s">
        <v>1088</v>
      </c>
      <c r="AA1" s="3" t="s">
        <v>1089</v>
      </c>
      <c r="AB1" s="3" t="s">
        <v>1088</v>
      </c>
    </row>
    <row r="2" spans="1:28" x14ac:dyDescent="0.2">
      <c r="A2" s="12">
        <v>44488</v>
      </c>
      <c r="B2" t="str">
        <f>"{'city': '"&amp;VLOOKUP(U2,$H:$L,4,FALSE)&amp;"', 'state': '"&amp;VLOOKUP(U2,$H:$L,3,FALSE)&amp;"', 'abbreviation': '"&amp;VLOOKUP(U2,$H:$L,2,FALSE)&amp;"', 'teamName': '"&amp;VLOOKUP(U2,$H:$L,5,FALSE)&amp;"'}"</f>
        <v>{'city': 'Brooklyn', 'state': 'New York', 'abbreviation': 'BKN', 'teamName': 'Brooklyn Nets'}</v>
      </c>
      <c r="C2" t="str">
        <f>"{'city': '"&amp;VLOOKUP(V2,$H:$L,4,FALSE)&amp;"', 'state': '"&amp;VLOOKUP(V2,$H:$L,3,FALSE)&amp;"', 'abbreviation': '"&amp;VLOOKUP(V2,$H:$L,2,FALSE)&amp;"', 'teamName': '"&amp;VLOOKUP(V2,$H:$L,5,FALSE)&amp;"'}"</f>
        <v>{'city': 'Milwaukee', 'state': 'Wisconsin', 'abbreviation': 'MIL', 'teamName': 'Milwaukee Bucks'}</v>
      </c>
      <c r="D2" t="str">
        <f>"{'city': '"&amp;VLOOKUP(W2,$H:$L,4,FALSE)&amp;"', 'state': '"&amp;VLOOKUP(W2,$H:$L,3,FALSE)&amp;"', 'abbreviation': '"&amp;VLOOKUP(W2,$H:$L,2,FALSE)&amp;"', 'teamName': '"&amp;VLOOKUP(W2,$H:$L,5,FALSE)&amp;"'}"</f>
        <v>{'city': 'Milwaukee', 'state': 'Wisconsin', 'abbreviation': 'MIL', 'teamName': 'Milwaukee Bucks'}</v>
      </c>
      <c r="E2" t="str">
        <f>"{'city': '"&amp;VLOOKUP(X2,$H:$L,4,FALSE)&amp;"', 'state': '"&amp;VLOOKUP(X2,$H:$L,3,FALSE)&amp;"', 'abbreviation': '"&amp;VLOOKUP(X2,$H:$L,2,FALSE)&amp;"', 'teamName': '"&amp;VLOOKUP(X2,$H:$L,5,FALSE)&amp;"'}"</f>
        <v>{'city': 'Brooklyn', 'state': 'New York', 'abbreviation': 'BKN', 'teamName': 'Brooklyn Nets'}</v>
      </c>
      <c r="H2">
        <v>1</v>
      </c>
      <c r="I2" t="s">
        <v>1344</v>
      </c>
      <c r="J2" t="s">
        <v>1298</v>
      </c>
      <c r="K2" t="s">
        <v>1324</v>
      </c>
      <c r="L2" t="s">
        <v>1099</v>
      </c>
      <c r="O2" s="4" t="s">
        <v>1099</v>
      </c>
      <c r="P2">
        <v>1</v>
      </c>
      <c r="S2" s="13" t="s">
        <v>1096</v>
      </c>
      <c r="U2">
        <f>VLOOKUP(Y2,O:P,2,FALSE)</f>
        <v>3</v>
      </c>
      <c r="V2">
        <f>VLOOKUP(AA2,O:P,2,FALSE)</f>
        <v>16</v>
      </c>
      <c r="W2">
        <f>IF(AB2&gt;Z2,V2,U2)</f>
        <v>16</v>
      </c>
      <c r="X2">
        <f>IF(AB2&lt;Z2,V2,U2)</f>
        <v>3</v>
      </c>
      <c r="Y2" s="4" t="s">
        <v>1097</v>
      </c>
      <c r="Z2" s="4">
        <v>104</v>
      </c>
      <c r="AA2" s="4" t="s">
        <v>1098</v>
      </c>
      <c r="AB2" s="4">
        <v>127</v>
      </c>
    </row>
    <row r="3" spans="1:28" x14ac:dyDescent="0.2">
      <c r="A3" s="12">
        <v>44488</v>
      </c>
      <c r="B3" t="str">
        <f>"{'city': '"&amp;VLOOKUP(U3,$H:$L,4,FALSE)&amp;"', 'state': '"&amp;VLOOKUP(U3,$H:$L,3,FALSE)&amp;"', 'abbreviation': '"&amp;VLOOKUP(U3,$H:$L,2,FALSE)&amp;"', 'teamName': '"&amp;VLOOKUP(U3,$H:$L,5,FALSE)&amp;"'}"</f>
        <v>{'city': 'San Francisco', 'state': 'California', 'abbreviation': 'GSW', 'teamName': 'Golden State Warriors'}</v>
      </c>
      <c r="C3" t="str">
        <f>"{'city': '"&amp;VLOOKUP(V3,$H:$L,4,FALSE)&amp;"', 'state': '"&amp;VLOOKUP(V3,$H:$L,3,FALSE)&amp;"', 'abbreviation': '"&amp;VLOOKUP(V3,$H:$L,2,FALSE)&amp;"', 'teamName': '"&amp;VLOOKUP(V3,$H:$L,5,FALSE)&amp;"'}"</f>
        <v>{'city': 'Los Angeles', 'state': 'California', 'abbreviation': 'LAL', 'teamName': 'Los Angeles Lakers'}</v>
      </c>
      <c r="D3" t="str">
        <f>"{'city': '"&amp;VLOOKUP(W3,$H:$L,4,FALSE)&amp;"', 'state': '"&amp;VLOOKUP(W3,$H:$L,3,FALSE)&amp;"', 'abbreviation': '"&amp;VLOOKUP(W3,$H:$L,2,FALSE)&amp;"', 'teamName': '"&amp;VLOOKUP(W3,$H:$L,5,FALSE)&amp;"'}"</f>
        <v>{'city': 'San Francisco', 'state': 'California', 'abbreviation': 'GSW', 'teamName': 'Golden State Warriors'}</v>
      </c>
      <c r="E3" t="str">
        <f>"{'city': '"&amp;VLOOKUP(X3,$H:$L,4,FALSE)&amp;"', 'state': '"&amp;VLOOKUP(X3,$H:$L,3,FALSE)&amp;"', 'abbreviation': '"&amp;VLOOKUP(X3,$H:$L,2,FALSE)&amp;"', 'teamName': '"&amp;VLOOKUP(X3,$H:$L,5,FALSE)&amp;"'}"</f>
        <v>{'city': 'Los Angeles', 'state': 'California', 'abbreviation': 'LAL', 'teamName': 'Los Angeles Lakers'}</v>
      </c>
      <c r="H3" s="8">
        <v>2</v>
      </c>
      <c r="I3" t="s">
        <v>1345</v>
      </c>
      <c r="J3" t="s">
        <v>1299</v>
      </c>
      <c r="K3" t="s">
        <v>1325</v>
      </c>
      <c r="L3" t="s">
        <v>1102</v>
      </c>
      <c r="O3" s="4" t="s">
        <v>1102</v>
      </c>
      <c r="P3">
        <v>2</v>
      </c>
      <c r="S3" s="13" t="s">
        <v>1096</v>
      </c>
      <c r="U3">
        <f>VLOOKUP(Y3,O:P,2,FALSE)</f>
        <v>10</v>
      </c>
      <c r="V3">
        <f>VLOOKUP(AA3,O:P,2,FALSE)</f>
        <v>13</v>
      </c>
      <c r="W3">
        <f>IF(AB3&gt;Z3,V3,U3)</f>
        <v>10</v>
      </c>
      <c r="X3">
        <f>IF(AB3&lt;Z3,V3,U3)</f>
        <v>13</v>
      </c>
      <c r="Y3" s="4" t="s">
        <v>1100</v>
      </c>
      <c r="Z3" s="4">
        <v>121</v>
      </c>
      <c r="AA3" s="4" t="s">
        <v>1101</v>
      </c>
      <c r="AB3" s="4">
        <v>114</v>
      </c>
    </row>
    <row r="4" spans="1:28" x14ac:dyDescent="0.2">
      <c r="A4" s="12">
        <v>44489</v>
      </c>
      <c r="B4" t="str">
        <f>"{'city': '"&amp;VLOOKUP(U4,$H:$L,4,FALSE)&amp;"', 'state': '"&amp;VLOOKUP(U4,$H:$L,3,FALSE)&amp;"', 'abbreviation': '"&amp;VLOOKUP(U4,$H:$L,2,FALSE)&amp;"', 'teamName': '"&amp;VLOOKUP(U4,$H:$L,5,FALSE)&amp;"'}"</f>
        <v>{'city': 'Indiana', 'state': 'Indianopolis', 'abbreviation': 'IND', 'teamName': 'Indiana Pacers'}</v>
      </c>
      <c r="C4" t="str">
        <f>"{'city': '"&amp;VLOOKUP(V4,$H:$L,4,FALSE)&amp;"', 'state': '"&amp;VLOOKUP(V4,$H:$L,3,FALSE)&amp;"', 'abbreviation': '"&amp;VLOOKUP(V4,$H:$L,2,FALSE)&amp;"', 'teamName': '"&amp;VLOOKUP(V4,$H:$L,5,FALSE)&amp;"'}"</f>
        <v>{'city': 'Charlotte', 'state': 'North Carolina', 'abbreviation': 'CHA', 'teamName': 'Charlotte Hornets'}</v>
      </c>
      <c r="D4" t="str">
        <f>"{'city': '"&amp;VLOOKUP(W4,$H:$L,4,FALSE)&amp;"', 'state': '"&amp;VLOOKUP(W4,$H:$L,3,FALSE)&amp;"', 'abbreviation': '"&amp;VLOOKUP(W4,$H:$L,2,FALSE)&amp;"', 'teamName': '"&amp;VLOOKUP(W4,$H:$L,5,FALSE)&amp;"'}"</f>
        <v>{'city': 'Charlotte', 'state': 'North Carolina', 'abbreviation': 'CHA', 'teamName': 'Charlotte Hornets'}</v>
      </c>
      <c r="E4" t="str">
        <f>"{'city': '"&amp;VLOOKUP(X4,$H:$L,4,FALSE)&amp;"', 'state': '"&amp;VLOOKUP(X4,$H:$L,3,FALSE)&amp;"', 'abbreviation': '"&amp;VLOOKUP(X4,$H:$L,2,FALSE)&amp;"', 'teamName': '"&amp;VLOOKUP(X4,$H:$L,5,FALSE)&amp;"'}"</f>
        <v>{'city': 'Indiana', 'state': 'Indianopolis', 'abbreviation': 'IND', 'teamName': 'Indiana Pacers'}</v>
      </c>
      <c r="H4">
        <v>3</v>
      </c>
      <c r="I4" t="s">
        <v>1346</v>
      </c>
      <c r="J4" t="s">
        <v>1294</v>
      </c>
      <c r="K4" t="s">
        <v>1326</v>
      </c>
      <c r="L4" t="s">
        <v>1097</v>
      </c>
      <c r="O4" s="4" t="s">
        <v>1097</v>
      </c>
      <c r="P4">
        <v>3</v>
      </c>
      <c r="S4" s="13" t="s">
        <v>1103</v>
      </c>
      <c r="U4">
        <f>VLOOKUP(Y4,O:P,2,FALSE)</f>
        <v>12</v>
      </c>
      <c r="V4">
        <f>VLOOKUP(AA4,O:P,2,FALSE)</f>
        <v>4</v>
      </c>
      <c r="W4">
        <f>IF(AB4&gt;Z4,V4,U4)</f>
        <v>4</v>
      </c>
      <c r="X4">
        <f>IF(AB4&lt;Z4,V4,U4)</f>
        <v>12</v>
      </c>
      <c r="Y4" s="4" t="s">
        <v>1104</v>
      </c>
      <c r="Z4" s="4">
        <v>122</v>
      </c>
      <c r="AA4" s="4" t="s">
        <v>1105</v>
      </c>
      <c r="AB4" s="4">
        <v>123</v>
      </c>
    </row>
    <row r="5" spans="1:28" x14ac:dyDescent="0.2">
      <c r="A5" s="12">
        <v>44489</v>
      </c>
      <c r="B5" t="str">
        <f>"{'city': '"&amp;VLOOKUP(U5,$H:$L,4,FALSE)&amp;"', 'state': '"&amp;VLOOKUP(U5,$H:$L,3,FALSE)&amp;"', 'abbreviation': '"&amp;VLOOKUP(U5,$H:$L,2,FALSE)&amp;"', 'teamName': '"&amp;VLOOKUP(U5,$H:$L,5,FALSE)&amp;"'}"</f>
        <v>{'city': 'Chicago', 'state': 'Illnois', 'abbreviation': 'CHI', 'teamName': 'Chicago Bulls'}</v>
      </c>
      <c r="C5" t="str">
        <f>"{'city': '"&amp;VLOOKUP(V5,$H:$L,4,FALSE)&amp;"', 'state': '"&amp;VLOOKUP(V5,$H:$L,3,FALSE)&amp;"', 'abbreviation': '"&amp;VLOOKUP(V5,$H:$L,2,FALSE)&amp;"', 'teamName': '"&amp;VLOOKUP(V5,$H:$L,5,FALSE)&amp;"'}"</f>
        <v>{'city': 'Detroit', 'state': 'Michigan', 'abbreviation': 'DET', 'teamName': 'Detroit Pistons'}</v>
      </c>
      <c r="D5" t="str">
        <f>"{'city': '"&amp;VLOOKUP(W5,$H:$L,4,FALSE)&amp;"', 'state': '"&amp;VLOOKUP(W5,$H:$L,3,FALSE)&amp;"', 'abbreviation': '"&amp;VLOOKUP(W5,$H:$L,2,FALSE)&amp;"', 'teamName': '"&amp;VLOOKUP(W5,$H:$L,5,FALSE)&amp;"'}"</f>
        <v>{'city': 'Chicago', 'state': 'Illnois', 'abbreviation': 'CHI', 'teamName': 'Chicago Bulls'}</v>
      </c>
      <c r="E5" t="str">
        <f>"{'city': '"&amp;VLOOKUP(X5,$H:$L,4,FALSE)&amp;"', 'state': '"&amp;VLOOKUP(X5,$H:$L,3,FALSE)&amp;"', 'abbreviation': '"&amp;VLOOKUP(X5,$H:$L,2,FALSE)&amp;"', 'teamName': '"&amp;VLOOKUP(X5,$H:$L,5,FALSE)&amp;"'}"</f>
        <v>{'city': 'Detroit', 'state': 'Michigan', 'abbreviation': 'DET', 'teamName': 'Detroit Pistons'}</v>
      </c>
      <c r="H5">
        <v>4</v>
      </c>
      <c r="I5" t="s">
        <v>1347</v>
      </c>
      <c r="J5" t="s">
        <v>1300</v>
      </c>
      <c r="K5" t="s">
        <v>1327</v>
      </c>
      <c r="L5" t="s">
        <v>1105</v>
      </c>
      <c r="O5" s="4" t="s">
        <v>1105</v>
      </c>
      <c r="P5">
        <v>4</v>
      </c>
      <c r="S5" s="13" t="s">
        <v>1103</v>
      </c>
      <c r="U5">
        <f>VLOOKUP(Y5,O:P,2,FALSE)</f>
        <v>5</v>
      </c>
      <c r="V5">
        <f>VLOOKUP(AA5,O:P,2,FALSE)</f>
        <v>9</v>
      </c>
      <c r="W5">
        <f>IF(AB5&gt;Z5,V5,U5)</f>
        <v>5</v>
      </c>
      <c r="X5">
        <f>IF(AB5&lt;Z5,V5,U5)</f>
        <v>9</v>
      </c>
      <c r="Y5" s="4" t="s">
        <v>1106</v>
      </c>
      <c r="Z5" s="4">
        <v>94</v>
      </c>
      <c r="AA5" s="4" t="s">
        <v>1107</v>
      </c>
      <c r="AB5" s="4">
        <v>88</v>
      </c>
    </row>
    <row r="6" spans="1:28" x14ac:dyDescent="0.2">
      <c r="A6" s="12">
        <v>44489</v>
      </c>
      <c r="B6" t="str">
        <f>"{'city': '"&amp;VLOOKUP(U6,$H:$L,4,FALSE)&amp;"', 'state': '"&amp;VLOOKUP(U6,$H:$L,3,FALSE)&amp;"', 'abbreviation': '"&amp;VLOOKUP(U6,$H:$L,2,FALSE)&amp;"', 'teamName': '"&amp;VLOOKUP(U6,$H:$L,5,FALSE)&amp;"'}"</f>
        <v>{'city': 'Boston', 'state': 'Massachusetts', 'abbreviation': 'BOS', 'teamName': 'Boston Celtics'}</v>
      </c>
      <c r="C6" t="str">
        <f>"{'city': '"&amp;VLOOKUP(V6,$H:$L,4,FALSE)&amp;"', 'state': '"&amp;VLOOKUP(V6,$H:$L,3,FALSE)&amp;"', 'abbreviation': '"&amp;VLOOKUP(V6,$H:$L,2,FALSE)&amp;"', 'teamName': '"&amp;VLOOKUP(V6,$H:$L,5,FALSE)&amp;"'}"</f>
        <v>{'city': 'New York', 'state': 'New York', 'abbreviation': 'NYK', 'teamName': 'New York Knicks'}</v>
      </c>
      <c r="D6" t="str">
        <f>"{'city': '"&amp;VLOOKUP(W6,$H:$L,4,FALSE)&amp;"', 'state': '"&amp;VLOOKUP(W6,$H:$L,3,FALSE)&amp;"', 'abbreviation': '"&amp;VLOOKUP(W6,$H:$L,2,FALSE)&amp;"', 'teamName': '"&amp;VLOOKUP(W6,$H:$L,5,FALSE)&amp;"'}"</f>
        <v>{'city': 'New York', 'state': 'New York', 'abbreviation': 'NYK', 'teamName': 'New York Knicks'}</v>
      </c>
      <c r="E6" t="str">
        <f>"{'city': '"&amp;VLOOKUP(X6,$H:$L,4,FALSE)&amp;"', 'state': '"&amp;VLOOKUP(X6,$H:$L,3,FALSE)&amp;"', 'abbreviation': '"&amp;VLOOKUP(X6,$H:$L,2,FALSE)&amp;"', 'teamName': '"&amp;VLOOKUP(X6,$H:$L,5,FALSE)&amp;"'}"</f>
        <v>{'city': 'Boston', 'state': 'Massachusetts', 'abbreviation': 'BOS', 'teamName': 'Boston Celtics'}</v>
      </c>
      <c r="H6">
        <v>5</v>
      </c>
      <c r="I6" t="s">
        <v>1348</v>
      </c>
      <c r="J6" t="s">
        <v>1301</v>
      </c>
      <c r="K6" t="s">
        <v>1328</v>
      </c>
      <c r="L6" t="s">
        <v>1106</v>
      </c>
      <c r="O6" s="4" t="s">
        <v>1106</v>
      </c>
      <c r="P6">
        <v>5</v>
      </c>
      <c r="S6" s="13" t="s">
        <v>1103</v>
      </c>
      <c r="U6">
        <f>VLOOKUP(Y6,O:P,2,FALSE)</f>
        <v>2</v>
      </c>
      <c r="V6">
        <f>VLOOKUP(AA6,O:P,2,FALSE)</f>
        <v>19</v>
      </c>
      <c r="W6">
        <f>IF(AB6&gt;Z6,V6,U6)</f>
        <v>19</v>
      </c>
      <c r="X6">
        <f>IF(AB6&lt;Z6,V6,U6)</f>
        <v>2</v>
      </c>
      <c r="Y6" s="4" t="s">
        <v>1102</v>
      </c>
      <c r="Z6" s="4">
        <v>134</v>
      </c>
      <c r="AA6" s="4" t="s">
        <v>1108</v>
      </c>
      <c r="AB6" s="4">
        <v>138</v>
      </c>
    </row>
    <row r="7" spans="1:28" x14ac:dyDescent="0.2">
      <c r="A7" s="12">
        <v>44489</v>
      </c>
      <c r="B7" t="str">
        <f>"{'city': '"&amp;VLOOKUP(U7,$H:$L,4,FALSE)&amp;"', 'state': '"&amp;VLOOKUP(U7,$H:$L,3,FALSE)&amp;"', 'abbreviation': '"&amp;VLOOKUP(U7,$H:$L,2,FALSE)&amp;"', 'teamName': '"&amp;VLOOKUP(U7,$H:$L,5,FALSE)&amp;"'}"</f>
        <v>{'city': 'Washington', 'state': 'Washington D.C.', 'abbreviation': 'WAS', 'teamName': 'Washington Wizards'}</v>
      </c>
      <c r="C7" t="str">
        <f>"{'city': '"&amp;VLOOKUP(V7,$H:$L,4,FALSE)&amp;"', 'state': '"&amp;VLOOKUP(V7,$H:$L,3,FALSE)&amp;"', 'abbreviation': '"&amp;VLOOKUP(V7,$H:$L,2,FALSE)&amp;"', 'teamName': '"&amp;VLOOKUP(V7,$H:$L,5,FALSE)&amp;"'}"</f>
        <v>{'city': 'Toronto', 'state': 'Ontario', 'abbreviation': 'TOR', 'teamName': 'Toronto Raptors'}</v>
      </c>
      <c r="D7" t="str">
        <f>"{'city': '"&amp;VLOOKUP(W7,$H:$L,4,FALSE)&amp;"', 'state': '"&amp;VLOOKUP(W7,$H:$L,3,FALSE)&amp;"', 'abbreviation': '"&amp;VLOOKUP(W7,$H:$L,2,FALSE)&amp;"', 'teamName': '"&amp;VLOOKUP(W7,$H:$L,5,FALSE)&amp;"'}"</f>
        <v>{'city': 'Washington', 'state': 'Washington D.C.', 'abbreviation': 'WAS', 'teamName': 'Washington Wizards'}</v>
      </c>
      <c r="E7" t="str">
        <f>"{'city': '"&amp;VLOOKUP(X7,$H:$L,4,FALSE)&amp;"', 'state': '"&amp;VLOOKUP(X7,$H:$L,3,FALSE)&amp;"', 'abbreviation': '"&amp;VLOOKUP(X7,$H:$L,2,FALSE)&amp;"', 'teamName': '"&amp;VLOOKUP(X7,$H:$L,5,FALSE)&amp;"'}"</f>
        <v>{'city': 'Toronto', 'state': 'Ontario', 'abbreviation': 'TOR', 'teamName': 'Toronto Raptors'}</v>
      </c>
      <c r="H7">
        <v>6</v>
      </c>
      <c r="I7" t="s">
        <v>1349</v>
      </c>
      <c r="J7" t="s">
        <v>1302</v>
      </c>
      <c r="K7" t="s">
        <v>1329</v>
      </c>
      <c r="L7" t="s">
        <v>1111</v>
      </c>
      <c r="O7" s="4" t="s">
        <v>1111</v>
      </c>
      <c r="P7">
        <v>6</v>
      </c>
      <c r="S7" s="13" t="s">
        <v>1103</v>
      </c>
      <c r="U7">
        <f>VLOOKUP(Y7,O:P,2,FALSE)</f>
        <v>29</v>
      </c>
      <c r="V7">
        <f>VLOOKUP(AA7,O:P,2,FALSE)</f>
        <v>27</v>
      </c>
      <c r="W7">
        <f>IF(AB7&gt;Z7,V7,U7)</f>
        <v>29</v>
      </c>
      <c r="X7">
        <f>IF(AB7&lt;Z7,V7,U7)</f>
        <v>27</v>
      </c>
      <c r="Y7" s="4" t="s">
        <v>1109</v>
      </c>
      <c r="Z7" s="4">
        <v>98</v>
      </c>
      <c r="AA7" s="4" t="s">
        <v>1110</v>
      </c>
      <c r="AB7" s="4">
        <v>83</v>
      </c>
    </row>
    <row r="8" spans="1:28" x14ac:dyDescent="0.2">
      <c r="A8" s="12">
        <v>44489</v>
      </c>
      <c r="B8" t="str">
        <f>"{'city': '"&amp;VLOOKUP(U8,$H:$L,4,FALSE)&amp;"', 'state': '"&amp;VLOOKUP(U8,$H:$L,3,FALSE)&amp;"', 'abbreviation': '"&amp;VLOOKUP(U8,$H:$L,2,FALSE)&amp;"', 'teamName': '"&amp;VLOOKUP(U8,$H:$L,5,FALSE)&amp;"'}"</f>
        <v>{'city': 'Cleveland', 'state': 'Ohio', 'abbreviation': 'CLE', 'teamName': 'Cleveland Cavaliers'}</v>
      </c>
      <c r="C8" t="str">
        <f>"{'city': '"&amp;VLOOKUP(V8,$H:$L,4,FALSE)&amp;"', 'state': '"&amp;VLOOKUP(V8,$H:$L,3,FALSE)&amp;"', 'abbreviation': '"&amp;VLOOKUP(V8,$H:$L,2,FALSE)&amp;"', 'teamName': '"&amp;VLOOKUP(V8,$H:$L,5,FALSE)&amp;"'}"</f>
        <v>{'city': 'Memphis', 'state': 'Tenesse', 'abbreviation': 'MEM', 'teamName': 'Memphis Grizzlies'}</v>
      </c>
      <c r="D8" t="str">
        <f>"{'city': '"&amp;VLOOKUP(W8,$H:$L,4,FALSE)&amp;"', 'state': '"&amp;VLOOKUP(W8,$H:$L,3,FALSE)&amp;"', 'abbreviation': '"&amp;VLOOKUP(W8,$H:$L,2,FALSE)&amp;"', 'teamName': '"&amp;VLOOKUP(W8,$H:$L,5,FALSE)&amp;"'}"</f>
        <v>{'city': 'Memphis', 'state': 'Tenesse', 'abbreviation': 'MEM', 'teamName': 'Memphis Grizzlies'}</v>
      </c>
      <c r="E8" t="str">
        <f>"{'city': '"&amp;VLOOKUP(X8,$H:$L,4,FALSE)&amp;"', 'state': '"&amp;VLOOKUP(X8,$H:$L,3,FALSE)&amp;"', 'abbreviation': '"&amp;VLOOKUP(X8,$H:$L,2,FALSE)&amp;"', 'teamName': '"&amp;VLOOKUP(X8,$H:$L,5,FALSE)&amp;"'}"</f>
        <v>{'city': 'Cleveland', 'state': 'Ohio', 'abbreviation': 'CLE', 'teamName': 'Cleveland Cavaliers'}</v>
      </c>
      <c r="H8">
        <v>7</v>
      </c>
      <c r="I8" t="s">
        <v>1350</v>
      </c>
      <c r="J8" t="s">
        <v>1303</v>
      </c>
      <c r="K8" t="s">
        <v>1330</v>
      </c>
      <c r="L8" t="s">
        <v>1113</v>
      </c>
      <c r="O8" s="4" t="s">
        <v>1113</v>
      </c>
      <c r="P8">
        <v>7</v>
      </c>
      <c r="S8" s="13" t="s">
        <v>1103</v>
      </c>
      <c r="U8">
        <f>VLOOKUP(Y8,O:P,2,FALSE)</f>
        <v>6</v>
      </c>
      <c r="V8">
        <f>VLOOKUP(AA8,O:P,2,FALSE)</f>
        <v>14</v>
      </c>
      <c r="W8">
        <f>IF(AB8&gt;Z8,V8,U8)</f>
        <v>14</v>
      </c>
      <c r="X8">
        <f>IF(AB8&lt;Z8,V8,U8)</f>
        <v>6</v>
      </c>
      <c r="Y8" s="4" t="s">
        <v>1111</v>
      </c>
      <c r="Z8" s="4">
        <v>121</v>
      </c>
      <c r="AA8" s="4" t="s">
        <v>1112</v>
      </c>
      <c r="AB8" s="4">
        <v>132</v>
      </c>
    </row>
    <row r="9" spans="1:28" x14ac:dyDescent="0.2">
      <c r="A9" s="12">
        <v>44489</v>
      </c>
      <c r="B9" t="str">
        <f>"{'city': '"&amp;VLOOKUP(U9,$H:$L,4,FALSE)&amp;"', 'state': '"&amp;VLOOKUP(U9,$H:$L,3,FALSE)&amp;"', 'abbreviation': '"&amp;VLOOKUP(U9,$H:$L,2,FALSE)&amp;"', 'teamName': '"&amp;VLOOKUP(U9,$H:$L,5,FALSE)&amp;"'}"</f>
        <v>{'city': 'Houston', 'state': 'Texas', 'abbreviation': 'HOU', 'teamName': 'Houston Rockets'}</v>
      </c>
      <c r="C9" t="str">
        <f>"{'city': '"&amp;VLOOKUP(V9,$H:$L,4,FALSE)&amp;"', 'state': '"&amp;VLOOKUP(V9,$H:$L,3,FALSE)&amp;"', 'abbreviation': '"&amp;VLOOKUP(V9,$H:$L,2,FALSE)&amp;"', 'teamName': '"&amp;VLOOKUP(V9,$H:$L,5,FALSE)&amp;"'}"</f>
        <v>{'city': 'Minneapolis', 'state': 'Minnesota ', 'abbreviation': 'MIN', 'teamName': 'Minnesota Timberwolves'}</v>
      </c>
      <c r="D9" t="str">
        <f>"{'city': '"&amp;VLOOKUP(W9,$H:$L,4,FALSE)&amp;"', 'state': '"&amp;VLOOKUP(W9,$H:$L,3,FALSE)&amp;"', 'abbreviation': '"&amp;VLOOKUP(W9,$H:$L,2,FALSE)&amp;"', 'teamName': '"&amp;VLOOKUP(W9,$H:$L,5,FALSE)&amp;"'}"</f>
        <v>{'city': 'Minneapolis', 'state': 'Minnesota ', 'abbreviation': 'MIN', 'teamName': 'Minnesota Timberwolves'}</v>
      </c>
      <c r="E9" t="str">
        <f>"{'city': '"&amp;VLOOKUP(X9,$H:$L,4,FALSE)&amp;"', 'state': '"&amp;VLOOKUP(X9,$H:$L,3,FALSE)&amp;"', 'abbreviation': '"&amp;VLOOKUP(X9,$H:$L,2,FALSE)&amp;"', 'teamName': '"&amp;VLOOKUP(X9,$H:$L,5,FALSE)&amp;"'}"</f>
        <v>{'city': 'Houston', 'state': 'Texas', 'abbreviation': 'HOU', 'teamName': 'Houston Rockets'}</v>
      </c>
      <c r="H9">
        <v>8</v>
      </c>
      <c r="I9" t="s">
        <v>1351</v>
      </c>
      <c r="J9" t="s">
        <v>1304</v>
      </c>
      <c r="K9" t="s">
        <v>1331</v>
      </c>
      <c r="L9" t="s">
        <v>1116</v>
      </c>
      <c r="O9" s="4" t="s">
        <v>1116</v>
      </c>
      <c r="P9">
        <v>8</v>
      </c>
      <c r="S9" s="13" t="s">
        <v>1103</v>
      </c>
      <c r="U9">
        <f>VLOOKUP(Y9,O:P,2,FALSE)</f>
        <v>11</v>
      </c>
      <c r="V9">
        <f>VLOOKUP(AA9,O:P,2,FALSE)</f>
        <v>17</v>
      </c>
      <c r="W9">
        <f>IF(AB9&gt;Z9,V9,U9)</f>
        <v>17</v>
      </c>
      <c r="X9">
        <f>IF(AB9&lt;Z9,V9,U9)</f>
        <v>11</v>
      </c>
      <c r="Y9" s="4" t="s">
        <v>1114</v>
      </c>
      <c r="Z9" s="4">
        <v>106</v>
      </c>
      <c r="AA9" s="4" t="s">
        <v>1115</v>
      </c>
      <c r="AB9" s="4">
        <v>124</v>
      </c>
    </row>
    <row r="10" spans="1:28" x14ac:dyDescent="0.2">
      <c r="A10" s="12">
        <v>44489</v>
      </c>
      <c r="B10" t="str">
        <f>"{'city': '"&amp;VLOOKUP(U10,$H:$L,4,FALSE)&amp;"', 'state': '"&amp;VLOOKUP(U10,$H:$L,3,FALSE)&amp;"', 'abbreviation': '"&amp;VLOOKUP(U10,$H:$L,2,FALSE)&amp;"', 'teamName': '"&amp;VLOOKUP(U10,$H:$L,5,FALSE)&amp;"'}"</f>
        <v>{'city': 'Philadelphia', 'state': 'Pennsylvania', 'abbreviation': 'PHI', 'teamName': 'Philadelphia 76ers'}</v>
      </c>
      <c r="C10" t="str">
        <f>"{'city': '"&amp;VLOOKUP(V10,$H:$L,4,FALSE)&amp;"', 'state': '"&amp;VLOOKUP(V10,$H:$L,3,FALSE)&amp;"', 'abbreviation': '"&amp;VLOOKUP(V10,$H:$L,2,FALSE)&amp;"', 'teamName': '"&amp;VLOOKUP(V10,$H:$L,5,FALSE)&amp;"'}"</f>
        <v>{'city': 'New Orleans', 'state': 'Louisianna', 'abbreviation': 'NOP', 'teamName': 'New Orleans Pelicans'}</v>
      </c>
      <c r="D10" t="str">
        <f>"{'city': '"&amp;VLOOKUP(W10,$H:$L,4,FALSE)&amp;"', 'state': '"&amp;VLOOKUP(W10,$H:$L,3,FALSE)&amp;"', 'abbreviation': '"&amp;VLOOKUP(W10,$H:$L,2,FALSE)&amp;"', 'teamName': '"&amp;VLOOKUP(W10,$H:$L,5,FALSE)&amp;"'}"</f>
        <v>{'city': 'Philadelphia', 'state': 'Pennsylvania', 'abbreviation': 'PHI', 'teamName': 'Philadelphia 76ers'}</v>
      </c>
      <c r="E10" t="str">
        <f>"{'city': '"&amp;VLOOKUP(X10,$H:$L,4,FALSE)&amp;"', 'state': '"&amp;VLOOKUP(X10,$H:$L,3,FALSE)&amp;"', 'abbreviation': '"&amp;VLOOKUP(X10,$H:$L,2,FALSE)&amp;"', 'teamName': '"&amp;VLOOKUP(X10,$H:$L,5,FALSE)&amp;"'}"</f>
        <v>{'city': 'New Orleans', 'state': 'Louisianna', 'abbreviation': 'NOP', 'teamName': 'New Orleans Pelicans'}</v>
      </c>
      <c r="H10">
        <v>9</v>
      </c>
      <c r="I10" t="s">
        <v>1352</v>
      </c>
      <c r="J10" t="s">
        <v>1305</v>
      </c>
      <c r="K10" t="s">
        <v>1332</v>
      </c>
      <c r="L10" t="s">
        <v>1107</v>
      </c>
      <c r="O10" s="4" t="s">
        <v>1107</v>
      </c>
      <c r="P10">
        <v>9</v>
      </c>
      <c r="S10" s="13" t="s">
        <v>1103</v>
      </c>
      <c r="U10">
        <f>VLOOKUP(Y10,O:P,2,FALSE)</f>
        <v>22</v>
      </c>
      <c r="V10">
        <f>VLOOKUP(AA10,O:P,2,FALSE)</f>
        <v>18</v>
      </c>
      <c r="W10">
        <f>IF(AB10&gt;Z10,V10,U10)</f>
        <v>22</v>
      </c>
      <c r="X10">
        <f>IF(AB10&lt;Z10,V10,U10)</f>
        <v>18</v>
      </c>
      <c r="Y10" s="4" t="s">
        <v>1117</v>
      </c>
      <c r="Z10" s="4">
        <v>117</v>
      </c>
      <c r="AA10" s="4" t="s">
        <v>1118</v>
      </c>
      <c r="AB10" s="4">
        <v>97</v>
      </c>
    </row>
    <row r="11" spans="1:28" x14ac:dyDescent="0.2">
      <c r="A11" s="12">
        <v>44489</v>
      </c>
      <c r="B11" t="str">
        <f>"{'city': '"&amp;VLOOKUP(U11,$H:$L,4,FALSE)&amp;"', 'state': '"&amp;VLOOKUP(U11,$H:$L,3,FALSE)&amp;"', 'abbreviation': '"&amp;VLOOKUP(U11,$H:$L,2,FALSE)&amp;"', 'teamName': '"&amp;VLOOKUP(U11,$H:$L,5,FALSE)&amp;"'}"</f>
        <v>{'city': 'Orlando', 'state': 'Florida', 'abbreviation': 'ORL', 'teamName': 'Orlando Magic'}</v>
      </c>
      <c r="C11" t="str">
        <f>"{'city': '"&amp;VLOOKUP(V11,$H:$L,4,FALSE)&amp;"', 'state': '"&amp;VLOOKUP(V11,$H:$L,3,FALSE)&amp;"', 'abbreviation': '"&amp;VLOOKUP(V11,$H:$L,2,FALSE)&amp;"', 'teamName': '"&amp;VLOOKUP(V11,$H:$L,5,FALSE)&amp;"'}"</f>
        <v>{'city': 'San Antonio', 'state': 'Texas', 'abbreviation': 'SAS', 'teamName': 'San Antonio Spurs'}</v>
      </c>
      <c r="D11" t="str">
        <f>"{'city': '"&amp;VLOOKUP(W11,$H:$L,4,FALSE)&amp;"', 'state': '"&amp;VLOOKUP(W11,$H:$L,3,FALSE)&amp;"', 'abbreviation': '"&amp;VLOOKUP(W11,$H:$L,2,FALSE)&amp;"', 'teamName': '"&amp;VLOOKUP(W11,$H:$L,5,FALSE)&amp;"'}"</f>
        <v>{'city': 'San Antonio', 'state': 'Texas', 'abbreviation': 'SAS', 'teamName': 'San Antonio Spurs'}</v>
      </c>
      <c r="E11" t="str">
        <f>"{'city': '"&amp;VLOOKUP(X11,$H:$L,4,FALSE)&amp;"', 'state': '"&amp;VLOOKUP(X11,$H:$L,3,FALSE)&amp;"', 'abbreviation': '"&amp;VLOOKUP(X11,$H:$L,2,FALSE)&amp;"', 'teamName': '"&amp;VLOOKUP(X11,$H:$L,5,FALSE)&amp;"'}"</f>
        <v>{'city': 'Orlando', 'state': 'Florida', 'abbreviation': 'ORL', 'teamName': 'Orlando Magic'}</v>
      </c>
      <c r="H11">
        <v>10</v>
      </c>
      <c r="I11" t="s">
        <v>1353</v>
      </c>
      <c r="J11" t="s">
        <v>1306</v>
      </c>
      <c r="K11" t="s">
        <v>1307</v>
      </c>
      <c r="L11" t="s">
        <v>1100</v>
      </c>
      <c r="O11" s="4" t="s">
        <v>1100</v>
      </c>
      <c r="P11">
        <v>10</v>
      </c>
      <c r="S11" s="13" t="s">
        <v>1103</v>
      </c>
      <c r="U11">
        <f>VLOOKUP(Y11,O:P,2,FALSE)</f>
        <v>21</v>
      </c>
      <c r="V11">
        <f>VLOOKUP(AA11,O:P,2,FALSE)</f>
        <v>26</v>
      </c>
      <c r="W11">
        <f>IF(AB11&gt;Z11,V11,U11)</f>
        <v>26</v>
      </c>
      <c r="X11">
        <f>IF(AB11&lt;Z11,V11,U11)</f>
        <v>21</v>
      </c>
      <c r="Y11" s="4" t="s">
        <v>1119</v>
      </c>
      <c r="Z11" s="4">
        <v>97</v>
      </c>
      <c r="AA11" s="4" t="s">
        <v>1120</v>
      </c>
      <c r="AB11" s="4">
        <v>123</v>
      </c>
    </row>
    <row r="12" spans="1:28" x14ac:dyDescent="0.2">
      <c r="A12" s="12">
        <v>44489</v>
      </c>
      <c r="B12" t="str">
        <f>"{'city': '"&amp;VLOOKUP(U12,$H:$L,4,FALSE)&amp;"', 'state': '"&amp;VLOOKUP(U12,$H:$L,3,FALSE)&amp;"', 'abbreviation': '"&amp;VLOOKUP(U12,$H:$L,2,FALSE)&amp;"', 'teamName': '"&amp;VLOOKUP(U12,$H:$L,5,FALSE)&amp;"'}"</f>
        <v>{'city': 'Oklahoma City', 'state': 'Oklahoma', 'abbreviation': 'OKC', 'teamName': 'Oklahoma City Thunder'}</v>
      </c>
      <c r="C12" t="str">
        <f>"{'city': '"&amp;VLOOKUP(V12,$H:$L,4,FALSE)&amp;"', 'state': '"&amp;VLOOKUP(V12,$H:$L,3,FALSE)&amp;"', 'abbreviation': '"&amp;VLOOKUP(V12,$H:$L,2,FALSE)&amp;"', 'teamName': '"&amp;VLOOKUP(V12,$H:$L,5,FALSE)&amp;"'}"</f>
        <v>{'city': 'Salt Lake City', 'state': 'Utah', 'abbreviation': 'UTA', 'teamName': 'Utah Jazz'}</v>
      </c>
      <c r="D12" t="str">
        <f>"{'city': '"&amp;VLOOKUP(W12,$H:$L,4,FALSE)&amp;"', 'state': '"&amp;VLOOKUP(W12,$H:$L,3,FALSE)&amp;"', 'abbreviation': '"&amp;VLOOKUP(W12,$H:$L,2,FALSE)&amp;"', 'teamName': '"&amp;VLOOKUP(W12,$H:$L,5,FALSE)&amp;"'}"</f>
        <v>{'city': 'Salt Lake City', 'state': 'Utah', 'abbreviation': 'UTA', 'teamName': 'Utah Jazz'}</v>
      </c>
      <c r="E12" t="str">
        <f>"{'city': '"&amp;VLOOKUP(X12,$H:$L,4,FALSE)&amp;"', 'state': '"&amp;VLOOKUP(X12,$H:$L,3,FALSE)&amp;"', 'abbreviation': '"&amp;VLOOKUP(X12,$H:$L,2,FALSE)&amp;"', 'teamName': '"&amp;VLOOKUP(X12,$H:$L,5,FALSE)&amp;"'}"</f>
        <v>{'city': 'Oklahoma City', 'state': 'Oklahoma', 'abbreviation': 'OKC', 'teamName': 'Oklahoma City Thunder'}</v>
      </c>
      <c r="H12">
        <v>11</v>
      </c>
      <c r="I12" t="s">
        <v>1354</v>
      </c>
      <c r="J12" t="s">
        <v>1303</v>
      </c>
      <c r="K12" t="s">
        <v>1333</v>
      </c>
      <c r="L12" t="s">
        <v>1114</v>
      </c>
      <c r="O12" s="4" t="s">
        <v>1114</v>
      </c>
      <c r="P12">
        <v>11</v>
      </c>
      <c r="S12" s="13" t="s">
        <v>1103</v>
      </c>
      <c r="U12">
        <f>VLOOKUP(Y12,O:P,2,FALSE)</f>
        <v>20</v>
      </c>
      <c r="V12">
        <f>VLOOKUP(AA12,O:P,2,FALSE)</f>
        <v>28</v>
      </c>
      <c r="W12">
        <f>IF(AB12&gt;Z12,V12,U12)</f>
        <v>28</v>
      </c>
      <c r="X12">
        <f>IF(AB12&lt;Z12,V12,U12)</f>
        <v>20</v>
      </c>
      <c r="Y12" s="4" t="s">
        <v>1121</v>
      </c>
      <c r="Z12" s="4">
        <v>86</v>
      </c>
      <c r="AA12" s="4" t="s">
        <v>1122</v>
      </c>
      <c r="AB12" s="4">
        <v>107</v>
      </c>
    </row>
    <row r="13" spans="1:28" x14ac:dyDescent="0.2">
      <c r="A13" s="12">
        <v>44489</v>
      </c>
      <c r="B13" t="str">
        <f>"{'city': '"&amp;VLOOKUP(U13,$H:$L,4,FALSE)&amp;"', 'state': '"&amp;VLOOKUP(U13,$H:$L,3,FALSE)&amp;"', 'abbreviation': '"&amp;VLOOKUP(U13,$H:$L,2,FALSE)&amp;"', 'teamName': '"&amp;VLOOKUP(U13,$H:$L,5,FALSE)&amp;"'}"</f>
        <v>{'city': 'Sacramento', 'state': 'California', 'abbreviation': 'SAC', 'teamName': 'Sacramento Kings'}</v>
      </c>
      <c r="C13" t="str">
        <f>"{'city': '"&amp;VLOOKUP(V13,$H:$L,4,FALSE)&amp;"', 'state': '"&amp;VLOOKUP(V13,$H:$L,3,FALSE)&amp;"', 'abbreviation': '"&amp;VLOOKUP(V13,$H:$L,2,FALSE)&amp;"', 'teamName': '"&amp;VLOOKUP(V13,$H:$L,5,FALSE)&amp;"'}"</f>
        <v>{'city': 'Portland', 'state': 'Oregon', 'abbreviation': 'POR', 'teamName': 'Portland Trail Blazers'}</v>
      </c>
      <c r="D13" t="str">
        <f>"{'city': '"&amp;VLOOKUP(W13,$H:$L,4,FALSE)&amp;"', 'state': '"&amp;VLOOKUP(W13,$H:$L,3,FALSE)&amp;"', 'abbreviation': '"&amp;VLOOKUP(W13,$H:$L,2,FALSE)&amp;"', 'teamName': '"&amp;VLOOKUP(W13,$H:$L,5,FALSE)&amp;"'}"</f>
        <v>{'city': 'Sacramento', 'state': 'California', 'abbreviation': 'SAC', 'teamName': 'Sacramento Kings'}</v>
      </c>
      <c r="E13" t="str">
        <f>"{'city': '"&amp;VLOOKUP(X13,$H:$L,4,FALSE)&amp;"', 'state': '"&amp;VLOOKUP(X13,$H:$L,3,FALSE)&amp;"', 'abbreviation': '"&amp;VLOOKUP(X13,$H:$L,2,FALSE)&amp;"', 'teamName': '"&amp;VLOOKUP(X13,$H:$L,5,FALSE)&amp;"'}"</f>
        <v>{'city': 'Portland', 'state': 'Oregon', 'abbreviation': 'POR', 'teamName': 'Portland Trail Blazers'}</v>
      </c>
      <c r="H13">
        <v>12</v>
      </c>
      <c r="I13" t="s">
        <v>1355</v>
      </c>
      <c r="J13" t="s">
        <v>1308</v>
      </c>
      <c r="K13" t="s">
        <v>1334</v>
      </c>
      <c r="L13" t="s">
        <v>1104</v>
      </c>
      <c r="O13" s="4" t="s">
        <v>1104</v>
      </c>
      <c r="P13">
        <v>12</v>
      </c>
      <c r="S13" s="13" t="s">
        <v>1103</v>
      </c>
      <c r="U13">
        <f>VLOOKUP(Y13,O:P,2,FALSE)</f>
        <v>25</v>
      </c>
      <c r="V13">
        <f>VLOOKUP(AA13,O:P,2,FALSE)</f>
        <v>24</v>
      </c>
      <c r="W13">
        <f>IF(AB13&gt;Z13,V13,U13)</f>
        <v>25</v>
      </c>
      <c r="X13">
        <f>IF(AB13&lt;Z13,V13,U13)</f>
        <v>24</v>
      </c>
      <c r="Y13" s="4" t="s">
        <v>1123</v>
      </c>
      <c r="Z13" s="4">
        <v>124</v>
      </c>
      <c r="AA13" s="4" t="s">
        <v>1124</v>
      </c>
      <c r="AB13" s="4">
        <v>121</v>
      </c>
    </row>
    <row r="14" spans="1:28" x14ac:dyDescent="0.2">
      <c r="A14" s="12">
        <v>44489</v>
      </c>
      <c r="B14" t="str">
        <f>"{'city': '"&amp;VLOOKUP(U14,$H:$L,4,FALSE)&amp;"', 'state': '"&amp;VLOOKUP(U14,$H:$L,3,FALSE)&amp;"', 'abbreviation': '"&amp;VLOOKUP(U14,$H:$L,2,FALSE)&amp;"', 'teamName': '"&amp;VLOOKUP(U14,$H:$L,5,FALSE)&amp;"'}"</f>
        <v>{'city': 'Denver', 'state': 'Colorado', 'abbreviation': 'DEN', 'teamName': 'Denver Nuggets'}</v>
      </c>
      <c r="C14" t="str">
        <f>"{'city': '"&amp;VLOOKUP(V14,$H:$L,4,FALSE)&amp;"', 'state': '"&amp;VLOOKUP(V14,$H:$L,3,FALSE)&amp;"', 'abbreviation': '"&amp;VLOOKUP(V14,$H:$L,2,FALSE)&amp;"', 'teamName': '"&amp;VLOOKUP(V14,$H:$L,5,FALSE)&amp;"'}"</f>
        <v>{'city': 'Phoenix', 'state': 'Arizona', 'abbreviation': 'PHX', 'teamName': 'Phoenix Suns'}</v>
      </c>
      <c r="D14" t="str">
        <f>"{'city': '"&amp;VLOOKUP(W14,$H:$L,4,FALSE)&amp;"', 'state': '"&amp;VLOOKUP(W14,$H:$L,3,FALSE)&amp;"', 'abbreviation': '"&amp;VLOOKUP(W14,$H:$L,2,FALSE)&amp;"', 'teamName': '"&amp;VLOOKUP(W14,$H:$L,5,FALSE)&amp;"'}"</f>
        <v>{'city': 'Denver', 'state': 'Colorado', 'abbreviation': 'DEN', 'teamName': 'Denver Nuggets'}</v>
      </c>
      <c r="E14" t="str">
        <f>"{'city': '"&amp;VLOOKUP(X14,$H:$L,4,FALSE)&amp;"', 'state': '"&amp;VLOOKUP(X14,$H:$L,3,FALSE)&amp;"', 'abbreviation': '"&amp;VLOOKUP(X14,$H:$L,2,FALSE)&amp;"', 'teamName': '"&amp;VLOOKUP(X14,$H:$L,5,FALSE)&amp;"'}"</f>
        <v>{'city': 'Phoenix', 'state': 'Arizona', 'abbreviation': 'PHX', 'teamName': 'Phoenix Suns'}</v>
      </c>
      <c r="H14">
        <v>13</v>
      </c>
      <c r="I14" t="s">
        <v>1357</v>
      </c>
      <c r="J14" t="s">
        <v>1306</v>
      </c>
      <c r="K14" t="s">
        <v>1292</v>
      </c>
      <c r="L14" t="s">
        <v>1101</v>
      </c>
      <c r="O14" s="4" t="s">
        <v>1126</v>
      </c>
      <c r="P14">
        <v>30</v>
      </c>
      <c r="S14" s="13" t="s">
        <v>1103</v>
      </c>
      <c r="U14">
        <f>VLOOKUP(Y14,O:P,2,FALSE)</f>
        <v>8</v>
      </c>
      <c r="V14">
        <f>VLOOKUP(AA14,O:P,2,FALSE)</f>
        <v>23</v>
      </c>
      <c r="W14">
        <f>IF(AB14&gt;Z14,V14,U14)</f>
        <v>8</v>
      </c>
      <c r="X14">
        <f>IF(AB14&lt;Z14,V14,U14)</f>
        <v>23</v>
      </c>
      <c r="Y14" s="4" t="s">
        <v>1116</v>
      </c>
      <c r="Z14" s="4">
        <v>110</v>
      </c>
      <c r="AA14" s="4" t="s">
        <v>1125</v>
      </c>
      <c r="AB14" s="4">
        <v>98</v>
      </c>
    </row>
    <row r="15" spans="1:28" x14ac:dyDescent="0.2">
      <c r="A15" s="12">
        <v>44490</v>
      </c>
      <c r="B15" t="str">
        <f>"{'city': '"&amp;VLOOKUP(U15,$H:$L,4,FALSE)&amp;"', 'state': '"&amp;VLOOKUP(U15,$H:$L,3,FALSE)&amp;"', 'abbreviation': '"&amp;VLOOKUP(U15,$H:$L,2,FALSE)&amp;"', 'teamName': '"&amp;VLOOKUP(U15,$H:$L,5,FALSE)&amp;"'}"</f>
        <v>{'city': 'Dallas', 'state': 'Texas', 'abbreviation': 'DAL', 'teamName': 'Dallas Mavericks'}</v>
      </c>
      <c r="C15" t="str">
        <f>"{'city': '"&amp;VLOOKUP(V15,$H:$L,4,FALSE)&amp;"', 'state': '"&amp;VLOOKUP(V15,$H:$L,3,FALSE)&amp;"', 'abbreviation': '"&amp;VLOOKUP(V15,$H:$L,2,FALSE)&amp;"', 'teamName': '"&amp;VLOOKUP(V15,$H:$L,5,FALSE)&amp;"'}"</f>
        <v>{'city': 'Atlanta', 'state': 'Georgia', 'abbreviation': 'ATL', 'teamName': 'Atlanta Hawks'}</v>
      </c>
      <c r="D15" t="str">
        <f>"{'city': '"&amp;VLOOKUP(W15,$H:$L,4,FALSE)&amp;"', 'state': '"&amp;VLOOKUP(W15,$H:$L,3,FALSE)&amp;"', 'abbreviation': '"&amp;VLOOKUP(W15,$H:$L,2,FALSE)&amp;"', 'teamName': '"&amp;VLOOKUP(W15,$H:$L,5,FALSE)&amp;"'}"</f>
        <v>{'city': 'Atlanta', 'state': 'Georgia', 'abbreviation': 'ATL', 'teamName': 'Atlanta Hawks'}</v>
      </c>
      <c r="E15" t="str">
        <f>"{'city': '"&amp;VLOOKUP(X15,$H:$L,4,FALSE)&amp;"', 'state': '"&amp;VLOOKUP(X15,$H:$L,3,FALSE)&amp;"', 'abbreviation': '"&amp;VLOOKUP(X15,$H:$L,2,FALSE)&amp;"', 'teamName': '"&amp;VLOOKUP(X15,$H:$L,5,FALSE)&amp;"'}"</f>
        <v>{'city': 'Dallas', 'state': 'Texas', 'abbreviation': 'DAL', 'teamName': 'Dallas Mavericks'}</v>
      </c>
      <c r="H15">
        <v>14</v>
      </c>
      <c r="I15" t="s">
        <v>1358</v>
      </c>
      <c r="J15" t="s">
        <v>1309</v>
      </c>
      <c r="K15" t="s">
        <v>1335</v>
      </c>
      <c r="L15" t="s">
        <v>1112</v>
      </c>
      <c r="O15" s="4" t="s">
        <v>1101</v>
      </c>
      <c r="P15">
        <v>13</v>
      </c>
      <c r="S15" s="13" t="s">
        <v>1127</v>
      </c>
      <c r="U15">
        <f>VLOOKUP(Y15,O:P,2,FALSE)</f>
        <v>7</v>
      </c>
      <c r="V15">
        <f>VLOOKUP(AA15,O:P,2,FALSE)</f>
        <v>1</v>
      </c>
      <c r="W15">
        <f>IF(AB15&gt;Z15,V15,U15)</f>
        <v>1</v>
      </c>
      <c r="X15">
        <f>IF(AB15&lt;Z15,V15,U15)</f>
        <v>7</v>
      </c>
      <c r="Y15" s="4" t="s">
        <v>1113</v>
      </c>
      <c r="Z15" s="4">
        <v>87</v>
      </c>
      <c r="AA15" s="4" t="s">
        <v>1099</v>
      </c>
      <c r="AB15" s="4">
        <v>113</v>
      </c>
    </row>
    <row r="16" spans="1:28" x14ac:dyDescent="0.2">
      <c r="A16" s="12">
        <v>44490</v>
      </c>
      <c r="B16" t="str">
        <f>"{'city': '"&amp;VLOOKUP(U16,$H:$L,4,FALSE)&amp;"', 'state': '"&amp;VLOOKUP(U16,$H:$L,3,FALSE)&amp;"', 'abbreviation': '"&amp;VLOOKUP(U16,$H:$L,2,FALSE)&amp;"', 'teamName': '"&amp;VLOOKUP(U16,$H:$L,5,FALSE)&amp;"'}"</f>
        <v>{'city': 'Milwaukee', 'state': 'Wisconsin', 'abbreviation': 'MIL', 'teamName': 'Milwaukee Bucks'}</v>
      </c>
      <c r="C16" t="str">
        <f>"{'city': '"&amp;VLOOKUP(V16,$H:$L,4,FALSE)&amp;"', 'state': '"&amp;VLOOKUP(V16,$H:$L,3,FALSE)&amp;"', 'abbreviation': '"&amp;VLOOKUP(V16,$H:$L,2,FALSE)&amp;"', 'teamName': '"&amp;VLOOKUP(V16,$H:$L,5,FALSE)&amp;"'}"</f>
        <v>{'city': 'Miami', 'state': 'Florida', 'abbreviation': 'MIA', 'teamName': 'Miami Heat'}</v>
      </c>
      <c r="D16" t="str">
        <f>"{'city': '"&amp;VLOOKUP(W16,$H:$L,4,FALSE)&amp;"', 'state': '"&amp;VLOOKUP(W16,$H:$L,3,FALSE)&amp;"', 'abbreviation': '"&amp;VLOOKUP(W16,$H:$L,2,FALSE)&amp;"', 'teamName': '"&amp;VLOOKUP(W16,$H:$L,5,FALSE)&amp;"'}"</f>
        <v>{'city': 'Miami', 'state': 'Florida', 'abbreviation': 'MIA', 'teamName': 'Miami Heat'}</v>
      </c>
      <c r="E16" t="str">
        <f>"{'city': '"&amp;VLOOKUP(X16,$H:$L,4,FALSE)&amp;"', 'state': '"&amp;VLOOKUP(X16,$H:$L,3,FALSE)&amp;"', 'abbreviation': '"&amp;VLOOKUP(X16,$H:$L,2,FALSE)&amp;"', 'teamName': '"&amp;VLOOKUP(X16,$H:$L,5,FALSE)&amp;"'}"</f>
        <v>{'city': 'Milwaukee', 'state': 'Wisconsin', 'abbreviation': 'MIL', 'teamName': 'Milwaukee Bucks'}</v>
      </c>
      <c r="H16">
        <v>15</v>
      </c>
      <c r="I16" t="s">
        <v>1359</v>
      </c>
      <c r="J16" t="s">
        <v>1310</v>
      </c>
      <c r="K16" t="s">
        <v>1336</v>
      </c>
      <c r="L16" t="s">
        <v>1128</v>
      </c>
      <c r="O16" s="4" t="s">
        <v>1112</v>
      </c>
      <c r="P16">
        <v>14</v>
      </c>
      <c r="S16" s="13" t="s">
        <v>1127</v>
      </c>
      <c r="U16">
        <f>VLOOKUP(Y16,O:P,2,FALSE)</f>
        <v>16</v>
      </c>
      <c r="V16">
        <f>VLOOKUP(AA16,O:P,2,FALSE)</f>
        <v>15</v>
      </c>
      <c r="W16">
        <f>IF(AB16&gt;Z16,V16,U16)</f>
        <v>15</v>
      </c>
      <c r="X16">
        <f>IF(AB16&lt;Z16,V16,U16)</f>
        <v>16</v>
      </c>
      <c r="Y16" s="4" t="s">
        <v>1098</v>
      </c>
      <c r="Z16" s="4">
        <v>95</v>
      </c>
      <c r="AA16" s="4" t="s">
        <v>1128</v>
      </c>
      <c r="AB16" s="4">
        <v>137</v>
      </c>
    </row>
    <row r="17" spans="1:28" x14ac:dyDescent="0.2">
      <c r="A17" s="12">
        <v>44490</v>
      </c>
      <c r="B17" t="str">
        <f>"{'city': '"&amp;VLOOKUP(U17,$H:$L,4,FALSE)&amp;"', 'state': '"&amp;VLOOKUP(U17,$H:$L,3,FALSE)&amp;"', 'abbreviation': '"&amp;VLOOKUP(U17,$H:$L,2,FALSE)&amp;"', 'teamName': '"&amp;VLOOKUP(U17,$H:$L,5,FALSE)&amp;"'}"</f>
        <v>{'city': 'Los Angeles', 'state': 'California', 'abbreviation': 'LAC', 'teamName': 'Los Angeles Clippers'}</v>
      </c>
      <c r="C17" t="str">
        <f>"{'city': '"&amp;VLOOKUP(V17,$H:$L,4,FALSE)&amp;"', 'state': '"&amp;VLOOKUP(V17,$H:$L,3,FALSE)&amp;"', 'abbreviation': '"&amp;VLOOKUP(V17,$H:$L,2,FALSE)&amp;"', 'teamName': '"&amp;VLOOKUP(V17,$H:$L,5,FALSE)&amp;"'}"</f>
        <v>{'city': 'San Francisco', 'state': 'California', 'abbreviation': 'GSW', 'teamName': 'Golden State Warriors'}</v>
      </c>
      <c r="D17" t="str">
        <f>"{'city': '"&amp;VLOOKUP(W17,$H:$L,4,FALSE)&amp;"', 'state': '"&amp;VLOOKUP(W17,$H:$L,3,FALSE)&amp;"', 'abbreviation': '"&amp;VLOOKUP(W17,$H:$L,2,FALSE)&amp;"', 'teamName': '"&amp;VLOOKUP(W17,$H:$L,5,FALSE)&amp;"'}"</f>
        <v>{'city': 'San Francisco', 'state': 'California', 'abbreviation': 'GSW', 'teamName': 'Golden State Warriors'}</v>
      </c>
      <c r="E17" t="str">
        <f>"{'city': '"&amp;VLOOKUP(X17,$H:$L,4,FALSE)&amp;"', 'state': '"&amp;VLOOKUP(X17,$H:$L,3,FALSE)&amp;"', 'abbreviation': '"&amp;VLOOKUP(X17,$H:$L,2,FALSE)&amp;"', 'teamName': '"&amp;VLOOKUP(X17,$H:$L,5,FALSE)&amp;"'}"</f>
        <v>{'city': 'Los Angeles', 'state': 'California', 'abbreviation': 'LAC', 'teamName': 'Los Angeles Clippers'}</v>
      </c>
      <c r="H17">
        <v>16</v>
      </c>
      <c r="I17" t="s">
        <v>1360</v>
      </c>
      <c r="J17" t="s">
        <v>1311</v>
      </c>
      <c r="K17" t="s">
        <v>1337</v>
      </c>
      <c r="L17" t="s">
        <v>1098</v>
      </c>
      <c r="O17" s="4" t="s">
        <v>1128</v>
      </c>
      <c r="P17">
        <v>15</v>
      </c>
      <c r="S17" s="13" t="s">
        <v>1127</v>
      </c>
      <c r="U17">
        <f>VLOOKUP(Y17,O:P,2,FALSE)</f>
        <v>30</v>
      </c>
      <c r="V17">
        <f>VLOOKUP(AA17,O:P,2,FALSE)</f>
        <v>10</v>
      </c>
      <c r="W17">
        <f>IF(AB17&gt;Z17,V17,U17)</f>
        <v>10</v>
      </c>
      <c r="X17">
        <f>IF(AB17&lt;Z17,V17,U17)</f>
        <v>30</v>
      </c>
      <c r="Y17" s="4" t="s">
        <v>1126</v>
      </c>
      <c r="Z17" s="4">
        <v>113</v>
      </c>
      <c r="AA17" s="4" t="s">
        <v>1100</v>
      </c>
      <c r="AB17" s="4">
        <v>115</v>
      </c>
    </row>
    <row r="18" spans="1:28" x14ac:dyDescent="0.2">
      <c r="A18" s="12">
        <v>44491</v>
      </c>
      <c r="B18" t="str">
        <f>"{'city': '"&amp;VLOOKUP(U18,$H:$L,4,FALSE)&amp;"', 'state': '"&amp;VLOOKUP(U18,$H:$L,3,FALSE)&amp;"', 'abbreviation': '"&amp;VLOOKUP(U18,$H:$L,2,FALSE)&amp;"', 'teamName': '"&amp;VLOOKUP(U18,$H:$L,5,FALSE)&amp;"'}"</f>
        <v>{'city': 'New York', 'state': 'New York', 'abbreviation': 'NYK', 'teamName': 'New York Knicks'}</v>
      </c>
      <c r="C18" t="str">
        <f>"{'city': '"&amp;VLOOKUP(V18,$H:$L,4,FALSE)&amp;"', 'state': '"&amp;VLOOKUP(V18,$H:$L,3,FALSE)&amp;"', 'abbreviation': '"&amp;VLOOKUP(V18,$H:$L,2,FALSE)&amp;"', 'teamName': '"&amp;VLOOKUP(V18,$H:$L,5,FALSE)&amp;"'}"</f>
        <v>{'city': 'Orlando', 'state': 'Florida', 'abbreviation': 'ORL', 'teamName': 'Orlando Magic'}</v>
      </c>
      <c r="D18" t="str">
        <f>"{'city': '"&amp;VLOOKUP(W18,$H:$L,4,FALSE)&amp;"', 'state': '"&amp;VLOOKUP(W18,$H:$L,3,FALSE)&amp;"', 'abbreviation': '"&amp;VLOOKUP(W18,$H:$L,2,FALSE)&amp;"', 'teamName': '"&amp;VLOOKUP(W18,$H:$L,5,FALSE)&amp;"'}"</f>
        <v>{'city': 'New York', 'state': 'New York', 'abbreviation': 'NYK', 'teamName': 'New York Knicks'}</v>
      </c>
      <c r="E18" t="str">
        <f>"{'city': '"&amp;VLOOKUP(X18,$H:$L,4,FALSE)&amp;"', 'state': '"&amp;VLOOKUP(X18,$H:$L,3,FALSE)&amp;"', 'abbreviation': '"&amp;VLOOKUP(X18,$H:$L,2,FALSE)&amp;"', 'teamName': '"&amp;VLOOKUP(X18,$H:$L,5,FALSE)&amp;"'}"</f>
        <v>{'city': 'Orlando', 'state': 'Florida', 'abbreviation': 'ORL', 'teamName': 'Orlando Magic'}</v>
      </c>
      <c r="H18">
        <v>17</v>
      </c>
      <c r="I18" t="s">
        <v>1361</v>
      </c>
      <c r="J18" t="s">
        <v>1296</v>
      </c>
      <c r="K18" t="s">
        <v>1312</v>
      </c>
      <c r="L18" t="s">
        <v>1115</v>
      </c>
      <c r="O18" s="4" t="s">
        <v>1098</v>
      </c>
      <c r="P18">
        <v>16</v>
      </c>
      <c r="S18" s="13" t="s">
        <v>1129</v>
      </c>
      <c r="U18">
        <f>VLOOKUP(Y18,O:P,2,FALSE)</f>
        <v>19</v>
      </c>
      <c r="V18">
        <f>VLOOKUP(AA18,O:P,2,FALSE)</f>
        <v>21</v>
      </c>
      <c r="W18">
        <f>IF(AB18&gt;Z18,V18,U18)</f>
        <v>19</v>
      </c>
      <c r="X18">
        <f>IF(AB18&lt;Z18,V18,U18)</f>
        <v>21</v>
      </c>
      <c r="Y18" s="4" t="s">
        <v>1108</v>
      </c>
      <c r="Z18" s="4">
        <v>121</v>
      </c>
      <c r="AA18" s="4" t="s">
        <v>1119</v>
      </c>
      <c r="AB18" s="4">
        <v>96</v>
      </c>
    </row>
    <row r="19" spans="1:28" x14ac:dyDescent="0.2">
      <c r="A19" s="12">
        <v>44491</v>
      </c>
      <c r="B19" t="str">
        <f>"{'city': '"&amp;VLOOKUP(U19,$H:$L,4,FALSE)&amp;"', 'state': '"&amp;VLOOKUP(U19,$H:$L,3,FALSE)&amp;"', 'abbreviation': '"&amp;VLOOKUP(U19,$H:$L,2,FALSE)&amp;"', 'teamName': '"&amp;VLOOKUP(U19,$H:$L,5,FALSE)&amp;"'}"</f>
        <v>{'city': 'Indiana', 'state': 'Indianopolis', 'abbreviation': 'IND', 'teamName': 'Indiana Pacers'}</v>
      </c>
      <c r="C19" t="str">
        <f>"{'city': '"&amp;VLOOKUP(V19,$H:$L,4,FALSE)&amp;"', 'state': '"&amp;VLOOKUP(V19,$H:$L,3,FALSE)&amp;"', 'abbreviation': '"&amp;VLOOKUP(V19,$H:$L,2,FALSE)&amp;"', 'teamName': '"&amp;VLOOKUP(V19,$H:$L,5,FALSE)&amp;"'}"</f>
        <v>{'city': 'Washington', 'state': 'Washington D.C.', 'abbreviation': 'WAS', 'teamName': 'Washington Wizards'}</v>
      </c>
      <c r="D19" t="str">
        <f>"{'city': '"&amp;VLOOKUP(W19,$H:$L,4,FALSE)&amp;"', 'state': '"&amp;VLOOKUP(W19,$H:$L,3,FALSE)&amp;"', 'abbreviation': '"&amp;VLOOKUP(W19,$H:$L,2,FALSE)&amp;"', 'teamName': '"&amp;VLOOKUP(W19,$H:$L,5,FALSE)&amp;"'}"</f>
        <v>{'city': 'Washington', 'state': 'Washington D.C.', 'abbreviation': 'WAS', 'teamName': 'Washington Wizards'}</v>
      </c>
      <c r="E19" t="str">
        <f>"{'city': '"&amp;VLOOKUP(X19,$H:$L,4,FALSE)&amp;"', 'state': '"&amp;VLOOKUP(X19,$H:$L,3,FALSE)&amp;"', 'abbreviation': '"&amp;VLOOKUP(X19,$H:$L,2,FALSE)&amp;"', 'teamName': '"&amp;VLOOKUP(X19,$H:$L,5,FALSE)&amp;"'}"</f>
        <v>{'city': 'Indiana', 'state': 'Indianopolis', 'abbreviation': 'IND', 'teamName': 'Indiana Pacers'}</v>
      </c>
      <c r="H19">
        <v>18</v>
      </c>
      <c r="I19" t="s">
        <v>1362</v>
      </c>
      <c r="J19" t="s">
        <v>1313</v>
      </c>
      <c r="K19" t="s">
        <v>1293</v>
      </c>
      <c r="L19" t="s">
        <v>1118</v>
      </c>
      <c r="O19" s="4" t="s">
        <v>1115</v>
      </c>
      <c r="P19">
        <v>17</v>
      </c>
      <c r="S19" s="13" t="s">
        <v>1129</v>
      </c>
      <c r="U19">
        <f>VLOOKUP(Y19,O:P,2,FALSE)</f>
        <v>12</v>
      </c>
      <c r="V19">
        <f>VLOOKUP(AA19,O:P,2,FALSE)</f>
        <v>29</v>
      </c>
      <c r="W19">
        <f>IF(AB19&gt;Z19,V19,U19)</f>
        <v>29</v>
      </c>
      <c r="X19">
        <f>IF(AB19&lt;Z19,V19,U19)</f>
        <v>12</v>
      </c>
      <c r="Y19" s="4" t="s">
        <v>1104</v>
      </c>
      <c r="Z19" s="4">
        <v>134</v>
      </c>
      <c r="AA19" s="4" t="s">
        <v>1109</v>
      </c>
      <c r="AB19" s="4">
        <v>135</v>
      </c>
    </row>
    <row r="20" spans="1:28" x14ac:dyDescent="0.2">
      <c r="A20" s="12">
        <v>44491</v>
      </c>
      <c r="B20" t="str">
        <f>"{'city': '"&amp;VLOOKUP(U20,$H:$L,4,FALSE)&amp;"', 'state': '"&amp;VLOOKUP(U20,$H:$L,3,FALSE)&amp;"', 'abbreviation': '"&amp;VLOOKUP(U20,$H:$L,2,FALSE)&amp;"', 'teamName': '"&amp;VLOOKUP(U20,$H:$L,5,FALSE)&amp;"'}"</f>
        <v>{'city': 'Charlotte', 'state': 'North Carolina', 'abbreviation': 'CHA', 'teamName': 'Charlotte Hornets'}</v>
      </c>
      <c r="C20" t="str">
        <f>"{'city': '"&amp;VLOOKUP(V20,$H:$L,4,FALSE)&amp;"', 'state': '"&amp;VLOOKUP(V20,$H:$L,3,FALSE)&amp;"', 'abbreviation': '"&amp;VLOOKUP(V20,$H:$L,2,FALSE)&amp;"', 'teamName': '"&amp;VLOOKUP(V20,$H:$L,5,FALSE)&amp;"'}"</f>
        <v>{'city': 'Cleveland', 'state': 'Ohio', 'abbreviation': 'CLE', 'teamName': 'Cleveland Cavaliers'}</v>
      </c>
      <c r="D20" t="str">
        <f>"{'city': '"&amp;VLOOKUP(W20,$H:$L,4,FALSE)&amp;"', 'state': '"&amp;VLOOKUP(W20,$H:$L,3,FALSE)&amp;"', 'abbreviation': '"&amp;VLOOKUP(W20,$H:$L,2,FALSE)&amp;"', 'teamName': '"&amp;VLOOKUP(W20,$H:$L,5,FALSE)&amp;"'}"</f>
        <v>{'city': 'Charlotte', 'state': 'North Carolina', 'abbreviation': 'CHA', 'teamName': 'Charlotte Hornets'}</v>
      </c>
      <c r="E20" t="str">
        <f>"{'city': '"&amp;VLOOKUP(X20,$H:$L,4,FALSE)&amp;"', 'state': '"&amp;VLOOKUP(X20,$H:$L,3,FALSE)&amp;"', 'abbreviation': '"&amp;VLOOKUP(X20,$H:$L,2,FALSE)&amp;"', 'teamName': '"&amp;VLOOKUP(X20,$H:$L,5,FALSE)&amp;"'}"</f>
        <v>{'city': 'Cleveland', 'state': 'Ohio', 'abbreviation': 'CLE', 'teamName': 'Cleveland Cavaliers'}</v>
      </c>
      <c r="H20">
        <v>19</v>
      </c>
      <c r="I20" t="s">
        <v>1363</v>
      </c>
      <c r="J20" t="s">
        <v>1294</v>
      </c>
      <c r="K20" t="s">
        <v>1294</v>
      </c>
      <c r="L20" t="s">
        <v>1108</v>
      </c>
      <c r="O20" s="4" t="s">
        <v>1118</v>
      </c>
      <c r="P20">
        <v>18</v>
      </c>
      <c r="S20" s="13" t="s">
        <v>1129</v>
      </c>
      <c r="U20">
        <f>VLOOKUP(Y20,O:P,2,FALSE)</f>
        <v>4</v>
      </c>
      <c r="V20">
        <f>VLOOKUP(AA20,O:P,2,FALSE)</f>
        <v>6</v>
      </c>
      <c r="W20">
        <f>IF(AB20&gt;Z20,V20,U20)</f>
        <v>4</v>
      </c>
      <c r="X20">
        <f>IF(AB20&lt;Z20,V20,U20)</f>
        <v>6</v>
      </c>
      <c r="Y20" s="4" t="s">
        <v>1105</v>
      </c>
      <c r="Z20" s="4">
        <v>123</v>
      </c>
      <c r="AA20" s="4" t="s">
        <v>1111</v>
      </c>
      <c r="AB20" s="4">
        <v>112</v>
      </c>
    </row>
    <row r="21" spans="1:28" x14ac:dyDescent="0.2">
      <c r="A21" s="12">
        <v>44491</v>
      </c>
      <c r="B21" t="str">
        <f>"{'city': '"&amp;VLOOKUP(U21,$H:$L,4,FALSE)&amp;"', 'state': '"&amp;VLOOKUP(U21,$H:$L,3,FALSE)&amp;"', 'abbreviation': '"&amp;VLOOKUP(U21,$H:$L,2,FALSE)&amp;"', 'teamName': '"&amp;VLOOKUP(U21,$H:$L,5,FALSE)&amp;"'}"</f>
        <v>{'city': 'Toronto', 'state': 'Ontario', 'abbreviation': 'TOR', 'teamName': 'Toronto Raptors'}</v>
      </c>
      <c r="C21" t="str">
        <f>"{'city': '"&amp;VLOOKUP(V21,$H:$L,4,FALSE)&amp;"', 'state': '"&amp;VLOOKUP(V21,$H:$L,3,FALSE)&amp;"', 'abbreviation': '"&amp;VLOOKUP(V21,$H:$L,2,FALSE)&amp;"', 'teamName': '"&amp;VLOOKUP(V21,$H:$L,5,FALSE)&amp;"'}"</f>
        <v>{'city': 'Boston', 'state': 'Massachusetts', 'abbreviation': 'BOS', 'teamName': 'Boston Celtics'}</v>
      </c>
      <c r="D21" t="str">
        <f>"{'city': '"&amp;VLOOKUP(W21,$H:$L,4,FALSE)&amp;"', 'state': '"&amp;VLOOKUP(W21,$H:$L,3,FALSE)&amp;"', 'abbreviation': '"&amp;VLOOKUP(W21,$H:$L,2,FALSE)&amp;"', 'teamName': '"&amp;VLOOKUP(W21,$H:$L,5,FALSE)&amp;"'}"</f>
        <v>{'city': 'Toronto', 'state': 'Ontario', 'abbreviation': 'TOR', 'teamName': 'Toronto Raptors'}</v>
      </c>
      <c r="E21" t="str">
        <f>"{'city': '"&amp;VLOOKUP(X21,$H:$L,4,FALSE)&amp;"', 'state': '"&amp;VLOOKUP(X21,$H:$L,3,FALSE)&amp;"', 'abbreviation': '"&amp;VLOOKUP(X21,$H:$L,2,FALSE)&amp;"', 'teamName': '"&amp;VLOOKUP(X21,$H:$L,5,FALSE)&amp;"'}"</f>
        <v>{'city': 'Boston', 'state': 'Massachusetts', 'abbreviation': 'BOS', 'teamName': 'Boston Celtics'}</v>
      </c>
      <c r="H21">
        <v>20</v>
      </c>
      <c r="I21" t="s">
        <v>1364</v>
      </c>
      <c r="J21" t="s">
        <v>1314</v>
      </c>
      <c r="K21" t="s">
        <v>1315</v>
      </c>
      <c r="L21" t="s">
        <v>1121</v>
      </c>
      <c r="O21" s="4" t="s">
        <v>1108</v>
      </c>
      <c r="P21">
        <v>19</v>
      </c>
      <c r="S21" s="13" t="s">
        <v>1129</v>
      </c>
      <c r="U21">
        <f>VLOOKUP(Y21,O:P,2,FALSE)</f>
        <v>27</v>
      </c>
      <c r="V21">
        <f>VLOOKUP(AA21,O:P,2,FALSE)</f>
        <v>2</v>
      </c>
      <c r="W21">
        <f>IF(AB21&gt;Z21,V21,U21)</f>
        <v>27</v>
      </c>
      <c r="X21">
        <f>IF(AB21&lt;Z21,V21,U21)</f>
        <v>2</v>
      </c>
      <c r="Y21" s="4" t="s">
        <v>1110</v>
      </c>
      <c r="Z21" s="4">
        <v>115</v>
      </c>
      <c r="AA21" s="4" t="s">
        <v>1102</v>
      </c>
      <c r="AB21" s="4">
        <v>83</v>
      </c>
    </row>
    <row r="22" spans="1:28" x14ac:dyDescent="0.2">
      <c r="A22" s="12">
        <v>44491</v>
      </c>
      <c r="B22" t="str">
        <f>"{'city': '"&amp;VLOOKUP(U22,$H:$L,4,FALSE)&amp;"', 'state': '"&amp;VLOOKUP(U22,$H:$L,3,FALSE)&amp;"', 'abbreviation': '"&amp;VLOOKUP(U22,$H:$L,2,FALSE)&amp;"', 'teamName': '"&amp;VLOOKUP(U22,$H:$L,5,FALSE)&amp;"'}"</f>
        <v>{'city': 'Brooklyn', 'state': 'New York', 'abbreviation': 'BKN', 'teamName': 'Brooklyn Nets'}</v>
      </c>
      <c r="C22" t="str">
        <f>"{'city': '"&amp;VLOOKUP(V22,$H:$L,4,FALSE)&amp;"', 'state': '"&amp;VLOOKUP(V22,$H:$L,3,FALSE)&amp;"', 'abbreviation': '"&amp;VLOOKUP(V22,$H:$L,2,FALSE)&amp;"', 'teamName': '"&amp;VLOOKUP(V22,$H:$L,5,FALSE)&amp;"'}"</f>
        <v>{'city': 'Philadelphia', 'state': 'Pennsylvania', 'abbreviation': 'PHI', 'teamName': 'Philadelphia 76ers'}</v>
      </c>
      <c r="D22" t="str">
        <f>"{'city': '"&amp;VLOOKUP(W22,$H:$L,4,FALSE)&amp;"', 'state': '"&amp;VLOOKUP(W22,$H:$L,3,FALSE)&amp;"', 'abbreviation': '"&amp;VLOOKUP(W22,$H:$L,2,FALSE)&amp;"', 'teamName': '"&amp;VLOOKUP(W22,$H:$L,5,FALSE)&amp;"'}"</f>
        <v>{'city': 'Brooklyn', 'state': 'New York', 'abbreviation': 'BKN', 'teamName': 'Brooklyn Nets'}</v>
      </c>
      <c r="E22" t="str">
        <f>"{'city': '"&amp;VLOOKUP(X22,$H:$L,4,FALSE)&amp;"', 'state': '"&amp;VLOOKUP(X22,$H:$L,3,FALSE)&amp;"', 'abbreviation': '"&amp;VLOOKUP(X22,$H:$L,2,FALSE)&amp;"', 'teamName': '"&amp;VLOOKUP(X22,$H:$L,5,FALSE)&amp;"'}"</f>
        <v>{'city': 'Philadelphia', 'state': 'Pennsylvania', 'abbreviation': 'PHI', 'teamName': 'Philadelphia 76ers'}</v>
      </c>
      <c r="H22">
        <v>21</v>
      </c>
      <c r="I22" t="s">
        <v>1365</v>
      </c>
      <c r="J22" t="s">
        <v>1310</v>
      </c>
      <c r="K22" t="s">
        <v>1338</v>
      </c>
      <c r="L22" t="s">
        <v>1119</v>
      </c>
      <c r="O22" s="4" t="s">
        <v>1121</v>
      </c>
      <c r="P22">
        <v>20</v>
      </c>
      <c r="S22" s="13" t="s">
        <v>1129</v>
      </c>
      <c r="U22">
        <f>VLOOKUP(Y22,O:P,2,FALSE)</f>
        <v>3</v>
      </c>
      <c r="V22">
        <f>VLOOKUP(AA22,O:P,2,FALSE)</f>
        <v>22</v>
      </c>
      <c r="W22">
        <f>IF(AB22&gt;Z22,V22,U22)</f>
        <v>3</v>
      </c>
      <c r="X22">
        <f>IF(AB22&lt;Z22,V22,U22)</f>
        <v>22</v>
      </c>
      <c r="Y22" s="4" t="s">
        <v>1097</v>
      </c>
      <c r="Z22" s="4">
        <v>114</v>
      </c>
      <c r="AA22" s="4" t="s">
        <v>1117</v>
      </c>
      <c r="AB22" s="4">
        <v>109</v>
      </c>
    </row>
    <row r="23" spans="1:28" x14ac:dyDescent="0.2">
      <c r="A23" s="12">
        <v>44491</v>
      </c>
      <c r="B23" t="str">
        <f>"{'city': '"&amp;VLOOKUP(U23,$H:$L,4,FALSE)&amp;"', 'state': '"&amp;VLOOKUP(U23,$H:$L,3,FALSE)&amp;"', 'abbreviation': '"&amp;VLOOKUP(U23,$H:$L,2,FALSE)&amp;"', 'teamName': '"&amp;VLOOKUP(U23,$H:$L,5,FALSE)&amp;"'}"</f>
        <v>{'city': 'Oklahoma City', 'state': 'Oklahoma', 'abbreviation': 'OKC', 'teamName': 'Oklahoma City Thunder'}</v>
      </c>
      <c r="C23" t="str">
        <f>"{'city': '"&amp;VLOOKUP(V23,$H:$L,4,FALSE)&amp;"', 'state': '"&amp;VLOOKUP(V23,$H:$L,3,FALSE)&amp;"', 'abbreviation': '"&amp;VLOOKUP(V23,$H:$L,2,FALSE)&amp;"', 'teamName': '"&amp;VLOOKUP(V23,$H:$L,5,FALSE)&amp;"'}"</f>
        <v>{'city': 'Houston', 'state': 'Texas', 'abbreviation': 'HOU', 'teamName': 'Houston Rockets'}</v>
      </c>
      <c r="D23" t="str">
        <f>"{'city': '"&amp;VLOOKUP(W23,$H:$L,4,FALSE)&amp;"', 'state': '"&amp;VLOOKUP(W23,$H:$L,3,FALSE)&amp;"', 'abbreviation': '"&amp;VLOOKUP(W23,$H:$L,2,FALSE)&amp;"', 'teamName': '"&amp;VLOOKUP(W23,$H:$L,5,FALSE)&amp;"'}"</f>
        <v>{'city': 'Houston', 'state': 'Texas', 'abbreviation': 'HOU', 'teamName': 'Houston Rockets'}</v>
      </c>
      <c r="E23" t="str">
        <f>"{'city': '"&amp;VLOOKUP(X23,$H:$L,4,FALSE)&amp;"', 'state': '"&amp;VLOOKUP(X23,$H:$L,3,FALSE)&amp;"', 'abbreviation': '"&amp;VLOOKUP(X23,$H:$L,2,FALSE)&amp;"', 'teamName': '"&amp;VLOOKUP(X23,$H:$L,5,FALSE)&amp;"'}"</f>
        <v>{'city': 'Oklahoma City', 'state': 'Oklahoma', 'abbreviation': 'OKC', 'teamName': 'Oklahoma City Thunder'}</v>
      </c>
      <c r="H23">
        <v>22</v>
      </c>
      <c r="I23" t="s">
        <v>1366</v>
      </c>
      <c r="J23" t="s">
        <v>1316</v>
      </c>
      <c r="K23" t="s">
        <v>1339</v>
      </c>
      <c r="L23" t="s">
        <v>1117</v>
      </c>
      <c r="O23" s="4" t="s">
        <v>1119</v>
      </c>
      <c r="P23">
        <v>21</v>
      </c>
      <c r="S23" s="13" t="s">
        <v>1129</v>
      </c>
      <c r="U23">
        <f>VLOOKUP(Y23,O:P,2,FALSE)</f>
        <v>20</v>
      </c>
      <c r="V23">
        <f>VLOOKUP(AA23,O:P,2,FALSE)</f>
        <v>11</v>
      </c>
      <c r="W23">
        <f>IF(AB23&gt;Z23,V23,U23)</f>
        <v>11</v>
      </c>
      <c r="X23">
        <f>IF(AB23&lt;Z23,V23,U23)</f>
        <v>20</v>
      </c>
      <c r="Y23" s="4" t="s">
        <v>1121</v>
      </c>
      <c r="Z23" s="4">
        <v>91</v>
      </c>
      <c r="AA23" s="4" t="s">
        <v>1114</v>
      </c>
      <c r="AB23" s="4">
        <v>124</v>
      </c>
    </row>
    <row r="24" spans="1:28" x14ac:dyDescent="0.2">
      <c r="A24" s="12">
        <v>44491</v>
      </c>
      <c r="B24" t="str">
        <f>"{'city': '"&amp;VLOOKUP(U24,$H:$L,4,FALSE)&amp;"', 'state': '"&amp;VLOOKUP(U24,$H:$L,3,FALSE)&amp;"', 'abbreviation': '"&amp;VLOOKUP(U24,$H:$L,2,FALSE)&amp;"', 'teamName': '"&amp;VLOOKUP(U24,$H:$L,5,FALSE)&amp;"'}"</f>
        <v>{'city': 'New Orleans', 'state': 'Louisianna', 'abbreviation': 'NOP', 'teamName': 'New Orleans Pelicans'}</v>
      </c>
      <c r="C24" t="str">
        <f>"{'city': '"&amp;VLOOKUP(V24,$H:$L,4,FALSE)&amp;"', 'state': '"&amp;VLOOKUP(V24,$H:$L,3,FALSE)&amp;"', 'abbreviation': '"&amp;VLOOKUP(V24,$H:$L,2,FALSE)&amp;"', 'teamName': '"&amp;VLOOKUP(V24,$H:$L,5,FALSE)&amp;"'}"</f>
        <v>{'city': 'Chicago', 'state': 'Illnois', 'abbreviation': 'CHI', 'teamName': 'Chicago Bulls'}</v>
      </c>
      <c r="D24" t="str">
        <f>"{'city': '"&amp;VLOOKUP(W24,$H:$L,4,FALSE)&amp;"', 'state': '"&amp;VLOOKUP(W24,$H:$L,3,FALSE)&amp;"', 'abbreviation': '"&amp;VLOOKUP(W24,$H:$L,2,FALSE)&amp;"', 'teamName': '"&amp;VLOOKUP(W24,$H:$L,5,FALSE)&amp;"'}"</f>
        <v>{'city': 'Chicago', 'state': 'Illnois', 'abbreviation': 'CHI', 'teamName': 'Chicago Bulls'}</v>
      </c>
      <c r="E24" t="str">
        <f>"{'city': '"&amp;VLOOKUP(X24,$H:$L,4,FALSE)&amp;"', 'state': '"&amp;VLOOKUP(X24,$H:$L,3,FALSE)&amp;"', 'abbreviation': '"&amp;VLOOKUP(X24,$H:$L,2,FALSE)&amp;"', 'teamName': '"&amp;VLOOKUP(X24,$H:$L,5,FALSE)&amp;"'}"</f>
        <v>{'city': 'New Orleans', 'state': 'Louisianna', 'abbreviation': 'NOP', 'teamName': 'New Orleans Pelicans'}</v>
      </c>
      <c r="H24">
        <v>23</v>
      </c>
      <c r="I24" t="s">
        <v>1367</v>
      </c>
      <c r="J24" t="s">
        <v>1317</v>
      </c>
      <c r="K24" t="s">
        <v>1340</v>
      </c>
      <c r="L24" t="s">
        <v>1125</v>
      </c>
      <c r="O24" s="4" t="s">
        <v>1117</v>
      </c>
      <c r="P24">
        <v>22</v>
      </c>
      <c r="S24" s="13" t="s">
        <v>1129</v>
      </c>
      <c r="U24">
        <f>VLOOKUP(Y24,O:P,2,FALSE)</f>
        <v>18</v>
      </c>
      <c r="V24">
        <f>VLOOKUP(AA24,O:P,2,FALSE)</f>
        <v>5</v>
      </c>
      <c r="W24">
        <f>IF(AB24&gt;Z24,V24,U24)</f>
        <v>5</v>
      </c>
      <c r="X24">
        <f>IF(AB24&lt;Z24,V24,U24)</f>
        <v>18</v>
      </c>
      <c r="Y24" s="4" t="s">
        <v>1118</v>
      </c>
      <c r="Z24" s="4">
        <v>112</v>
      </c>
      <c r="AA24" s="4" t="s">
        <v>1106</v>
      </c>
      <c r="AB24" s="4">
        <v>128</v>
      </c>
    </row>
    <row r="25" spans="1:28" x14ac:dyDescent="0.2">
      <c r="A25" s="12">
        <v>44491</v>
      </c>
      <c r="B25" t="str">
        <f>"{'city': '"&amp;VLOOKUP(U25,$H:$L,4,FALSE)&amp;"', 'state': '"&amp;VLOOKUP(U25,$H:$L,3,FALSE)&amp;"', 'abbreviation': '"&amp;VLOOKUP(U25,$H:$L,2,FALSE)&amp;"', 'teamName': '"&amp;VLOOKUP(U25,$H:$L,5,FALSE)&amp;"'}"</f>
        <v>{'city': 'San Antonio', 'state': 'Texas', 'abbreviation': 'SAS', 'teamName': 'San Antonio Spurs'}</v>
      </c>
      <c r="C25" t="str">
        <f>"{'city': '"&amp;VLOOKUP(V25,$H:$L,4,FALSE)&amp;"', 'state': '"&amp;VLOOKUP(V25,$H:$L,3,FALSE)&amp;"', 'abbreviation': '"&amp;VLOOKUP(V25,$H:$L,2,FALSE)&amp;"', 'teamName': '"&amp;VLOOKUP(V25,$H:$L,5,FALSE)&amp;"'}"</f>
        <v>{'city': 'Denver', 'state': 'Colorado', 'abbreviation': 'DEN', 'teamName': 'Denver Nuggets'}</v>
      </c>
      <c r="D25" t="str">
        <f>"{'city': '"&amp;VLOOKUP(W25,$H:$L,4,FALSE)&amp;"', 'state': '"&amp;VLOOKUP(W25,$H:$L,3,FALSE)&amp;"', 'abbreviation': '"&amp;VLOOKUP(W25,$H:$L,2,FALSE)&amp;"', 'teamName': '"&amp;VLOOKUP(W25,$H:$L,5,FALSE)&amp;"'}"</f>
        <v>{'city': 'Denver', 'state': 'Colorado', 'abbreviation': 'DEN', 'teamName': 'Denver Nuggets'}</v>
      </c>
      <c r="E25" t="str">
        <f>"{'city': '"&amp;VLOOKUP(X25,$H:$L,4,FALSE)&amp;"', 'state': '"&amp;VLOOKUP(X25,$H:$L,3,FALSE)&amp;"', 'abbreviation': '"&amp;VLOOKUP(X25,$H:$L,2,FALSE)&amp;"', 'teamName': '"&amp;VLOOKUP(X25,$H:$L,5,FALSE)&amp;"'}"</f>
        <v>{'city': 'San Antonio', 'state': 'Texas', 'abbreviation': 'SAS', 'teamName': 'San Antonio Spurs'}</v>
      </c>
      <c r="H25">
        <v>24</v>
      </c>
      <c r="I25" t="s">
        <v>1368</v>
      </c>
      <c r="J25" t="s">
        <v>1318</v>
      </c>
      <c r="K25" t="s">
        <v>1341</v>
      </c>
      <c r="L25" t="s">
        <v>1124</v>
      </c>
      <c r="O25" s="4" t="s">
        <v>1125</v>
      </c>
      <c r="P25">
        <v>23</v>
      </c>
      <c r="S25" s="13" t="s">
        <v>1129</v>
      </c>
      <c r="U25">
        <f>VLOOKUP(Y25,O:P,2,FALSE)</f>
        <v>26</v>
      </c>
      <c r="V25">
        <f>VLOOKUP(AA25,O:P,2,FALSE)</f>
        <v>8</v>
      </c>
      <c r="W25">
        <f>IF(AB25&gt;Z25,V25,U25)</f>
        <v>8</v>
      </c>
      <c r="X25">
        <f>IF(AB25&lt;Z25,V25,U25)</f>
        <v>26</v>
      </c>
      <c r="Y25" s="4" t="s">
        <v>1120</v>
      </c>
      <c r="Z25" s="4">
        <v>96</v>
      </c>
      <c r="AA25" s="4" t="s">
        <v>1116</v>
      </c>
      <c r="AB25" s="4">
        <v>102</v>
      </c>
    </row>
    <row r="26" spans="1:28" x14ac:dyDescent="0.2">
      <c r="A26" s="12">
        <v>44491</v>
      </c>
      <c r="B26" t="str">
        <f>"{'city': '"&amp;VLOOKUP(U26,$H:$L,4,FALSE)&amp;"', 'state': '"&amp;VLOOKUP(U26,$H:$L,3,FALSE)&amp;"', 'abbreviation': '"&amp;VLOOKUP(U26,$H:$L,2,FALSE)&amp;"', 'teamName': '"&amp;VLOOKUP(U26,$H:$L,5,FALSE)&amp;"'}"</f>
        <v>{'city': 'Phoenix', 'state': 'Arizona', 'abbreviation': 'PHX', 'teamName': 'Phoenix Suns'}</v>
      </c>
      <c r="C26" t="str">
        <f>"{'city': '"&amp;VLOOKUP(V26,$H:$L,4,FALSE)&amp;"', 'state': '"&amp;VLOOKUP(V26,$H:$L,3,FALSE)&amp;"', 'abbreviation': '"&amp;VLOOKUP(V26,$H:$L,2,FALSE)&amp;"', 'teamName': '"&amp;VLOOKUP(V26,$H:$L,5,FALSE)&amp;"'}"</f>
        <v>{'city': 'Los Angeles', 'state': 'California', 'abbreviation': 'LAL', 'teamName': 'Los Angeles Lakers'}</v>
      </c>
      <c r="D26" t="str">
        <f>"{'city': '"&amp;VLOOKUP(W26,$H:$L,4,FALSE)&amp;"', 'state': '"&amp;VLOOKUP(W26,$H:$L,3,FALSE)&amp;"', 'abbreviation': '"&amp;VLOOKUP(W26,$H:$L,2,FALSE)&amp;"', 'teamName': '"&amp;VLOOKUP(W26,$H:$L,5,FALSE)&amp;"'}"</f>
        <v>{'city': 'Phoenix', 'state': 'Arizona', 'abbreviation': 'PHX', 'teamName': 'Phoenix Suns'}</v>
      </c>
      <c r="E26" t="str">
        <f>"{'city': '"&amp;VLOOKUP(X26,$H:$L,4,FALSE)&amp;"', 'state': '"&amp;VLOOKUP(X26,$H:$L,3,FALSE)&amp;"', 'abbreviation': '"&amp;VLOOKUP(X26,$H:$L,2,FALSE)&amp;"', 'teamName': '"&amp;VLOOKUP(X26,$H:$L,5,FALSE)&amp;"'}"</f>
        <v>{'city': 'Los Angeles', 'state': 'California', 'abbreviation': 'LAL', 'teamName': 'Los Angeles Lakers'}</v>
      </c>
      <c r="H26">
        <v>25</v>
      </c>
      <c r="I26" t="s">
        <v>1369</v>
      </c>
      <c r="J26" t="s">
        <v>1306</v>
      </c>
      <c r="K26" t="s">
        <v>1342</v>
      </c>
      <c r="L26" t="s">
        <v>1123</v>
      </c>
      <c r="O26" s="4" t="s">
        <v>1124</v>
      </c>
      <c r="P26">
        <v>24</v>
      </c>
      <c r="S26" s="13" t="s">
        <v>1129</v>
      </c>
      <c r="U26">
        <f>VLOOKUP(Y26,O:P,2,FALSE)</f>
        <v>23</v>
      </c>
      <c r="V26">
        <f>VLOOKUP(AA26,O:P,2,FALSE)</f>
        <v>13</v>
      </c>
      <c r="W26">
        <f>IF(AB26&gt;Z26,V26,U26)</f>
        <v>23</v>
      </c>
      <c r="X26">
        <f>IF(AB26&lt;Z26,V26,U26)</f>
        <v>13</v>
      </c>
      <c r="Y26" s="4" t="s">
        <v>1125</v>
      </c>
      <c r="Z26" s="4">
        <v>115</v>
      </c>
      <c r="AA26" s="4" t="s">
        <v>1101</v>
      </c>
      <c r="AB26" s="4">
        <v>105</v>
      </c>
    </row>
    <row r="27" spans="1:28" x14ac:dyDescent="0.2">
      <c r="A27" s="12">
        <v>44491</v>
      </c>
      <c r="B27" t="str">
        <f>"{'city': '"&amp;VLOOKUP(U27,$H:$L,4,FALSE)&amp;"', 'state': '"&amp;VLOOKUP(U27,$H:$L,3,FALSE)&amp;"', 'abbreviation': '"&amp;VLOOKUP(U27,$H:$L,2,FALSE)&amp;"', 'teamName': '"&amp;VLOOKUP(U27,$H:$L,5,FALSE)&amp;"'}"</f>
        <v>{'city': 'Salt Lake City', 'state': 'Utah', 'abbreviation': 'UTA', 'teamName': 'Utah Jazz'}</v>
      </c>
      <c r="C27" t="str">
        <f>"{'city': '"&amp;VLOOKUP(V27,$H:$L,4,FALSE)&amp;"', 'state': '"&amp;VLOOKUP(V27,$H:$L,3,FALSE)&amp;"', 'abbreviation': '"&amp;VLOOKUP(V27,$H:$L,2,FALSE)&amp;"', 'teamName': '"&amp;VLOOKUP(V27,$H:$L,5,FALSE)&amp;"'}"</f>
        <v>{'city': 'Sacramento', 'state': 'California', 'abbreviation': 'SAC', 'teamName': 'Sacramento Kings'}</v>
      </c>
      <c r="D27" t="str">
        <f>"{'city': '"&amp;VLOOKUP(W27,$H:$L,4,FALSE)&amp;"', 'state': '"&amp;VLOOKUP(W27,$H:$L,3,FALSE)&amp;"', 'abbreviation': '"&amp;VLOOKUP(W27,$H:$L,2,FALSE)&amp;"', 'teamName': '"&amp;VLOOKUP(W27,$H:$L,5,FALSE)&amp;"'}"</f>
        <v>{'city': 'Salt Lake City', 'state': 'Utah', 'abbreviation': 'UTA', 'teamName': 'Utah Jazz'}</v>
      </c>
      <c r="E27" t="str">
        <f>"{'city': '"&amp;VLOOKUP(X27,$H:$L,4,FALSE)&amp;"', 'state': '"&amp;VLOOKUP(X27,$H:$L,3,FALSE)&amp;"', 'abbreviation': '"&amp;VLOOKUP(X27,$H:$L,2,FALSE)&amp;"', 'teamName': '"&amp;VLOOKUP(X27,$H:$L,5,FALSE)&amp;"'}"</f>
        <v>{'city': 'Sacramento', 'state': 'California', 'abbreviation': 'SAC', 'teamName': 'Sacramento Kings'}</v>
      </c>
      <c r="H27">
        <v>26</v>
      </c>
      <c r="I27" t="s">
        <v>1370</v>
      </c>
      <c r="J27" t="s">
        <v>1303</v>
      </c>
      <c r="K27" t="s">
        <v>1295</v>
      </c>
      <c r="L27" t="s">
        <v>1120</v>
      </c>
      <c r="O27" s="4" t="s">
        <v>1123</v>
      </c>
      <c r="P27">
        <v>25</v>
      </c>
      <c r="S27" s="13" t="s">
        <v>1129</v>
      </c>
      <c r="U27">
        <f>VLOOKUP(Y27,O:P,2,FALSE)</f>
        <v>28</v>
      </c>
      <c r="V27">
        <f>VLOOKUP(AA27,O:P,2,FALSE)</f>
        <v>25</v>
      </c>
      <c r="W27">
        <f>IF(AB27&gt;Z27,V27,U27)</f>
        <v>28</v>
      </c>
      <c r="X27">
        <f>IF(AB27&lt;Z27,V27,U27)</f>
        <v>25</v>
      </c>
      <c r="Y27" s="4" t="s">
        <v>1122</v>
      </c>
      <c r="Z27" s="4">
        <v>110</v>
      </c>
      <c r="AA27" s="4" t="s">
        <v>1123</v>
      </c>
      <c r="AB27" s="4">
        <v>101</v>
      </c>
    </row>
    <row r="28" spans="1:28" x14ac:dyDescent="0.2">
      <c r="A28" s="12">
        <v>44492</v>
      </c>
      <c r="B28" t="str">
        <f>"{'city': '"&amp;VLOOKUP(U28,$H:$L,4,FALSE)&amp;"', 'state': '"&amp;VLOOKUP(U28,$H:$L,3,FALSE)&amp;"', 'abbreviation': '"&amp;VLOOKUP(U28,$H:$L,2,FALSE)&amp;"', 'teamName': '"&amp;VLOOKUP(U28,$H:$L,5,FALSE)&amp;"'}"</f>
        <v>{'city': 'Atlanta', 'state': 'Georgia', 'abbreviation': 'ATL', 'teamName': 'Atlanta Hawks'}</v>
      </c>
      <c r="C28" t="str">
        <f>"{'city': '"&amp;VLOOKUP(V28,$H:$L,4,FALSE)&amp;"', 'state': '"&amp;VLOOKUP(V28,$H:$L,3,FALSE)&amp;"', 'abbreviation': '"&amp;VLOOKUP(V28,$H:$L,2,FALSE)&amp;"', 'teamName': '"&amp;VLOOKUP(V28,$H:$L,5,FALSE)&amp;"'}"</f>
        <v>{'city': 'Cleveland', 'state': 'Ohio', 'abbreviation': 'CLE', 'teamName': 'Cleveland Cavaliers'}</v>
      </c>
      <c r="D28" t="str">
        <f>"{'city': '"&amp;VLOOKUP(W28,$H:$L,4,FALSE)&amp;"', 'state': '"&amp;VLOOKUP(W28,$H:$L,3,FALSE)&amp;"', 'abbreviation': '"&amp;VLOOKUP(W28,$H:$L,2,FALSE)&amp;"', 'teamName': '"&amp;VLOOKUP(W28,$H:$L,5,FALSE)&amp;"'}"</f>
        <v>{'city': 'Cleveland', 'state': 'Ohio', 'abbreviation': 'CLE', 'teamName': 'Cleveland Cavaliers'}</v>
      </c>
      <c r="E28" t="str">
        <f>"{'city': '"&amp;VLOOKUP(X28,$H:$L,4,FALSE)&amp;"', 'state': '"&amp;VLOOKUP(X28,$H:$L,3,FALSE)&amp;"', 'abbreviation': '"&amp;VLOOKUP(X28,$H:$L,2,FALSE)&amp;"', 'teamName': '"&amp;VLOOKUP(X28,$H:$L,5,FALSE)&amp;"'}"</f>
        <v>{'city': 'Atlanta', 'state': 'Georgia', 'abbreviation': 'ATL', 'teamName': 'Atlanta Hawks'}</v>
      </c>
      <c r="H28">
        <v>27</v>
      </c>
      <c r="I28" t="s">
        <v>1371</v>
      </c>
      <c r="J28" t="s">
        <v>1319</v>
      </c>
      <c r="K28" t="s">
        <v>1343</v>
      </c>
      <c r="L28" t="s">
        <v>1110</v>
      </c>
      <c r="O28" s="4" t="s">
        <v>1120</v>
      </c>
      <c r="P28">
        <v>26</v>
      </c>
      <c r="S28" s="13" t="s">
        <v>1130</v>
      </c>
      <c r="U28">
        <f>VLOOKUP(Y28,O:P,2,FALSE)</f>
        <v>1</v>
      </c>
      <c r="V28">
        <f>VLOOKUP(AA28,O:P,2,FALSE)</f>
        <v>6</v>
      </c>
      <c r="W28">
        <f>IF(AB28&gt;Z28,V28,U28)</f>
        <v>6</v>
      </c>
      <c r="X28">
        <f>IF(AB28&lt;Z28,V28,U28)</f>
        <v>1</v>
      </c>
      <c r="Y28" s="4" t="s">
        <v>1099</v>
      </c>
      <c r="Z28" s="4">
        <v>95</v>
      </c>
      <c r="AA28" s="4" t="s">
        <v>1111</v>
      </c>
      <c r="AB28" s="4">
        <v>101</v>
      </c>
    </row>
    <row r="29" spans="1:28" x14ac:dyDescent="0.2">
      <c r="A29" s="12">
        <v>44492</v>
      </c>
      <c r="B29" t="str">
        <f>"{'city': '"&amp;VLOOKUP(U29,$H:$L,4,FALSE)&amp;"', 'state': '"&amp;VLOOKUP(U29,$H:$L,3,FALSE)&amp;"', 'abbreviation': '"&amp;VLOOKUP(U29,$H:$L,2,FALSE)&amp;"', 'teamName': '"&amp;VLOOKUP(U29,$H:$L,5,FALSE)&amp;"'}"</f>
        <v>{'city': 'Miami', 'state': 'Florida', 'abbreviation': 'MIA', 'teamName': 'Miami Heat'}</v>
      </c>
      <c r="C29" t="str">
        <f>"{'city': '"&amp;VLOOKUP(V29,$H:$L,4,FALSE)&amp;"', 'state': '"&amp;VLOOKUP(V29,$H:$L,3,FALSE)&amp;"', 'abbreviation': '"&amp;VLOOKUP(V29,$H:$L,2,FALSE)&amp;"', 'teamName': '"&amp;VLOOKUP(V29,$H:$L,5,FALSE)&amp;"'}"</f>
        <v>{'city': 'Indiana', 'state': 'Indianopolis', 'abbreviation': 'IND', 'teamName': 'Indiana Pacers'}</v>
      </c>
      <c r="D29" t="str">
        <f>"{'city': '"&amp;VLOOKUP(W29,$H:$L,4,FALSE)&amp;"', 'state': '"&amp;VLOOKUP(W29,$H:$L,3,FALSE)&amp;"', 'abbreviation': '"&amp;VLOOKUP(W29,$H:$L,2,FALSE)&amp;"', 'teamName': '"&amp;VLOOKUP(W29,$H:$L,5,FALSE)&amp;"'}"</f>
        <v>{'city': 'Indiana', 'state': 'Indianopolis', 'abbreviation': 'IND', 'teamName': 'Indiana Pacers'}</v>
      </c>
      <c r="E29" t="str">
        <f>"{'city': '"&amp;VLOOKUP(X29,$H:$L,4,FALSE)&amp;"', 'state': '"&amp;VLOOKUP(X29,$H:$L,3,FALSE)&amp;"', 'abbreviation': '"&amp;VLOOKUP(X29,$H:$L,2,FALSE)&amp;"', 'teamName': '"&amp;VLOOKUP(X29,$H:$L,5,FALSE)&amp;"'}"</f>
        <v>{'city': 'Miami', 'state': 'Florida', 'abbreviation': 'MIA', 'teamName': 'Miami Heat'}</v>
      </c>
      <c r="H29">
        <v>28</v>
      </c>
      <c r="I29" t="s">
        <v>1372</v>
      </c>
      <c r="J29" t="s">
        <v>1320</v>
      </c>
      <c r="K29" t="s">
        <v>1321</v>
      </c>
      <c r="L29" t="s">
        <v>1122</v>
      </c>
      <c r="O29" s="4" t="s">
        <v>1110</v>
      </c>
      <c r="P29">
        <v>27</v>
      </c>
      <c r="S29" s="13" t="s">
        <v>1130</v>
      </c>
      <c r="U29">
        <f>VLOOKUP(Y29,O:P,2,FALSE)</f>
        <v>15</v>
      </c>
      <c r="V29">
        <f>VLOOKUP(AA29,O:P,2,FALSE)</f>
        <v>12</v>
      </c>
      <c r="W29">
        <f>IF(AB29&gt;Z29,V29,U29)</f>
        <v>12</v>
      </c>
      <c r="X29">
        <f>IF(AB29&lt;Z29,V29,U29)</f>
        <v>15</v>
      </c>
      <c r="Y29" s="4" t="s">
        <v>1128</v>
      </c>
      <c r="Z29" s="4">
        <v>91</v>
      </c>
      <c r="AA29" s="4" t="s">
        <v>1104</v>
      </c>
      <c r="AB29" s="4">
        <v>102</v>
      </c>
    </row>
    <row r="30" spans="1:28" x14ac:dyDescent="0.2">
      <c r="A30" s="12">
        <v>44492</v>
      </c>
      <c r="B30" t="str">
        <f>"{'city': '"&amp;VLOOKUP(U30,$H:$L,4,FALSE)&amp;"', 'state': '"&amp;VLOOKUP(U30,$H:$L,3,FALSE)&amp;"', 'abbreviation': '"&amp;VLOOKUP(U30,$H:$L,2,FALSE)&amp;"', 'teamName': '"&amp;VLOOKUP(U30,$H:$L,5,FALSE)&amp;"'}"</f>
        <v>{'city': 'Dallas', 'state': 'Texas', 'abbreviation': 'DAL', 'teamName': 'Dallas Mavericks'}</v>
      </c>
      <c r="C30" t="str">
        <f>"{'city': '"&amp;VLOOKUP(V30,$H:$L,4,FALSE)&amp;"', 'state': '"&amp;VLOOKUP(V30,$H:$L,3,FALSE)&amp;"', 'abbreviation': '"&amp;VLOOKUP(V30,$H:$L,2,FALSE)&amp;"', 'teamName': '"&amp;VLOOKUP(V30,$H:$L,5,FALSE)&amp;"'}"</f>
        <v>{'city': 'Toronto', 'state': 'Ontario', 'abbreviation': 'TOR', 'teamName': 'Toronto Raptors'}</v>
      </c>
      <c r="D30" t="str">
        <f>"{'city': '"&amp;VLOOKUP(W30,$H:$L,4,FALSE)&amp;"', 'state': '"&amp;VLOOKUP(W30,$H:$L,3,FALSE)&amp;"', 'abbreviation': '"&amp;VLOOKUP(W30,$H:$L,2,FALSE)&amp;"', 'teamName': '"&amp;VLOOKUP(W30,$H:$L,5,FALSE)&amp;"'}"</f>
        <v>{'city': 'Dallas', 'state': 'Texas', 'abbreviation': 'DAL', 'teamName': 'Dallas Mavericks'}</v>
      </c>
      <c r="E30" t="str">
        <f>"{'city': '"&amp;VLOOKUP(X30,$H:$L,4,FALSE)&amp;"', 'state': '"&amp;VLOOKUP(X30,$H:$L,3,FALSE)&amp;"', 'abbreviation': '"&amp;VLOOKUP(X30,$H:$L,2,FALSE)&amp;"', 'teamName': '"&amp;VLOOKUP(X30,$H:$L,5,FALSE)&amp;"'}"</f>
        <v>{'city': 'Toronto', 'state': 'Ontario', 'abbreviation': 'TOR', 'teamName': 'Toronto Raptors'}</v>
      </c>
      <c r="H30">
        <v>29</v>
      </c>
      <c r="I30" t="s">
        <v>1373</v>
      </c>
      <c r="J30" t="s">
        <v>1389</v>
      </c>
      <c r="K30" t="s">
        <v>353</v>
      </c>
      <c r="L30" t="s">
        <v>1109</v>
      </c>
      <c r="O30" s="4" t="s">
        <v>1122</v>
      </c>
      <c r="P30">
        <v>28</v>
      </c>
      <c r="S30" s="13" t="s">
        <v>1130</v>
      </c>
      <c r="U30">
        <f>VLOOKUP(Y30,O:P,2,FALSE)</f>
        <v>7</v>
      </c>
      <c r="V30">
        <f>VLOOKUP(AA30,O:P,2,FALSE)</f>
        <v>27</v>
      </c>
      <c r="W30">
        <f>IF(AB30&gt;Z30,V30,U30)</f>
        <v>7</v>
      </c>
      <c r="X30">
        <f>IF(AB30&lt;Z30,V30,U30)</f>
        <v>27</v>
      </c>
      <c r="Y30" s="4" t="s">
        <v>1113</v>
      </c>
      <c r="Z30" s="4">
        <v>103</v>
      </c>
      <c r="AA30" s="4" t="s">
        <v>1110</v>
      </c>
      <c r="AB30" s="4">
        <v>95</v>
      </c>
    </row>
    <row r="31" spans="1:28" x14ac:dyDescent="0.2">
      <c r="A31" s="12">
        <v>44492</v>
      </c>
      <c r="B31" t="str">
        <f>"{'city': '"&amp;VLOOKUP(U31,$H:$L,4,FALSE)&amp;"', 'state': '"&amp;VLOOKUP(U31,$H:$L,3,FALSE)&amp;"', 'abbreviation': '"&amp;VLOOKUP(U31,$H:$L,2,FALSE)&amp;"', 'teamName': '"&amp;VLOOKUP(U31,$H:$L,5,FALSE)&amp;"'}"</f>
        <v>{'city': 'Detroit', 'state': 'Michigan', 'abbreviation': 'DET', 'teamName': 'Detroit Pistons'}</v>
      </c>
      <c r="C31" t="str">
        <f>"{'city': '"&amp;VLOOKUP(V31,$H:$L,4,FALSE)&amp;"', 'state': '"&amp;VLOOKUP(V31,$H:$L,3,FALSE)&amp;"', 'abbreviation': '"&amp;VLOOKUP(V31,$H:$L,2,FALSE)&amp;"', 'teamName': '"&amp;VLOOKUP(V31,$H:$L,5,FALSE)&amp;"'}"</f>
        <v>{'city': 'Chicago', 'state': 'Illnois', 'abbreviation': 'CHI', 'teamName': 'Chicago Bulls'}</v>
      </c>
      <c r="D31" t="str">
        <f>"{'city': '"&amp;VLOOKUP(W31,$H:$L,4,FALSE)&amp;"', 'state': '"&amp;VLOOKUP(W31,$H:$L,3,FALSE)&amp;"', 'abbreviation': '"&amp;VLOOKUP(W31,$H:$L,2,FALSE)&amp;"', 'teamName': '"&amp;VLOOKUP(W31,$H:$L,5,FALSE)&amp;"'}"</f>
        <v>{'city': 'Chicago', 'state': 'Illnois', 'abbreviation': 'CHI', 'teamName': 'Chicago Bulls'}</v>
      </c>
      <c r="E31" t="str">
        <f>"{'city': '"&amp;VLOOKUP(X31,$H:$L,4,FALSE)&amp;"', 'state': '"&amp;VLOOKUP(X31,$H:$L,3,FALSE)&amp;"', 'abbreviation': '"&amp;VLOOKUP(X31,$H:$L,2,FALSE)&amp;"', 'teamName': '"&amp;VLOOKUP(X31,$H:$L,5,FALSE)&amp;"'}"</f>
        <v>{'city': 'Detroit', 'state': 'Michigan', 'abbreviation': 'DET', 'teamName': 'Detroit Pistons'}</v>
      </c>
      <c r="H31">
        <v>30</v>
      </c>
      <c r="I31" t="s">
        <v>1356</v>
      </c>
      <c r="J31" t="s">
        <v>1306</v>
      </c>
      <c r="K31" t="s">
        <v>1292</v>
      </c>
      <c r="L31" t="s">
        <v>1126</v>
      </c>
      <c r="O31" s="4" t="s">
        <v>1109</v>
      </c>
      <c r="P31">
        <v>29</v>
      </c>
      <c r="S31" s="13" t="s">
        <v>1130</v>
      </c>
      <c r="U31">
        <f>VLOOKUP(Y31,O:P,2,FALSE)</f>
        <v>9</v>
      </c>
      <c r="V31">
        <f>VLOOKUP(AA31,O:P,2,FALSE)</f>
        <v>5</v>
      </c>
      <c r="W31">
        <f>IF(AB31&gt;Z31,V31,U31)</f>
        <v>5</v>
      </c>
      <c r="X31">
        <f>IF(AB31&lt;Z31,V31,U31)</f>
        <v>9</v>
      </c>
      <c r="Y31" s="4" t="s">
        <v>1107</v>
      </c>
      <c r="Z31" s="4">
        <v>82</v>
      </c>
      <c r="AA31" s="4" t="s">
        <v>1106</v>
      </c>
      <c r="AB31" s="4">
        <v>97</v>
      </c>
    </row>
    <row r="32" spans="1:28" x14ac:dyDescent="0.2">
      <c r="A32" s="12">
        <v>44492</v>
      </c>
      <c r="B32" t="str">
        <f>"{'city': '"&amp;VLOOKUP(U32,$H:$L,4,FALSE)&amp;"', 'state': '"&amp;VLOOKUP(U32,$H:$L,3,FALSE)&amp;"', 'abbreviation': '"&amp;VLOOKUP(U32,$H:$L,2,FALSE)&amp;"', 'teamName': '"&amp;VLOOKUP(U32,$H:$L,5,FALSE)&amp;"'}"</f>
        <v>{'city': 'New Orleans', 'state': 'Louisianna', 'abbreviation': 'NOP', 'teamName': 'New Orleans Pelicans'}</v>
      </c>
      <c r="C32" t="str">
        <f>"{'city': '"&amp;VLOOKUP(V32,$H:$L,4,FALSE)&amp;"', 'state': '"&amp;VLOOKUP(V32,$H:$L,3,FALSE)&amp;"', 'abbreviation': '"&amp;VLOOKUP(V32,$H:$L,2,FALSE)&amp;"', 'teamName': '"&amp;VLOOKUP(V32,$H:$L,5,FALSE)&amp;"'}"</f>
        <v>{'city': 'Minneapolis', 'state': 'Minnesota ', 'abbreviation': 'MIN', 'teamName': 'Minnesota Timberwolves'}</v>
      </c>
      <c r="D32" t="str">
        <f>"{'city': '"&amp;VLOOKUP(W32,$H:$L,4,FALSE)&amp;"', 'state': '"&amp;VLOOKUP(W32,$H:$L,3,FALSE)&amp;"', 'abbreviation': '"&amp;VLOOKUP(W32,$H:$L,2,FALSE)&amp;"', 'teamName': '"&amp;VLOOKUP(W32,$H:$L,5,FALSE)&amp;"'}"</f>
        <v>{'city': 'Minneapolis', 'state': 'Minnesota ', 'abbreviation': 'MIN', 'teamName': 'Minnesota Timberwolves'}</v>
      </c>
      <c r="E32" t="str">
        <f>"{'city': '"&amp;VLOOKUP(X32,$H:$L,4,FALSE)&amp;"', 'state': '"&amp;VLOOKUP(X32,$H:$L,3,FALSE)&amp;"', 'abbreviation': '"&amp;VLOOKUP(X32,$H:$L,2,FALSE)&amp;"', 'teamName': '"&amp;VLOOKUP(X32,$H:$L,5,FALSE)&amp;"'}"</f>
        <v>{'city': 'New Orleans', 'state': 'Louisianna', 'abbreviation': 'NOP', 'teamName': 'New Orleans Pelicans'}</v>
      </c>
      <c r="S32" s="13" t="s">
        <v>1130</v>
      </c>
      <c r="U32">
        <f>VLOOKUP(Y32,O:P,2,FALSE)</f>
        <v>18</v>
      </c>
      <c r="V32">
        <f>VLOOKUP(AA32,O:P,2,FALSE)</f>
        <v>17</v>
      </c>
      <c r="W32">
        <f>IF(AB32&gt;Z32,V32,U32)</f>
        <v>17</v>
      </c>
      <c r="X32">
        <f>IF(AB32&lt;Z32,V32,U32)</f>
        <v>18</v>
      </c>
      <c r="Y32" s="4" t="s">
        <v>1118</v>
      </c>
      <c r="Z32" s="4">
        <v>89</v>
      </c>
      <c r="AA32" s="4" t="s">
        <v>1115</v>
      </c>
      <c r="AB32" s="4">
        <v>96</v>
      </c>
    </row>
    <row r="33" spans="1:28" x14ac:dyDescent="0.2">
      <c r="A33" s="12">
        <v>44492</v>
      </c>
      <c r="B33" t="str">
        <f>"{'city': '"&amp;VLOOKUP(U33,$H:$L,4,FALSE)&amp;"', 'state': '"&amp;VLOOKUP(U33,$H:$L,3,FALSE)&amp;"', 'abbreviation': '"&amp;VLOOKUP(U33,$H:$L,2,FALSE)&amp;"', 'teamName': '"&amp;VLOOKUP(U33,$H:$L,5,FALSE)&amp;"'}"</f>
        <v>{'city': 'Milwaukee', 'state': 'Wisconsin', 'abbreviation': 'MIL', 'teamName': 'Milwaukee Bucks'}</v>
      </c>
      <c r="C33" t="str">
        <f>"{'city': '"&amp;VLOOKUP(V33,$H:$L,4,FALSE)&amp;"', 'state': '"&amp;VLOOKUP(V33,$H:$L,3,FALSE)&amp;"', 'abbreviation': '"&amp;VLOOKUP(V33,$H:$L,2,FALSE)&amp;"', 'teamName': '"&amp;VLOOKUP(V33,$H:$L,5,FALSE)&amp;"'}"</f>
        <v>{'city': 'San Antonio', 'state': 'Texas', 'abbreviation': 'SAS', 'teamName': 'San Antonio Spurs'}</v>
      </c>
      <c r="D33" t="str">
        <f>"{'city': '"&amp;VLOOKUP(W33,$H:$L,4,FALSE)&amp;"', 'state': '"&amp;VLOOKUP(W33,$H:$L,3,FALSE)&amp;"', 'abbreviation': '"&amp;VLOOKUP(W33,$H:$L,2,FALSE)&amp;"', 'teamName': '"&amp;VLOOKUP(W33,$H:$L,5,FALSE)&amp;"'}"</f>
        <v>{'city': 'Milwaukee', 'state': 'Wisconsin', 'abbreviation': 'MIL', 'teamName': 'Milwaukee Bucks'}</v>
      </c>
      <c r="E33" t="str">
        <f>"{'city': '"&amp;VLOOKUP(X33,$H:$L,4,FALSE)&amp;"', 'state': '"&amp;VLOOKUP(X33,$H:$L,3,FALSE)&amp;"', 'abbreviation': '"&amp;VLOOKUP(X33,$H:$L,2,FALSE)&amp;"', 'teamName': '"&amp;VLOOKUP(X33,$H:$L,5,FALSE)&amp;"'}"</f>
        <v>{'city': 'San Antonio', 'state': 'Texas', 'abbreviation': 'SAS', 'teamName': 'San Antonio Spurs'}</v>
      </c>
      <c r="S33" s="13" t="s">
        <v>1130</v>
      </c>
      <c r="U33">
        <f>VLOOKUP(Y33,O:P,2,FALSE)</f>
        <v>16</v>
      </c>
      <c r="V33">
        <f>VLOOKUP(AA33,O:P,2,FALSE)</f>
        <v>26</v>
      </c>
      <c r="W33">
        <f>IF(AB33&gt;Z33,V33,U33)</f>
        <v>16</v>
      </c>
      <c r="X33">
        <f>IF(AB33&lt;Z33,V33,U33)</f>
        <v>26</v>
      </c>
      <c r="Y33" s="4" t="s">
        <v>1098</v>
      </c>
      <c r="Z33" s="4">
        <v>121</v>
      </c>
      <c r="AA33" s="4" t="s">
        <v>1120</v>
      </c>
      <c r="AB33" s="4">
        <v>111</v>
      </c>
    </row>
    <row r="34" spans="1:28" x14ac:dyDescent="0.2">
      <c r="A34" s="12">
        <v>44492</v>
      </c>
      <c r="B34" t="str">
        <f>"{'city': '"&amp;VLOOKUP(U34,$H:$L,4,FALSE)&amp;"', 'state': '"&amp;VLOOKUP(U34,$H:$L,3,FALSE)&amp;"', 'abbreviation': '"&amp;VLOOKUP(U34,$H:$L,2,FALSE)&amp;"', 'teamName': '"&amp;VLOOKUP(U34,$H:$L,5,FALSE)&amp;"'}"</f>
        <v>{'city': 'Phoenix', 'state': 'Arizona', 'abbreviation': 'PHX', 'teamName': 'Phoenix Suns'}</v>
      </c>
      <c r="C34" t="str">
        <f>"{'city': '"&amp;VLOOKUP(V34,$H:$L,4,FALSE)&amp;"', 'state': '"&amp;VLOOKUP(V34,$H:$L,3,FALSE)&amp;"', 'abbreviation': '"&amp;VLOOKUP(V34,$H:$L,2,FALSE)&amp;"', 'teamName': '"&amp;VLOOKUP(V34,$H:$L,5,FALSE)&amp;"'}"</f>
        <v>{'city': 'Portland', 'state': 'Oregon', 'abbreviation': 'POR', 'teamName': 'Portland Trail Blazers'}</v>
      </c>
      <c r="D34" t="str">
        <f>"{'city': '"&amp;VLOOKUP(W34,$H:$L,4,FALSE)&amp;"', 'state': '"&amp;VLOOKUP(W34,$H:$L,3,FALSE)&amp;"', 'abbreviation': '"&amp;VLOOKUP(W34,$H:$L,2,FALSE)&amp;"', 'teamName': '"&amp;VLOOKUP(W34,$H:$L,5,FALSE)&amp;"'}"</f>
        <v>{'city': 'Portland', 'state': 'Oregon', 'abbreviation': 'POR', 'teamName': 'Portland Trail Blazers'}</v>
      </c>
      <c r="E34" t="str">
        <f>"{'city': '"&amp;VLOOKUP(X34,$H:$L,4,FALSE)&amp;"', 'state': '"&amp;VLOOKUP(X34,$H:$L,3,FALSE)&amp;"', 'abbreviation': '"&amp;VLOOKUP(X34,$H:$L,2,FALSE)&amp;"', 'teamName': '"&amp;VLOOKUP(X34,$H:$L,5,FALSE)&amp;"'}"</f>
        <v>{'city': 'Phoenix', 'state': 'Arizona', 'abbreviation': 'PHX', 'teamName': 'Phoenix Suns'}</v>
      </c>
      <c r="S34" s="13" t="s">
        <v>1130</v>
      </c>
      <c r="U34">
        <f>VLOOKUP(Y34,O:P,2,FALSE)</f>
        <v>23</v>
      </c>
      <c r="V34">
        <f>VLOOKUP(AA34,O:P,2,FALSE)</f>
        <v>24</v>
      </c>
      <c r="W34">
        <f>IF(AB34&gt;Z34,V34,U34)</f>
        <v>24</v>
      </c>
      <c r="X34">
        <f>IF(AB34&lt;Z34,V34,U34)</f>
        <v>23</v>
      </c>
      <c r="Y34" s="4" t="s">
        <v>1125</v>
      </c>
      <c r="Z34" s="4">
        <v>105</v>
      </c>
      <c r="AA34" s="4" t="s">
        <v>1124</v>
      </c>
      <c r="AB34" s="4">
        <v>134</v>
      </c>
    </row>
    <row r="35" spans="1:28" x14ac:dyDescent="0.2">
      <c r="A35" s="12">
        <v>44492</v>
      </c>
      <c r="B35" t="str">
        <f>"{'city': '"&amp;VLOOKUP(U35,$H:$L,4,FALSE)&amp;"', 'state': '"&amp;VLOOKUP(U35,$H:$L,3,FALSE)&amp;"', 'abbreviation': '"&amp;VLOOKUP(U35,$H:$L,2,FALSE)&amp;"', 'teamName': '"&amp;VLOOKUP(U35,$H:$L,5,FALSE)&amp;"'}"</f>
        <v>{'city': 'Memphis', 'state': 'Tenesse', 'abbreviation': 'MEM', 'teamName': 'Memphis Grizzlies'}</v>
      </c>
      <c r="C35" t="str">
        <f>"{'city': '"&amp;VLOOKUP(V35,$H:$L,4,FALSE)&amp;"', 'state': '"&amp;VLOOKUP(V35,$H:$L,3,FALSE)&amp;"', 'abbreviation': '"&amp;VLOOKUP(V35,$H:$L,2,FALSE)&amp;"', 'teamName': '"&amp;VLOOKUP(V35,$H:$L,5,FALSE)&amp;"'}"</f>
        <v>{'city': 'Los Angeles', 'state': 'California', 'abbreviation': 'LAC', 'teamName': 'Los Angeles Clippers'}</v>
      </c>
      <c r="D35" t="str">
        <f>"{'city': '"&amp;VLOOKUP(W35,$H:$L,4,FALSE)&amp;"', 'state': '"&amp;VLOOKUP(W35,$H:$L,3,FALSE)&amp;"', 'abbreviation': '"&amp;VLOOKUP(W35,$H:$L,2,FALSE)&amp;"', 'teamName': '"&amp;VLOOKUP(W35,$H:$L,5,FALSE)&amp;"'}"</f>
        <v>{'city': 'Memphis', 'state': 'Tenesse', 'abbreviation': 'MEM', 'teamName': 'Memphis Grizzlies'}</v>
      </c>
      <c r="E35" t="str">
        <f>"{'city': '"&amp;VLOOKUP(X35,$H:$L,4,FALSE)&amp;"', 'state': '"&amp;VLOOKUP(X35,$H:$L,3,FALSE)&amp;"', 'abbreviation': '"&amp;VLOOKUP(X35,$H:$L,2,FALSE)&amp;"', 'teamName': '"&amp;VLOOKUP(X35,$H:$L,5,FALSE)&amp;"'}"</f>
        <v>{'city': 'Los Angeles', 'state': 'California', 'abbreviation': 'LAC', 'teamName': 'Los Angeles Clippers'}</v>
      </c>
      <c r="S35" s="13" t="s">
        <v>1130</v>
      </c>
      <c r="U35">
        <f>VLOOKUP(Y35,O:P,2,FALSE)</f>
        <v>14</v>
      </c>
      <c r="V35">
        <f>VLOOKUP(AA35,O:P,2,FALSE)</f>
        <v>30</v>
      </c>
      <c r="W35">
        <f>IF(AB35&gt;Z35,V35,U35)</f>
        <v>14</v>
      </c>
      <c r="X35">
        <f>IF(AB35&lt;Z35,V35,U35)</f>
        <v>30</v>
      </c>
      <c r="Y35" s="4" t="s">
        <v>1112</v>
      </c>
      <c r="Z35" s="4">
        <v>120</v>
      </c>
      <c r="AA35" s="4" t="s">
        <v>1126</v>
      </c>
      <c r="AB35" s="4">
        <v>114</v>
      </c>
    </row>
    <row r="36" spans="1:28" x14ac:dyDescent="0.2">
      <c r="A36" s="12">
        <v>44493</v>
      </c>
      <c r="B36" t="str">
        <f>"{'city': '"&amp;VLOOKUP(U36,$H:$L,4,FALSE)&amp;"', 'state': '"&amp;VLOOKUP(U36,$H:$L,3,FALSE)&amp;"', 'abbreviation': '"&amp;VLOOKUP(U36,$H:$L,2,FALSE)&amp;"', 'teamName': '"&amp;VLOOKUP(U36,$H:$L,5,FALSE)&amp;"'}"</f>
        <v>{'city': 'Charlotte', 'state': 'North Carolina', 'abbreviation': 'CHA', 'teamName': 'Charlotte Hornets'}</v>
      </c>
      <c r="C36" t="str">
        <f>"{'city': '"&amp;VLOOKUP(V36,$H:$L,4,FALSE)&amp;"', 'state': '"&amp;VLOOKUP(V36,$H:$L,3,FALSE)&amp;"', 'abbreviation': '"&amp;VLOOKUP(V36,$H:$L,2,FALSE)&amp;"', 'teamName': '"&amp;VLOOKUP(V36,$H:$L,5,FALSE)&amp;"'}"</f>
        <v>{'city': 'Brooklyn', 'state': 'New York', 'abbreviation': 'BKN', 'teamName': 'Brooklyn Nets'}</v>
      </c>
      <c r="D36" t="str">
        <f>"{'city': '"&amp;VLOOKUP(W36,$H:$L,4,FALSE)&amp;"', 'state': '"&amp;VLOOKUP(W36,$H:$L,3,FALSE)&amp;"', 'abbreviation': '"&amp;VLOOKUP(W36,$H:$L,2,FALSE)&amp;"', 'teamName': '"&amp;VLOOKUP(W36,$H:$L,5,FALSE)&amp;"'}"</f>
        <v>{'city': 'Charlotte', 'state': 'North Carolina', 'abbreviation': 'CHA', 'teamName': 'Charlotte Hornets'}</v>
      </c>
      <c r="E36" t="str">
        <f>"{'city': '"&amp;VLOOKUP(X36,$H:$L,4,FALSE)&amp;"', 'state': '"&amp;VLOOKUP(X36,$H:$L,3,FALSE)&amp;"', 'abbreviation': '"&amp;VLOOKUP(X36,$H:$L,2,FALSE)&amp;"', 'teamName': '"&amp;VLOOKUP(X36,$H:$L,5,FALSE)&amp;"'}"</f>
        <v>{'city': 'Brooklyn', 'state': 'New York', 'abbreviation': 'BKN', 'teamName': 'Brooklyn Nets'}</v>
      </c>
      <c r="S36" s="13" t="s">
        <v>1131</v>
      </c>
      <c r="U36">
        <f>VLOOKUP(Y36,O:P,2,FALSE)</f>
        <v>4</v>
      </c>
      <c r="V36">
        <f>VLOOKUP(AA36,O:P,2,FALSE)</f>
        <v>3</v>
      </c>
      <c r="W36">
        <f>IF(AB36&gt;Z36,V36,U36)</f>
        <v>4</v>
      </c>
      <c r="X36">
        <f>IF(AB36&lt;Z36,V36,U36)</f>
        <v>3</v>
      </c>
      <c r="Y36" s="4" t="s">
        <v>1105</v>
      </c>
      <c r="Z36" s="4">
        <v>111</v>
      </c>
      <c r="AA36" s="4" t="s">
        <v>1097</v>
      </c>
      <c r="AB36" s="4">
        <v>95</v>
      </c>
    </row>
    <row r="37" spans="1:28" x14ac:dyDescent="0.2">
      <c r="A37" s="12">
        <v>44493</v>
      </c>
      <c r="B37" t="str">
        <f>"{'city': '"&amp;VLOOKUP(U37,$H:$L,4,FALSE)&amp;"', 'state': '"&amp;VLOOKUP(U37,$H:$L,3,FALSE)&amp;"', 'abbreviation': '"&amp;VLOOKUP(U37,$H:$L,2,FALSE)&amp;"', 'teamName': '"&amp;VLOOKUP(U37,$H:$L,5,FALSE)&amp;"'}"</f>
        <v>{'city': 'Boston', 'state': 'Massachusetts', 'abbreviation': 'BOS', 'teamName': 'Boston Celtics'}</v>
      </c>
      <c r="C37" t="str">
        <f>"{'city': '"&amp;VLOOKUP(V37,$H:$L,4,FALSE)&amp;"', 'state': '"&amp;VLOOKUP(V37,$H:$L,3,FALSE)&amp;"', 'abbreviation': '"&amp;VLOOKUP(V37,$H:$L,2,FALSE)&amp;"', 'teamName': '"&amp;VLOOKUP(V37,$H:$L,5,FALSE)&amp;"'}"</f>
        <v>{'city': 'Houston', 'state': 'Texas', 'abbreviation': 'HOU', 'teamName': 'Houston Rockets'}</v>
      </c>
      <c r="D37" t="str">
        <f>"{'city': '"&amp;VLOOKUP(W37,$H:$L,4,FALSE)&amp;"', 'state': '"&amp;VLOOKUP(W37,$H:$L,3,FALSE)&amp;"', 'abbreviation': '"&amp;VLOOKUP(W37,$H:$L,2,FALSE)&amp;"', 'teamName': '"&amp;VLOOKUP(W37,$H:$L,5,FALSE)&amp;"'}"</f>
        <v>{'city': 'Boston', 'state': 'Massachusetts', 'abbreviation': 'BOS', 'teamName': 'Boston Celtics'}</v>
      </c>
      <c r="E37" t="str">
        <f>"{'city': '"&amp;VLOOKUP(X37,$H:$L,4,FALSE)&amp;"', 'state': '"&amp;VLOOKUP(X37,$H:$L,3,FALSE)&amp;"', 'abbreviation': '"&amp;VLOOKUP(X37,$H:$L,2,FALSE)&amp;"', 'teamName': '"&amp;VLOOKUP(X37,$H:$L,5,FALSE)&amp;"'}"</f>
        <v>{'city': 'Houston', 'state': 'Texas', 'abbreviation': 'HOU', 'teamName': 'Houston Rockets'}</v>
      </c>
      <c r="S37" s="13" t="s">
        <v>1131</v>
      </c>
      <c r="U37">
        <f>VLOOKUP(Y37,O:P,2,FALSE)</f>
        <v>2</v>
      </c>
      <c r="V37">
        <f>VLOOKUP(AA37,O:P,2,FALSE)</f>
        <v>11</v>
      </c>
      <c r="W37">
        <f>IF(AB37&gt;Z37,V37,U37)</f>
        <v>2</v>
      </c>
      <c r="X37">
        <f>IF(AB37&lt;Z37,V37,U37)</f>
        <v>11</v>
      </c>
      <c r="Y37" s="4" t="s">
        <v>1102</v>
      </c>
      <c r="Z37" s="4">
        <v>107</v>
      </c>
      <c r="AA37" s="4" t="s">
        <v>1114</v>
      </c>
      <c r="AB37" s="4">
        <v>97</v>
      </c>
    </row>
    <row r="38" spans="1:28" x14ac:dyDescent="0.2">
      <c r="A38" s="12">
        <v>44493</v>
      </c>
      <c r="B38" t="str">
        <f>"{'city': '"&amp;VLOOKUP(U38,$H:$L,4,FALSE)&amp;"', 'state': '"&amp;VLOOKUP(U38,$H:$L,3,FALSE)&amp;"', 'abbreviation': '"&amp;VLOOKUP(U38,$H:$L,2,FALSE)&amp;"', 'teamName': '"&amp;VLOOKUP(U38,$H:$L,5,FALSE)&amp;"'}"</f>
        <v>{'city': 'Orlando', 'state': 'Florida', 'abbreviation': 'ORL', 'teamName': 'Orlando Magic'}</v>
      </c>
      <c r="C38" t="str">
        <f>"{'city': '"&amp;VLOOKUP(V38,$H:$L,4,FALSE)&amp;"', 'state': '"&amp;VLOOKUP(V38,$H:$L,3,FALSE)&amp;"', 'abbreviation': '"&amp;VLOOKUP(V38,$H:$L,2,FALSE)&amp;"', 'teamName': '"&amp;VLOOKUP(V38,$H:$L,5,FALSE)&amp;"'}"</f>
        <v>{'city': 'New York', 'state': 'New York', 'abbreviation': 'NYK', 'teamName': 'New York Knicks'}</v>
      </c>
      <c r="D38" t="str">
        <f>"{'city': '"&amp;VLOOKUP(W38,$H:$L,4,FALSE)&amp;"', 'state': '"&amp;VLOOKUP(W38,$H:$L,3,FALSE)&amp;"', 'abbreviation': '"&amp;VLOOKUP(W38,$H:$L,2,FALSE)&amp;"', 'teamName': '"&amp;VLOOKUP(W38,$H:$L,5,FALSE)&amp;"'}"</f>
        <v>{'city': 'Orlando', 'state': 'Florida', 'abbreviation': 'ORL', 'teamName': 'Orlando Magic'}</v>
      </c>
      <c r="E38" t="str">
        <f>"{'city': '"&amp;VLOOKUP(X38,$H:$L,4,FALSE)&amp;"', 'state': '"&amp;VLOOKUP(X38,$H:$L,3,FALSE)&amp;"', 'abbreviation': '"&amp;VLOOKUP(X38,$H:$L,2,FALSE)&amp;"', 'teamName': '"&amp;VLOOKUP(X38,$H:$L,5,FALSE)&amp;"'}"</f>
        <v>{'city': 'New York', 'state': 'New York', 'abbreviation': 'NYK', 'teamName': 'New York Knicks'}</v>
      </c>
      <c r="S38" s="13" t="s">
        <v>1131</v>
      </c>
      <c r="U38">
        <f>VLOOKUP(Y38,O:P,2,FALSE)</f>
        <v>21</v>
      </c>
      <c r="V38">
        <f>VLOOKUP(AA38,O:P,2,FALSE)</f>
        <v>19</v>
      </c>
      <c r="W38">
        <f>IF(AB38&gt;Z38,V38,U38)</f>
        <v>21</v>
      </c>
      <c r="X38">
        <f>IF(AB38&lt;Z38,V38,U38)</f>
        <v>19</v>
      </c>
      <c r="Y38" s="4" t="s">
        <v>1119</v>
      </c>
      <c r="Z38" s="4">
        <v>110</v>
      </c>
      <c r="AA38" s="4" t="s">
        <v>1108</v>
      </c>
      <c r="AB38" s="4">
        <v>104</v>
      </c>
    </row>
    <row r="39" spans="1:28" x14ac:dyDescent="0.2">
      <c r="A39" s="12">
        <v>44493</v>
      </c>
      <c r="B39" t="str">
        <f>"{'city': '"&amp;VLOOKUP(U39,$H:$L,4,FALSE)&amp;"', 'state': '"&amp;VLOOKUP(U39,$H:$L,3,FALSE)&amp;"', 'abbreviation': '"&amp;VLOOKUP(U39,$H:$L,2,FALSE)&amp;"', 'teamName': '"&amp;VLOOKUP(U39,$H:$L,5,FALSE)&amp;"'}"</f>
        <v>{'city': 'Philadelphia', 'state': 'Pennsylvania', 'abbreviation': 'PHI', 'teamName': 'Philadelphia 76ers'}</v>
      </c>
      <c r="C39" t="str">
        <f>"{'city': '"&amp;VLOOKUP(V39,$H:$L,4,FALSE)&amp;"', 'state': '"&amp;VLOOKUP(V39,$H:$L,3,FALSE)&amp;"', 'abbreviation': '"&amp;VLOOKUP(V39,$H:$L,2,FALSE)&amp;"', 'teamName': '"&amp;VLOOKUP(V39,$H:$L,5,FALSE)&amp;"'}"</f>
        <v>{'city': 'Oklahoma City', 'state': 'Oklahoma', 'abbreviation': 'OKC', 'teamName': 'Oklahoma City Thunder'}</v>
      </c>
      <c r="D39" t="str">
        <f>"{'city': '"&amp;VLOOKUP(W39,$H:$L,4,FALSE)&amp;"', 'state': '"&amp;VLOOKUP(W39,$H:$L,3,FALSE)&amp;"', 'abbreviation': '"&amp;VLOOKUP(W39,$H:$L,2,FALSE)&amp;"', 'teamName': '"&amp;VLOOKUP(W39,$H:$L,5,FALSE)&amp;"'}"</f>
        <v>{'city': 'Philadelphia', 'state': 'Pennsylvania', 'abbreviation': 'PHI', 'teamName': 'Philadelphia 76ers'}</v>
      </c>
      <c r="E39" t="str">
        <f>"{'city': '"&amp;VLOOKUP(X39,$H:$L,4,FALSE)&amp;"', 'state': '"&amp;VLOOKUP(X39,$H:$L,3,FALSE)&amp;"', 'abbreviation': '"&amp;VLOOKUP(X39,$H:$L,2,FALSE)&amp;"', 'teamName': '"&amp;VLOOKUP(X39,$H:$L,5,FALSE)&amp;"'}"</f>
        <v>{'city': 'Oklahoma City', 'state': 'Oklahoma', 'abbreviation': 'OKC', 'teamName': 'Oklahoma City Thunder'}</v>
      </c>
      <c r="S39" s="13" t="s">
        <v>1131</v>
      </c>
      <c r="U39">
        <f>VLOOKUP(Y39,O:P,2,FALSE)</f>
        <v>22</v>
      </c>
      <c r="V39">
        <f>VLOOKUP(AA39,O:P,2,FALSE)</f>
        <v>20</v>
      </c>
      <c r="W39">
        <f>IF(AB39&gt;Z39,V39,U39)</f>
        <v>22</v>
      </c>
      <c r="X39">
        <f>IF(AB39&lt;Z39,V39,U39)</f>
        <v>20</v>
      </c>
      <c r="Y39" s="4" t="s">
        <v>1117</v>
      </c>
      <c r="Z39" s="4">
        <v>115</v>
      </c>
      <c r="AA39" s="4" t="s">
        <v>1121</v>
      </c>
      <c r="AB39" s="4">
        <v>103</v>
      </c>
    </row>
    <row r="40" spans="1:28" x14ac:dyDescent="0.2">
      <c r="A40" s="12">
        <v>44493</v>
      </c>
      <c r="B40" t="str">
        <f>"{'city': '"&amp;VLOOKUP(U40,$H:$L,4,FALSE)&amp;"', 'state': '"&amp;VLOOKUP(U40,$H:$L,3,FALSE)&amp;"', 'abbreviation': '"&amp;VLOOKUP(U40,$H:$L,2,FALSE)&amp;"', 'teamName': '"&amp;VLOOKUP(U40,$H:$L,5,FALSE)&amp;"'}"</f>
        <v>{'city': 'San Francisco', 'state': 'California', 'abbreviation': 'GSW', 'teamName': 'Golden State Warriors'}</v>
      </c>
      <c r="C40" t="str">
        <f>"{'city': '"&amp;VLOOKUP(V40,$H:$L,4,FALSE)&amp;"', 'state': '"&amp;VLOOKUP(V40,$H:$L,3,FALSE)&amp;"', 'abbreviation': '"&amp;VLOOKUP(V40,$H:$L,2,FALSE)&amp;"', 'teamName': '"&amp;VLOOKUP(V40,$H:$L,5,FALSE)&amp;"'}"</f>
        <v>{'city': 'Sacramento', 'state': 'California', 'abbreviation': 'SAC', 'teamName': 'Sacramento Kings'}</v>
      </c>
      <c r="D40" t="str">
        <f>"{'city': '"&amp;VLOOKUP(W40,$H:$L,4,FALSE)&amp;"', 'state': '"&amp;VLOOKUP(W40,$H:$L,3,FALSE)&amp;"', 'abbreviation': '"&amp;VLOOKUP(W40,$H:$L,2,FALSE)&amp;"', 'teamName': '"&amp;VLOOKUP(W40,$H:$L,5,FALSE)&amp;"'}"</f>
        <v>{'city': 'San Francisco', 'state': 'California', 'abbreviation': 'GSW', 'teamName': 'Golden State Warriors'}</v>
      </c>
      <c r="E40" t="str">
        <f>"{'city': '"&amp;VLOOKUP(X40,$H:$L,4,FALSE)&amp;"', 'state': '"&amp;VLOOKUP(X40,$H:$L,3,FALSE)&amp;"', 'abbreviation': '"&amp;VLOOKUP(X40,$H:$L,2,FALSE)&amp;"', 'teamName': '"&amp;VLOOKUP(X40,$H:$L,5,FALSE)&amp;"'}"</f>
        <v>{'city': 'Sacramento', 'state': 'California', 'abbreviation': 'SAC', 'teamName': 'Sacramento Kings'}</v>
      </c>
      <c r="S40" s="13" t="s">
        <v>1131</v>
      </c>
      <c r="U40">
        <f>VLOOKUP(Y40,O:P,2,FALSE)</f>
        <v>10</v>
      </c>
      <c r="V40">
        <f>VLOOKUP(AA40,O:P,2,FALSE)</f>
        <v>25</v>
      </c>
      <c r="W40">
        <f>IF(AB40&gt;Z40,V40,U40)</f>
        <v>10</v>
      </c>
      <c r="X40">
        <f>IF(AB40&lt;Z40,V40,U40)</f>
        <v>25</v>
      </c>
      <c r="Y40" s="4" t="s">
        <v>1100</v>
      </c>
      <c r="Z40" s="4">
        <v>119</v>
      </c>
      <c r="AA40" s="4" t="s">
        <v>1123</v>
      </c>
      <c r="AB40" s="4">
        <v>107</v>
      </c>
    </row>
    <row r="41" spans="1:28" x14ac:dyDescent="0.2">
      <c r="A41" s="12">
        <v>44493</v>
      </c>
      <c r="B41" t="str">
        <f>"{'city': '"&amp;VLOOKUP(U41,$H:$L,4,FALSE)&amp;"', 'state': '"&amp;VLOOKUP(U41,$H:$L,3,FALSE)&amp;"', 'abbreviation': '"&amp;VLOOKUP(U41,$H:$L,2,FALSE)&amp;"', 'teamName': '"&amp;VLOOKUP(U41,$H:$L,5,FALSE)&amp;"'}"</f>
        <v>{'city': 'Memphis', 'state': 'Tenesse', 'abbreviation': 'MEM', 'teamName': 'Memphis Grizzlies'}</v>
      </c>
      <c r="C41" t="str">
        <f>"{'city': '"&amp;VLOOKUP(V41,$H:$L,4,FALSE)&amp;"', 'state': '"&amp;VLOOKUP(V41,$H:$L,3,FALSE)&amp;"', 'abbreviation': '"&amp;VLOOKUP(V41,$H:$L,2,FALSE)&amp;"', 'teamName': '"&amp;VLOOKUP(V41,$H:$L,5,FALSE)&amp;"'}"</f>
        <v>{'city': 'Los Angeles', 'state': 'California', 'abbreviation': 'LAL', 'teamName': 'Los Angeles Lakers'}</v>
      </c>
      <c r="D41" t="str">
        <f>"{'city': '"&amp;VLOOKUP(W41,$H:$L,4,FALSE)&amp;"', 'state': '"&amp;VLOOKUP(W41,$H:$L,3,FALSE)&amp;"', 'abbreviation': '"&amp;VLOOKUP(W41,$H:$L,2,FALSE)&amp;"', 'teamName': '"&amp;VLOOKUP(W41,$H:$L,5,FALSE)&amp;"'}"</f>
        <v>{'city': 'Los Angeles', 'state': 'California', 'abbreviation': 'LAL', 'teamName': 'Los Angeles Lakers'}</v>
      </c>
      <c r="E41" t="str">
        <f>"{'city': '"&amp;VLOOKUP(X41,$H:$L,4,FALSE)&amp;"', 'state': '"&amp;VLOOKUP(X41,$H:$L,3,FALSE)&amp;"', 'abbreviation': '"&amp;VLOOKUP(X41,$H:$L,2,FALSE)&amp;"', 'teamName': '"&amp;VLOOKUP(X41,$H:$L,5,FALSE)&amp;"'}"</f>
        <v>{'city': 'Memphis', 'state': 'Tenesse', 'abbreviation': 'MEM', 'teamName': 'Memphis Grizzlies'}</v>
      </c>
      <c r="S41" s="13" t="s">
        <v>1131</v>
      </c>
      <c r="U41">
        <f>VLOOKUP(Y41,O:P,2,FALSE)</f>
        <v>14</v>
      </c>
      <c r="V41">
        <f>VLOOKUP(AA41,O:P,2,FALSE)</f>
        <v>13</v>
      </c>
      <c r="W41">
        <f>IF(AB41&gt;Z41,V41,U41)</f>
        <v>13</v>
      </c>
      <c r="X41">
        <f>IF(AB41&lt;Z41,V41,U41)</f>
        <v>14</v>
      </c>
      <c r="Y41" s="4" t="s">
        <v>1112</v>
      </c>
      <c r="Z41" s="4">
        <v>118</v>
      </c>
      <c r="AA41" s="4" t="s">
        <v>1101</v>
      </c>
      <c r="AB41" s="4">
        <v>121</v>
      </c>
    </row>
    <row r="42" spans="1:28" x14ac:dyDescent="0.2">
      <c r="A42" s="12">
        <v>44494</v>
      </c>
      <c r="B42" t="str">
        <f>"{'city': '"&amp;VLOOKUP(U42,$H:$L,4,FALSE)&amp;"', 'state': '"&amp;VLOOKUP(U42,$H:$L,3,FALSE)&amp;"', 'abbreviation': '"&amp;VLOOKUP(U42,$H:$L,2,FALSE)&amp;"', 'teamName': '"&amp;VLOOKUP(U42,$H:$L,5,FALSE)&amp;"'}"</f>
        <v>{'city': 'Boston', 'state': 'Massachusetts', 'abbreviation': 'BOS', 'teamName': 'Boston Celtics'}</v>
      </c>
      <c r="C42" t="str">
        <f>"{'city': '"&amp;VLOOKUP(V42,$H:$L,4,FALSE)&amp;"', 'state': '"&amp;VLOOKUP(V42,$H:$L,3,FALSE)&amp;"', 'abbreviation': '"&amp;VLOOKUP(V42,$H:$L,2,FALSE)&amp;"', 'teamName': '"&amp;VLOOKUP(V42,$H:$L,5,FALSE)&amp;"'}"</f>
        <v>{'city': 'Charlotte', 'state': 'North Carolina', 'abbreviation': 'CHA', 'teamName': 'Charlotte Hornets'}</v>
      </c>
      <c r="D42" t="e">
        <f>"{'city': '"&amp;VLOOKUP(W42,$H:$L,4,FALSE)&amp;"', 'state': '"&amp;VLOOKUP(W42,$H:$L,3,FALSE)&amp;"', 'abbreviation': '"&amp;VLOOKUP(W42,$H:$L,2,FALSE)&amp;"', 'teamName': '"&amp;VLOOKUP(W42,$H:$L,5,FALSE)&amp;"'}"</f>
        <v>#N/A</v>
      </c>
      <c r="E42" t="e">
        <f>"{'city': '"&amp;VLOOKUP(X42,$H:$L,4,FALSE)&amp;"', 'state': '"&amp;VLOOKUP(X42,$H:$L,3,FALSE)&amp;"', 'abbreviation': '"&amp;VLOOKUP(X42,$H:$L,2,FALSE)&amp;"', 'teamName': '"&amp;VLOOKUP(X42,$H:$L,5,FALSE)&amp;"'}"</f>
        <v>#N/A</v>
      </c>
      <c r="S42" s="13" t="s">
        <v>1132</v>
      </c>
      <c r="U42">
        <f>VLOOKUP(Y42,O:P,2,FALSE)</f>
        <v>2</v>
      </c>
      <c r="V42">
        <f>VLOOKUP(AA42,O:P,2,FALSE)</f>
        <v>4</v>
      </c>
      <c r="Y42" s="4" t="s">
        <v>1102</v>
      </c>
      <c r="Z42" s="5"/>
      <c r="AA42" s="4" t="s">
        <v>1105</v>
      </c>
      <c r="AB42" s="5"/>
    </row>
    <row r="43" spans="1:28" x14ac:dyDescent="0.2">
      <c r="A43" s="12">
        <v>44494</v>
      </c>
      <c r="B43" t="str">
        <f>"{'city': '"&amp;VLOOKUP(U43,$H:$L,4,FALSE)&amp;"', 'state': '"&amp;VLOOKUP(U43,$H:$L,3,FALSE)&amp;"', 'abbreviation': '"&amp;VLOOKUP(U43,$H:$L,2,FALSE)&amp;"', 'teamName': '"&amp;VLOOKUP(U43,$H:$L,5,FALSE)&amp;"'}"</f>
        <v>{'city': 'Milwaukee', 'state': 'Wisconsin', 'abbreviation': 'MIL', 'teamName': 'Milwaukee Bucks'}</v>
      </c>
      <c r="C43" t="str">
        <f>"{'city': '"&amp;VLOOKUP(V43,$H:$L,4,FALSE)&amp;"', 'state': '"&amp;VLOOKUP(V43,$H:$L,3,FALSE)&amp;"', 'abbreviation': '"&amp;VLOOKUP(V43,$H:$L,2,FALSE)&amp;"', 'teamName': '"&amp;VLOOKUP(V43,$H:$L,5,FALSE)&amp;"'}"</f>
        <v>{'city': 'Indiana', 'state': 'Indianopolis', 'abbreviation': 'IND', 'teamName': 'Indiana Pacers'}</v>
      </c>
      <c r="D43" t="e">
        <f>"{'city': '"&amp;VLOOKUP(W43,$H:$L,4,FALSE)&amp;"', 'state': '"&amp;VLOOKUP(W43,$H:$L,3,FALSE)&amp;"', 'abbreviation': '"&amp;VLOOKUP(W43,$H:$L,2,FALSE)&amp;"', 'teamName': '"&amp;VLOOKUP(W43,$H:$L,5,FALSE)&amp;"'}"</f>
        <v>#N/A</v>
      </c>
      <c r="E43" t="e">
        <f>"{'city': '"&amp;VLOOKUP(X43,$H:$L,4,FALSE)&amp;"', 'state': '"&amp;VLOOKUP(X43,$H:$L,3,FALSE)&amp;"', 'abbreviation': '"&amp;VLOOKUP(X43,$H:$L,2,FALSE)&amp;"', 'teamName': '"&amp;VLOOKUP(X43,$H:$L,5,FALSE)&amp;"'}"</f>
        <v>#N/A</v>
      </c>
      <c r="S43" s="13" t="s">
        <v>1132</v>
      </c>
      <c r="U43">
        <f>VLOOKUP(Y43,O:P,2,FALSE)</f>
        <v>16</v>
      </c>
      <c r="V43">
        <f>VLOOKUP(AA43,O:P,2,FALSE)</f>
        <v>12</v>
      </c>
      <c r="Y43" s="4" t="s">
        <v>1098</v>
      </c>
      <c r="Z43" s="5"/>
      <c r="AA43" s="4" t="s">
        <v>1104</v>
      </c>
      <c r="AB43" s="5"/>
    </row>
    <row r="44" spans="1:28" x14ac:dyDescent="0.2">
      <c r="A44" s="12">
        <v>44494</v>
      </c>
      <c r="B44" t="str">
        <f>"{'city': '"&amp;VLOOKUP(U44,$H:$L,4,FALSE)&amp;"', 'state': '"&amp;VLOOKUP(U44,$H:$L,3,FALSE)&amp;"', 'abbreviation': '"&amp;VLOOKUP(U44,$H:$L,2,FALSE)&amp;"', 'teamName': '"&amp;VLOOKUP(U44,$H:$L,5,FALSE)&amp;"'}"</f>
        <v>{'city': 'Chicago', 'state': 'Illnois', 'abbreviation': 'CHI', 'teamName': 'Chicago Bulls'}</v>
      </c>
      <c r="C44" t="str">
        <f>"{'city': '"&amp;VLOOKUP(V44,$H:$L,4,FALSE)&amp;"', 'state': '"&amp;VLOOKUP(V44,$H:$L,3,FALSE)&amp;"', 'abbreviation': '"&amp;VLOOKUP(V44,$H:$L,2,FALSE)&amp;"', 'teamName': '"&amp;VLOOKUP(V44,$H:$L,5,FALSE)&amp;"'}"</f>
        <v>{'city': 'Toronto', 'state': 'Ontario', 'abbreviation': 'TOR', 'teamName': 'Toronto Raptors'}</v>
      </c>
      <c r="D44" t="e">
        <f>"{'city': '"&amp;VLOOKUP(W44,$H:$L,4,FALSE)&amp;"', 'state': '"&amp;VLOOKUP(W44,$H:$L,3,FALSE)&amp;"', 'abbreviation': '"&amp;VLOOKUP(W44,$H:$L,2,FALSE)&amp;"', 'teamName': '"&amp;VLOOKUP(W44,$H:$L,5,FALSE)&amp;"'}"</f>
        <v>#N/A</v>
      </c>
      <c r="E44" t="e">
        <f>"{'city': '"&amp;VLOOKUP(X44,$H:$L,4,FALSE)&amp;"', 'state': '"&amp;VLOOKUP(X44,$H:$L,3,FALSE)&amp;"', 'abbreviation': '"&amp;VLOOKUP(X44,$H:$L,2,FALSE)&amp;"', 'teamName': '"&amp;VLOOKUP(X44,$H:$L,5,FALSE)&amp;"'}"</f>
        <v>#N/A</v>
      </c>
      <c r="S44" s="13" t="s">
        <v>1132</v>
      </c>
      <c r="U44">
        <f>VLOOKUP(Y44,O:P,2,FALSE)</f>
        <v>5</v>
      </c>
      <c r="V44">
        <f>VLOOKUP(AA44,O:P,2,FALSE)</f>
        <v>27</v>
      </c>
      <c r="Y44" s="4" t="s">
        <v>1106</v>
      </c>
      <c r="Z44" s="5"/>
      <c r="AA44" s="4" t="s">
        <v>1110</v>
      </c>
      <c r="AB44" s="5"/>
    </row>
    <row r="45" spans="1:28" x14ac:dyDescent="0.2">
      <c r="A45" s="12">
        <v>44494</v>
      </c>
      <c r="B45" t="str">
        <f>"{'city': '"&amp;VLOOKUP(U45,$H:$L,4,FALSE)&amp;"', 'state': '"&amp;VLOOKUP(U45,$H:$L,3,FALSE)&amp;"', 'abbreviation': '"&amp;VLOOKUP(U45,$H:$L,2,FALSE)&amp;"', 'teamName': '"&amp;VLOOKUP(U45,$H:$L,5,FALSE)&amp;"'}"</f>
        <v>{'city': 'Orlando', 'state': 'Florida', 'abbreviation': 'ORL', 'teamName': 'Orlando Magic'}</v>
      </c>
      <c r="C45" t="str">
        <f>"{'city': '"&amp;VLOOKUP(V45,$H:$L,4,FALSE)&amp;"', 'state': '"&amp;VLOOKUP(V45,$H:$L,3,FALSE)&amp;"', 'abbreviation': '"&amp;VLOOKUP(V45,$H:$L,2,FALSE)&amp;"', 'teamName': '"&amp;VLOOKUP(V45,$H:$L,5,FALSE)&amp;"'}"</f>
        <v>{'city': 'Miami', 'state': 'Florida', 'abbreviation': 'MIA', 'teamName': 'Miami Heat'}</v>
      </c>
      <c r="D45" t="e">
        <f>"{'city': '"&amp;VLOOKUP(W45,$H:$L,4,FALSE)&amp;"', 'state': '"&amp;VLOOKUP(W45,$H:$L,3,FALSE)&amp;"', 'abbreviation': '"&amp;VLOOKUP(W45,$H:$L,2,FALSE)&amp;"', 'teamName': '"&amp;VLOOKUP(W45,$H:$L,5,FALSE)&amp;"'}"</f>
        <v>#N/A</v>
      </c>
      <c r="E45" t="e">
        <f>"{'city': '"&amp;VLOOKUP(X45,$H:$L,4,FALSE)&amp;"', 'state': '"&amp;VLOOKUP(X45,$H:$L,3,FALSE)&amp;"', 'abbreviation': '"&amp;VLOOKUP(X45,$H:$L,2,FALSE)&amp;"', 'teamName': '"&amp;VLOOKUP(X45,$H:$L,5,FALSE)&amp;"'}"</f>
        <v>#N/A</v>
      </c>
      <c r="S45" s="13" t="s">
        <v>1132</v>
      </c>
      <c r="U45">
        <f>VLOOKUP(Y45,O:P,2,FALSE)</f>
        <v>21</v>
      </c>
      <c r="V45">
        <f>VLOOKUP(AA45,O:P,2,FALSE)</f>
        <v>15</v>
      </c>
      <c r="Y45" s="4" t="s">
        <v>1119</v>
      </c>
      <c r="Z45" s="5"/>
      <c r="AA45" s="4" t="s">
        <v>1128</v>
      </c>
      <c r="AB45" s="5"/>
    </row>
    <row r="46" spans="1:28" x14ac:dyDescent="0.2">
      <c r="A46" s="12">
        <v>44494</v>
      </c>
      <c r="B46" t="str">
        <f>"{'city': '"&amp;VLOOKUP(U46,$H:$L,4,FALSE)&amp;"', 'state': '"&amp;VLOOKUP(U46,$H:$L,3,FALSE)&amp;"', 'abbreviation': '"&amp;VLOOKUP(U46,$H:$L,2,FALSE)&amp;"', 'teamName': '"&amp;VLOOKUP(U46,$H:$L,5,FALSE)&amp;"'}"</f>
        <v>{'city': 'Washington', 'state': 'Washington D.C.', 'abbreviation': 'WAS', 'teamName': 'Washington Wizards'}</v>
      </c>
      <c r="C46" t="str">
        <f>"{'city': '"&amp;VLOOKUP(V46,$H:$L,4,FALSE)&amp;"', 'state': '"&amp;VLOOKUP(V46,$H:$L,3,FALSE)&amp;"', 'abbreviation': '"&amp;VLOOKUP(V46,$H:$L,2,FALSE)&amp;"', 'teamName': '"&amp;VLOOKUP(V46,$H:$L,5,FALSE)&amp;"'}"</f>
        <v>{'city': 'Brooklyn', 'state': 'New York', 'abbreviation': 'BKN', 'teamName': 'Brooklyn Nets'}</v>
      </c>
      <c r="D46" t="e">
        <f>"{'city': '"&amp;VLOOKUP(W46,$H:$L,4,FALSE)&amp;"', 'state': '"&amp;VLOOKUP(W46,$H:$L,3,FALSE)&amp;"', 'abbreviation': '"&amp;VLOOKUP(W46,$H:$L,2,FALSE)&amp;"', 'teamName': '"&amp;VLOOKUP(W46,$H:$L,5,FALSE)&amp;"'}"</f>
        <v>#N/A</v>
      </c>
      <c r="E46" t="e">
        <f>"{'city': '"&amp;VLOOKUP(X46,$H:$L,4,FALSE)&amp;"', 'state': '"&amp;VLOOKUP(X46,$H:$L,3,FALSE)&amp;"', 'abbreviation': '"&amp;VLOOKUP(X46,$H:$L,2,FALSE)&amp;"', 'teamName': '"&amp;VLOOKUP(X46,$H:$L,5,FALSE)&amp;"'}"</f>
        <v>#N/A</v>
      </c>
      <c r="S46" s="13" t="s">
        <v>1132</v>
      </c>
      <c r="U46">
        <f>VLOOKUP(Y46,O:P,2,FALSE)</f>
        <v>29</v>
      </c>
      <c r="V46">
        <f>VLOOKUP(AA46,O:P,2,FALSE)</f>
        <v>3</v>
      </c>
      <c r="Y46" s="4" t="s">
        <v>1109</v>
      </c>
      <c r="Z46" s="5"/>
      <c r="AA46" s="4" t="s">
        <v>1097</v>
      </c>
      <c r="AB46" s="5"/>
    </row>
    <row r="47" spans="1:28" x14ac:dyDescent="0.2">
      <c r="A47" s="12">
        <v>44494</v>
      </c>
      <c r="B47" t="str">
        <f>"{'city': '"&amp;VLOOKUP(U47,$H:$L,4,FALSE)&amp;"', 'state': '"&amp;VLOOKUP(U47,$H:$L,3,FALSE)&amp;"', 'abbreviation': '"&amp;VLOOKUP(U47,$H:$L,2,FALSE)&amp;"', 'teamName': '"&amp;VLOOKUP(U47,$H:$L,5,FALSE)&amp;"'}"</f>
        <v>{'city': 'Detroit', 'state': 'Michigan', 'abbreviation': 'DET', 'teamName': 'Detroit Pistons'}</v>
      </c>
      <c r="C47" t="str">
        <f>"{'city': '"&amp;VLOOKUP(V47,$H:$L,4,FALSE)&amp;"', 'state': '"&amp;VLOOKUP(V47,$H:$L,3,FALSE)&amp;"', 'abbreviation': '"&amp;VLOOKUP(V47,$H:$L,2,FALSE)&amp;"', 'teamName': '"&amp;VLOOKUP(V47,$H:$L,5,FALSE)&amp;"'}"</f>
        <v>{'city': 'Atlanta', 'state': 'Georgia', 'abbreviation': 'ATL', 'teamName': 'Atlanta Hawks'}</v>
      </c>
      <c r="D47" t="e">
        <f>"{'city': '"&amp;VLOOKUP(W47,$H:$L,4,FALSE)&amp;"', 'state': '"&amp;VLOOKUP(W47,$H:$L,3,FALSE)&amp;"', 'abbreviation': '"&amp;VLOOKUP(W47,$H:$L,2,FALSE)&amp;"', 'teamName': '"&amp;VLOOKUP(W47,$H:$L,5,FALSE)&amp;"'}"</f>
        <v>#N/A</v>
      </c>
      <c r="E47" t="e">
        <f>"{'city': '"&amp;VLOOKUP(X47,$H:$L,4,FALSE)&amp;"', 'state': '"&amp;VLOOKUP(X47,$H:$L,3,FALSE)&amp;"', 'abbreviation': '"&amp;VLOOKUP(X47,$H:$L,2,FALSE)&amp;"', 'teamName': '"&amp;VLOOKUP(X47,$H:$L,5,FALSE)&amp;"'}"</f>
        <v>#N/A</v>
      </c>
      <c r="S47" s="13" t="s">
        <v>1132</v>
      </c>
      <c r="U47">
        <f>VLOOKUP(Y47,O:P,2,FALSE)</f>
        <v>9</v>
      </c>
      <c r="V47">
        <f>VLOOKUP(AA47,O:P,2,FALSE)</f>
        <v>1</v>
      </c>
      <c r="Y47" s="4" t="s">
        <v>1107</v>
      </c>
      <c r="Z47" s="5"/>
      <c r="AA47" s="4" t="s">
        <v>1099</v>
      </c>
      <c r="AB47" s="5"/>
    </row>
    <row r="48" spans="1:28" x14ac:dyDescent="0.2">
      <c r="A48" s="12">
        <v>44494</v>
      </c>
      <c r="B48" t="str">
        <f>"{'city': '"&amp;VLOOKUP(U48,$H:$L,4,FALSE)&amp;"', 'state': '"&amp;VLOOKUP(U48,$H:$L,3,FALSE)&amp;"', 'abbreviation': '"&amp;VLOOKUP(U48,$H:$L,2,FALSE)&amp;"', 'teamName': '"&amp;VLOOKUP(U48,$H:$L,5,FALSE)&amp;"'}"</f>
        <v>{'city': 'New Orleans', 'state': 'Louisianna', 'abbreviation': 'NOP', 'teamName': 'New Orleans Pelicans'}</v>
      </c>
      <c r="C48" t="str">
        <f>"{'city': '"&amp;VLOOKUP(V48,$H:$L,4,FALSE)&amp;"', 'state': '"&amp;VLOOKUP(V48,$H:$L,3,FALSE)&amp;"', 'abbreviation': '"&amp;VLOOKUP(V48,$H:$L,2,FALSE)&amp;"', 'teamName': '"&amp;VLOOKUP(V48,$H:$L,5,FALSE)&amp;"'}"</f>
        <v>{'city': 'Minneapolis', 'state': 'Minnesota ', 'abbreviation': 'MIN', 'teamName': 'Minnesota Timberwolves'}</v>
      </c>
      <c r="D48" t="e">
        <f>"{'city': '"&amp;VLOOKUP(W48,$H:$L,4,FALSE)&amp;"', 'state': '"&amp;VLOOKUP(W48,$H:$L,3,FALSE)&amp;"', 'abbreviation': '"&amp;VLOOKUP(W48,$H:$L,2,FALSE)&amp;"', 'teamName': '"&amp;VLOOKUP(W48,$H:$L,5,FALSE)&amp;"'}"</f>
        <v>#N/A</v>
      </c>
      <c r="E48" t="e">
        <f>"{'city': '"&amp;VLOOKUP(X48,$H:$L,4,FALSE)&amp;"', 'state': '"&amp;VLOOKUP(X48,$H:$L,3,FALSE)&amp;"', 'abbreviation': '"&amp;VLOOKUP(X48,$H:$L,2,FALSE)&amp;"', 'teamName': '"&amp;VLOOKUP(X48,$H:$L,5,FALSE)&amp;"'}"</f>
        <v>#N/A</v>
      </c>
      <c r="S48" s="13" t="s">
        <v>1132</v>
      </c>
      <c r="U48">
        <f>VLOOKUP(Y48,O:P,2,FALSE)</f>
        <v>18</v>
      </c>
      <c r="V48">
        <f>VLOOKUP(AA48,O:P,2,FALSE)</f>
        <v>17</v>
      </c>
      <c r="Y48" s="4" t="s">
        <v>1118</v>
      </c>
      <c r="Z48" s="5"/>
      <c r="AA48" s="4" t="s">
        <v>1115</v>
      </c>
      <c r="AB48" s="5"/>
    </row>
    <row r="49" spans="1:28" x14ac:dyDescent="0.2">
      <c r="A49" s="12">
        <v>44494</v>
      </c>
      <c r="B49" t="str">
        <f>"{'city': '"&amp;VLOOKUP(U49,$H:$L,4,FALSE)&amp;"', 'state': '"&amp;VLOOKUP(U49,$H:$L,3,FALSE)&amp;"', 'abbreviation': '"&amp;VLOOKUP(U49,$H:$L,2,FALSE)&amp;"', 'teamName': '"&amp;VLOOKUP(U49,$H:$L,5,FALSE)&amp;"'}"</f>
        <v>{'city': 'Cleveland', 'state': 'Ohio', 'abbreviation': 'CLE', 'teamName': 'Cleveland Cavaliers'}</v>
      </c>
      <c r="C49" t="str">
        <f>"{'city': '"&amp;VLOOKUP(V49,$H:$L,4,FALSE)&amp;"', 'state': '"&amp;VLOOKUP(V49,$H:$L,3,FALSE)&amp;"', 'abbreviation': '"&amp;VLOOKUP(V49,$H:$L,2,FALSE)&amp;"', 'teamName': '"&amp;VLOOKUP(V49,$H:$L,5,FALSE)&amp;"'}"</f>
        <v>{'city': 'Denver', 'state': 'Colorado', 'abbreviation': 'DEN', 'teamName': 'Denver Nuggets'}</v>
      </c>
      <c r="D49" t="e">
        <f>"{'city': '"&amp;VLOOKUP(W49,$H:$L,4,FALSE)&amp;"', 'state': '"&amp;VLOOKUP(W49,$H:$L,3,FALSE)&amp;"', 'abbreviation': '"&amp;VLOOKUP(W49,$H:$L,2,FALSE)&amp;"', 'teamName': '"&amp;VLOOKUP(W49,$H:$L,5,FALSE)&amp;"'}"</f>
        <v>#N/A</v>
      </c>
      <c r="E49" t="e">
        <f>"{'city': '"&amp;VLOOKUP(X49,$H:$L,4,FALSE)&amp;"', 'state': '"&amp;VLOOKUP(X49,$H:$L,3,FALSE)&amp;"', 'abbreviation': '"&amp;VLOOKUP(X49,$H:$L,2,FALSE)&amp;"', 'teamName': '"&amp;VLOOKUP(X49,$H:$L,5,FALSE)&amp;"'}"</f>
        <v>#N/A</v>
      </c>
      <c r="S49" s="13" t="s">
        <v>1132</v>
      </c>
      <c r="U49">
        <f>VLOOKUP(Y49,O:P,2,FALSE)</f>
        <v>6</v>
      </c>
      <c r="V49">
        <f>VLOOKUP(AA49,O:P,2,FALSE)</f>
        <v>8</v>
      </c>
      <c r="Y49" s="4" t="s">
        <v>1111</v>
      </c>
      <c r="Z49" s="5"/>
      <c r="AA49" s="4" t="s">
        <v>1116</v>
      </c>
      <c r="AB49" s="5"/>
    </row>
    <row r="50" spans="1:28" x14ac:dyDescent="0.2">
      <c r="A50" s="12">
        <v>44494</v>
      </c>
      <c r="B50" t="str">
        <f>"{'city': '"&amp;VLOOKUP(U50,$H:$L,4,FALSE)&amp;"', 'state': '"&amp;VLOOKUP(U50,$H:$L,3,FALSE)&amp;"', 'abbreviation': '"&amp;VLOOKUP(U50,$H:$L,2,FALSE)&amp;"', 'teamName': '"&amp;VLOOKUP(U50,$H:$L,5,FALSE)&amp;"'}"</f>
        <v>{'city': 'Portland', 'state': 'Oregon', 'abbreviation': 'POR', 'teamName': 'Portland Trail Blazers'}</v>
      </c>
      <c r="C50" t="str">
        <f>"{'city': '"&amp;VLOOKUP(V50,$H:$L,4,FALSE)&amp;"', 'state': '"&amp;VLOOKUP(V50,$H:$L,3,FALSE)&amp;"', 'abbreviation': '"&amp;VLOOKUP(V50,$H:$L,2,FALSE)&amp;"', 'teamName': '"&amp;VLOOKUP(V50,$H:$L,5,FALSE)&amp;"'}"</f>
        <v>{'city': 'Los Angeles', 'state': 'California', 'abbreviation': 'LAC', 'teamName': 'Los Angeles Clippers'}</v>
      </c>
      <c r="D50" t="e">
        <f>"{'city': '"&amp;VLOOKUP(W50,$H:$L,4,FALSE)&amp;"', 'state': '"&amp;VLOOKUP(W50,$H:$L,3,FALSE)&amp;"', 'abbreviation': '"&amp;VLOOKUP(W50,$H:$L,2,FALSE)&amp;"', 'teamName': '"&amp;VLOOKUP(W50,$H:$L,5,FALSE)&amp;"'}"</f>
        <v>#N/A</v>
      </c>
      <c r="E50" t="e">
        <f>"{'city': '"&amp;VLOOKUP(X50,$H:$L,4,FALSE)&amp;"', 'state': '"&amp;VLOOKUP(X50,$H:$L,3,FALSE)&amp;"', 'abbreviation': '"&amp;VLOOKUP(X50,$H:$L,2,FALSE)&amp;"', 'teamName': '"&amp;VLOOKUP(X50,$H:$L,5,FALSE)&amp;"'}"</f>
        <v>#N/A</v>
      </c>
      <c r="S50" s="13" t="s">
        <v>1132</v>
      </c>
      <c r="U50">
        <f>VLOOKUP(Y50,O:P,2,FALSE)</f>
        <v>24</v>
      </c>
      <c r="V50">
        <f>VLOOKUP(AA50,O:P,2,FALSE)</f>
        <v>30</v>
      </c>
      <c r="Y50" s="4" t="s">
        <v>1124</v>
      </c>
      <c r="Z50" s="5"/>
      <c r="AA50" s="4" t="s">
        <v>1126</v>
      </c>
      <c r="AB50" s="5"/>
    </row>
    <row r="51" spans="1:28" x14ac:dyDescent="0.2">
      <c r="A51" s="12">
        <v>44495</v>
      </c>
      <c r="B51" t="str">
        <f>"{'city': '"&amp;VLOOKUP(U51,$H:$L,4,FALSE)&amp;"', 'state': '"&amp;VLOOKUP(U51,$H:$L,3,FALSE)&amp;"', 'abbreviation': '"&amp;VLOOKUP(U51,$H:$L,2,FALSE)&amp;"', 'teamName': '"&amp;VLOOKUP(U51,$H:$L,5,FALSE)&amp;"'}"</f>
        <v>{'city': 'Philadelphia', 'state': 'Pennsylvania', 'abbreviation': 'PHI', 'teamName': 'Philadelphia 76ers'}</v>
      </c>
      <c r="C51" t="str">
        <f>"{'city': '"&amp;VLOOKUP(V51,$H:$L,4,FALSE)&amp;"', 'state': '"&amp;VLOOKUP(V51,$H:$L,3,FALSE)&amp;"', 'abbreviation': '"&amp;VLOOKUP(V51,$H:$L,2,FALSE)&amp;"', 'teamName': '"&amp;VLOOKUP(V51,$H:$L,5,FALSE)&amp;"'}"</f>
        <v>{'city': 'New York', 'state': 'New York', 'abbreviation': 'NYK', 'teamName': 'New York Knicks'}</v>
      </c>
      <c r="D51" t="e">
        <f>"{'city': '"&amp;VLOOKUP(W51,$H:$L,4,FALSE)&amp;"', 'state': '"&amp;VLOOKUP(W51,$H:$L,3,FALSE)&amp;"', 'abbreviation': '"&amp;VLOOKUP(W51,$H:$L,2,FALSE)&amp;"', 'teamName': '"&amp;VLOOKUP(W51,$H:$L,5,FALSE)&amp;"'}"</f>
        <v>#N/A</v>
      </c>
      <c r="E51" t="e">
        <f>"{'city': '"&amp;VLOOKUP(X51,$H:$L,4,FALSE)&amp;"', 'state': '"&amp;VLOOKUP(X51,$H:$L,3,FALSE)&amp;"', 'abbreviation': '"&amp;VLOOKUP(X51,$H:$L,2,FALSE)&amp;"', 'teamName': '"&amp;VLOOKUP(X51,$H:$L,5,FALSE)&amp;"'}"</f>
        <v>#N/A</v>
      </c>
      <c r="S51" s="13" t="s">
        <v>1133</v>
      </c>
      <c r="U51">
        <f>VLOOKUP(Y51,O:P,2,FALSE)</f>
        <v>22</v>
      </c>
      <c r="V51">
        <f>VLOOKUP(AA51,O:P,2,FALSE)</f>
        <v>19</v>
      </c>
      <c r="Y51" s="4" t="s">
        <v>1117</v>
      </c>
      <c r="Z51" s="5"/>
      <c r="AA51" s="4" t="s">
        <v>1108</v>
      </c>
      <c r="AB51" s="5"/>
    </row>
    <row r="52" spans="1:28" x14ac:dyDescent="0.2">
      <c r="A52" s="12">
        <v>44495</v>
      </c>
      <c r="B52" t="str">
        <f>"{'city': '"&amp;VLOOKUP(U52,$H:$L,4,FALSE)&amp;"', 'state': '"&amp;VLOOKUP(U52,$H:$L,3,FALSE)&amp;"', 'abbreviation': '"&amp;VLOOKUP(U52,$H:$L,2,FALSE)&amp;"', 'teamName': '"&amp;VLOOKUP(U52,$H:$L,5,FALSE)&amp;"'}"</f>
        <v>{'city': 'San Francisco', 'state': 'California', 'abbreviation': 'GSW', 'teamName': 'Golden State Warriors'}</v>
      </c>
      <c r="C52" t="str">
        <f>"{'city': '"&amp;VLOOKUP(V52,$H:$L,4,FALSE)&amp;"', 'state': '"&amp;VLOOKUP(V52,$H:$L,3,FALSE)&amp;"', 'abbreviation': '"&amp;VLOOKUP(V52,$H:$L,2,FALSE)&amp;"', 'teamName': '"&amp;VLOOKUP(V52,$H:$L,5,FALSE)&amp;"'}"</f>
        <v>{'city': 'Oklahoma City', 'state': 'Oklahoma', 'abbreviation': 'OKC', 'teamName': 'Oklahoma City Thunder'}</v>
      </c>
      <c r="D52" t="e">
        <f>"{'city': '"&amp;VLOOKUP(W52,$H:$L,4,FALSE)&amp;"', 'state': '"&amp;VLOOKUP(W52,$H:$L,3,FALSE)&amp;"', 'abbreviation': '"&amp;VLOOKUP(W52,$H:$L,2,FALSE)&amp;"', 'teamName': '"&amp;VLOOKUP(W52,$H:$L,5,FALSE)&amp;"'}"</f>
        <v>#N/A</v>
      </c>
      <c r="E52" t="e">
        <f>"{'city': '"&amp;VLOOKUP(X52,$H:$L,4,FALSE)&amp;"', 'state': '"&amp;VLOOKUP(X52,$H:$L,3,FALSE)&amp;"', 'abbreviation': '"&amp;VLOOKUP(X52,$H:$L,2,FALSE)&amp;"', 'teamName': '"&amp;VLOOKUP(X52,$H:$L,5,FALSE)&amp;"'}"</f>
        <v>#N/A</v>
      </c>
      <c r="S52" s="13" t="s">
        <v>1133</v>
      </c>
      <c r="U52">
        <f>VLOOKUP(Y52,O:P,2,FALSE)</f>
        <v>10</v>
      </c>
      <c r="V52">
        <f>VLOOKUP(AA52,O:P,2,FALSE)</f>
        <v>20</v>
      </c>
      <c r="Y52" s="4" t="s">
        <v>1100</v>
      </c>
      <c r="Z52" s="5"/>
      <c r="AA52" s="4" t="s">
        <v>1121</v>
      </c>
      <c r="AB52" s="5"/>
    </row>
    <row r="53" spans="1:28" x14ac:dyDescent="0.2">
      <c r="A53" s="12">
        <v>44495</v>
      </c>
      <c r="B53" t="str">
        <f>"{'city': '"&amp;VLOOKUP(U53,$H:$L,4,FALSE)&amp;"', 'state': '"&amp;VLOOKUP(U53,$H:$L,3,FALSE)&amp;"', 'abbreviation': '"&amp;VLOOKUP(U53,$H:$L,2,FALSE)&amp;"', 'teamName': '"&amp;VLOOKUP(U53,$H:$L,5,FALSE)&amp;"'}"</f>
        <v>{'city': 'Los Angeles', 'state': 'California', 'abbreviation': 'LAL', 'teamName': 'Los Angeles Lakers'}</v>
      </c>
      <c r="C53" t="str">
        <f>"{'city': '"&amp;VLOOKUP(V53,$H:$L,4,FALSE)&amp;"', 'state': '"&amp;VLOOKUP(V53,$H:$L,3,FALSE)&amp;"', 'abbreviation': '"&amp;VLOOKUP(V53,$H:$L,2,FALSE)&amp;"', 'teamName': '"&amp;VLOOKUP(V53,$H:$L,5,FALSE)&amp;"'}"</f>
        <v>{'city': 'San Antonio', 'state': 'Texas', 'abbreviation': 'SAS', 'teamName': 'San Antonio Spurs'}</v>
      </c>
      <c r="D53" t="e">
        <f>"{'city': '"&amp;VLOOKUP(W53,$H:$L,4,FALSE)&amp;"', 'state': '"&amp;VLOOKUP(W53,$H:$L,3,FALSE)&amp;"', 'abbreviation': '"&amp;VLOOKUP(W53,$H:$L,2,FALSE)&amp;"', 'teamName': '"&amp;VLOOKUP(W53,$H:$L,5,FALSE)&amp;"'}"</f>
        <v>#N/A</v>
      </c>
      <c r="E53" t="e">
        <f>"{'city': '"&amp;VLOOKUP(X53,$H:$L,4,FALSE)&amp;"', 'state': '"&amp;VLOOKUP(X53,$H:$L,3,FALSE)&amp;"', 'abbreviation': '"&amp;VLOOKUP(X53,$H:$L,2,FALSE)&amp;"', 'teamName': '"&amp;VLOOKUP(X53,$H:$L,5,FALSE)&amp;"'}"</f>
        <v>#N/A</v>
      </c>
      <c r="S53" s="13" t="s">
        <v>1133</v>
      </c>
      <c r="U53">
        <f>VLOOKUP(Y53,O:P,2,FALSE)</f>
        <v>13</v>
      </c>
      <c r="V53">
        <f>VLOOKUP(AA53,O:P,2,FALSE)</f>
        <v>26</v>
      </c>
      <c r="Y53" s="4" t="s">
        <v>1101</v>
      </c>
      <c r="Z53" s="5"/>
      <c r="AA53" s="4" t="s">
        <v>1120</v>
      </c>
      <c r="AB53" s="5"/>
    </row>
    <row r="54" spans="1:28" x14ac:dyDescent="0.2">
      <c r="A54" s="12">
        <v>44495</v>
      </c>
      <c r="B54" t="str">
        <f>"{'city': '"&amp;VLOOKUP(U54,$H:$L,4,FALSE)&amp;"', 'state': '"&amp;VLOOKUP(U54,$H:$L,3,FALSE)&amp;"', 'abbreviation': '"&amp;VLOOKUP(U54,$H:$L,2,FALSE)&amp;"', 'teamName': '"&amp;VLOOKUP(U54,$H:$L,5,FALSE)&amp;"'}"</f>
        <v>{'city': 'Houston', 'state': 'Texas', 'abbreviation': 'HOU', 'teamName': 'Houston Rockets'}</v>
      </c>
      <c r="C54" t="str">
        <f>"{'city': '"&amp;VLOOKUP(V54,$H:$L,4,FALSE)&amp;"', 'state': '"&amp;VLOOKUP(V54,$H:$L,3,FALSE)&amp;"', 'abbreviation': '"&amp;VLOOKUP(V54,$H:$L,2,FALSE)&amp;"', 'teamName': '"&amp;VLOOKUP(V54,$H:$L,5,FALSE)&amp;"'}"</f>
        <v>{'city': 'Dallas', 'state': 'Texas', 'abbreviation': 'DAL', 'teamName': 'Dallas Mavericks'}</v>
      </c>
      <c r="D54" t="e">
        <f>"{'city': '"&amp;VLOOKUP(W54,$H:$L,4,FALSE)&amp;"', 'state': '"&amp;VLOOKUP(W54,$H:$L,3,FALSE)&amp;"', 'abbreviation': '"&amp;VLOOKUP(W54,$H:$L,2,FALSE)&amp;"', 'teamName': '"&amp;VLOOKUP(W54,$H:$L,5,FALSE)&amp;"'}"</f>
        <v>#N/A</v>
      </c>
      <c r="E54" t="e">
        <f>"{'city': '"&amp;VLOOKUP(X54,$H:$L,4,FALSE)&amp;"', 'state': '"&amp;VLOOKUP(X54,$H:$L,3,FALSE)&amp;"', 'abbreviation': '"&amp;VLOOKUP(X54,$H:$L,2,FALSE)&amp;"', 'teamName': '"&amp;VLOOKUP(X54,$H:$L,5,FALSE)&amp;"'}"</f>
        <v>#N/A</v>
      </c>
      <c r="S54" s="13" t="s">
        <v>1133</v>
      </c>
      <c r="U54">
        <f>VLOOKUP(Y54,O:P,2,FALSE)</f>
        <v>11</v>
      </c>
      <c r="V54">
        <f>VLOOKUP(AA54,O:P,2,FALSE)</f>
        <v>7</v>
      </c>
      <c r="Y54" s="4" t="s">
        <v>1114</v>
      </c>
      <c r="Z54" s="5"/>
      <c r="AA54" s="4" t="s">
        <v>1113</v>
      </c>
      <c r="AB54" s="5"/>
    </row>
    <row r="55" spans="1:28" x14ac:dyDescent="0.2">
      <c r="A55" s="12">
        <v>44495</v>
      </c>
      <c r="B55" t="str">
        <f>"{'city': '"&amp;VLOOKUP(U55,$H:$L,4,FALSE)&amp;"', 'state': '"&amp;VLOOKUP(U55,$H:$L,3,FALSE)&amp;"', 'abbreviation': '"&amp;VLOOKUP(U55,$H:$L,2,FALSE)&amp;"', 'teamName': '"&amp;VLOOKUP(U55,$H:$L,5,FALSE)&amp;"'}"</f>
        <v>{'city': 'Denver', 'state': 'Colorado', 'abbreviation': 'DEN', 'teamName': 'Denver Nuggets'}</v>
      </c>
      <c r="C55" t="str">
        <f>"{'city': '"&amp;VLOOKUP(V55,$H:$L,4,FALSE)&amp;"', 'state': '"&amp;VLOOKUP(V55,$H:$L,3,FALSE)&amp;"', 'abbreviation': '"&amp;VLOOKUP(V55,$H:$L,2,FALSE)&amp;"', 'teamName': '"&amp;VLOOKUP(V55,$H:$L,5,FALSE)&amp;"'}"</f>
        <v>{'city': 'Salt Lake City', 'state': 'Utah', 'abbreviation': 'UTA', 'teamName': 'Utah Jazz'}</v>
      </c>
      <c r="D55" t="e">
        <f>"{'city': '"&amp;VLOOKUP(W55,$H:$L,4,FALSE)&amp;"', 'state': '"&amp;VLOOKUP(W55,$H:$L,3,FALSE)&amp;"', 'abbreviation': '"&amp;VLOOKUP(W55,$H:$L,2,FALSE)&amp;"', 'teamName': '"&amp;VLOOKUP(W55,$H:$L,5,FALSE)&amp;"'}"</f>
        <v>#N/A</v>
      </c>
      <c r="E55" t="e">
        <f>"{'city': '"&amp;VLOOKUP(X55,$H:$L,4,FALSE)&amp;"', 'state': '"&amp;VLOOKUP(X55,$H:$L,3,FALSE)&amp;"', 'abbreviation': '"&amp;VLOOKUP(X55,$H:$L,2,FALSE)&amp;"', 'teamName': '"&amp;VLOOKUP(X55,$H:$L,5,FALSE)&amp;"'}"</f>
        <v>#N/A</v>
      </c>
      <c r="S55" s="13" t="s">
        <v>1133</v>
      </c>
      <c r="U55">
        <f>VLOOKUP(Y55,O:P,2,FALSE)</f>
        <v>8</v>
      </c>
      <c r="V55">
        <f>VLOOKUP(AA55,O:P,2,FALSE)</f>
        <v>28</v>
      </c>
      <c r="Y55" s="4" t="s">
        <v>1116</v>
      </c>
      <c r="Z55" s="5"/>
      <c r="AA55" s="4" t="s">
        <v>1122</v>
      </c>
      <c r="AB55" s="5"/>
    </row>
    <row r="56" spans="1:28" x14ac:dyDescent="0.2">
      <c r="A56" s="12">
        <v>44496</v>
      </c>
      <c r="B56" t="str">
        <f>"{'city': '"&amp;VLOOKUP(U56,$H:$L,4,FALSE)&amp;"', 'state': '"&amp;VLOOKUP(U56,$H:$L,3,FALSE)&amp;"', 'abbreviation': '"&amp;VLOOKUP(U56,$H:$L,2,FALSE)&amp;"', 'teamName': '"&amp;VLOOKUP(U56,$H:$L,5,FALSE)&amp;"'}"</f>
        <v>{'city': 'Charlotte', 'state': 'North Carolina', 'abbreviation': 'CHA', 'teamName': 'Charlotte Hornets'}</v>
      </c>
      <c r="C56" t="str">
        <f>"{'city': '"&amp;VLOOKUP(V56,$H:$L,4,FALSE)&amp;"', 'state': '"&amp;VLOOKUP(V56,$H:$L,3,FALSE)&amp;"', 'abbreviation': '"&amp;VLOOKUP(V56,$H:$L,2,FALSE)&amp;"', 'teamName': '"&amp;VLOOKUP(V56,$H:$L,5,FALSE)&amp;"'}"</f>
        <v>{'city': 'Orlando', 'state': 'Florida', 'abbreviation': 'ORL', 'teamName': 'Orlando Magic'}</v>
      </c>
      <c r="D56" t="e">
        <f>"{'city': '"&amp;VLOOKUP(W56,$H:$L,4,FALSE)&amp;"', 'state': '"&amp;VLOOKUP(W56,$H:$L,3,FALSE)&amp;"', 'abbreviation': '"&amp;VLOOKUP(W56,$H:$L,2,FALSE)&amp;"', 'teamName': '"&amp;VLOOKUP(W56,$H:$L,5,FALSE)&amp;"'}"</f>
        <v>#N/A</v>
      </c>
      <c r="E56" t="e">
        <f>"{'city': '"&amp;VLOOKUP(X56,$H:$L,4,FALSE)&amp;"', 'state': '"&amp;VLOOKUP(X56,$H:$L,3,FALSE)&amp;"', 'abbreviation': '"&amp;VLOOKUP(X56,$H:$L,2,FALSE)&amp;"', 'teamName': '"&amp;VLOOKUP(X56,$H:$L,5,FALSE)&amp;"'}"</f>
        <v>#N/A</v>
      </c>
      <c r="S56" s="13" t="s">
        <v>1134</v>
      </c>
      <c r="U56">
        <f>VLOOKUP(Y56,O:P,2,FALSE)</f>
        <v>4</v>
      </c>
      <c r="V56">
        <f>VLOOKUP(AA56,O:P,2,FALSE)</f>
        <v>21</v>
      </c>
      <c r="Y56" s="4" t="s">
        <v>1105</v>
      </c>
      <c r="Z56" s="5"/>
      <c r="AA56" s="4" t="s">
        <v>1119</v>
      </c>
      <c r="AB56" s="5"/>
    </row>
    <row r="57" spans="1:28" x14ac:dyDescent="0.2">
      <c r="A57" s="12">
        <v>44496</v>
      </c>
      <c r="B57" t="str">
        <f>"{'city': '"&amp;VLOOKUP(U57,$H:$L,4,FALSE)&amp;"', 'state': '"&amp;VLOOKUP(U57,$H:$L,3,FALSE)&amp;"', 'abbreviation': '"&amp;VLOOKUP(U57,$H:$L,2,FALSE)&amp;"', 'teamName': '"&amp;VLOOKUP(U57,$H:$L,5,FALSE)&amp;"'}"</f>
        <v>{'city': 'Washington', 'state': 'Washington D.C.', 'abbreviation': 'WAS', 'teamName': 'Washington Wizards'}</v>
      </c>
      <c r="C57" t="str">
        <f>"{'city': '"&amp;VLOOKUP(V57,$H:$L,4,FALSE)&amp;"', 'state': '"&amp;VLOOKUP(V57,$H:$L,3,FALSE)&amp;"', 'abbreviation': '"&amp;VLOOKUP(V57,$H:$L,2,FALSE)&amp;"', 'teamName': '"&amp;VLOOKUP(V57,$H:$L,5,FALSE)&amp;"'}"</f>
        <v>{'city': 'Boston', 'state': 'Massachusetts', 'abbreviation': 'BOS', 'teamName': 'Boston Celtics'}</v>
      </c>
      <c r="D57" t="e">
        <f>"{'city': '"&amp;VLOOKUP(W57,$H:$L,4,FALSE)&amp;"', 'state': '"&amp;VLOOKUP(W57,$H:$L,3,FALSE)&amp;"', 'abbreviation': '"&amp;VLOOKUP(W57,$H:$L,2,FALSE)&amp;"', 'teamName': '"&amp;VLOOKUP(W57,$H:$L,5,FALSE)&amp;"'}"</f>
        <v>#N/A</v>
      </c>
      <c r="E57" t="e">
        <f>"{'city': '"&amp;VLOOKUP(X57,$H:$L,4,FALSE)&amp;"', 'state': '"&amp;VLOOKUP(X57,$H:$L,3,FALSE)&amp;"', 'abbreviation': '"&amp;VLOOKUP(X57,$H:$L,2,FALSE)&amp;"', 'teamName': '"&amp;VLOOKUP(X57,$H:$L,5,FALSE)&amp;"'}"</f>
        <v>#N/A</v>
      </c>
      <c r="S57" s="13" t="s">
        <v>1134</v>
      </c>
      <c r="U57">
        <f>VLOOKUP(Y57,O:P,2,FALSE)</f>
        <v>29</v>
      </c>
      <c r="V57">
        <f>VLOOKUP(AA57,O:P,2,FALSE)</f>
        <v>2</v>
      </c>
      <c r="Y57" s="4" t="s">
        <v>1109</v>
      </c>
      <c r="Z57" s="5"/>
      <c r="AA57" s="4" t="s">
        <v>1102</v>
      </c>
      <c r="AB57" s="5"/>
    </row>
    <row r="58" spans="1:28" x14ac:dyDescent="0.2">
      <c r="A58" s="12">
        <v>44496</v>
      </c>
      <c r="B58" t="str">
        <f>"{'city': '"&amp;VLOOKUP(U58,$H:$L,4,FALSE)&amp;"', 'state': '"&amp;VLOOKUP(U58,$H:$L,3,FALSE)&amp;"', 'abbreviation': '"&amp;VLOOKUP(U58,$H:$L,2,FALSE)&amp;"', 'teamName': '"&amp;VLOOKUP(U58,$H:$L,5,FALSE)&amp;"'}"</f>
        <v>{'city': 'Miami', 'state': 'Florida', 'abbreviation': 'MIA', 'teamName': 'Miami Heat'}</v>
      </c>
      <c r="C58" t="str">
        <f>"{'city': '"&amp;VLOOKUP(V58,$H:$L,4,FALSE)&amp;"', 'state': '"&amp;VLOOKUP(V58,$H:$L,3,FALSE)&amp;"', 'abbreviation': '"&amp;VLOOKUP(V58,$H:$L,2,FALSE)&amp;"', 'teamName': '"&amp;VLOOKUP(V58,$H:$L,5,FALSE)&amp;"'}"</f>
        <v>{'city': 'Brooklyn', 'state': 'New York', 'abbreviation': 'BKN', 'teamName': 'Brooklyn Nets'}</v>
      </c>
      <c r="D58" t="e">
        <f>"{'city': '"&amp;VLOOKUP(W58,$H:$L,4,FALSE)&amp;"', 'state': '"&amp;VLOOKUP(W58,$H:$L,3,FALSE)&amp;"', 'abbreviation': '"&amp;VLOOKUP(W58,$H:$L,2,FALSE)&amp;"', 'teamName': '"&amp;VLOOKUP(W58,$H:$L,5,FALSE)&amp;"'}"</f>
        <v>#N/A</v>
      </c>
      <c r="E58" t="e">
        <f>"{'city': '"&amp;VLOOKUP(X58,$H:$L,4,FALSE)&amp;"', 'state': '"&amp;VLOOKUP(X58,$H:$L,3,FALSE)&amp;"', 'abbreviation': '"&amp;VLOOKUP(X58,$H:$L,2,FALSE)&amp;"', 'teamName': '"&amp;VLOOKUP(X58,$H:$L,5,FALSE)&amp;"'}"</f>
        <v>#N/A</v>
      </c>
      <c r="S58" s="13" t="s">
        <v>1134</v>
      </c>
      <c r="U58">
        <f>VLOOKUP(Y58,O:P,2,FALSE)</f>
        <v>15</v>
      </c>
      <c r="V58">
        <f>VLOOKUP(AA58,O:P,2,FALSE)</f>
        <v>3</v>
      </c>
      <c r="Y58" s="4" t="s">
        <v>1128</v>
      </c>
      <c r="Z58" s="5"/>
      <c r="AA58" s="4" t="s">
        <v>1097</v>
      </c>
      <c r="AB58" s="5"/>
    </row>
    <row r="59" spans="1:28" x14ac:dyDescent="0.2">
      <c r="A59" s="12">
        <v>44496</v>
      </c>
      <c r="B59" t="str">
        <f>"{'city': '"&amp;VLOOKUP(U59,$H:$L,4,FALSE)&amp;"', 'state': '"&amp;VLOOKUP(U59,$H:$L,3,FALSE)&amp;"', 'abbreviation': '"&amp;VLOOKUP(U59,$H:$L,2,FALSE)&amp;"', 'teamName': '"&amp;VLOOKUP(U59,$H:$L,5,FALSE)&amp;"'}"</f>
        <v>{'city': 'Indiana', 'state': 'Indianopolis', 'abbreviation': 'IND', 'teamName': 'Indiana Pacers'}</v>
      </c>
      <c r="C59" t="str">
        <f>"{'city': '"&amp;VLOOKUP(V59,$H:$L,4,FALSE)&amp;"', 'state': '"&amp;VLOOKUP(V59,$H:$L,3,FALSE)&amp;"', 'abbreviation': '"&amp;VLOOKUP(V59,$H:$L,2,FALSE)&amp;"', 'teamName': '"&amp;VLOOKUP(V59,$H:$L,5,FALSE)&amp;"'}"</f>
        <v>{'city': 'Toronto', 'state': 'Ontario', 'abbreviation': 'TOR', 'teamName': 'Toronto Raptors'}</v>
      </c>
      <c r="D59" t="e">
        <f>"{'city': '"&amp;VLOOKUP(W59,$H:$L,4,FALSE)&amp;"', 'state': '"&amp;VLOOKUP(W59,$H:$L,3,FALSE)&amp;"', 'abbreviation': '"&amp;VLOOKUP(W59,$H:$L,2,FALSE)&amp;"', 'teamName': '"&amp;VLOOKUP(W59,$H:$L,5,FALSE)&amp;"'}"</f>
        <v>#N/A</v>
      </c>
      <c r="E59" t="e">
        <f>"{'city': '"&amp;VLOOKUP(X59,$H:$L,4,FALSE)&amp;"', 'state': '"&amp;VLOOKUP(X59,$H:$L,3,FALSE)&amp;"', 'abbreviation': '"&amp;VLOOKUP(X59,$H:$L,2,FALSE)&amp;"', 'teamName': '"&amp;VLOOKUP(X59,$H:$L,5,FALSE)&amp;"'}"</f>
        <v>#N/A</v>
      </c>
      <c r="S59" s="13" t="s">
        <v>1134</v>
      </c>
      <c r="U59">
        <f>VLOOKUP(Y59,O:P,2,FALSE)</f>
        <v>12</v>
      </c>
      <c r="V59">
        <f>VLOOKUP(AA59,O:P,2,FALSE)</f>
        <v>27</v>
      </c>
      <c r="Y59" s="4" t="s">
        <v>1104</v>
      </c>
      <c r="Z59" s="5"/>
      <c r="AA59" s="4" t="s">
        <v>1110</v>
      </c>
      <c r="AB59" s="5"/>
    </row>
    <row r="60" spans="1:28" x14ac:dyDescent="0.2">
      <c r="A60" s="12">
        <v>44496</v>
      </c>
      <c r="B60" t="str">
        <f>"{'city': '"&amp;VLOOKUP(U60,$H:$L,4,FALSE)&amp;"', 'state': '"&amp;VLOOKUP(U60,$H:$L,3,FALSE)&amp;"', 'abbreviation': '"&amp;VLOOKUP(U60,$H:$L,2,FALSE)&amp;"', 'teamName': '"&amp;VLOOKUP(U60,$H:$L,5,FALSE)&amp;"'}"</f>
        <v>{'city': 'Atlanta', 'state': 'Georgia', 'abbreviation': 'ATL', 'teamName': 'Atlanta Hawks'}</v>
      </c>
      <c r="C60" t="str">
        <f>"{'city': '"&amp;VLOOKUP(V60,$H:$L,4,FALSE)&amp;"', 'state': '"&amp;VLOOKUP(V60,$H:$L,3,FALSE)&amp;"', 'abbreviation': '"&amp;VLOOKUP(V60,$H:$L,2,FALSE)&amp;"', 'teamName': '"&amp;VLOOKUP(V60,$H:$L,5,FALSE)&amp;"'}"</f>
        <v>{'city': 'New Orleans', 'state': 'Louisianna', 'abbreviation': 'NOP', 'teamName': 'New Orleans Pelicans'}</v>
      </c>
      <c r="D60" t="e">
        <f>"{'city': '"&amp;VLOOKUP(W60,$H:$L,4,FALSE)&amp;"', 'state': '"&amp;VLOOKUP(W60,$H:$L,3,FALSE)&amp;"', 'abbreviation': '"&amp;VLOOKUP(W60,$H:$L,2,FALSE)&amp;"', 'teamName': '"&amp;VLOOKUP(W60,$H:$L,5,FALSE)&amp;"'}"</f>
        <v>#N/A</v>
      </c>
      <c r="E60" t="e">
        <f>"{'city': '"&amp;VLOOKUP(X60,$H:$L,4,FALSE)&amp;"', 'state': '"&amp;VLOOKUP(X60,$H:$L,3,FALSE)&amp;"', 'abbreviation': '"&amp;VLOOKUP(X60,$H:$L,2,FALSE)&amp;"', 'teamName': '"&amp;VLOOKUP(X60,$H:$L,5,FALSE)&amp;"'}"</f>
        <v>#N/A</v>
      </c>
      <c r="S60" s="13" t="s">
        <v>1134</v>
      </c>
      <c r="U60">
        <f>VLOOKUP(Y60,O:P,2,FALSE)</f>
        <v>1</v>
      </c>
      <c r="V60">
        <f>VLOOKUP(AA60,O:P,2,FALSE)</f>
        <v>18</v>
      </c>
      <c r="Y60" s="4" t="s">
        <v>1099</v>
      </c>
      <c r="Z60" s="5"/>
      <c r="AA60" s="4" t="s">
        <v>1118</v>
      </c>
      <c r="AB60" s="5"/>
    </row>
    <row r="61" spans="1:28" x14ac:dyDescent="0.2">
      <c r="A61" s="12">
        <v>44496</v>
      </c>
      <c r="B61" t="str">
        <f>"{'city': '"&amp;VLOOKUP(U61,$H:$L,4,FALSE)&amp;"', 'state': '"&amp;VLOOKUP(U61,$H:$L,3,FALSE)&amp;"', 'abbreviation': '"&amp;VLOOKUP(U61,$H:$L,2,FALSE)&amp;"', 'teamName': '"&amp;VLOOKUP(U61,$H:$L,5,FALSE)&amp;"'}"</f>
        <v>{'city': 'Minneapolis', 'state': 'Minnesota ', 'abbreviation': 'MIN', 'teamName': 'Minnesota Timberwolves'}</v>
      </c>
      <c r="C61" t="str">
        <f>"{'city': '"&amp;VLOOKUP(V61,$H:$L,4,FALSE)&amp;"', 'state': '"&amp;VLOOKUP(V61,$H:$L,3,FALSE)&amp;"', 'abbreviation': '"&amp;VLOOKUP(V61,$H:$L,2,FALSE)&amp;"', 'teamName': '"&amp;VLOOKUP(V61,$H:$L,5,FALSE)&amp;"'}"</f>
        <v>{'city': 'Milwaukee', 'state': 'Wisconsin', 'abbreviation': 'MIL', 'teamName': 'Milwaukee Bucks'}</v>
      </c>
      <c r="D61" t="e">
        <f>"{'city': '"&amp;VLOOKUP(W61,$H:$L,4,FALSE)&amp;"', 'state': '"&amp;VLOOKUP(W61,$H:$L,3,FALSE)&amp;"', 'abbreviation': '"&amp;VLOOKUP(W61,$H:$L,2,FALSE)&amp;"', 'teamName': '"&amp;VLOOKUP(W61,$H:$L,5,FALSE)&amp;"'}"</f>
        <v>#N/A</v>
      </c>
      <c r="E61" t="e">
        <f>"{'city': '"&amp;VLOOKUP(X61,$H:$L,4,FALSE)&amp;"', 'state': '"&amp;VLOOKUP(X61,$H:$L,3,FALSE)&amp;"', 'abbreviation': '"&amp;VLOOKUP(X61,$H:$L,2,FALSE)&amp;"', 'teamName': '"&amp;VLOOKUP(X61,$H:$L,5,FALSE)&amp;"'}"</f>
        <v>#N/A</v>
      </c>
      <c r="S61" s="13" t="s">
        <v>1134</v>
      </c>
      <c r="U61">
        <f>VLOOKUP(Y61,O:P,2,FALSE)</f>
        <v>17</v>
      </c>
      <c r="V61">
        <f>VLOOKUP(AA61,O:P,2,FALSE)</f>
        <v>16</v>
      </c>
      <c r="Y61" s="4" t="s">
        <v>1115</v>
      </c>
      <c r="Z61" s="5"/>
      <c r="AA61" s="4" t="s">
        <v>1098</v>
      </c>
      <c r="AB61" s="5"/>
    </row>
    <row r="62" spans="1:28" x14ac:dyDescent="0.2">
      <c r="A62" s="12">
        <v>44496</v>
      </c>
      <c r="B62" t="str">
        <f>"{'city': '"&amp;VLOOKUP(U62,$H:$L,4,FALSE)&amp;"', 'state': '"&amp;VLOOKUP(U62,$H:$L,3,FALSE)&amp;"', 'abbreviation': '"&amp;VLOOKUP(U62,$H:$L,2,FALSE)&amp;"', 'teamName': '"&amp;VLOOKUP(U62,$H:$L,5,FALSE)&amp;"'}"</f>
        <v>{'city': 'Los Angeles', 'state': 'California', 'abbreviation': 'LAL', 'teamName': 'Los Angeles Lakers'}</v>
      </c>
      <c r="C62" t="str">
        <f>"{'city': '"&amp;VLOOKUP(V62,$H:$L,4,FALSE)&amp;"', 'state': '"&amp;VLOOKUP(V62,$H:$L,3,FALSE)&amp;"', 'abbreviation': '"&amp;VLOOKUP(V62,$H:$L,2,FALSE)&amp;"', 'teamName': '"&amp;VLOOKUP(V62,$H:$L,5,FALSE)&amp;"'}"</f>
        <v>{'city': 'Oklahoma City', 'state': 'Oklahoma', 'abbreviation': 'OKC', 'teamName': 'Oklahoma City Thunder'}</v>
      </c>
      <c r="D62" t="e">
        <f>"{'city': '"&amp;VLOOKUP(W62,$H:$L,4,FALSE)&amp;"', 'state': '"&amp;VLOOKUP(W62,$H:$L,3,FALSE)&amp;"', 'abbreviation': '"&amp;VLOOKUP(W62,$H:$L,2,FALSE)&amp;"', 'teamName': '"&amp;VLOOKUP(W62,$H:$L,5,FALSE)&amp;"'}"</f>
        <v>#N/A</v>
      </c>
      <c r="E62" t="e">
        <f>"{'city': '"&amp;VLOOKUP(X62,$H:$L,4,FALSE)&amp;"', 'state': '"&amp;VLOOKUP(X62,$H:$L,3,FALSE)&amp;"', 'abbreviation': '"&amp;VLOOKUP(X62,$H:$L,2,FALSE)&amp;"', 'teamName': '"&amp;VLOOKUP(X62,$H:$L,5,FALSE)&amp;"'}"</f>
        <v>#N/A</v>
      </c>
      <c r="S62" s="13" t="s">
        <v>1134</v>
      </c>
      <c r="U62">
        <f>VLOOKUP(Y62,O:P,2,FALSE)</f>
        <v>13</v>
      </c>
      <c r="V62">
        <f>VLOOKUP(AA62,O:P,2,FALSE)</f>
        <v>20</v>
      </c>
      <c r="Y62" s="4" t="s">
        <v>1101</v>
      </c>
      <c r="Z62" s="5"/>
      <c r="AA62" s="4" t="s">
        <v>1121</v>
      </c>
      <c r="AB62" s="5"/>
    </row>
    <row r="63" spans="1:28" x14ac:dyDescent="0.2">
      <c r="A63" s="12">
        <v>44496</v>
      </c>
      <c r="B63" t="str">
        <f>"{'city': '"&amp;VLOOKUP(U63,$H:$L,4,FALSE)&amp;"', 'state': '"&amp;VLOOKUP(U63,$H:$L,3,FALSE)&amp;"', 'abbreviation': '"&amp;VLOOKUP(U63,$H:$L,2,FALSE)&amp;"', 'teamName': '"&amp;VLOOKUP(U63,$H:$L,5,FALSE)&amp;"'}"</f>
        <v>{'city': 'Sacramento', 'state': 'California', 'abbreviation': 'SAC', 'teamName': 'Sacramento Kings'}</v>
      </c>
      <c r="C63" t="str">
        <f>"{'city': '"&amp;VLOOKUP(V63,$H:$L,4,FALSE)&amp;"', 'state': '"&amp;VLOOKUP(V63,$H:$L,3,FALSE)&amp;"', 'abbreviation': '"&amp;VLOOKUP(V63,$H:$L,2,FALSE)&amp;"', 'teamName': '"&amp;VLOOKUP(V63,$H:$L,5,FALSE)&amp;"'}"</f>
        <v>{'city': 'Phoenix', 'state': 'Arizona', 'abbreviation': 'PHX', 'teamName': 'Phoenix Suns'}</v>
      </c>
      <c r="D63" t="e">
        <f>"{'city': '"&amp;VLOOKUP(W63,$H:$L,4,FALSE)&amp;"', 'state': '"&amp;VLOOKUP(W63,$H:$L,3,FALSE)&amp;"', 'abbreviation': '"&amp;VLOOKUP(W63,$H:$L,2,FALSE)&amp;"', 'teamName': '"&amp;VLOOKUP(W63,$H:$L,5,FALSE)&amp;"'}"</f>
        <v>#N/A</v>
      </c>
      <c r="E63" t="e">
        <f>"{'city': '"&amp;VLOOKUP(X63,$H:$L,4,FALSE)&amp;"', 'state': '"&amp;VLOOKUP(X63,$H:$L,3,FALSE)&amp;"', 'abbreviation': '"&amp;VLOOKUP(X63,$H:$L,2,FALSE)&amp;"', 'teamName': '"&amp;VLOOKUP(X63,$H:$L,5,FALSE)&amp;"'}"</f>
        <v>#N/A</v>
      </c>
      <c r="S63" s="13" t="s">
        <v>1134</v>
      </c>
      <c r="U63">
        <f>VLOOKUP(Y63,O:P,2,FALSE)</f>
        <v>25</v>
      </c>
      <c r="V63">
        <f>VLOOKUP(AA63,O:P,2,FALSE)</f>
        <v>23</v>
      </c>
      <c r="Y63" s="4" t="s">
        <v>1123</v>
      </c>
      <c r="Z63" s="5"/>
      <c r="AA63" s="4" t="s">
        <v>1125</v>
      </c>
      <c r="AB63" s="5"/>
    </row>
    <row r="64" spans="1:28" x14ac:dyDescent="0.2">
      <c r="A64" s="12">
        <v>44496</v>
      </c>
      <c r="B64" t="str">
        <f>"{'city': '"&amp;VLOOKUP(U64,$H:$L,4,FALSE)&amp;"', 'state': '"&amp;VLOOKUP(U64,$H:$L,3,FALSE)&amp;"', 'abbreviation': '"&amp;VLOOKUP(U64,$H:$L,2,FALSE)&amp;"', 'teamName': '"&amp;VLOOKUP(U64,$H:$L,5,FALSE)&amp;"'}"</f>
        <v>{'city': 'Memphis', 'state': 'Tenesse', 'abbreviation': 'MEM', 'teamName': 'Memphis Grizzlies'}</v>
      </c>
      <c r="C64" t="str">
        <f>"{'city': '"&amp;VLOOKUP(V64,$H:$L,4,FALSE)&amp;"', 'state': '"&amp;VLOOKUP(V64,$H:$L,3,FALSE)&amp;"', 'abbreviation': '"&amp;VLOOKUP(V64,$H:$L,2,FALSE)&amp;"', 'teamName': '"&amp;VLOOKUP(V64,$H:$L,5,FALSE)&amp;"'}"</f>
        <v>{'city': 'Portland', 'state': 'Oregon', 'abbreviation': 'POR', 'teamName': 'Portland Trail Blazers'}</v>
      </c>
      <c r="D64" t="e">
        <f>"{'city': '"&amp;VLOOKUP(W64,$H:$L,4,FALSE)&amp;"', 'state': '"&amp;VLOOKUP(W64,$H:$L,3,FALSE)&amp;"', 'abbreviation': '"&amp;VLOOKUP(W64,$H:$L,2,FALSE)&amp;"', 'teamName': '"&amp;VLOOKUP(W64,$H:$L,5,FALSE)&amp;"'}"</f>
        <v>#N/A</v>
      </c>
      <c r="E64" t="e">
        <f>"{'city': '"&amp;VLOOKUP(X64,$H:$L,4,FALSE)&amp;"', 'state': '"&amp;VLOOKUP(X64,$H:$L,3,FALSE)&amp;"', 'abbreviation': '"&amp;VLOOKUP(X64,$H:$L,2,FALSE)&amp;"', 'teamName': '"&amp;VLOOKUP(X64,$H:$L,5,FALSE)&amp;"'}"</f>
        <v>#N/A</v>
      </c>
      <c r="S64" s="13" t="s">
        <v>1134</v>
      </c>
      <c r="U64">
        <f>VLOOKUP(Y64,O:P,2,FALSE)</f>
        <v>14</v>
      </c>
      <c r="V64">
        <f>VLOOKUP(AA64,O:P,2,FALSE)</f>
        <v>24</v>
      </c>
      <c r="Y64" s="4" t="s">
        <v>1112</v>
      </c>
      <c r="Z64" s="5"/>
      <c r="AA64" s="4" t="s">
        <v>1124</v>
      </c>
      <c r="AB64" s="5"/>
    </row>
    <row r="65" spans="1:28" x14ac:dyDescent="0.2">
      <c r="A65" s="12">
        <v>44496</v>
      </c>
      <c r="B65" t="str">
        <f>"{'city': '"&amp;VLOOKUP(U65,$H:$L,4,FALSE)&amp;"', 'state': '"&amp;VLOOKUP(U65,$H:$L,3,FALSE)&amp;"', 'abbreviation': '"&amp;VLOOKUP(U65,$H:$L,2,FALSE)&amp;"', 'teamName': '"&amp;VLOOKUP(U65,$H:$L,5,FALSE)&amp;"'}"</f>
        <v>{'city': 'Cleveland', 'state': 'Ohio', 'abbreviation': 'CLE', 'teamName': 'Cleveland Cavaliers'}</v>
      </c>
      <c r="C65" t="str">
        <f>"{'city': '"&amp;VLOOKUP(V65,$H:$L,4,FALSE)&amp;"', 'state': '"&amp;VLOOKUP(V65,$H:$L,3,FALSE)&amp;"', 'abbreviation': '"&amp;VLOOKUP(V65,$H:$L,2,FALSE)&amp;"', 'teamName': '"&amp;VLOOKUP(V65,$H:$L,5,FALSE)&amp;"'}"</f>
        <v>{'city': 'Los Angeles', 'state': 'California', 'abbreviation': 'LAC', 'teamName': 'Los Angeles Clippers'}</v>
      </c>
      <c r="D65" t="e">
        <f>"{'city': '"&amp;VLOOKUP(W65,$H:$L,4,FALSE)&amp;"', 'state': '"&amp;VLOOKUP(W65,$H:$L,3,FALSE)&amp;"', 'abbreviation': '"&amp;VLOOKUP(W65,$H:$L,2,FALSE)&amp;"', 'teamName': '"&amp;VLOOKUP(W65,$H:$L,5,FALSE)&amp;"'}"</f>
        <v>#N/A</v>
      </c>
      <c r="E65" t="e">
        <f>"{'city': '"&amp;VLOOKUP(X65,$H:$L,4,FALSE)&amp;"', 'state': '"&amp;VLOOKUP(X65,$H:$L,3,FALSE)&amp;"', 'abbreviation': '"&amp;VLOOKUP(X65,$H:$L,2,FALSE)&amp;"', 'teamName': '"&amp;VLOOKUP(X65,$H:$L,5,FALSE)&amp;"'}"</f>
        <v>#N/A</v>
      </c>
      <c r="S65" s="13" t="s">
        <v>1134</v>
      </c>
      <c r="U65">
        <f>VLOOKUP(Y65,O:P,2,FALSE)</f>
        <v>6</v>
      </c>
      <c r="V65">
        <f>VLOOKUP(AA65,O:P,2,FALSE)</f>
        <v>30</v>
      </c>
      <c r="Y65" s="4" t="s">
        <v>1111</v>
      </c>
      <c r="Z65" s="5"/>
      <c r="AA65" s="4" t="s">
        <v>1126</v>
      </c>
      <c r="AB65" s="5"/>
    </row>
    <row r="66" spans="1:28" x14ac:dyDescent="0.2">
      <c r="A66" s="12">
        <v>44497</v>
      </c>
      <c r="B66" t="str">
        <f>"{'city': '"&amp;VLOOKUP(U66,$H:$L,4,FALSE)&amp;"', 'state': '"&amp;VLOOKUP(U66,$H:$L,3,FALSE)&amp;"', 'abbreviation': '"&amp;VLOOKUP(U66,$H:$L,2,FALSE)&amp;"', 'teamName': '"&amp;VLOOKUP(U66,$H:$L,5,FALSE)&amp;"'}"</f>
        <v>{'city': 'Atlanta', 'state': 'Georgia', 'abbreviation': 'ATL', 'teamName': 'Atlanta Hawks'}</v>
      </c>
      <c r="C66" t="str">
        <f>"{'city': '"&amp;VLOOKUP(V66,$H:$L,4,FALSE)&amp;"', 'state': '"&amp;VLOOKUP(V66,$H:$L,3,FALSE)&amp;"', 'abbreviation': '"&amp;VLOOKUP(V66,$H:$L,2,FALSE)&amp;"', 'teamName': '"&amp;VLOOKUP(V66,$H:$L,5,FALSE)&amp;"'}"</f>
        <v>{'city': 'Washington', 'state': 'Washington D.C.', 'abbreviation': 'WAS', 'teamName': 'Washington Wizards'}</v>
      </c>
      <c r="D66" t="e">
        <f>"{'city': '"&amp;VLOOKUP(W66,$H:$L,4,FALSE)&amp;"', 'state': '"&amp;VLOOKUP(W66,$H:$L,3,FALSE)&amp;"', 'abbreviation': '"&amp;VLOOKUP(W66,$H:$L,2,FALSE)&amp;"', 'teamName': '"&amp;VLOOKUP(W66,$H:$L,5,FALSE)&amp;"'}"</f>
        <v>#N/A</v>
      </c>
      <c r="E66" t="e">
        <f>"{'city': '"&amp;VLOOKUP(X66,$H:$L,4,FALSE)&amp;"', 'state': '"&amp;VLOOKUP(X66,$H:$L,3,FALSE)&amp;"', 'abbreviation': '"&amp;VLOOKUP(X66,$H:$L,2,FALSE)&amp;"', 'teamName': '"&amp;VLOOKUP(X66,$H:$L,5,FALSE)&amp;"'}"</f>
        <v>#N/A</v>
      </c>
      <c r="S66" s="13" t="s">
        <v>1135</v>
      </c>
      <c r="U66">
        <f>VLOOKUP(Y66,O:P,2,FALSE)</f>
        <v>1</v>
      </c>
      <c r="V66">
        <f>VLOOKUP(AA66,O:P,2,FALSE)</f>
        <v>29</v>
      </c>
      <c r="Y66" s="4" t="s">
        <v>1099</v>
      </c>
      <c r="Z66" s="5"/>
      <c r="AA66" s="4" t="s">
        <v>1109</v>
      </c>
      <c r="AB66" s="5"/>
    </row>
    <row r="67" spans="1:28" x14ac:dyDescent="0.2">
      <c r="A67" s="12">
        <v>44497</v>
      </c>
      <c r="B67" t="str">
        <f>"{'city': '"&amp;VLOOKUP(U67,$H:$L,4,FALSE)&amp;"', 'state': '"&amp;VLOOKUP(U67,$H:$L,3,FALSE)&amp;"', 'abbreviation': '"&amp;VLOOKUP(U67,$H:$L,2,FALSE)&amp;"', 'teamName': '"&amp;VLOOKUP(U67,$H:$L,5,FALSE)&amp;"'}"</f>
        <v>{'city': 'Detroit', 'state': 'Michigan', 'abbreviation': 'DET', 'teamName': 'Detroit Pistons'}</v>
      </c>
      <c r="C67" t="str">
        <f>"{'city': '"&amp;VLOOKUP(V67,$H:$L,4,FALSE)&amp;"', 'state': '"&amp;VLOOKUP(V67,$H:$L,3,FALSE)&amp;"', 'abbreviation': '"&amp;VLOOKUP(V67,$H:$L,2,FALSE)&amp;"', 'teamName': '"&amp;VLOOKUP(V67,$H:$L,5,FALSE)&amp;"'}"</f>
        <v>{'city': 'Philadelphia', 'state': 'Pennsylvania', 'abbreviation': 'PHI', 'teamName': 'Philadelphia 76ers'}</v>
      </c>
      <c r="D67" t="e">
        <f>"{'city': '"&amp;VLOOKUP(W67,$H:$L,4,FALSE)&amp;"', 'state': '"&amp;VLOOKUP(W67,$H:$L,3,FALSE)&amp;"', 'abbreviation': '"&amp;VLOOKUP(W67,$H:$L,2,FALSE)&amp;"', 'teamName': '"&amp;VLOOKUP(W67,$H:$L,5,FALSE)&amp;"'}"</f>
        <v>#N/A</v>
      </c>
      <c r="E67" t="e">
        <f>"{'city': '"&amp;VLOOKUP(X67,$H:$L,4,FALSE)&amp;"', 'state': '"&amp;VLOOKUP(X67,$H:$L,3,FALSE)&amp;"', 'abbreviation': '"&amp;VLOOKUP(X67,$H:$L,2,FALSE)&amp;"', 'teamName': '"&amp;VLOOKUP(X67,$H:$L,5,FALSE)&amp;"'}"</f>
        <v>#N/A</v>
      </c>
      <c r="S67" s="13" t="s">
        <v>1135</v>
      </c>
      <c r="U67">
        <f>VLOOKUP(Y67,O:P,2,FALSE)</f>
        <v>9</v>
      </c>
      <c r="V67">
        <f>VLOOKUP(AA67,O:P,2,FALSE)</f>
        <v>22</v>
      </c>
      <c r="Y67" s="4" t="s">
        <v>1107</v>
      </c>
      <c r="Z67" s="5"/>
      <c r="AA67" s="4" t="s">
        <v>1117</v>
      </c>
      <c r="AB67" s="5"/>
    </row>
    <row r="68" spans="1:28" x14ac:dyDescent="0.2">
      <c r="A68" s="12">
        <v>44497</v>
      </c>
      <c r="B68" t="str">
        <f>"{'city': '"&amp;VLOOKUP(U68,$H:$L,4,FALSE)&amp;"', 'state': '"&amp;VLOOKUP(U68,$H:$L,3,FALSE)&amp;"', 'abbreviation': '"&amp;VLOOKUP(U68,$H:$L,2,FALSE)&amp;"', 'teamName': '"&amp;VLOOKUP(U68,$H:$L,5,FALSE)&amp;"'}"</f>
        <v>{'city': 'Salt Lake City', 'state': 'Utah', 'abbreviation': 'UTA', 'teamName': 'Utah Jazz'}</v>
      </c>
      <c r="C68" t="str">
        <f>"{'city': '"&amp;VLOOKUP(V68,$H:$L,4,FALSE)&amp;"', 'state': '"&amp;VLOOKUP(V68,$H:$L,3,FALSE)&amp;"', 'abbreviation': '"&amp;VLOOKUP(V68,$H:$L,2,FALSE)&amp;"', 'teamName': '"&amp;VLOOKUP(V68,$H:$L,5,FALSE)&amp;"'}"</f>
        <v>{'city': 'Houston', 'state': 'Texas', 'abbreviation': 'HOU', 'teamName': 'Houston Rockets'}</v>
      </c>
      <c r="D68" t="e">
        <f>"{'city': '"&amp;VLOOKUP(W68,$H:$L,4,FALSE)&amp;"', 'state': '"&amp;VLOOKUP(W68,$H:$L,3,FALSE)&amp;"', 'abbreviation': '"&amp;VLOOKUP(W68,$H:$L,2,FALSE)&amp;"', 'teamName': '"&amp;VLOOKUP(W68,$H:$L,5,FALSE)&amp;"'}"</f>
        <v>#N/A</v>
      </c>
      <c r="E68" t="e">
        <f>"{'city': '"&amp;VLOOKUP(X68,$H:$L,4,FALSE)&amp;"', 'state': '"&amp;VLOOKUP(X68,$H:$L,3,FALSE)&amp;"', 'abbreviation': '"&amp;VLOOKUP(X68,$H:$L,2,FALSE)&amp;"', 'teamName': '"&amp;VLOOKUP(X68,$H:$L,5,FALSE)&amp;"'}"</f>
        <v>#N/A</v>
      </c>
      <c r="S68" s="13" t="s">
        <v>1135</v>
      </c>
      <c r="U68">
        <f>VLOOKUP(Y68,O:P,2,FALSE)</f>
        <v>28</v>
      </c>
      <c r="V68">
        <f>VLOOKUP(AA68,O:P,2,FALSE)</f>
        <v>11</v>
      </c>
      <c r="Y68" s="4" t="s">
        <v>1122</v>
      </c>
      <c r="Z68" s="5"/>
      <c r="AA68" s="4" t="s">
        <v>1114</v>
      </c>
      <c r="AB68" s="5"/>
    </row>
    <row r="69" spans="1:28" x14ac:dyDescent="0.2">
      <c r="A69" s="12">
        <v>44497</v>
      </c>
      <c r="B69" t="str">
        <f>"{'city': '"&amp;VLOOKUP(U69,$H:$L,4,FALSE)&amp;"', 'state': '"&amp;VLOOKUP(U69,$H:$L,3,FALSE)&amp;"', 'abbreviation': '"&amp;VLOOKUP(U69,$H:$L,2,FALSE)&amp;"', 'teamName': '"&amp;VLOOKUP(U69,$H:$L,5,FALSE)&amp;"'}"</f>
        <v>{'city': 'New York', 'state': 'New York', 'abbreviation': 'NYK', 'teamName': 'New York Knicks'}</v>
      </c>
      <c r="C69" t="str">
        <f>"{'city': '"&amp;VLOOKUP(V69,$H:$L,4,FALSE)&amp;"', 'state': '"&amp;VLOOKUP(V69,$H:$L,3,FALSE)&amp;"', 'abbreviation': '"&amp;VLOOKUP(V69,$H:$L,2,FALSE)&amp;"', 'teamName': '"&amp;VLOOKUP(V69,$H:$L,5,FALSE)&amp;"'}"</f>
        <v>{'city': 'Chicago', 'state': 'Illnois', 'abbreviation': 'CHI', 'teamName': 'Chicago Bulls'}</v>
      </c>
      <c r="D69" t="e">
        <f>"{'city': '"&amp;VLOOKUP(W69,$H:$L,4,FALSE)&amp;"', 'state': '"&amp;VLOOKUP(W69,$H:$L,3,FALSE)&amp;"', 'abbreviation': '"&amp;VLOOKUP(W69,$H:$L,2,FALSE)&amp;"', 'teamName': '"&amp;VLOOKUP(W69,$H:$L,5,FALSE)&amp;"'}"</f>
        <v>#N/A</v>
      </c>
      <c r="E69" t="e">
        <f>"{'city': '"&amp;VLOOKUP(X69,$H:$L,4,FALSE)&amp;"', 'state': '"&amp;VLOOKUP(X69,$H:$L,3,FALSE)&amp;"', 'abbreviation': '"&amp;VLOOKUP(X69,$H:$L,2,FALSE)&amp;"', 'teamName': '"&amp;VLOOKUP(X69,$H:$L,5,FALSE)&amp;"'}"</f>
        <v>#N/A</v>
      </c>
      <c r="S69" s="13" t="s">
        <v>1135</v>
      </c>
      <c r="U69">
        <f>VLOOKUP(Y69,O:P,2,FALSE)</f>
        <v>19</v>
      </c>
      <c r="V69">
        <f>VLOOKUP(AA69,O:P,2,FALSE)</f>
        <v>5</v>
      </c>
      <c r="Y69" s="4" t="s">
        <v>1108</v>
      </c>
      <c r="Z69" s="5"/>
      <c r="AA69" s="4" t="s">
        <v>1106</v>
      </c>
      <c r="AB69" s="5"/>
    </row>
    <row r="70" spans="1:28" x14ac:dyDescent="0.2">
      <c r="A70" s="12">
        <v>44497</v>
      </c>
      <c r="B70" t="str">
        <f>"{'city': '"&amp;VLOOKUP(U70,$H:$L,4,FALSE)&amp;"', 'state': '"&amp;VLOOKUP(U70,$H:$L,3,FALSE)&amp;"', 'abbreviation': '"&amp;VLOOKUP(U70,$H:$L,2,FALSE)&amp;"', 'teamName': '"&amp;VLOOKUP(U70,$H:$L,5,FALSE)&amp;"'}"</f>
        <v>{'city': 'San Antonio', 'state': 'Texas', 'abbreviation': 'SAS', 'teamName': 'San Antonio Spurs'}</v>
      </c>
      <c r="C70" t="str">
        <f>"{'city': '"&amp;VLOOKUP(V70,$H:$L,4,FALSE)&amp;"', 'state': '"&amp;VLOOKUP(V70,$H:$L,3,FALSE)&amp;"', 'abbreviation': '"&amp;VLOOKUP(V70,$H:$L,2,FALSE)&amp;"', 'teamName': '"&amp;VLOOKUP(V70,$H:$L,5,FALSE)&amp;"'}"</f>
        <v>{'city': 'Dallas', 'state': 'Texas', 'abbreviation': 'DAL', 'teamName': 'Dallas Mavericks'}</v>
      </c>
      <c r="D70" t="e">
        <f>"{'city': '"&amp;VLOOKUP(W70,$H:$L,4,FALSE)&amp;"', 'state': '"&amp;VLOOKUP(W70,$H:$L,3,FALSE)&amp;"', 'abbreviation': '"&amp;VLOOKUP(W70,$H:$L,2,FALSE)&amp;"', 'teamName': '"&amp;VLOOKUP(W70,$H:$L,5,FALSE)&amp;"'}"</f>
        <v>#N/A</v>
      </c>
      <c r="E70" t="e">
        <f>"{'city': '"&amp;VLOOKUP(X70,$H:$L,4,FALSE)&amp;"', 'state': '"&amp;VLOOKUP(X70,$H:$L,3,FALSE)&amp;"', 'abbreviation': '"&amp;VLOOKUP(X70,$H:$L,2,FALSE)&amp;"', 'teamName': '"&amp;VLOOKUP(X70,$H:$L,5,FALSE)&amp;"'}"</f>
        <v>#N/A</v>
      </c>
      <c r="S70" s="13" t="s">
        <v>1135</v>
      </c>
      <c r="U70">
        <f>VLOOKUP(Y70,O:P,2,FALSE)</f>
        <v>26</v>
      </c>
      <c r="V70">
        <f>VLOOKUP(AA70,O:P,2,FALSE)</f>
        <v>7</v>
      </c>
      <c r="Y70" s="4" t="s">
        <v>1120</v>
      </c>
      <c r="Z70" s="5"/>
      <c r="AA70" s="4" t="s">
        <v>1113</v>
      </c>
      <c r="AB70" s="5"/>
    </row>
    <row r="71" spans="1:28" x14ac:dyDescent="0.2">
      <c r="A71" s="12">
        <v>44497</v>
      </c>
      <c r="B71" t="str">
        <f>"{'city': '"&amp;VLOOKUP(U71,$H:$L,4,FALSE)&amp;"', 'state': '"&amp;VLOOKUP(U71,$H:$L,3,FALSE)&amp;"', 'abbreviation': '"&amp;VLOOKUP(U71,$H:$L,2,FALSE)&amp;"', 'teamName': '"&amp;VLOOKUP(U71,$H:$L,5,FALSE)&amp;"'}"</f>
        <v>{'city': 'Memphis', 'state': 'Tenesse', 'abbreviation': 'MEM', 'teamName': 'Memphis Grizzlies'}</v>
      </c>
      <c r="C71" t="str">
        <f>"{'city': '"&amp;VLOOKUP(V71,$H:$L,4,FALSE)&amp;"', 'state': '"&amp;VLOOKUP(V71,$H:$L,3,FALSE)&amp;"', 'abbreviation': '"&amp;VLOOKUP(V71,$H:$L,2,FALSE)&amp;"', 'teamName': '"&amp;VLOOKUP(V71,$H:$L,5,FALSE)&amp;"'}"</f>
        <v>{'city': 'San Francisco', 'state': 'California', 'abbreviation': 'GSW', 'teamName': 'Golden State Warriors'}</v>
      </c>
      <c r="D71" t="e">
        <f>"{'city': '"&amp;VLOOKUP(W71,$H:$L,4,FALSE)&amp;"', 'state': '"&amp;VLOOKUP(W71,$H:$L,3,FALSE)&amp;"', 'abbreviation': '"&amp;VLOOKUP(W71,$H:$L,2,FALSE)&amp;"', 'teamName': '"&amp;VLOOKUP(W71,$H:$L,5,FALSE)&amp;"'}"</f>
        <v>#N/A</v>
      </c>
      <c r="E71" t="e">
        <f>"{'city': '"&amp;VLOOKUP(X71,$H:$L,4,FALSE)&amp;"', 'state': '"&amp;VLOOKUP(X71,$H:$L,3,FALSE)&amp;"', 'abbreviation': '"&amp;VLOOKUP(X71,$H:$L,2,FALSE)&amp;"', 'teamName': '"&amp;VLOOKUP(X71,$H:$L,5,FALSE)&amp;"'}"</f>
        <v>#N/A</v>
      </c>
      <c r="S71" s="13" t="s">
        <v>1135</v>
      </c>
      <c r="U71">
        <f>VLOOKUP(Y71,O:P,2,FALSE)</f>
        <v>14</v>
      </c>
      <c r="V71">
        <f>VLOOKUP(AA71,O:P,2,FALSE)</f>
        <v>10</v>
      </c>
      <c r="Y71" s="4" t="s">
        <v>1112</v>
      </c>
      <c r="Z71" s="5"/>
      <c r="AA71" s="4" t="s">
        <v>1100</v>
      </c>
      <c r="AB71" s="5"/>
    </row>
    <row r="72" spans="1:28" x14ac:dyDescent="0.2">
      <c r="A72" s="12">
        <v>44498</v>
      </c>
      <c r="B72" t="str">
        <f>"{'city': '"&amp;VLOOKUP(U72,$H:$L,4,FALSE)&amp;"', 'state': '"&amp;VLOOKUP(U72,$H:$L,3,FALSE)&amp;"', 'abbreviation': '"&amp;VLOOKUP(U72,$H:$L,2,FALSE)&amp;"', 'teamName': '"&amp;VLOOKUP(U72,$H:$L,5,FALSE)&amp;"'}"</f>
        <v>{'city': 'Orlando', 'state': 'Florida', 'abbreviation': 'ORL', 'teamName': 'Orlando Magic'}</v>
      </c>
      <c r="C72" t="str">
        <f>"{'city': '"&amp;VLOOKUP(V72,$H:$L,4,FALSE)&amp;"', 'state': '"&amp;VLOOKUP(V72,$H:$L,3,FALSE)&amp;"', 'abbreviation': '"&amp;VLOOKUP(V72,$H:$L,2,FALSE)&amp;"', 'teamName': '"&amp;VLOOKUP(V72,$H:$L,5,FALSE)&amp;"'}"</f>
        <v>{'city': 'Toronto', 'state': 'Ontario', 'abbreviation': 'TOR', 'teamName': 'Toronto Raptors'}</v>
      </c>
      <c r="D72" t="e">
        <f>"{'city': '"&amp;VLOOKUP(W72,$H:$L,4,FALSE)&amp;"', 'state': '"&amp;VLOOKUP(W72,$H:$L,3,FALSE)&amp;"', 'abbreviation': '"&amp;VLOOKUP(W72,$H:$L,2,FALSE)&amp;"', 'teamName': '"&amp;VLOOKUP(W72,$H:$L,5,FALSE)&amp;"'}"</f>
        <v>#N/A</v>
      </c>
      <c r="E72" t="e">
        <f>"{'city': '"&amp;VLOOKUP(X72,$H:$L,4,FALSE)&amp;"', 'state': '"&amp;VLOOKUP(X72,$H:$L,3,FALSE)&amp;"', 'abbreviation': '"&amp;VLOOKUP(X72,$H:$L,2,FALSE)&amp;"', 'teamName': '"&amp;VLOOKUP(X72,$H:$L,5,FALSE)&amp;"'}"</f>
        <v>#N/A</v>
      </c>
      <c r="S72" s="13" t="s">
        <v>1136</v>
      </c>
      <c r="U72">
        <f>VLOOKUP(Y72,O:P,2,FALSE)</f>
        <v>21</v>
      </c>
      <c r="V72">
        <f>VLOOKUP(AA72,O:P,2,FALSE)</f>
        <v>27</v>
      </c>
      <c r="Y72" s="4" t="s">
        <v>1119</v>
      </c>
      <c r="Z72" s="5"/>
      <c r="AA72" s="4" t="s">
        <v>1110</v>
      </c>
      <c r="AB72" s="5"/>
    </row>
    <row r="73" spans="1:28" x14ac:dyDescent="0.2">
      <c r="A73" s="12">
        <v>44498</v>
      </c>
      <c r="B73" t="str">
        <f>"{'city': '"&amp;VLOOKUP(U73,$H:$L,4,FALSE)&amp;"', 'state': '"&amp;VLOOKUP(U73,$H:$L,3,FALSE)&amp;"', 'abbreviation': '"&amp;VLOOKUP(U73,$H:$L,2,FALSE)&amp;"', 'teamName': '"&amp;VLOOKUP(U73,$H:$L,5,FALSE)&amp;"'}"</f>
        <v>{'city': 'Charlotte', 'state': 'North Carolina', 'abbreviation': 'CHA', 'teamName': 'Charlotte Hornets'}</v>
      </c>
      <c r="C73" t="str">
        <f>"{'city': '"&amp;VLOOKUP(V73,$H:$L,4,FALSE)&amp;"', 'state': '"&amp;VLOOKUP(V73,$H:$L,3,FALSE)&amp;"', 'abbreviation': '"&amp;VLOOKUP(V73,$H:$L,2,FALSE)&amp;"', 'teamName': '"&amp;VLOOKUP(V73,$H:$L,5,FALSE)&amp;"'}"</f>
        <v>{'city': 'Miami', 'state': 'Florida', 'abbreviation': 'MIA', 'teamName': 'Miami Heat'}</v>
      </c>
      <c r="D73" t="e">
        <f>"{'city': '"&amp;VLOOKUP(W73,$H:$L,4,FALSE)&amp;"', 'state': '"&amp;VLOOKUP(W73,$H:$L,3,FALSE)&amp;"', 'abbreviation': '"&amp;VLOOKUP(W73,$H:$L,2,FALSE)&amp;"', 'teamName': '"&amp;VLOOKUP(W73,$H:$L,5,FALSE)&amp;"'}"</f>
        <v>#N/A</v>
      </c>
      <c r="E73" t="e">
        <f>"{'city': '"&amp;VLOOKUP(X73,$H:$L,4,FALSE)&amp;"', 'state': '"&amp;VLOOKUP(X73,$H:$L,3,FALSE)&amp;"', 'abbreviation': '"&amp;VLOOKUP(X73,$H:$L,2,FALSE)&amp;"', 'teamName': '"&amp;VLOOKUP(X73,$H:$L,5,FALSE)&amp;"'}"</f>
        <v>#N/A</v>
      </c>
      <c r="S73" s="13" t="s">
        <v>1136</v>
      </c>
      <c r="U73">
        <f>VLOOKUP(Y73,O:P,2,FALSE)</f>
        <v>4</v>
      </c>
      <c r="V73">
        <f>VLOOKUP(AA73,O:P,2,FALSE)</f>
        <v>15</v>
      </c>
      <c r="Y73" s="4" t="s">
        <v>1105</v>
      </c>
      <c r="Z73" s="5"/>
      <c r="AA73" s="4" t="s">
        <v>1128</v>
      </c>
      <c r="AB73" s="5"/>
    </row>
    <row r="74" spans="1:28" x14ac:dyDescent="0.2">
      <c r="A74" s="12">
        <v>44498</v>
      </c>
      <c r="B74" t="str">
        <f>"{'city': '"&amp;VLOOKUP(U74,$H:$L,4,FALSE)&amp;"', 'state': '"&amp;VLOOKUP(U74,$H:$L,3,FALSE)&amp;"', 'abbreviation': '"&amp;VLOOKUP(U74,$H:$L,2,FALSE)&amp;"', 'teamName': '"&amp;VLOOKUP(U74,$H:$L,5,FALSE)&amp;"'}"</f>
        <v>{'city': 'Indiana', 'state': 'Indianopolis', 'abbreviation': 'IND', 'teamName': 'Indiana Pacers'}</v>
      </c>
      <c r="C74" t="str">
        <f>"{'city': '"&amp;VLOOKUP(V74,$H:$L,4,FALSE)&amp;"', 'state': '"&amp;VLOOKUP(V74,$H:$L,3,FALSE)&amp;"', 'abbreviation': '"&amp;VLOOKUP(V74,$H:$L,2,FALSE)&amp;"', 'teamName': '"&amp;VLOOKUP(V74,$H:$L,5,FALSE)&amp;"'}"</f>
        <v>{'city': 'Brooklyn', 'state': 'New York', 'abbreviation': 'BKN', 'teamName': 'Brooklyn Nets'}</v>
      </c>
      <c r="D74" t="e">
        <f>"{'city': '"&amp;VLOOKUP(W74,$H:$L,4,FALSE)&amp;"', 'state': '"&amp;VLOOKUP(W74,$H:$L,3,FALSE)&amp;"', 'abbreviation': '"&amp;VLOOKUP(W74,$H:$L,2,FALSE)&amp;"', 'teamName': '"&amp;VLOOKUP(W74,$H:$L,5,FALSE)&amp;"'}"</f>
        <v>#N/A</v>
      </c>
      <c r="E74" t="e">
        <f>"{'city': '"&amp;VLOOKUP(X74,$H:$L,4,FALSE)&amp;"', 'state': '"&amp;VLOOKUP(X74,$H:$L,3,FALSE)&amp;"', 'abbreviation': '"&amp;VLOOKUP(X74,$H:$L,2,FALSE)&amp;"', 'teamName': '"&amp;VLOOKUP(X74,$H:$L,5,FALSE)&amp;"'}"</f>
        <v>#N/A</v>
      </c>
      <c r="S74" s="13" t="s">
        <v>1136</v>
      </c>
      <c r="U74">
        <f>VLOOKUP(Y74,O:P,2,FALSE)</f>
        <v>12</v>
      </c>
      <c r="V74">
        <f>VLOOKUP(AA74,O:P,2,FALSE)</f>
        <v>3</v>
      </c>
      <c r="Y74" s="4" t="s">
        <v>1104</v>
      </c>
      <c r="Z74" s="5"/>
      <c r="AA74" s="4" t="s">
        <v>1097</v>
      </c>
      <c r="AB74" s="5"/>
    </row>
    <row r="75" spans="1:28" x14ac:dyDescent="0.2">
      <c r="A75" s="12">
        <v>44498</v>
      </c>
      <c r="B75" t="str">
        <f>"{'city': '"&amp;VLOOKUP(U75,$H:$L,4,FALSE)&amp;"', 'state': '"&amp;VLOOKUP(U75,$H:$L,3,FALSE)&amp;"', 'abbreviation': '"&amp;VLOOKUP(U75,$H:$L,2,FALSE)&amp;"', 'teamName': '"&amp;VLOOKUP(U75,$H:$L,5,FALSE)&amp;"'}"</f>
        <v>{'city': 'Sacramento', 'state': 'California', 'abbreviation': 'SAC', 'teamName': 'Sacramento Kings'}</v>
      </c>
      <c r="C75" t="str">
        <f>"{'city': '"&amp;VLOOKUP(V75,$H:$L,4,FALSE)&amp;"', 'state': '"&amp;VLOOKUP(V75,$H:$L,3,FALSE)&amp;"', 'abbreviation': '"&amp;VLOOKUP(V75,$H:$L,2,FALSE)&amp;"', 'teamName': '"&amp;VLOOKUP(V75,$H:$L,5,FALSE)&amp;"'}"</f>
        <v>{'city': 'New Orleans', 'state': 'Louisianna', 'abbreviation': 'NOP', 'teamName': 'New Orleans Pelicans'}</v>
      </c>
      <c r="D75" t="e">
        <f>"{'city': '"&amp;VLOOKUP(W75,$H:$L,4,FALSE)&amp;"', 'state': '"&amp;VLOOKUP(W75,$H:$L,3,FALSE)&amp;"', 'abbreviation': '"&amp;VLOOKUP(W75,$H:$L,2,FALSE)&amp;"', 'teamName': '"&amp;VLOOKUP(W75,$H:$L,5,FALSE)&amp;"'}"</f>
        <v>#N/A</v>
      </c>
      <c r="E75" t="e">
        <f>"{'city': '"&amp;VLOOKUP(X75,$H:$L,4,FALSE)&amp;"', 'state': '"&amp;VLOOKUP(X75,$H:$L,3,FALSE)&amp;"', 'abbreviation': '"&amp;VLOOKUP(X75,$H:$L,2,FALSE)&amp;"', 'teamName': '"&amp;VLOOKUP(X75,$H:$L,5,FALSE)&amp;"'}"</f>
        <v>#N/A</v>
      </c>
      <c r="S75" s="13" t="s">
        <v>1136</v>
      </c>
      <c r="U75">
        <f>VLOOKUP(Y75,O:P,2,FALSE)</f>
        <v>25</v>
      </c>
      <c r="V75">
        <f>VLOOKUP(AA75,O:P,2,FALSE)</f>
        <v>18</v>
      </c>
      <c r="Y75" s="4" t="s">
        <v>1123</v>
      </c>
      <c r="Z75" s="5"/>
      <c r="AA75" s="4" t="s">
        <v>1118</v>
      </c>
      <c r="AB75" s="5"/>
    </row>
    <row r="76" spans="1:28" x14ac:dyDescent="0.2">
      <c r="A76" s="12">
        <v>44498</v>
      </c>
      <c r="B76" t="str">
        <f>"{'city': '"&amp;VLOOKUP(U76,$H:$L,4,FALSE)&amp;"', 'state': '"&amp;VLOOKUP(U76,$H:$L,3,FALSE)&amp;"', 'abbreviation': '"&amp;VLOOKUP(U76,$H:$L,2,FALSE)&amp;"', 'teamName': '"&amp;VLOOKUP(U76,$H:$L,5,FALSE)&amp;"'}"</f>
        <v>{'city': 'Dallas', 'state': 'Texas', 'abbreviation': 'DAL', 'teamName': 'Dallas Mavericks'}</v>
      </c>
      <c r="C76" t="str">
        <f>"{'city': '"&amp;VLOOKUP(V76,$H:$L,4,FALSE)&amp;"', 'state': '"&amp;VLOOKUP(V76,$H:$L,3,FALSE)&amp;"', 'abbreviation': '"&amp;VLOOKUP(V76,$H:$L,2,FALSE)&amp;"', 'teamName': '"&amp;VLOOKUP(V76,$H:$L,5,FALSE)&amp;"'}"</f>
        <v>{'city': 'Denver', 'state': 'Colorado', 'abbreviation': 'DEN', 'teamName': 'Denver Nuggets'}</v>
      </c>
      <c r="D76" t="e">
        <f>"{'city': '"&amp;VLOOKUP(W76,$H:$L,4,FALSE)&amp;"', 'state': '"&amp;VLOOKUP(W76,$H:$L,3,FALSE)&amp;"', 'abbreviation': '"&amp;VLOOKUP(W76,$H:$L,2,FALSE)&amp;"', 'teamName': '"&amp;VLOOKUP(W76,$H:$L,5,FALSE)&amp;"'}"</f>
        <v>#N/A</v>
      </c>
      <c r="E76" t="e">
        <f>"{'city': '"&amp;VLOOKUP(X76,$H:$L,4,FALSE)&amp;"', 'state': '"&amp;VLOOKUP(X76,$H:$L,3,FALSE)&amp;"', 'abbreviation': '"&amp;VLOOKUP(X76,$H:$L,2,FALSE)&amp;"', 'teamName': '"&amp;VLOOKUP(X76,$H:$L,5,FALSE)&amp;"'}"</f>
        <v>#N/A</v>
      </c>
      <c r="S76" s="13" t="s">
        <v>1136</v>
      </c>
      <c r="U76">
        <f>VLOOKUP(Y76,O:P,2,FALSE)</f>
        <v>7</v>
      </c>
      <c r="V76">
        <f>VLOOKUP(AA76,O:P,2,FALSE)</f>
        <v>8</v>
      </c>
      <c r="Y76" s="4" t="s">
        <v>1113</v>
      </c>
      <c r="Z76" s="5"/>
      <c r="AA76" s="4" t="s">
        <v>1116</v>
      </c>
      <c r="AB76" s="5"/>
    </row>
    <row r="77" spans="1:28" x14ac:dyDescent="0.2">
      <c r="A77" s="12">
        <v>44498</v>
      </c>
      <c r="B77" t="str">
        <f>"{'city': '"&amp;VLOOKUP(U77,$H:$L,4,FALSE)&amp;"', 'state': '"&amp;VLOOKUP(U77,$H:$L,3,FALSE)&amp;"', 'abbreviation': '"&amp;VLOOKUP(U77,$H:$L,2,FALSE)&amp;"', 'teamName': '"&amp;VLOOKUP(U77,$H:$L,5,FALSE)&amp;"'}"</f>
        <v>{'city': 'Los Angeles', 'state': 'California', 'abbreviation': 'LAC', 'teamName': 'Los Angeles Clippers'}</v>
      </c>
      <c r="C77" t="str">
        <f>"{'city': '"&amp;VLOOKUP(V77,$H:$L,4,FALSE)&amp;"', 'state': '"&amp;VLOOKUP(V77,$H:$L,3,FALSE)&amp;"', 'abbreviation': '"&amp;VLOOKUP(V77,$H:$L,2,FALSE)&amp;"', 'teamName': '"&amp;VLOOKUP(V77,$H:$L,5,FALSE)&amp;"'}"</f>
        <v>{'city': 'Portland', 'state': 'Oregon', 'abbreviation': 'POR', 'teamName': 'Portland Trail Blazers'}</v>
      </c>
      <c r="D77" t="e">
        <f>"{'city': '"&amp;VLOOKUP(W77,$H:$L,4,FALSE)&amp;"', 'state': '"&amp;VLOOKUP(W77,$H:$L,3,FALSE)&amp;"', 'abbreviation': '"&amp;VLOOKUP(W77,$H:$L,2,FALSE)&amp;"', 'teamName': '"&amp;VLOOKUP(W77,$H:$L,5,FALSE)&amp;"'}"</f>
        <v>#N/A</v>
      </c>
      <c r="E77" t="e">
        <f>"{'city': '"&amp;VLOOKUP(X77,$H:$L,4,FALSE)&amp;"', 'state': '"&amp;VLOOKUP(X77,$H:$L,3,FALSE)&amp;"', 'abbreviation': '"&amp;VLOOKUP(X77,$H:$L,2,FALSE)&amp;"', 'teamName': '"&amp;VLOOKUP(X77,$H:$L,5,FALSE)&amp;"'}"</f>
        <v>#N/A</v>
      </c>
      <c r="S77" s="13" t="s">
        <v>1136</v>
      </c>
      <c r="U77">
        <f>VLOOKUP(Y77,O:P,2,FALSE)</f>
        <v>30</v>
      </c>
      <c r="V77">
        <f>VLOOKUP(AA77,O:P,2,FALSE)</f>
        <v>24</v>
      </c>
      <c r="Y77" s="4" t="s">
        <v>1126</v>
      </c>
      <c r="Z77" s="5"/>
      <c r="AA77" s="4" t="s">
        <v>1124</v>
      </c>
      <c r="AB77" s="5"/>
    </row>
    <row r="78" spans="1:28" x14ac:dyDescent="0.2">
      <c r="A78" s="12">
        <v>44498</v>
      </c>
      <c r="B78" t="str">
        <f>"{'city': '"&amp;VLOOKUP(U78,$H:$L,4,FALSE)&amp;"', 'state': '"&amp;VLOOKUP(U78,$H:$L,3,FALSE)&amp;"', 'abbreviation': '"&amp;VLOOKUP(U78,$H:$L,2,FALSE)&amp;"', 'teamName': '"&amp;VLOOKUP(U78,$H:$L,5,FALSE)&amp;"'}"</f>
        <v>{'city': 'Cleveland', 'state': 'Ohio', 'abbreviation': 'CLE', 'teamName': 'Cleveland Cavaliers'}</v>
      </c>
      <c r="C78" t="str">
        <f>"{'city': '"&amp;VLOOKUP(V78,$H:$L,4,FALSE)&amp;"', 'state': '"&amp;VLOOKUP(V78,$H:$L,3,FALSE)&amp;"', 'abbreviation': '"&amp;VLOOKUP(V78,$H:$L,2,FALSE)&amp;"', 'teamName': '"&amp;VLOOKUP(V78,$H:$L,5,FALSE)&amp;"'}"</f>
        <v>{'city': 'Los Angeles', 'state': 'California', 'abbreviation': 'LAL', 'teamName': 'Los Angeles Lakers'}</v>
      </c>
      <c r="D78" t="e">
        <f>"{'city': '"&amp;VLOOKUP(W78,$H:$L,4,FALSE)&amp;"', 'state': '"&amp;VLOOKUP(W78,$H:$L,3,FALSE)&amp;"', 'abbreviation': '"&amp;VLOOKUP(W78,$H:$L,2,FALSE)&amp;"', 'teamName': '"&amp;VLOOKUP(W78,$H:$L,5,FALSE)&amp;"'}"</f>
        <v>#N/A</v>
      </c>
      <c r="E78" t="e">
        <f>"{'city': '"&amp;VLOOKUP(X78,$H:$L,4,FALSE)&amp;"', 'state': '"&amp;VLOOKUP(X78,$H:$L,3,FALSE)&amp;"', 'abbreviation': '"&amp;VLOOKUP(X78,$H:$L,2,FALSE)&amp;"', 'teamName': '"&amp;VLOOKUP(X78,$H:$L,5,FALSE)&amp;"'}"</f>
        <v>#N/A</v>
      </c>
      <c r="S78" s="13" t="s">
        <v>1136</v>
      </c>
      <c r="U78">
        <f>VLOOKUP(Y78,O:P,2,FALSE)</f>
        <v>6</v>
      </c>
      <c r="V78">
        <f>VLOOKUP(AA78,O:P,2,FALSE)</f>
        <v>13</v>
      </c>
      <c r="Y78" s="4" t="s">
        <v>1111</v>
      </c>
      <c r="Z78" s="5"/>
      <c r="AA78" s="4" t="s">
        <v>1101</v>
      </c>
      <c r="AB78" s="5"/>
    </row>
    <row r="79" spans="1:28" x14ac:dyDescent="0.2">
      <c r="A79" s="12">
        <v>44499</v>
      </c>
      <c r="B79" t="str">
        <f>"{'city': '"&amp;VLOOKUP(U79,$H:$L,4,FALSE)&amp;"', 'state': '"&amp;VLOOKUP(U79,$H:$L,3,FALSE)&amp;"', 'abbreviation': '"&amp;VLOOKUP(U79,$H:$L,2,FALSE)&amp;"', 'teamName': '"&amp;VLOOKUP(U79,$H:$L,5,FALSE)&amp;"'}"</f>
        <v>{'city': 'Boston', 'state': 'Massachusetts', 'abbreviation': 'BOS', 'teamName': 'Boston Celtics'}</v>
      </c>
      <c r="C79" t="str">
        <f>"{'city': '"&amp;VLOOKUP(V79,$H:$L,4,FALSE)&amp;"', 'state': '"&amp;VLOOKUP(V79,$H:$L,3,FALSE)&amp;"', 'abbreviation': '"&amp;VLOOKUP(V79,$H:$L,2,FALSE)&amp;"', 'teamName': '"&amp;VLOOKUP(V79,$H:$L,5,FALSE)&amp;"'}"</f>
        <v>{'city': 'Washington', 'state': 'Washington D.C.', 'abbreviation': 'WAS', 'teamName': 'Washington Wizards'}</v>
      </c>
      <c r="D79" t="e">
        <f>"{'city': '"&amp;VLOOKUP(W79,$H:$L,4,FALSE)&amp;"', 'state': '"&amp;VLOOKUP(W79,$H:$L,3,FALSE)&amp;"', 'abbreviation': '"&amp;VLOOKUP(W79,$H:$L,2,FALSE)&amp;"', 'teamName': '"&amp;VLOOKUP(W79,$H:$L,5,FALSE)&amp;"'}"</f>
        <v>#N/A</v>
      </c>
      <c r="E79" t="e">
        <f>"{'city': '"&amp;VLOOKUP(X79,$H:$L,4,FALSE)&amp;"', 'state': '"&amp;VLOOKUP(X79,$H:$L,3,FALSE)&amp;"', 'abbreviation': '"&amp;VLOOKUP(X79,$H:$L,2,FALSE)&amp;"', 'teamName': '"&amp;VLOOKUP(X79,$H:$L,5,FALSE)&amp;"'}"</f>
        <v>#N/A</v>
      </c>
      <c r="S79" s="13" t="s">
        <v>1137</v>
      </c>
      <c r="U79">
        <f>VLOOKUP(Y79,O:P,2,FALSE)</f>
        <v>2</v>
      </c>
      <c r="V79">
        <f>VLOOKUP(AA79,O:P,2,FALSE)</f>
        <v>29</v>
      </c>
      <c r="Y79" s="4" t="s">
        <v>1102</v>
      </c>
      <c r="Z79" s="5"/>
      <c r="AA79" s="4" t="s">
        <v>1109</v>
      </c>
      <c r="AB79" s="5"/>
    </row>
    <row r="80" spans="1:28" x14ac:dyDescent="0.2">
      <c r="A80" s="12">
        <v>44499</v>
      </c>
      <c r="B80" t="str">
        <f>"{'city': '"&amp;VLOOKUP(U80,$H:$L,4,FALSE)&amp;"', 'state': '"&amp;VLOOKUP(U80,$H:$L,3,FALSE)&amp;"', 'abbreviation': '"&amp;VLOOKUP(U80,$H:$L,2,FALSE)&amp;"', 'teamName': '"&amp;VLOOKUP(U80,$H:$L,5,FALSE)&amp;"'}"</f>
        <v>{'city': 'Orlando', 'state': 'Florida', 'abbreviation': 'ORL', 'teamName': 'Orlando Magic'}</v>
      </c>
      <c r="C80" t="str">
        <f>"{'city': '"&amp;VLOOKUP(V80,$H:$L,4,FALSE)&amp;"', 'state': '"&amp;VLOOKUP(V80,$H:$L,3,FALSE)&amp;"', 'abbreviation': '"&amp;VLOOKUP(V80,$H:$L,2,FALSE)&amp;"', 'teamName': '"&amp;VLOOKUP(V80,$H:$L,5,FALSE)&amp;"'}"</f>
        <v>{'city': 'Detroit', 'state': 'Michigan', 'abbreviation': 'DET', 'teamName': 'Detroit Pistons'}</v>
      </c>
      <c r="D80" t="e">
        <f>"{'city': '"&amp;VLOOKUP(W80,$H:$L,4,FALSE)&amp;"', 'state': '"&amp;VLOOKUP(W80,$H:$L,3,FALSE)&amp;"', 'abbreviation': '"&amp;VLOOKUP(W80,$H:$L,2,FALSE)&amp;"', 'teamName': '"&amp;VLOOKUP(W80,$H:$L,5,FALSE)&amp;"'}"</f>
        <v>#N/A</v>
      </c>
      <c r="E80" t="e">
        <f>"{'city': '"&amp;VLOOKUP(X80,$H:$L,4,FALSE)&amp;"', 'state': '"&amp;VLOOKUP(X80,$H:$L,3,FALSE)&amp;"', 'abbreviation': '"&amp;VLOOKUP(X80,$H:$L,2,FALSE)&amp;"', 'teamName': '"&amp;VLOOKUP(X80,$H:$L,5,FALSE)&amp;"'}"</f>
        <v>#N/A</v>
      </c>
      <c r="S80" s="13" t="s">
        <v>1137</v>
      </c>
      <c r="U80">
        <f>VLOOKUP(Y80,O:P,2,FALSE)</f>
        <v>21</v>
      </c>
      <c r="V80">
        <f>VLOOKUP(AA80,O:P,2,FALSE)</f>
        <v>9</v>
      </c>
      <c r="Y80" s="4" t="s">
        <v>1119</v>
      </c>
      <c r="Z80" s="5"/>
      <c r="AA80" s="4" t="s">
        <v>1107</v>
      </c>
      <c r="AB80" s="5"/>
    </row>
    <row r="81" spans="1:28" x14ac:dyDescent="0.2">
      <c r="A81" s="12">
        <v>44499</v>
      </c>
      <c r="B81" t="str">
        <f>"{'city': '"&amp;VLOOKUP(U81,$H:$L,4,FALSE)&amp;"', 'state': '"&amp;VLOOKUP(U81,$H:$L,3,FALSE)&amp;"', 'abbreviation': '"&amp;VLOOKUP(U81,$H:$L,2,FALSE)&amp;"', 'teamName': '"&amp;VLOOKUP(U81,$H:$L,5,FALSE)&amp;"'}"</f>
        <v>{'city': 'New York', 'state': 'New York', 'abbreviation': 'NYK', 'teamName': 'New York Knicks'}</v>
      </c>
      <c r="C81" t="str">
        <f>"{'city': '"&amp;VLOOKUP(V81,$H:$L,4,FALSE)&amp;"', 'state': '"&amp;VLOOKUP(V81,$H:$L,3,FALSE)&amp;"', 'abbreviation': '"&amp;VLOOKUP(V81,$H:$L,2,FALSE)&amp;"', 'teamName': '"&amp;VLOOKUP(V81,$H:$L,5,FALSE)&amp;"'}"</f>
        <v>{'city': 'New Orleans', 'state': 'Louisianna', 'abbreviation': 'NOP', 'teamName': 'New Orleans Pelicans'}</v>
      </c>
      <c r="D81" t="e">
        <f>"{'city': '"&amp;VLOOKUP(W81,$H:$L,4,FALSE)&amp;"', 'state': '"&amp;VLOOKUP(W81,$H:$L,3,FALSE)&amp;"', 'abbreviation': '"&amp;VLOOKUP(W81,$H:$L,2,FALSE)&amp;"', 'teamName': '"&amp;VLOOKUP(W81,$H:$L,5,FALSE)&amp;"'}"</f>
        <v>#N/A</v>
      </c>
      <c r="E81" t="e">
        <f>"{'city': '"&amp;VLOOKUP(X81,$H:$L,4,FALSE)&amp;"', 'state': '"&amp;VLOOKUP(X81,$H:$L,3,FALSE)&amp;"', 'abbreviation': '"&amp;VLOOKUP(X81,$H:$L,2,FALSE)&amp;"', 'teamName': '"&amp;VLOOKUP(X81,$H:$L,5,FALSE)&amp;"'}"</f>
        <v>#N/A</v>
      </c>
      <c r="S81" s="13" t="s">
        <v>1137</v>
      </c>
      <c r="U81">
        <f>VLOOKUP(Y81,O:P,2,FALSE)</f>
        <v>19</v>
      </c>
      <c r="V81">
        <f>VLOOKUP(AA81,O:P,2,FALSE)</f>
        <v>18</v>
      </c>
      <c r="Y81" s="4" t="s">
        <v>1108</v>
      </c>
      <c r="Z81" s="5"/>
      <c r="AA81" s="4" t="s">
        <v>1118</v>
      </c>
      <c r="AB81" s="5"/>
    </row>
    <row r="82" spans="1:28" x14ac:dyDescent="0.2">
      <c r="A82" s="12">
        <v>44499</v>
      </c>
      <c r="B82" t="str">
        <f>"{'city': '"&amp;VLOOKUP(U82,$H:$L,4,FALSE)&amp;"', 'state': '"&amp;VLOOKUP(U82,$H:$L,3,FALSE)&amp;"', 'abbreviation': '"&amp;VLOOKUP(U82,$H:$L,2,FALSE)&amp;"', 'teamName': '"&amp;VLOOKUP(U82,$H:$L,5,FALSE)&amp;"'}"</f>
        <v>{'city': 'Toronto', 'state': 'Ontario', 'abbreviation': 'TOR', 'teamName': 'Toronto Raptors'}</v>
      </c>
      <c r="C82" t="str">
        <f>"{'city': '"&amp;VLOOKUP(V82,$H:$L,4,FALSE)&amp;"', 'state': '"&amp;VLOOKUP(V82,$H:$L,3,FALSE)&amp;"', 'abbreviation': '"&amp;VLOOKUP(V82,$H:$L,2,FALSE)&amp;"', 'teamName': '"&amp;VLOOKUP(V82,$H:$L,5,FALSE)&amp;"'}"</f>
        <v>{'city': 'Indiana', 'state': 'Indianopolis', 'abbreviation': 'IND', 'teamName': 'Indiana Pacers'}</v>
      </c>
      <c r="D82" t="e">
        <f>"{'city': '"&amp;VLOOKUP(W82,$H:$L,4,FALSE)&amp;"', 'state': '"&amp;VLOOKUP(W82,$H:$L,3,FALSE)&amp;"', 'abbreviation': '"&amp;VLOOKUP(W82,$H:$L,2,FALSE)&amp;"', 'teamName': '"&amp;VLOOKUP(W82,$H:$L,5,FALSE)&amp;"'}"</f>
        <v>#N/A</v>
      </c>
      <c r="E82" t="e">
        <f>"{'city': '"&amp;VLOOKUP(X82,$H:$L,4,FALSE)&amp;"', 'state': '"&amp;VLOOKUP(X82,$H:$L,3,FALSE)&amp;"', 'abbreviation': '"&amp;VLOOKUP(X82,$H:$L,2,FALSE)&amp;"', 'teamName': '"&amp;VLOOKUP(X82,$H:$L,5,FALSE)&amp;"'}"</f>
        <v>#N/A</v>
      </c>
      <c r="S82" s="13" t="s">
        <v>1137</v>
      </c>
      <c r="U82">
        <f>VLOOKUP(Y82,O:P,2,FALSE)</f>
        <v>27</v>
      </c>
      <c r="V82">
        <f>VLOOKUP(AA82,O:P,2,FALSE)</f>
        <v>12</v>
      </c>
      <c r="Y82" s="4" t="s">
        <v>1110</v>
      </c>
      <c r="Z82" s="5"/>
      <c r="AA82" s="4" t="s">
        <v>1104</v>
      </c>
      <c r="AB82" s="5"/>
    </row>
    <row r="83" spans="1:28" x14ac:dyDescent="0.2">
      <c r="A83" s="12">
        <v>44499</v>
      </c>
      <c r="B83" t="str">
        <f>"{'city': '"&amp;VLOOKUP(U83,$H:$L,4,FALSE)&amp;"', 'state': '"&amp;VLOOKUP(U83,$H:$L,3,FALSE)&amp;"', 'abbreviation': '"&amp;VLOOKUP(U83,$H:$L,2,FALSE)&amp;"', 'teamName': '"&amp;VLOOKUP(U83,$H:$L,5,FALSE)&amp;"'}"</f>
        <v>{'city': 'Atlanta', 'state': 'Georgia', 'abbreviation': 'ATL', 'teamName': 'Atlanta Hawks'}</v>
      </c>
      <c r="C83" t="str">
        <f>"{'city': '"&amp;VLOOKUP(V83,$H:$L,4,FALSE)&amp;"', 'state': '"&amp;VLOOKUP(V83,$H:$L,3,FALSE)&amp;"', 'abbreviation': '"&amp;VLOOKUP(V83,$H:$L,2,FALSE)&amp;"', 'teamName': '"&amp;VLOOKUP(V83,$H:$L,5,FALSE)&amp;"'}"</f>
        <v>{'city': 'Philadelphia', 'state': 'Pennsylvania', 'abbreviation': 'PHI', 'teamName': 'Philadelphia 76ers'}</v>
      </c>
      <c r="D83" t="e">
        <f>"{'city': '"&amp;VLOOKUP(W83,$H:$L,4,FALSE)&amp;"', 'state': '"&amp;VLOOKUP(W83,$H:$L,3,FALSE)&amp;"', 'abbreviation': '"&amp;VLOOKUP(W83,$H:$L,2,FALSE)&amp;"', 'teamName': '"&amp;VLOOKUP(W83,$H:$L,5,FALSE)&amp;"'}"</f>
        <v>#N/A</v>
      </c>
      <c r="E83" t="e">
        <f>"{'city': '"&amp;VLOOKUP(X83,$H:$L,4,FALSE)&amp;"', 'state': '"&amp;VLOOKUP(X83,$H:$L,3,FALSE)&amp;"', 'abbreviation': '"&amp;VLOOKUP(X83,$H:$L,2,FALSE)&amp;"', 'teamName': '"&amp;VLOOKUP(X83,$H:$L,5,FALSE)&amp;"'}"</f>
        <v>#N/A</v>
      </c>
      <c r="S83" s="13" t="s">
        <v>1137</v>
      </c>
      <c r="U83">
        <f>VLOOKUP(Y83,O:P,2,FALSE)</f>
        <v>1</v>
      </c>
      <c r="V83">
        <f>VLOOKUP(AA83,O:P,2,FALSE)</f>
        <v>22</v>
      </c>
      <c r="Y83" s="4" t="s">
        <v>1099</v>
      </c>
      <c r="Z83" s="5"/>
      <c r="AA83" s="4" t="s">
        <v>1117</v>
      </c>
      <c r="AB83" s="5"/>
    </row>
    <row r="84" spans="1:28" x14ac:dyDescent="0.2">
      <c r="A84" s="12">
        <v>44499</v>
      </c>
      <c r="B84" t="str">
        <f>"{'city': '"&amp;VLOOKUP(U84,$H:$L,4,FALSE)&amp;"', 'state': '"&amp;VLOOKUP(U84,$H:$L,3,FALSE)&amp;"', 'abbreviation': '"&amp;VLOOKUP(U84,$H:$L,2,FALSE)&amp;"', 'teamName': '"&amp;VLOOKUP(U84,$H:$L,5,FALSE)&amp;"'}"</f>
        <v>{'city': 'Salt Lake City', 'state': 'Utah', 'abbreviation': 'UTA', 'teamName': 'Utah Jazz'}</v>
      </c>
      <c r="C84" t="str">
        <f>"{'city': '"&amp;VLOOKUP(V84,$H:$L,4,FALSE)&amp;"', 'state': '"&amp;VLOOKUP(V84,$H:$L,3,FALSE)&amp;"', 'abbreviation': '"&amp;VLOOKUP(V84,$H:$L,2,FALSE)&amp;"', 'teamName': '"&amp;VLOOKUP(V84,$H:$L,5,FALSE)&amp;"'}"</f>
        <v>{'city': 'Chicago', 'state': 'Illnois', 'abbreviation': 'CHI', 'teamName': 'Chicago Bulls'}</v>
      </c>
      <c r="D84" t="e">
        <f>"{'city': '"&amp;VLOOKUP(W84,$H:$L,4,FALSE)&amp;"', 'state': '"&amp;VLOOKUP(W84,$H:$L,3,FALSE)&amp;"', 'abbreviation': '"&amp;VLOOKUP(W84,$H:$L,2,FALSE)&amp;"', 'teamName': '"&amp;VLOOKUP(W84,$H:$L,5,FALSE)&amp;"'}"</f>
        <v>#N/A</v>
      </c>
      <c r="E84" t="e">
        <f>"{'city': '"&amp;VLOOKUP(X84,$H:$L,4,FALSE)&amp;"', 'state': '"&amp;VLOOKUP(X84,$H:$L,3,FALSE)&amp;"', 'abbreviation': '"&amp;VLOOKUP(X84,$H:$L,2,FALSE)&amp;"', 'teamName': '"&amp;VLOOKUP(X84,$H:$L,5,FALSE)&amp;"'}"</f>
        <v>#N/A</v>
      </c>
      <c r="S84" s="13" t="s">
        <v>1137</v>
      </c>
      <c r="U84">
        <f>VLOOKUP(Y84,O:P,2,FALSE)</f>
        <v>28</v>
      </c>
      <c r="V84">
        <f>VLOOKUP(AA84,O:P,2,FALSE)</f>
        <v>5</v>
      </c>
      <c r="Y84" s="4" t="s">
        <v>1122</v>
      </c>
      <c r="Z84" s="5"/>
      <c r="AA84" s="4" t="s">
        <v>1106</v>
      </c>
      <c r="AB84" s="5"/>
    </row>
    <row r="85" spans="1:28" x14ac:dyDescent="0.2">
      <c r="A85" s="12">
        <v>44499</v>
      </c>
      <c r="B85" t="str">
        <f>"{'city': '"&amp;VLOOKUP(U85,$H:$L,4,FALSE)&amp;"', 'state': '"&amp;VLOOKUP(U85,$H:$L,3,FALSE)&amp;"', 'abbreviation': '"&amp;VLOOKUP(U85,$H:$L,2,FALSE)&amp;"', 'teamName': '"&amp;VLOOKUP(U85,$H:$L,5,FALSE)&amp;"'}"</f>
        <v>{'city': 'Miami', 'state': 'Florida', 'abbreviation': 'MIA', 'teamName': 'Miami Heat'}</v>
      </c>
      <c r="C85" t="str">
        <f>"{'city': '"&amp;VLOOKUP(V85,$H:$L,4,FALSE)&amp;"', 'state': '"&amp;VLOOKUP(V85,$H:$L,3,FALSE)&amp;"', 'abbreviation': '"&amp;VLOOKUP(V85,$H:$L,2,FALSE)&amp;"', 'teamName': '"&amp;VLOOKUP(V85,$H:$L,5,FALSE)&amp;"'}"</f>
        <v>{'city': 'Memphis', 'state': 'Tenesse', 'abbreviation': 'MEM', 'teamName': 'Memphis Grizzlies'}</v>
      </c>
      <c r="D85" t="e">
        <f>"{'city': '"&amp;VLOOKUP(W85,$H:$L,4,FALSE)&amp;"', 'state': '"&amp;VLOOKUP(W85,$H:$L,3,FALSE)&amp;"', 'abbreviation': '"&amp;VLOOKUP(W85,$H:$L,2,FALSE)&amp;"', 'teamName': '"&amp;VLOOKUP(W85,$H:$L,5,FALSE)&amp;"'}"</f>
        <v>#N/A</v>
      </c>
      <c r="E85" t="e">
        <f>"{'city': '"&amp;VLOOKUP(X85,$H:$L,4,FALSE)&amp;"', 'state': '"&amp;VLOOKUP(X85,$H:$L,3,FALSE)&amp;"', 'abbreviation': '"&amp;VLOOKUP(X85,$H:$L,2,FALSE)&amp;"', 'teamName': '"&amp;VLOOKUP(X85,$H:$L,5,FALSE)&amp;"'}"</f>
        <v>#N/A</v>
      </c>
      <c r="S85" s="13" t="s">
        <v>1137</v>
      </c>
      <c r="U85">
        <f>VLOOKUP(Y85,O:P,2,FALSE)</f>
        <v>15</v>
      </c>
      <c r="V85">
        <f>VLOOKUP(AA85,O:P,2,FALSE)</f>
        <v>14</v>
      </c>
      <c r="Y85" s="4" t="s">
        <v>1128</v>
      </c>
      <c r="Z85" s="5"/>
      <c r="AA85" s="4" t="s">
        <v>1112</v>
      </c>
      <c r="AB85" s="5"/>
    </row>
    <row r="86" spans="1:28" x14ac:dyDescent="0.2">
      <c r="A86" s="12">
        <v>44499</v>
      </c>
      <c r="B86" t="str">
        <f>"{'city': '"&amp;VLOOKUP(U86,$H:$L,4,FALSE)&amp;"', 'state': '"&amp;VLOOKUP(U86,$H:$L,3,FALSE)&amp;"', 'abbreviation': '"&amp;VLOOKUP(U86,$H:$L,2,FALSE)&amp;"', 'teamName': '"&amp;VLOOKUP(U86,$H:$L,5,FALSE)&amp;"'}"</f>
        <v>{'city': 'San Antonio', 'state': 'Texas', 'abbreviation': 'SAS', 'teamName': 'San Antonio Spurs'}</v>
      </c>
      <c r="C86" t="str">
        <f>"{'city': '"&amp;VLOOKUP(V86,$H:$L,4,FALSE)&amp;"', 'state': '"&amp;VLOOKUP(V86,$H:$L,3,FALSE)&amp;"', 'abbreviation': '"&amp;VLOOKUP(V86,$H:$L,2,FALSE)&amp;"', 'teamName': '"&amp;VLOOKUP(V86,$H:$L,5,FALSE)&amp;"'}"</f>
        <v>{'city': 'Milwaukee', 'state': 'Wisconsin', 'abbreviation': 'MIL', 'teamName': 'Milwaukee Bucks'}</v>
      </c>
      <c r="D86" t="e">
        <f>"{'city': '"&amp;VLOOKUP(W86,$H:$L,4,FALSE)&amp;"', 'state': '"&amp;VLOOKUP(W86,$H:$L,3,FALSE)&amp;"', 'abbreviation': '"&amp;VLOOKUP(W86,$H:$L,2,FALSE)&amp;"', 'teamName': '"&amp;VLOOKUP(W86,$H:$L,5,FALSE)&amp;"'}"</f>
        <v>#N/A</v>
      </c>
      <c r="E86" t="e">
        <f>"{'city': '"&amp;VLOOKUP(X86,$H:$L,4,FALSE)&amp;"', 'state': '"&amp;VLOOKUP(X86,$H:$L,3,FALSE)&amp;"', 'abbreviation': '"&amp;VLOOKUP(X86,$H:$L,2,FALSE)&amp;"', 'teamName': '"&amp;VLOOKUP(X86,$H:$L,5,FALSE)&amp;"'}"</f>
        <v>#N/A</v>
      </c>
      <c r="S86" s="13" t="s">
        <v>1137</v>
      </c>
      <c r="U86">
        <f>VLOOKUP(Y86,O:P,2,FALSE)</f>
        <v>26</v>
      </c>
      <c r="V86">
        <f>VLOOKUP(AA86,O:P,2,FALSE)</f>
        <v>16</v>
      </c>
      <c r="Y86" s="4" t="s">
        <v>1120</v>
      </c>
      <c r="Z86" s="5"/>
      <c r="AA86" s="4" t="s">
        <v>1098</v>
      </c>
      <c r="AB86" s="5"/>
    </row>
    <row r="87" spans="1:28" x14ac:dyDescent="0.2">
      <c r="A87" s="12">
        <v>44499</v>
      </c>
      <c r="B87" t="str">
        <f>"{'city': '"&amp;VLOOKUP(U87,$H:$L,4,FALSE)&amp;"', 'state': '"&amp;VLOOKUP(U87,$H:$L,3,FALSE)&amp;"', 'abbreviation': '"&amp;VLOOKUP(U87,$H:$L,2,FALSE)&amp;"', 'teamName': '"&amp;VLOOKUP(U87,$H:$L,5,FALSE)&amp;"'}"</f>
        <v>{'city': 'Oklahoma City', 'state': 'Oklahoma', 'abbreviation': 'OKC', 'teamName': 'Oklahoma City Thunder'}</v>
      </c>
      <c r="C87" t="str">
        <f>"{'city': '"&amp;VLOOKUP(V87,$H:$L,4,FALSE)&amp;"', 'state': '"&amp;VLOOKUP(V87,$H:$L,3,FALSE)&amp;"', 'abbreviation': '"&amp;VLOOKUP(V87,$H:$L,2,FALSE)&amp;"', 'teamName': '"&amp;VLOOKUP(V87,$H:$L,5,FALSE)&amp;"'}"</f>
        <v>{'city': 'San Francisco', 'state': 'California', 'abbreviation': 'GSW', 'teamName': 'Golden State Warriors'}</v>
      </c>
      <c r="D87" t="e">
        <f>"{'city': '"&amp;VLOOKUP(W87,$H:$L,4,FALSE)&amp;"', 'state': '"&amp;VLOOKUP(W87,$H:$L,3,FALSE)&amp;"', 'abbreviation': '"&amp;VLOOKUP(W87,$H:$L,2,FALSE)&amp;"', 'teamName': '"&amp;VLOOKUP(W87,$H:$L,5,FALSE)&amp;"'}"</f>
        <v>#N/A</v>
      </c>
      <c r="E87" t="e">
        <f>"{'city': '"&amp;VLOOKUP(X87,$H:$L,4,FALSE)&amp;"', 'state': '"&amp;VLOOKUP(X87,$H:$L,3,FALSE)&amp;"', 'abbreviation': '"&amp;VLOOKUP(X87,$H:$L,2,FALSE)&amp;"', 'teamName': '"&amp;VLOOKUP(X87,$H:$L,5,FALSE)&amp;"'}"</f>
        <v>#N/A</v>
      </c>
      <c r="S87" s="13" t="s">
        <v>1137</v>
      </c>
      <c r="U87">
        <f>VLOOKUP(Y87,O:P,2,FALSE)</f>
        <v>20</v>
      </c>
      <c r="V87">
        <f>VLOOKUP(AA87,O:P,2,FALSE)</f>
        <v>10</v>
      </c>
      <c r="Y87" s="4" t="s">
        <v>1121</v>
      </c>
      <c r="Z87" s="5"/>
      <c r="AA87" s="4" t="s">
        <v>1100</v>
      </c>
      <c r="AB87" s="5"/>
    </row>
    <row r="88" spans="1:28" x14ac:dyDescent="0.2">
      <c r="A88" s="12">
        <v>44499</v>
      </c>
      <c r="B88" t="str">
        <f>"{'city': '"&amp;VLOOKUP(U88,$H:$L,4,FALSE)&amp;"', 'state': '"&amp;VLOOKUP(U88,$H:$L,3,FALSE)&amp;"', 'abbreviation': '"&amp;VLOOKUP(U88,$H:$L,2,FALSE)&amp;"', 'teamName': '"&amp;VLOOKUP(U88,$H:$L,5,FALSE)&amp;"'}"</f>
        <v>{'city': 'Denver', 'state': 'Colorado', 'abbreviation': 'DEN', 'teamName': 'Denver Nuggets'}</v>
      </c>
      <c r="C88" t="str">
        <f>"{'city': '"&amp;VLOOKUP(V88,$H:$L,4,FALSE)&amp;"', 'state': '"&amp;VLOOKUP(V88,$H:$L,3,FALSE)&amp;"', 'abbreviation': '"&amp;VLOOKUP(V88,$H:$L,2,FALSE)&amp;"', 'teamName': '"&amp;VLOOKUP(V88,$H:$L,5,FALSE)&amp;"'}"</f>
        <v>{'city': 'Minneapolis', 'state': 'Minnesota ', 'abbreviation': 'MIN', 'teamName': 'Minnesota Timberwolves'}</v>
      </c>
      <c r="D88" t="e">
        <f>"{'city': '"&amp;VLOOKUP(W88,$H:$L,4,FALSE)&amp;"', 'state': '"&amp;VLOOKUP(W88,$H:$L,3,FALSE)&amp;"', 'abbreviation': '"&amp;VLOOKUP(W88,$H:$L,2,FALSE)&amp;"', 'teamName': '"&amp;VLOOKUP(W88,$H:$L,5,FALSE)&amp;"'}"</f>
        <v>#N/A</v>
      </c>
      <c r="E88" t="e">
        <f>"{'city': '"&amp;VLOOKUP(X88,$H:$L,4,FALSE)&amp;"', 'state': '"&amp;VLOOKUP(X88,$H:$L,3,FALSE)&amp;"', 'abbreviation': '"&amp;VLOOKUP(X88,$H:$L,2,FALSE)&amp;"', 'teamName': '"&amp;VLOOKUP(X88,$H:$L,5,FALSE)&amp;"'}"</f>
        <v>#N/A</v>
      </c>
      <c r="S88" s="13" t="s">
        <v>1137</v>
      </c>
      <c r="U88">
        <f>VLOOKUP(Y88,O:P,2,FALSE)</f>
        <v>8</v>
      </c>
      <c r="V88">
        <f>VLOOKUP(AA88,O:P,2,FALSE)</f>
        <v>17</v>
      </c>
      <c r="Y88" s="4" t="s">
        <v>1116</v>
      </c>
      <c r="Z88" s="5"/>
      <c r="AA88" s="4" t="s">
        <v>1115</v>
      </c>
      <c r="AB88" s="5"/>
    </row>
    <row r="89" spans="1:28" x14ac:dyDescent="0.2">
      <c r="A89" s="12">
        <v>44499</v>
      </c>
      <c r="B89" t="str">
        <f>"{'city': '"&amp;VLOOKUP(U89,$H:$L,4,FALSE)&amp;"', 'state': '"&amp;VLOOKUP(U89,$H:$L,3,FALSE)&amp;"', 'abbreviation': '"&amp;VLOOKUP(U89,$H:$L,2,FALSE)&amp;"', 'teamName': '"&amp;VLOOKUP(U89,$H:$L,5,FALSE)&amp;"'}"</f>
        <v>{'city': 'Cleveland', 'state': 'Ohio', 'abbreviation': 'CLE', 'teamName': 'Cleveland Cavaliers'}</v>
      </c>
      <c r="C89" t="str">
        <f>"{'city': '"&amp;VLOOKUP(V89,$H:$L,4,FALSE)&amp;"', 'state': '"&amp;VLOOKUP(V89,$H:$L,3,FALSE)&amp;"', 'abbreviation': '"&amp;VLOOKUP(V89,$H:$L,2,FALSE)&amp;"', 'teamName': '"&amp;VLOOKUP(V89,$H:$L,5,FALSE)&amp;"'}"</f>
        <v>{'city': 'Phoenix', 'state': 'Arizona', 'abbreviation': 'PHX', 'teamName': 'Phoenix Suns'}</v>
      </c>
      <c r="D89" t="e">
        <f>"{'city': '"&amp;VLOOKUP(W89,$H:$L,4,FALSE)&amp;"', 'state': '"&amp;VLOOKUP(W89,$H:$L,3,FALSE)&amp;"', 'abbreviation': '"&amp;VLOOKUP(W89,$H:$L,2,FALSE)&amp;"', 'teamName': '"&amp;VLOOKUP(W89,$H:$L,5,FALSE)&amp;"'}"</f>
        <v>#N/A</v>
      </c>
      <c r="E89" t="e">
        <f>"{'city': '"&amp;VLOOKUP(X89,$H:$L,4,FALSE)&amp;"', 'state': '"&amp;VLOOKUP(X89,$H:$L,3,FALSE)&amp;"', 'abbreviation': '"&amp;VLOOKUP(X89,$H:$L,2,FALSE)&amp;"', 'teamName': '"&amp;VLOOKUP(X89,$H:$L,5,FALSE)&amp;"'}"</f>
        <v>#N/A</v>
      </c>
      <c r="S89" s="13" t="s">
        <v>1137</v>
      </c>
      <c r="U89">
        <f>VLOOKUP(Y89,O:P,2,FALSE)</f>
        <v>6</v>
      </c>
      <c r="V89">
        <f>VLOOKUP(AA89,O:P,2,FALSE)</f>
        <v>23</v>
      </c>
      <c r="Y89" s="4" t="s">
        <v>1111</v>
      </c>
      <c r="Z89" s="5"/>
      <c r="AA89" s="4" t="s">
        <v>1125</v>
      </c>
      <c r="AB89" s="5"/>
    </row>
    <row r="90" spans="1:28" x14ac:dyDescent="0.2">
      <c r="A90" s="12">
        <v>44500</v>
      </c>
      <c r="B90" t="str">
        <f>"{'city': '"&amp;VLOOKUP(U90,$H:$L,4,FALSE)&amp;"', 'state': '"&amp;VLOOKUP(U90,$H:$L,3,FALSE)&amp;"', 'abbreviation': '"&amp;VLOOKUP(U90,$H:$L,2,FALSE)&amp;"', 'teamName': '"&amp;VLOOKUP(U90,$H:$L,5,FALSE)&amp;"'}"</f>
        <v>{'city': 'Sacramento', 'state': 'California', 'abbreviation': 'SAC', 'teamName': 'Sacramento Kings'}</v>
      </c>
      <c r="C90" t="str">
        <f>"{'city': '"&amp;VLOOKUP(V90,$H:$L,4,FALSE)&amp;"', 'state': '"&amp;VLOOKUP(V90,$H:$L,3,FALSE)&amp;"', 'abbreviation': '"&amp;VLOOKUP(V90,$H:$L,2,FALSE)&amp;"', 'teamName': '"&amp;VLOOKUP(V90,$H:$L,5,FALSE)&amp;"'}"</f>
        <v>{'city': 'Dallas', 'state': 'Texas', 'abbreviation': 'DAL', 'teamName': 'Dallas Mavericks'}</v>
      </c>
      <c r="D90" t="e">
        <f>"{'city': '"&amp;VLOOKUP(W90,$H:$L,4,FALSE)&amp;"', 'state': '"&amp;VLOOKUP(W90,$H:$L,3,FALSE)&amp;"', 'abbreviation': '"&amp;VLOOKUP(W90,$H:$L,2,FALSE)&amp;"', 'teamName': '"&amp;VLOOKUP(W90,$H:$L,5,FALSE)&amp;"'}"</f>
        <v>#N/A</v>
      </c>
      <c r="E90" t="e">
        <f>"{'city': '"&amp;VLOOKUP(X90,$H:$L,4,FALSE)&amp;"', 'state': '"&amp;VLOOKUP(X90,$H:$L,3,FALSE)&amp;"', 'abbreviation': '"&amp;VLOOKUP(X90,$H:$L,2,FALSE)&amp;"', 'teamName': '"&amp;VLOOKUP(X90,$H:$L,5,FALSE)&amp;"'}"</f>
        <v>#N/A</v>
      </c>
      <c r="S90" s="13" t="s">
        <v>1138</v>
      </c>
      <c r="U90">
        <f>VLOOKUP(Y90,O:P,2,FALSE)</f>
        <v>25</v>
      </c>
      <c r="V90">
        <f>VLOOKUP(AA90,O:P,2,FALSE)</f>
        <v>7</v>
      </c>
      <c r="Y90" s="4" t="s">
        <v>1123</v>
      </c>
      <c r="Z90" s="5"/>
      <c r="AA90" s="4" t="s">
        <v>1113</v>
      </c>
      <c r="AB90" s="5"/>
    </row>
    <row r="91" spans="1:28" x14ac:dyDescent="0.2">
      <c r="A91" s="12">
        <v>44500</v>
      </c>
      <c r="B91" t="str">
        <f>"{'city': '"&amp;VLOOKUP(U91,$H:$L,4,FALSE)&amp;"', 'state': '"&amp;VLOOKUP(U91,$H:$L,3,FALSE)&amp;"', 'abbreviation': '"&amp;VLOOKUP(U91,$H:$L,2,FALSE)&amp;"', 'teamName': '"&amp;VLOOKUP(U91,$H:$L,5,FALSE)&amp;"'}"</f>
        <v>{'city': 'Portland', 'state': 'Oregon', 'abbreviation': 'POR', 'teamName': 'Portland Trail Blazers'}</v>
      </c>
      <c r="C91" t="str">
        <f>"{'city': '"&amp;VLOOKUP(V91,$H:$L,4,FALSE)&amp;"', 'state': '"&amp;VLOOKUP(V91,$H:$L,3,FALSE)&amp;"', 'abbreviation': '"&amp;VLOOKUP(V91,$H:$L,2,FALSE)&amp;"', 'teamName': '"&amp;VLOOKUP(V91,$H:$L,5,FALSE)&amp;"'}"</f>
        <v>{'city': 'Charlotte', 'state': 'North Carolina', 'abbreviation': 'CHA', 'teamName': 'Charlotte Hornets'}</v>
      </c>
      <c r="D91" t="e">
        <f>"{'city': '"&amp;VLOOKUP(W91,$H:$L,4,FALSE)&amp;"', 'state': '"&amp;VLOOKUP(W91,$H:$L,3,FALSE)&amp;"', 'abbreviation': '"&amp;VLOOKUP(W91,$H:$L,2,FALSE)&amp;"', 'teamName': '"&amp;VLOOKUP(W91,$H:$L,5,FALSE)&amp;"'}"</f>
        <v>#N/A</v>
      </c>
      <c r="E91" t="e">
        <f>"{'city': '"&amp;VLOOKUP(X91,$H:$L,4,FALSE)&amp;"', 'state': '"&amp;VLOOKUP(X91,$H:$L,3,FALSE)&amp;"', 'abbreviation': '"&amp;VLOOKUP(X91,$H:$L,2,FALSE)&amp;"', 'teamName': '"&amp;VLOOKUP(X91,$H:$L,5,FALSE)&amp;"'}"</f>
        <v>#N/A</v>
      </c>
      <c r="S91" s="13" t="s">
        <v>1138</v>
      </c>
      <c r="U91">
        <f>VLOOKUP(Y91,O:P,2,FALSE)</f>
        <v>24</v>
      </c>
      <c r="V91">
        <f>VLOOKUP(AA91,O:P,2,FALSE)</f>
        <v>4</v>
      </c>
      <c r="Y91" s="4" t="s">
        <v>1124</v>
      </c>
      <c r="Z91" s="5"/>
      <c r="AA91" s="4" t="s">
        <v>1105</v>
      </c>
      <c r="AB91" s="5"/>
    </row>
    <row r="92" spans="1:28" x14ac:dyDescent="0.2">
      <c r="A92" s="12">
        <v>44500</v>
      </c>
      <c r="B92" t="str">
        <f>"{'city': '"&amp;VLOOKUP(U92,$H:$L,4,FALSE)&amp;"', 'state': '"&amp;VLOOKUP(U92,$H:$L,3,FALSE)&amp;"', 'abbreviation': '"&amp;VLOOKUP(U92,$H:$L,2,FALSE)&amp;"', 'teamName': '"&amp;VLOOKUP(U92,$H:$L,5,FALSE)&amp;"'}"</f>
        <v>{'city': 'Salt Lake City', 'state': 'Utah', 'abbreviation': 'UTA', 'teamName': 'Utah Jazz'}</v>
      </c>
      <c r="C92" t="str">
        <f>"{'city': '"&amp;VLOOKUP(V92,$H:$L,4,FALSE)&amp;"', 'state': '"&amp;VLOOKUP(V92,$H:$L,3,FALSE)&amp;"', 'abbreviation': '"&amp;VLOOKUP(V92,$H:$L,2,FALSE)&amp;"', 'teamName': '"&amp;VLOOKUP(V92,$H:$L,5,FALSE)&amp;"'}"</f>
        <v>{'city': 'Milwaukee', 'state': 'Wisconsin', 'abbreviation': 'MIL', 'teamName': 'Milwaukee Bucks'}</v>
      </c>
      <c r="D92" t="e">
        <f>"{'city': '"&amp;VLOOKUP(W92,$H:$L,4,FALSE)&amp;"', 'state': '"&amp;VLOOKUP(W92,$H:$L,3,FALSE)&amp;"', 'abbreviation': '"&amp;VLOOKUP(W92,$H:$L,2,FALSE)&amp;"', 'teamName': '"&amp;VLOOKUP(W92,$H:$L,5,FALSE)&amp;"'}"</f>
        <v>#N/A</v>
      </c>
      <c r="E92" t="e">
        <f>"{'city': '"&amp;VLOOKUP(X92,$H:$L,4,FALSE)&amp;"', 'state': '"&amp;VLOOKUP(X92,$H:$L,3,FALSE)&amp;"', 'abbreviation': '"&amp;VLOOKUP(X92,$H:$L,2,FALSE)&amp;"', 'teamName': '"&amp;VLOOKUP(X92,$H:$L,5,FALSE)&amp;"'}"</f>
        <v>#N/A</v>
      </c>
      <c r="S92" s="13" t="s">
        <v>1138</v>
      </c>
      <c r="U92">
        <f>VLOOKUP(Y92,O:P,2,FALSE)</f>
        <v>28</v>
      </c>
      <c r="V92">
        <f>VLOOKUP(AA92,O:P,2,FALSE)</f>
        <v>16</v>
      </c>
      <c r="Y92" s="4" t="s">
        <v>1122</v>
      </c>
      <c r="Z92" s="5"/>
      <c r="AA92" s="4" t="s">
        <v>1098</v>
      </c>
      <c r="AB92" s="5"/>
    </row>
    <row r="93" spans="1:28" x14ac:dyDescent="0.2">
      <c r="A93" s="12">
        <v>44500</v>
      </c>
      <c r="B93" t="str">
        <f>"{'city': '"&amp;VLOOKUP(U93,$H:$L,4,FALSE)&amp;"', 'state': '"&amp;VLOOKUP(U93,$H:$L,3,FALSE)&amp;"', 'abbreviation': '"&amp;VLOOKUP(U93,$H:$L,2,FALSE)&amp;"', 'teamName': '"&amp;VLOOKUP(U93,$H:$L,5,FALSE)&amp;"'}"</f>
        <v>{'city': 'Detroit', 'state': 'Michigan', 'abbreviation': 'DET', 'teamName': 'Detroit Pistons'}</v>
      </c>
      <c r="C93" t="str">
        <f>"{'city': '"&amp;VLOOKUP(V93,$H:$L,4,FALSE)&amp;"', 'state': '"&amp;VLOOKUP(V93,$H:$L,3,FALSE)&amp;"', 'abbreviation': '"&amp;VLOOKUP(V93,$H:$L,2,FALSE)&amp;"', 'teamName': '"&amp;VLOOKUP(V93,$H:$L,5,FALSE)&amp;"'}"</f>
        <v>{'city': 'Brooklyn', 'state': 'New York', 'abbreviation': 'BKN', 'teamName': 'Brooklyn Nets'}</v>
      </c>
      <c r="D93" t="e">
        <f>"{'city': '"&amp;VLOOKUP(W93,$H:$L,4,FALSE)&amp;"', 'state': '"&amp;VLOOKUP(W93,$H:$L,3,FALSE)&amp;"', 'abbreviation': '"&amp;VLOOKUP(W93,$H:$L,2,FALSE)&amp;"', 'teamName': '"&amp;VLOOKUP(W93,$H:$L,5,FALSE)&amp;"'}"</f>
        <v>#N/A</v>
      </c>
      <c r="E93" t="e">
        <f>"{'city': '"&amp;VLOOKUP(X93,$H:$L,4,FALSE)&amp;"', 'state': '"&amp;VLOOKUP(X93,$H:$L,3,FALSE)&amp;"', 'abbreviation': '"&amp;VLOOKUP(X93,$H:$L,2,FALSE)&amp;"', 'teamName': '"&amp;VLOOKUP(X93,$H:$L,5,FALSE)&amp;"'}"</f>
        <v>#N/A</v>
      </c>
      <c r="S93" s="13" t="s">
        <v>1138</v>
      </c>
      <c r="U93">
        <f>VLOOKUP(Y93,O:P,2,FALSE)</f>
        <v>9</v>
      </c>
      <c r="V93">
        <f>VLOOKUP(AA93,O:P,2,FALSE)</f>
        <v>3</v>
      </c>
      <c r="Y93" s="4" t="s">
        <v>1107</v>
      </c>
      <c r="Z93" s="5"/>
      <c r="AA93" s="4" t="s">
        <v>1097</v>
      </c>
      <c r="AB93" s="5"/>
    </row>
    <row r="94" spans="1:28" x14ac:dyDescent="0.2">
      <c r="A94" s="12">
        <v>44500</v>
      </c>
      <c r="B94" t="str">
        <f>"{'city': '"&amp;VLOOKUP(U94,$H:$L,4,FALSE)&amp;"', 'state': '"&amp;VLOOKUP(U94,$H:$L,3,FALSE)&amp;"', 'abbreviation': '"&amp;VLOOKUP(U94,$H:$L,2,FALSE)&amp;"', 'teamName': '"&amp;VLOOKUP(U94,$H:$L,5,FALSE)&amp;"'}"</f>
        <v>{'city': 'Houston', 'state': 'Texas', 'abbreviation': 'HOU', 'teamName': 'Houston Rockets'}</v>
      </c>
      <c r="C94" t="str">
        <f>"{'city': '"&amp;VLOOKUP(V94,$H:$L,4,FALSE)&amp;"', 'state': '"&amp;VLOOKUP(V94,$H:$L,3,FALSE)&amp;"', 'abbreviation': '"&amp;VLOOKUP(V94,$H:$L,2,FALSE)&amp;"', 'teamName': '"&amp;VLOOKUP(V94,$H:$L,5,FALSE)&amp;"'}"</f>
        <v>{'city': 'Los Angeles', 'state': 'California', 'abbreviation': 'LAL', 'teamName': 'Los Angeles Lakers'}</v>
      </c>
      <c r="D94" t="e">
        <f>"{'city': '"&amp;VLOOKUP(W94,$H:$L,4,FALSE)&amp;"', 'state': '"&amp;VLOOKUP(W94,$H:$L,3,FALSE)&amp;"', 'abbreviation': '"&amp;VLOOKUP(W94,$H:$L,2,FALSE)&amp;"', 'teamName': '"&amp;VLOOKUP(W94,$H:$L,5,FALSE)&amp;"'}"</f>
        <v>#N/A</v>
      </c>
      <c r="E94" t="e">
        <f>"{'city': '"&amp;VLOOKUP(X94,$H:$L,4,FALSE)&amp;"', 'state': '"&amp;VLOOKUP(X94,$H:$L,3,FALSE)&amp;"', 'abbreviation': '"&amp;VLOOKUP(X94,$H:$L,2,FALSE)&amp;"', 'teamName': '"&amp;VLOOKUP(X94,$H:$L,5,FALSE)&amp;"'}"</f>
        <v>#N/A</v>
      </c>
      <c r="S94" s="13" t="s">
        <v>1138</v>
      </c>
      <c r="U94">
        <f>VLOOKUP(Y94,O:P,2,FALSE)</f>
        <v>11</v>
      </c>
      <c r="V94">
        <f>VLOOKUP(AA94,O:P,2,FALSE)</f>
        <v>13</v>
      </c>
      <c r="Y94" s="4" t="s">
        <v>1114</v>
      </c>
      <c r="Z94" s="5"/>
      <c r="AA94" s="4" t="s">
        <v>1101</v>
      </c>
      <c r="AB94" s="5"/>
    </row>
    <row r="95" spans="1:28" x14ac:dyDescent="0.2">
      <c r="A95" s="12">
        <v>44501</v>
      </c>
      <c r="B95" t="str">
        <f>"{'city': '"&amp;VLOOKUP(U95,$H:$L,4,FALSE)&amp;"', 'state': '"&amp;VLOOKUP(U95,$H:$L,3,FALSE)&amp;"', 'abbreviation': '"&amp;VLOOKUP(U95,$H:$L,2,FALSE)&amp;"', 'teamName': '"&amp;VLOOKUP(U95,$H:$L,5,FALSE)&amp;"'}"</f>
        <v>{'city': 'Cleveland', 'state': 'Ohio', 'abbreviation': 'CLE', 'teamName': 'Cleveland Cavaliers'}</v>
      </c>
      <c r="C95" t="str">
        <f>"{'city': '"&amp;VLOOKUP(V95,$H:$L,4,FALSE)&amp;"', 'state': '"&amp;VLOOKUP(V95,$H:$L,3,FALSE)&amp;"', 'abbreviation': '"&amp;VLOOKUP(V95,$H:$L,2,FALSE)&amp;"', 'teamName': '"&amp;VLOOKUP(V95,$H:$L,5,FALSE)&amp;"'}"</f>
        <v>{'city': 'Charlotte', 'state': 'North Carolina', 'abbreviation': 'CHA', 'teamName': 'Charlotte Hornets'}</v>
      </c>
      <c r="D95" t="e">
        <f>"{'city': '"&amp;VLOOKUP(W95,$H:$L,4,FALSE)&amp;"', 'state': '"&amp;VLOOKUP(W95,$H:$L,3,FALSE)&amp;"', 'abbreviation': '"&amp;VLOOKUP(W95,$H:$L,2,FALSE)&amp;"', 'teamName': '"&amp;VLOOKUP(W95,$H:$L,5,FALSE)&amp;"'}"</f>
        <v>#N/A</v>
      </c>
      <c r="E95" t="e">
        <f>"{'city': '"&amp;VLOOKUP(X95,$H:$L,4,FALSE)&amp;"', 'state': '"&amp;VLOOKUP(X95,$H:$L,3,FALSE)&amp;"', 'abbreviation': '"&amp;VLOOKUP(X95,$H:$L,2,FALSE)&amp;"', 'teamName': '"&amp;VLOOKUP(X95,$H:$L,5,FALSE)&amp;"'}"</f>
        <v>#N/A</v>
      </c>
      <c r="S95" s="13" t="s">
        <v>1139</v>
      </c>
      <c r="U95">
        <f>VLOOKUP(Y95,O:P,2,FALSE)</f>
        <v>6</v>
      </c>
      <c r="V95">
        <f>VLOOKUP(AA95,O:P,2,FALSE)</f>
        <v>4</v>
      </c>
      <c r="Y95" s="4" t="s">
        <v>1111</v>
      </c>
      <c r="Z95" s="5"/>
      <c r="AA95" s="4" t="s">
        <v>1105</v>
      </c>
      <c r="AB95" s="5"/>
    </row>
    <row r="96" spans="1:28" x14ac:dyDescent="0.2">
      <c r="A96" s="12">
        <v>44501</v>
      </c>
      <c r="B96" t="str">
        <f>"{'city': '"&amp;VLOOKUP(U96,$H:$L,4,FALSE)&amp;"', 'state': '"&amp;VLOOKUP(U96,$H:$L,3,FALSE)&amp;"', 'abbreviation': '"&amp;VLOOKUP(U96,$H:$L,2,FALSE)&amp;"', 'teamName': '"&amp;VLOOKUP(U96,$H:$L,5,FALSE)&amp;"'}"</f>
        <v>{'city': 'San Antonio', 'state': 'Texas', 'abbreviation': 'SAS', 'teamName': 'San Antonio Spurs'}</v>
      </c>
      <c r="C96" t="str">
        <f>"{'city': '"&amp;VLOOKUP(V96,$H:$L,4,FALSE)&amp;"', 'state': '"&amp;VLOOKUP(V96,$H:$L,3,FALSE)&amp;"', 'abbreviation': '"&amp;VLOOKUP(V96,$H:$L,2,FALSE)&amp;"', 'teamName': '"&amp;VLOOKUP(V96,$H:$L,5,FALSE)&amp;"'}"</f>
        <v>{'city': 'Indiana', 'state': 'Indianopolis', 'abbreviation': 'IND', 'teamName': 'Indiana Pacers'}</v>
      </c>
      <c r="D96" t="e">
        <f>"{'city': '"&amp;VLOOKUP(W96,$H:$L,4,FALSE)&amp;"', 'state': '"&amp;VLOOKUP(W96,$H:$L,3,FALSE)&amp;"', 'abbreviation': '"&amp;VLOOKUP(W96,$H:$L,2,FALSE)&amp;"', 'teamName': '"&amp;VLOOKUP(W96,$H:$L,5,FALSE)&amp;"'}"</f>
        <v>#N/A</v>
      </c>
      <c r="E96" t="e">
        <f>"{'city': '"&amp;VLOOKUP(X96,$H:$L,4,FALSE)&amp;"', 'state': '"&amp;VLOOKUP(X96,$H:$L,3,FALSE)&amp;"', 'abbreviation': '"&amp;VLOOKUP(X96,$H:$L,2,FALSE)&amp;"', 'teamName': '"&amp;VLOOKUP(X96,$H:$L,5,FALSE)&amp;"'}"</f>
        <v>#N/A</v>
      </c>
      <c r="S96" s="13" t="s">
        <v>1139</v>
      </c>
      <c r="U96">
        <f>VLOOKUP(Y96,O:P,2,FALSE)</f>
        <v>26</v>
      </c>
      <c r="V96">
        <f>VLOOKUP(AA96,O:P,2,FALSE)</f>
        <v>12</v>
      </c>
      <c r="Y96" s="4" t="s">
        <v>1120</v>
      </c>
      <c r="Z96" s="5"/>
      <c r="AA96" s="4" t="s">
        <v>1104</v>
      </c>
      <c r="AB96" s="5"/>
    </row>
    <row r="97" spans="1:28" x14ac:dyDescent="0.2">
      <c r="A97" s="12">
        <v>44501</v>
      </c>
      <c r="B97" t="str">
        <f>"{'city': '"&amp;VLOOKUP(U97,$H:$L,4,FALSE)&amp;"', 'state': '"&amp;VLOOKUP(U97,$H:$L,3,FALSE)&amp;"', 'abbreviation': '"&amp;VLOOKUP(U97,$H:$L,2,FALSE)&amp;"', 'teamName': '"&amp;VLOOKUP(U97,$H:$L,5,FALSE)&amp;"'}"</f>
        <v>{'city': 'Portland', 'state': 'Oregon', 'abbreviation': 'POR', 'teamName': 'Portland Trail Blazers'}</v>
      </c>
      <c r="C97" t="str">
        <f>"{'city': '"&amp;VLOOKUP(V97,$H:$L,4,FALSE)&amp;"', 'state': '"&amp;VLOOKUP(V97,$H:$L,3,FALSE)&amp;"', 'abbreviation': '"&amp;VLOOKUP(V97,$H:$L,2,FALSE)&amp;"', 'teamName': '"&amp;VLOOKUP(V97,$H:$L,5,FALSE)&amp;"'}"</f>
        <v>{'city': 'Philadelphia', 'state': 'Pennsylvania', 'abbreviation': 'PHI', 'teamName': 'Philadelphia 76ers'}</v>
      </c>
      <c r="D97" t="e">
        <f>"{'city': '"&amp;VLOOKUP(W97,$H:$L,4,FALSE)&amp;"', 'state': '"&amp;VLOOKUP(W97,$H:$L,3,FALSE)&amp;"', 'abbreviation': '"&amp;VLOOKUP(W97,$H:$L,2,FALSE)&amp;"', 'teamName': '"&amp;VLOOKUP(W97,$H:$L,5,FALSE)&amp;"'}"</f>
        <v>#N/A</v>
      </c>
      <c r="E97" t="e">
        <f>"{'city': '"&amp;VLOOKUP(X97,$H:$L,4,FALSE)&amp;"', 'state': '"&amp;VLOOKUP(X97,$H:$L,3,FALSE)&amp;"', 'abbreviation': '"&amp;VLOOKUP(X97,$H:$L,2,FALSE)&amp;"', 'teamName': '"&amp;VLOOKUP(X97,$H:$L,5,FALSE)&amp;"'}"</f>
        <v>#N/A</v>
      </c>
      <c r="S97" s="13" t="s">
        <v>1139</v>
      </c>
      <c r="U97">
        <f>VLOOKUP(Y97,O:P,2,FALSE)</f>
        <v>24</v>
      </c>
      <c r="V97">
        <f>VLOOKUP(AA97,O:P,2,FALSE)</f>
        <v>22</v>
      </c>
      <c r="Y97" s="4" t="s">
        <v>1124</v>
      </c>
      <c r="Z97" s="5"/>
      <c r="AA97" s="4" t="s">
        <v>1117</v>
      </c>
      <c r="AB97" s="5"/>
    </row>
    <row r="98" spans="1:28" x14ac:dyDescent="0.2">
      <c r="A98" s="12">
        <v>44501</v>
      </c>
      <c r="B98" t="str">
        <f>"{'city': '"&amp;VLOOKUP(U98,$H:$L,4,FALSE)&amp;"', 'state': '"&amp;VLOOKUP(U98,$H:$L,3,FALSE)&amp;"', 'abbreviation': '"&amp;VLOOKUP(U98,$H:$L,2,FALSE)&amp;"', 'teamName': '"&amp;VLOOKUP(U98,$H:$L,5,FALSE)&amp;"'}"</f>
        <v>{'city': 'Washington', 'state': 'Washington D.C.', 'abbreviation': 'WAS', 'teamName': 'Washington Wizards'}</v>
      </c>
      <c r="C98" t="str">
        <f>"{'city': '"&amp;VLOOKUP(V98,$H:$L,4,FALSE)&amp;"', 'state': '"&amp;VLOOKUP(V98,$H:$L,3,FALSE)&amp;"', 'abbreviation': '"&amp;VLOOKUP(V98,$H:$L,2,FALSE)&amp;"', 'teamName': '"&amp;VLOOKUP(V98,$H:$L,5,FALSE)&amp;"'}"</f>
        <v>{'city': 'Atlanta', 'state': 'Georgia', 'abbreviation': 'ATL', 'teamName': 'Atlanta Hawks'}</v>
      </c>
      <c r="D98" t="e">
        <f>"{'city': '"&amp;VLOOKUP(W98,$H:$L,4,FALSE)&amp;"', 'state': '"&amp;VLOOKUP(W98,$H:$L,3,FALSE)&amp;"', 'abbreviation': '"&amp;VLOOKUP(W98,$H:$L,2,FALSE)&amp;"', 'teamName': '"&amp;VLOOKUP(W98,$H:$L,5,FALSE)&amp;"'}"</f>
        <v>#N/A</v>
      </c>
      <c r="E98" t="e">
        <f>"{'city': '"&amp;VLOOKUP(X98,$H:$L,4,FALSE)&amp;"', 'state': '"&amp;VLOOKUP(X98,$H:$L,3,FALSE)&amp;"', 'abbreviation': '"&amp;VLOOKUP(X98,$H:$L,2,FALSE)&amp;"', 'teamName': '"&amp;VLOOKUP(X98,$H:$L,5,FALSE)&amp;"'}"</f>
        <v>#N/A</v>
      </c>
      <c r="S98" s="13" t="s">
        <v>1139</v>
      </c>
      <c r="U98">
        <f>VLOOKUP(Y98,O:P,2,FALSE)</f>
        <v>29</v>
      </c>
      <c r="V98">
        <f>VLOOKUP(AA98,O:P,2,FALSE)</f>
        <v>1</v>
      </c>
      <c r="Y98" s="4" t="s">
        <v>1109</v>
      </c>
      <c r="Z98" s="5"/>
      <c r="AA98" s="4" t="s">
        <v>1099</v>
      </c>
      <c r="AB98" s="5"/>
    </row>
    <row r="99" spans="1:28" x14ac:dyDescent="0.2">
      <c r="A99" s="12">
        <v>44501</v>
      </c>
      <c r="B99" t="str">
        <f>"{'city': '"&amp;VLOOKUP(U99,$H:$L,4,FALSE)&amp;"', 'state': '"&amp;VLOOKUP(U99,$H:$L,3,FALSE)&amp;"', 'abbreviation': '"&amp;VLOOKUP(U99,$H:$L,2,FALSE)&amp;"', 'teamName': '"&amp;VLOOKUP(U99,$H:$L,5,FALSE)&amp;"'}"</f>
        <v>{'city': 'Chicago', 'state': 'Illnois', 'abbreviation': 'CHI', 'teamName': 'Chicago Bulls'}</v>
      </c>
      <c r="C99" t="str">
        <f>"{'city': '"&amp;VLOOKUP(V99,$H:$L,4,FALSE)&amp;"', 'state': '"&amp;VLOOKUP(V99,$H:$L,3,FALSE)&amp;"', 'abbreviation': '"&amp;VLOOKUP(V99,$H:$L,2,FALSE)&amp;"', 'teamName': '"&amp;VLOOKUP(V99,$H:$L,5,FALSE)&amp;"'}"</f>
        <v>{'city': 'Boston', 'state': 'Massachusetts', 'abbreviation': 'BOS', 'teamName': 'Boston Celtics'}</v>
      </c>
      <c r="D99" t="e">
        <f>"{'city': '"&amp;VLOOKUP(W99,$H:$L,4,FALSE)&amp;"', 'state': '"&amp;VLOOKUP(W99,$H:$L,3,FALSE)&amp;"', 'abbreviation': '"&amp;VLOOKUP(W99,$H:$L,2,FALSE)&amp;"', 'teamName': '"&amp;VLOOKUP(W99,$H:$L,5,FALSE)&amp;"'}"</f>
        <v>#N/A</v>
      </c>
      <c r="E99" t="e">
        <f>"{'city': '"&amp;VLOOKUP(X99,$H:$L,4,FALSE)&amp;"', 'state': '"&amp;VLOOKUP(X99,$H:$L,3,FALSE)&amp;"', 'abbreviation': '"&amp;VLOOKUP(X99,$H:$L,2,FALSE)&amp;"', 'teamName': '"&amp;VLOOKUP(X99,$H:$L,5,FALSE)&amp;"'}"</f>
        <v>#N/A</v>
      </c>
      <c r="S99" s="13" t="s">
        <v>1139</v>
      </c>
      <c r="U99">
        <f>VLOOKUP(Y99,O:P,2,FALSE)</f>
        <v>5</v>
      </c>
      <c r="V99">
        <f>VLOOKUP(AA99,O:P,2,FALSE)</f>
        <v>2</v>
      </c>
      <c r="Y99" s="4" t="s">
        <v>1106</v>
      </c>
      <c r="Z99" s="5"/>
      <c r="AA99" s="4" t="s">
        <v>1102</v>
      </c>
      <c r="AB99" s="5"/>
    </row>
    <row r="100" spans="1:28" x14ac:dyDescent="0.2">
      <c r="A100" s="12">
        <v>44501</v>
      </c>
      <c r="B100" t="str">
        <f>"{'city': '"&amp;VLOOKUP(U100,$H:$L,4,FALSE)&amp;"', 'state': '"&amp;VLOOKUP(U100,$H:$L,3,FALSE)&amp;"', 'abbreviation': '"&amp;VLOOKUP(U100,$H:$L,2,FALSE)&amp;"', 'teamName': '"&amp;VLOOKUP(U100,$H:$L,5,FALSE)&amp;"'}"</f>
        <v>{'city': 'Toronto', 'state': 'Ontario', 'abbreviation': 'TOR', 'teamName': 'Toronto Raptors'}</v>
      </c>
      <c r="C100" t="str">
        <f>"{'city': '"&amp;VLOOKUP(V100,$H:$L,4,FALSE)&amp;"', 'state': '"&amp;VLOOKUP(V100,$H:$L,3,FALSE)&amp;"', 'abbreviation': '"&amp;VLOOKUP(V100,$H:$L,2,FALSE)&amp;"', 'teamName': '"&amp;VLOOKUP(V100,$H:$L,5,FALSE)&amp;"'}"</f>
        <v>{'city': 'New York', 'state': 'New York', 'abbreviation': 'NYK', 'teamName': 'New York Knicks'}</v>
      </c>
      <c r="D100" t="e">
        <f>"{'city': '"&amp;VLOOKUP(W100,$H:$L,4,FALSE)&amp;"', 'state': '"&amp;VLOOKUP(W100,$H:$L,3,FALSE)&amp;"', 'abbreviation': '"&amp;VLOOKUP(W100,$H:$L,2,FALSE)&amp;"', 'teamName': '"&amp;VLOOKUP(W100,$H:$L,5,FALSE)&amp;"'}"</f>
        <v>#N/A</v>
      </c>
      <c r="E100" t="e">
        <f>"{'city': '"&amp;VLOOKUP(X100,$H:$L,4,FALSE)&amp;"', 'state': '"&amp;VLOOKUP(X100,$H:$L,3,FALSE)&amp;"', 'abbreviation': '"&amp;VLOOKUP(X100,$H:$L,2,FALSE)&amp;"', 'teamName': '"&amp;VLOOKUP(X100,$H:$L,5,FALSE)&amp;"'}"</f>
        <v>#N/A</v>
      </c>
      <c r="S100" s="13" t="s">
        <v>1139</v>
      </c>
      <c r="U100">
        <f>VLOOKUP(Y100,O:P,2,FALSE)</f>
        <v>27</v>
      </c>
      <c r="V100">
        <f>VLOOKUP(AA100,O:P,2,FALSE)</f>
        <v>19</v>
      </c>
      <c r="Y100" s="4" t="s">
        <v>1110</v>
      </c>
      <c r="Z100" s="5"/>
      <c r="AA100" s="4" t="s">
        <v>1108</v>
      </c>
      <c r="AB100" s="5"/>
    </row>
    <row r="101" spans="1:28" x14ac:dyDescent="0.2">
      <c r="A101" s="12">
        <v>44501</v>
      </c>
      <c r="B101" t="str">
        <f>"{'city': '"&amp;VLOOKUP(U101,$H:$L,4,FALSE)&amp;"', 'state': '"&amp;VLOOKUP(U101,$H:$L,3,FALSE)&amp;"', 'abbreviation': '"&amp;VLOOKUP(U101,$H:$L,2,FALSE)&amp;"', 'teamName': '"&amp;VLOOKUP(U101,$H:$L,5,FALSE)&amp;"'}"</f>
        <v>{'city': 'Denver', 'state': 'Colorado', 'abbreviation': 'DEN', 'teamName': 'Denver Nuggets'}</v>
      </c>
      <c r="C101" t="str">
        <f>"{'city': '"&amp;VLOOKUP(V101,$H:$L,4,FALSE)&amp;"', 'state': '"&amp;VLOOKUP(V101,$H:$L,3,FALSE)&amp;"', 'abbreviation': '"&amp;VLOOKUP(V101,$H:$L,2,FALSE)&amp;"', 'teamName': '"&amp;VLOOKUP(V101,$H:$L,5,FALSE)&amp;"'}"</f>
        <v>{'city': 'Memphis', 'state': 'Tenesse', 'abbreviation': 'MEM', 'teamName': 'Memphis Grizzlies'}</v>
      </c>
      <c r="D101" t="e">
        <f>"{'city': '"&amp;VLOOKUP(W101,$H:$L,4,FALSE)&amp;"', 'state': '"&amp;VLOOKUP(W101,$H:$L,3,FALSE)&amp;"', 'abbreviation': '"&amp;VLOOKUP(W101,$H:$L,2,FALSE)&amp;"', 'teamName': '"&amp;VLOOKUP(W101,$H:$L,5,FALSE)&amp;"'}"</f>
        <v>#N/A</v>
      </c>
      <c r="E101" t="e">
        <f>"{'city': '"&amp;VLOOKUP(X101,$H:$L,4,FALSE)&amp;"', 'state': '"&amp;VLOOKUP(X101,$H:$L,3,FALSE)&amp;"', 'abbreviation': '"&amp;VLOOKUP(X101,$H:$L,2,FALSE)&amp;"', 'teamName': '"&amp;VLOOKUP(X101,$H:$L,5,FALSE)&amp;"'}"</f>
        <v>#N/A</v>
      </c>
      <c r="S101" s="13" t="s">
        <v>1139</v>
      </c>
      <c r="U101">
        <f>VLOOKUP(Y101,O:P,2,FALSE)</f>
        <v>8</v>
      </c>
      <c r="V101">
        <f>VLOOKUP(AA101,O:P,2,FALSE)</f>
        <v>14</v>
      </c>
      <c r="Y101" s="4" t="s">
        <v>1116</v>
      </c>
      <c r="Z101" s="5"/>
      <c r="AA101" s="4" t="s">
        <v>1112</v>
      </c>
      <c r="AB101" s="5"/>
    </row>
    <row r="102" spans="1:28" x14ac:dyDescent="0.2">
      <c r="A102" s="12">
        <v>44501</v>
      </c>
      <c r="B102" t="str">
        <f>"{'city': '"&amp;VLOOKUP(U102,$H:$L,4,FALSE)&amp;"', 'state': '"&amp;VLOOKUP(U102,$H:$L,3,FALSE)&amp;"', 'abbreviation': '"&amp;VLOOKUP(U102,$H:$L,2,FALSE)&amp;"', 'teamName': '"&amp;VLOOKUP(U102,$H:$L,5,FALSE)&amp;"'}"</f>
        <v>{'city': 'Orlando', 'state': 'Florida', 'abbreviation': 'ORL', 'teamName': 'Orlando Magic'}</v>
      </c>
      <c r="C102" t="str">
        <f>"{'city': '"&amp;VLOOKUP(V102,$H:$L,4,FALSE)&amp;"', 'state': '"&amp;VLOOKUP(V102,$H:$L,3,FALSE)&amp;"', 'abbreviation': '"&amp;VLOOKUP(V102,$H:$L,2,FALSE)&amp;"', 'teamName': '"&amp;VLOOKUP(V102,$H:$L,5,FALSE)&amp;"'}"</f>
        <v>{'city': 'Minneapolis', 'state': 'Minnesota ', 'abbreviation': 'MIN', 'teamName': 'Minnesota Timberwolves'}</v>
      </c>
      <c r="D102" t="e">
        <f>"{'city': '"&amp;VLOOKUP(W102,$H:$L,4,FALSE)&amp;"', 'state': '"&amp;VLOOKUP(W102,$H:$L,3,FALSE)&amp;"', 'abbreviation': '"&amp;VLOOKUP(W102,$H:$L,2,FALSE)&amp;"', 'teamName': '"&amp;VLOOKUP(W102,$H:$L,5,FALSE)&amp;"'}"</f>
        <v>#N/A</v>
      </c>
      <c r="E102" t="e">
        <f>"{'city': '"&amp;VLOOKUP(X102,$H:$L,4,FALSE)&amp;"', 'state': '"&amp;VLOOKUP(X102,$H:$L,3,FALSE)&amp;"', 'abbreviation': '"&amp;VLOOKUP(X102,$H:$L,2,FALSE)&amp;"', 'teamName': '"&amp;VLOOKUP(X102,$H:$L,5,FALSE)&amp;"'}"</f>
        <v>#N/A</v>
      </c>
      <c r="S102" s="13" t="s">
        <v>1139</v>
      </c>
      <c r="U102">
        <f>VLOOKUP(Y102,O:P,2,FALSE)</f>
        <v>21</v>
      </c>
      <c r="V102">
        <f>VLOOKUP(AA102,O:P,2,FALSE)</f>
        <v>17</v>
      </c>
      <c r="Y102" s="4" t="s">
        <v>1119</v>
      </c>
      <c r="Z102" s="5"/>
      <c r="AA102" s="4" t="s">
        <v>1115</v>
      </c>
      <c r="AB102" s="5"/>
    </row>
    <row r="103" spans="1:28" x14ac:dyDescent="0.2">
      <c r="A103" s="12">
        <v>44501</v>
      </c>
      <c r="B103" t="str">
        <f>"{'city': '"&amp;VLOOKUP(U103,$H:$L,4,FALSE)&amp;"', 'state': '"&amp;VLOOKUP(U103,$H:$L,3,FALSE)&amp;"', 'abbreviation': '"&amp;VLOOKUP(U103,$H:$L,2,FALSE)&amp;"', 'teamName': '"&amp;VLOOKUP(U103,$H:$L,5,FALSE)&amp;"'}"</f>
        <v>{'city': 'Oklahoma City', 'state': 'Oklahoma', 'abbreviation': 'OKC', 'teamName': 'Oklahoma City Thunder'}</v>
      </c>
      <c r="C103" t="str">
        <f>"{'city': '"&amp;VLOOKUP(V103,$H:$L,4,FALSE)&amp;"', 'state': '"&amp;VLOOKUP(V103,$H:$L,3,FALSE)&amp;"', 'abbreviation': '"&amp;VLOOKUP(V103,$H:$L,2,FALSE)&amp;"', 'teamName': '"&amp;VLOOKUP(V103,$H:$L,5,FALSE)&amp;"'}"</f>
        <v>{'city': 'Los Angeles', 'state': 'California', 'abbreviation': 'LAC', 'teamName': 'Los Angeles Clippers'}</v>
      </c>
      <c r="D103" t="e">
        <f>"{'city': '"&amp;VLOOKUP(W103,$H:$L,4,FALSE)&amp;"', 'state': '"&amp;VLOOKUP(W103,$H:$L,3,FALSE)&amp;"', 'abbreviation': '"&amp;VLOOKUP(W103,$H:$L,2,FALSE)&amp;"', 'teamName': '"&amp;VLOOKUP(W103,$H:$L,5,FALSE)&amp;"'}"</f>
        <v>#N/A</v>
      </c>
      <c r="E103" t="e">
        <f>"{'city': '"&amp;VLOOKUP(X103,$H:$L,4,FALSE)&amp;"', 'state': '"&amp;VLOOKUP(X103,$H:$L,3,FALSE)&amp;"', 'abbreviation': '"&amp;VLOOKUP(X103,$H:$L,2,FALSE)&amp;"', 'teamName': '"&amp;VLOOKUP(X103,$H:$L,5,FALSE)&amp;"'}"</f>
        <v>#N/A</v>
      </c>
      <c r="S103" s="13" t="s">
        <v>1139</v>
      </c>
      <c r="U103">
        <f>VLOOKUP(Y103,O:P,2,FALSE)</f>
        <v>20</v>
      </c>
      <c r="V103">
        <f>VLOOKUP(AA103,O:P,2,FALSE)</f>
        <v>30</v>
      </c>
      <c r="Y103" s="4" t="s">
        <v>1121</v>
      </c>
      <c r="Z103" s="5"/>
      <c r="AA103" s="4" t="s">
        <v>1126</v>
      </c>
      <c r="AB103" s="5"/>
    </row>
    <row r="104" spans="1:28" x14ac:dyDescent="0.2">
      <c r="A104" s="12">
        <v>44502</v>
      </c>
      <c r="B104" t="str">
        <f>"{'city': '"&amp;VLOOKUP(U104,$H:$L,4,FALSE)&amp;"', 'state': '"&amp;VLOOKUP(U104,$H:$L,3,FALSE)&amp;"', 'abbreviation': '"&amp;VLOOKUP(U104,$H:$L,2,FALSE)&amp;"', 'teamName': '"&amp;VLOOKUP(U104,$H:$L,5,FALSE)&amp;"'}"</f>
        <v>{'city': 'Milwaukee', 'state': 'Wisconsin', 'abbreviation': 'MIL', 'teamName': 'Milwaukee Bucks'}</v>
      </c>
      <c r="C104" t="str">
        <f>"{'city': '"&amp;VLOOKUP(V104,$H:$L,4,FALSE)&amp;"', 'state': '"&amp;VLOOKUP(V104,$H:$L,3,FALSE)&amp;"', 'abbreviation': '"&amp;VLOOKUP(V104,$H:$L,2,FALSE)&amp;"', 'teamName': '"&amp;VLOOKUP(V104,$H:$L,5,FALSE)&amp;"'}"</f>
        <v>{'city': 'Detroit', 'state': 'Michigan', 'abbreviation': 'DET', 'teamName': 'Detroit Pistons'}</v>
      </c>
      <c r="D104" t="e">
        <f>"{'city': '"&amp;VLOOKUP(W104,$H:$L,4,FALSE)&amp;"', 'state': '"&amp;VLOOKUP(W104,$H:$L,3,FALSE)&amp;"', 'abbreviation': '"&amp;VLOOKUP(W104,$H:$L,2,FALSE)&amp;"', 'teamName': '"&amp;VLOOKUP(W104,$H:$L,5,FALSE)&amp;"'}"</f>
        <v>#N/A</v>
      </c>
      <c r="E104" t="e">
        <f>"{'city': '"&amp;VLOOKUP(X104,$H:$L,4,FALSE)&amp;"', 'state': '"&amp;VLOOKUP(X104,$H:$L,3,FALSE)&amp;"', 'abbreviation': '"&amp;VLOOKUP(X104,$H:$L,2,FALSE)&amp;"', 'teamName': '"&amp;VLOOKUP(X104,$H:$L,5,FALSE)&amp;"'}"</f>
        <v>#N/A</v>
      </c>
      <c r="S104" s="13" t="s">
        <v>1140</v>
      </c>
      <c r="U104">
        <f>VLOOKUP(Y104,O:P,2,FALSE)</f>
        <v>16</v>
      </c>
      <c r="V104">
        <f>VLOOKUP(AA104,O:P,2,FALSE)</f>
        <v>9</v>
      </c>
      <c r="Y104" s="4" t="s">
        <v>1098</v>
      </c>
      <c r="Z104" s="5"/>
      <c r="AA104" s="4" t="s">
        <v>1107</v>
      </c>
      <c r="AB104" s="5"/>
    </row>
    <row r="105" spans="1:28" x14ac:dyDescent="0.2">
      <c r="A105" s="12">
        <v>44502</v>
      </c>
      <c r="B105" t="str">
        <f>"{'city': '"&amp;VLOOKUP(U105,$H:$L,4,FALSE)&amp;"', 'state': '"&amp;VLOOKUP(U105,$H:$L,3,FALSE)&amp;"', 'abbreviation': '"&amp;VLOOKUP(U105,$H:$L,2,FALSE)&amp;"', 'teamName': '"&amp;VLOOKUP(U105,$H:$L,5,FALSE)&amp;"'}"</f>
        <v>{'city': 'Miami', 'state': 'Florida', 'abbreviation': 'MIA', 'teamName': 'Miami Heat'}</v>
      </c>
      <c r="C105" t="str">
        <f>"{'city': '"&amp;VLOOKUP(V105,$H:$L,4,FALSE)&amp;"', 'state': '"&amp;VLOOKUP(V105,$H:$L,3,FALSE)&amp;"', 'abbreviation': '"&amp;VLOOKUP(V105,$H:$L,2,FALSE)&amp;"', 'teamName': '"&amp;VLOOKUP(V105,$H:$L,5,FALSE)&amp;"'}"</f>
        <v>{'city': 'Dallas', 'state': 'Texas', 'abbreviation': 'DAL', 'teamName': 'Dallas Mavericks'}</v>
      </c>
      <c r="D105" t="e">
        <f>"{'city': '"&amp;VLOOKUP(W105,$H:$L,4,FALSE)&amp;"', 'state': '"&amp;VLOOKUP(W105,$H:$L,3,FALSE)&amp;"', 'abbreviation': '"&amp;VLOOKUP(W105,$H:$L,2,FALSE)&amp;"', 'teamName': '"&amp;VLOOKUP(W105,$H:$L,5,FALSE)&amp;"'}"</f>
        <v>#N/A</v>
      </c>
      <c r="E105" t="e">
        <f>"{'city': '"&amp;VLOOKUP(X105,$H:$L,4,FALSE)&amp;"', 'state': '"&amp;VLOOKUP(X105,$H:$L,3,FALSE)&amp;"', 'abbreviation': '"&amp;VLOOKUP(X105,$H:$L,2,FALSE)&amp;"', 'teamName': '"&amp;VLOOKUP(X105,$H:$L,5,FALSE)&amp;"'}"</f>
        <v>#N/A</v>
      </c>
      <c r="S105" s="13" t="s">
        <v>1140</v>
      </c>
      <c r="U105">
        <f>VLOOKUP(Y105,O:P,2,FALSE)</f>
        <v>15</v>
      </c>
      <c r="V105">
        <f>VLOOKUP(AA105,O:P,2,FALSE)</f>
        <v>7</v>
      </c>
      <c r="Y105" s="4" t="s">
        <v>1128</v>
      </c>
      <c r="Z105" s="5"/>
      <c r="AA105" s="4" t="s">
        <v>1113</v>
      </c>
      <c r="AB105" s="5"/>
    </row>
    <row r="106" spans="1:28" x14ac:dyDescent="0.2">
      <c r="A106" s="12">
        <v>44502</v>
      </c>
      <c r="B106" t="str">
        <f>"{'city': '"&amp;VLOOKUP(U106,$H:$L,4,FALSE)&amp;"', 'state': '"&amp;VLOOKUP(U106,$H:$L,3,FALSE)&amp;"', 'abbreviation': '"&amp;VLOOKUP(U106,$H:$L,2,FALSE)&amp;"', 'teamName': '"&amp;VLOOKUP(U106,$H:$L,5,FALSE)&amp;"'}"</f>
        <v>{'city': 'Sacramento', 'state': 'California', 'abbreviation': 'SAC', 'teamName': 'Sacramento Kings'}</v>
      </c>
      <c r="C106" t="str">
        <f>"{'city': '"&amp;VLOOKUP(V106,$H:$L,4,FALSE)&amp;"', 'state': '"&amp;VLOOKUP(V106,$H:$L,3,FALSE)&amp;"', 'abbreviation': '"&amp;VLOOKUP(V106,$H:$L,2,FALSE)&amp;"', 'teamName': '"&amp;VLOOKUP(V106,$H:$L,5,FALSE)&amp;"'}"</f>
        <v>{'city': 'Salt Lake City', 'state': 'Utah', 'abbreviation': 'UTA', 'teamName': 'Utah Jazz'}</v>
      </c>
      <c r="D106" t="e">
        <f>"{'city': '"&amp;VLOOKUP(W106,$H:$L,4,FALSE)&amp;"', 'state': '"&amp;VLOOKUP(W106,$H:$L,3,FALSE)&amp;"', 'abbreviation': '"&amp;VLOOKUP(W106,$H:$L,2,FALSE)&amp;"', 'teamName': '"&amp;VLOOKUP(W106,$H:$L,5,FALSE)&amp;"'}"</f>
        <v>#N/A</v>
      </c>
      <c r="E106" t="e">
        <f>"{'city': '"&amp;VLOOKUP(X106,$H:$L,4,FALSE)&amp;"', 'state': '"&amp;VLOOKUP(X106,$H:$L,3,FALSE)&amp;"', 'abbreviation': '"&amp;VLOOKUP(X106,$H:$L,2,FALSE)&amp;"', 'teamName': '"&amp;VLOOKUP(X106,$H:$L,5,FALSE)&amp;"'}"</f>
        <v>#N/A</v>
      </c>
      <c r="S106" s="13" t="s">
        <v>1140</v>
      </c>
      <c r="U106">
        <f>VLOOKUP(Y106,O:P,2,FALSE)</f>
        <v>25</v>
      </c>
      <c r="V106">
        <f>VLOOKUP(AA106,O:P,2,FALSE)</f>
        <v>28</v>
      </c>
      <c r="Y106" s="4" t="s">
        <v>1123</v>
      </c>
      <c r="Z106" s="5"/>
      <c r="AA106" s="4" t="s">
        <v>1122</v>
      </c>
      <c r="AB106" s="5"/>
    </row>
    <row r="107" spans="1:28" x14ac:dyDescent="0.2">
      <c r="A107" s="12">
        <v>44502</v>
      </c>
      <c r="B107" t="str">
        <f>"{'city': '"&amp;VLOOKUP(U107,$H:$L,4,FALSE)&amp;"', 'state': '"&amp;VLOOKUP(U107,$H:$L,3,FALSE)&amp;"', 'abbreviation': '"&amp;VLOOKUP(U107,$H:$L,2,FALSE)&amp;"', 'teamName': '"&amp;VLOOKUP(U107,$H:$L,5,FALSE)&amp;"'}"</f>
        <v>{'city': 'New Orleans', 'state': 'Louisianna', 'abbreviation': 'NOP', 'teamName': 'New Orleans Pelicans'}</v>
      </c>
      <c r="C107" t="str">
        <f>"{'city': '"&amp;VLOOKUP(V107,$H:$L,4,FALSE)&amp;"', 'state': '"&amp;VLOOKUP(V107,$H:$L,3,FALSE)&amp;"', 'abbreviation': '"&amp;VLOOKUP(V107,$H:$L,2,FALSE)&amp;"', 'teamName': '"&amp;VLOOKUP(V107,$H:$L,5,FALSE)&amp;"'}"</f>
        <v>{'city': 'Phoenix', 'state': 'Arizona', 'abbreviation': 'PHX', 'teamName': 'Phoenix Suns'}</v>
      </c>
      <c r="D107" t="e">
        <f>"{'city': '"&amp;VLOOKUP(W107,$H:$L,4,FALSE)&amp;"', 'state': '"&amp;VLOOKUP(W107,$H:$L,3,FALSE)&amp;"', 'abbreviation': '"&amp;VLOOKUP(W107,$H:$L,2,FALSE)&amp;"', 'teamName': '"&amp;VLOOKUP(W107,$H:$L,5,FALSE)&amp;"'}"</f>
        <v>#N/A</v>
      </c>
      <c r="E107" t="e">
        <f>"{'city': '"&amp;VLOOKUP(X107,$H:$L,4,FALSE)&amp;"', 'state': '"&amp;VLOOKUP(X107,$H:$L,3,FALSE)&amp;"', 'abbreviation': '"&amp;VLOOKUP(X107,$H:$L,2,FALSE)&amp;"', 'teamName': '"&amp;VLOOKUP(X107,$H:$L,5,FALSE)&amp;"'}"</f>
        <v>#N/A</v>
      </c>
      <c r="S107" s="13" t="s">
        <v>1140</v>
      </c>
      <c r="U107">
        <f>VLOOKUP(Y107,O:P,2,FALSE)</f>
        <v>18</v>
      </c>
      <c r="V107">
        <f>VLOOKUP(AA107,O:P,2,FALSE)</f>
        <v>23</v>
      </c>
      <c r="Y107" s="4" t="s">
        <v>1118</v>
      </c>
      <c r="Z107" s="5"/>
      <c r="AA107" s="4" t="s">
        <v>1125</v>
      </c>
      <c r="AB107" s="5"/>
    </row>
    <row r="108" spans="1:28" x14ac:dyDescent="0.2">
      <c r="A108" s="12">
        <v>44502</v>
      </c>
      <c r="B108" t="str">
        <f>"{'city': '"&amp;VLOOKUP(U108,$H:$L,4,FALSE)&amp;"', 'state': '"&amp;VLOOKUP(U108,$H:$L,3,FALSE)&amp;"', 'abbreviation': '"&amp;VLOOKUP(U108,$H:$L,2,FALSE)&amp;"', 'teamName': '"&amp;VLOOKUP(U108,$H:$L,5,FALSE)&amp;"'}"</f>
        <v>{'city': 'Houston', 'state': 'Texas', 'abbreviation': 'HOU', 'teamName': 'Houston Rockets'}</v>
      </c>
      <c r="C108" t="str">
        <f>"{'city': '"&amp;VLOOKUP(V108,$H:$L,4,FALSE)&amp;"', 'state': '"&amp;VLOOKUP(V108,$H:$L,3,FALSE)&amp;"', 'abbreviation': '"&amp;VLOOKUP(V108,$H:$L,2,FALSE)&amp;"', 'teamName': '"&amp;VLOOKUP(V108,$H:$L,5,FALSE)&amp;"'}"</f>
        <v>{'city': 'Los Angeles', 'state': 'California', 'abbreviation': 'LAL', 'teamName': 'Los Angeles Lakers'}</v>
      </c>
      <c r="D108" t="e">
        <f>"{'city': '"&amp;VLOOKUP(W108,$H:$L,4,FALSE)&amp;"', 'state': '"&amp;VLOOKUP(W108,$H:$L,3,FALSE)&amp;"', 'abbreviation': '"&amp;VLOOKUP(W108,$H:$L,2,FALSE)&amp;"', 'teamName': '"&amp;VLOOKUP(W108,$H:$L,5,FALSE)&amp;"'}"</f>
        <v>#N/A</v>
      </c>
      <c r="E108" t="e">
        <f>"{'city': '"&amp;VLOOKUP(X108,$H:$L,4,FALSE)&amp;"', 'state': '"&amp;VLOOKUP(X108,$H:$L,3,FALSE)&amp;"', 'abbreviation': '"&amp;VLOOKUP(X108,$H:$L,2,FALSE)&amp;"', 'teamName': '"&amp;VLOOKUP(X108,$H:$L,5,FALSE)&amp;"'}"</f>
        <v>#N/A</v>
      </c>
      <c r="S108" s="13" t="s">
        <v>1140</v>
      </c>
      <c r="U108">
        <f>VLOOKUP(Y108,O:P,2,FALSE)</f>
        <v>11</v>
      </c>
      <c r="V108">
        <f>VLOOKUP(AA108,O:P,2,FALSE)</f>
        <v>13</v>
      </c>
      <c r="Y108" s="4" t="s">
        <v>1114</v>
      </c>
      <c r="Z108" s="5"/>
      <c r="AA108" s="4" t="s">
        <v>1101</v>
      </c>
      <c r="AB108" s="5"/>
    </row>
    <row r="109" spans="1:28" x14ac:dyDescent="0.2">
      <c r="A109" s="12">
        <v>44503</v>
      </c>
      <c r="B109" t="str">
        <f>"{'city': '"&amp;VLOOKUP(U109,$H:$L,4,FALSE)&amp;"', 'state': '"&amp;VLOOKUP(U109,$H:$L,3,FALSE)&amp;"', 'abbreviation': '"&amp;VLOOKUP(U109,$H:$L,2,FALSE)&amp;"', 'teamName': '"&amp;VLOOKUP(U109,$H:$L,5,FALSE)&amp;"'}"</f>
        <v>{'city': 'Portland', 'state': 'Oregon', 'abbreviation': 'POR', 'teamName': 'Portland Trail Blazers'}</v>
      </c>
      <c r="C109" t="str">
        <f>"{'city': '"&amp;VLOOKUP(V109,$H:$L,4,FALSE)&amp;"', 'state': '"&amp;VLOOKUP(V109,$H:$L,3,FALSE)&amp;"', 'abbreviation': '"&amp;VLOOKUP(V109,$H:$L,2,FALSE)&amp;"', 'teamName': '"&amp;VLOOKUP(V109,$H:$L,5,FALSE)&amp;"'}"</f>
        <v>{'city': 'Cleveland', 'state': 'Ohio', 'abbreviation': 'CLE', 'teamName': 'Cleveland Cavaliers'}</v>
      </c>
      <c r="D109" t="e">
        <f>"{'city': '"&amp;VLOOKUP(W109,$H:$L,4,FALSE)&amp;"', 'state': '"&amp;VLOOKUP(W109,$H:$L,3,FALSE)&amp;"', 'abbreviation': '"&amp;VLOOKUP(W109,$H:$L,2,FALSE)&amp;"', 'teamName': '"&amp;VLOOKUP(W109,$H:$L,5,FALSE)&amp;"'}"</f>
        <v>#N/A</v>
      </c>
      <c r="E109" t="e">
        <f>"{'city': '"&amp;VLOOKUP(X109,$H:$L,4,FALSE)&amp;"', 'state': '"&amp;VLOOKUP(X109,$H:$L,3,FALSE)&amp;"', 'abbreviation': '"&amp;VLOOKUP(X109,$H:$L,2,FALSE)&amp;"', 'teamName': '"&amp;VLOOKUP(X109,$H:$L,5,FALSE)&amp;"'}"</f>
        <v>#N/A</v>
      </c>
      <c r="S109" s="13" t="s">
        <v>1141</v>
      </c>
      <c r="U109">
        <f>VLOOKUP(Y109,O:P,2,FALSE)</f>
        <v>24</v>
      </c>
      <c r="V109">
        <f>VLOOKUP(AA109,O:P,2,FALSE)</f>
        <v>6</v>
      </c>
      <c r="Y109" s="4" t="s">
        <v>1124</v>
      </c>
      <c r="Z109" s="5"/>
      <c r="AA109" s="4" t="s">
        <v>1111</v>
      </c>
      <c r="AB109" s="5"/>
    </row>
    <row r="110" spans="1:28" x14ac:dyDescent="0.2">
      <c r="A110" s="12">
        <v>44503</v>
      </c>
      <c r="B110" t="str">
        <f>"{'city': '"&amp;VLOOKUP(U110,$H:$L,4,FALSE)&amp;"', 'state': '"&amp;VLOOKUP(U110,$H:$L,3,FALSE)&amp;"', 'abbreviation': '"&amp;VLOOKUP(U110,$H:$L,2,FALSE)&amp;"', 'teamName': '"&amp;VLOOKUP(U110,$H:$L,5,FALSE)&amp;"'}"</f>
        <v>{'city': 'New York', 'state': 'New York', 'abbreviation': 'NYK', 'teamName': 'New York Knicks'}</v>
      </c>
      <c r="C110" t="str">
        <f>"{'city': '"&amp;VLOOKUP(V110,$H:$L,4,FALSE)&amp;"', 'state': '"&amp;VLOOKUP(V110,$H:$L,3,FALSE)&amp;"', 'abbreviation': '"&amp;VLOOKUP(V110,$H:$L,2,FALSE)&amp;"', 'teamName': '"&amp;VLOOKUP(V110,$H:$L,5,FALSE)&amp;"'}"</f>
        <v>{'city': 'Indiana', 'state': 'Indianopolis', 'abbreviation': 'IND', 'teamName': 'Indiana Pacers'}</v>
      </c>
      <c r="D110" t="e">
        <f>"{'city': '"&amp;VLOOKUP(W110,$H:$L,4,FALSE)&amp;"', 'state': '"&amp;VLOOKUP(W110,$H:$L,3,FALSE)&amp;"', 'abbreviation': '"&amp;VLOOKUP(W110,$H:$L,2,FALSE)&amp;"', 'teamName': '"&amp;VLOOKUP(W110,$H:$L,5,FALSE)&amp;"'}"</f>
        <v>#N/A</v>
      </c>
      <c r="E110" t="e">
        <f>"{'city': '"&amp;VLOOKUP(X110,$H:$L,4,FALSE)&amp;"', 'state': '"&amp;VLOOKUP(X110,$H:$L,3,FALSE)&amp;"', 'abbreviation': '"&amp;VLOOKUP(X110,$H:$L,2,FALSE)&amp;"', 'teamName': '"&amp;VLOOKUP(X110,$H:$L,5,FALSE)&amp;"'}"</f>
        <v>#N/A</v>
      </c>
      <c r="S110" s="13" t="s">
        <v>1141</v>
      </c>
      <c r="U110">
        <f>VLOOKUP(Y110,O:P,2,FALSE)</f>
        <v>19</v>
      </c>
      <c r="V110">
        <f>VLOOKUP(AA110,O:P,2,FALSE)</f>
        <v>12</v>
      </c>
      <c r="Y110" s="4" t="s">
        <v>1108</v>
      </c>
      <c r="Z110" s="5"/>
      <c r="AA110" s="4" t="s">
        <v>1104</v>
      </c>
      <c r="AB110" s="5"/>
    </row>
    <row r="111" spans="1:28" x14ac:dyDescent="0.2">
      <c r="A111" s="12">
        <v>44503</v>
      </c>
      <c r="B111" t="str">
        <f>"{'city': '"&amp;VLOOKUP(U111,$H:$L,4,FALSE)&amp;"', 'state': '"&amp;VLOOKUP(U111,$H:$L,3,FALSE)&amp;"', 'abbreviation': '"&amp;VLOOKUP(U111,$H:$L,2,FALSE)&amp;"', 'teamName': '"&amp;VLOOKUP(U111,$H:$L,5,FALSE)&amp;"'}"</f>
        <v>{'city': 'Boston', 'state': 'Massachusetts', 'abbreviation': 'BOS', 'teamName': 'Boston Celtics'}</v>
      </c>
      <c r="C111" t="str">
        <f>"{'city': '"&amp;VLOOKUP(V111,$H:$L,4,FALSE)&amp;"', 'state': '"&amp;VLOOKUP(V111,$H:$L,3,FALSE)&amp;"', 'abbreviation': '"&amp;VLOOKUP(V111,$H:$L,2,FALSE)&amp;"', 'teamName': '"&amp;VLOOKUP(V111,$H:$L,5,FALSE)&amp;"'}"</f>
        <v>{'city': 'Orlando', 'state': 'Florida', 'abbreviation': 'ORL', 'teamName': 'Orlando Magic'}</v>
      </c>
      <c r="D111" t="e">
        <f>"{'city': '"&amp;VLOOKUP(W111,$H:$L,4,FALSE)&amp;"', 'state': '"&amp;VLOOKUP(W111,$H:$L,3,FALSE)&amp;"', 'abbreviation': '"&amp;VLOOKUP(W111,$H:$L,2,FALSE)&amp;"', 'teamName': '"&amp;VLOOKUP(W111,$H:$L,5,FALSE)&amp;"'}"</f>
        <v>#N/A</v>
      </c>
      <c r="E111" t="e">
        <f>"{'city': '"&amp;VLOOKUP(X111,$H:$L,4,FALSE)&amp;"', 'state': '"&amp;VLOOKUP(X111,$H:$L,3,FALSE)&amp;"', 'abbreviation': '"&amp;VLOOKUP(X111,$H:$L,2,FALSE)&amp;"', 'teamName': '"&amp;VLOOKUP(X111,$H:$L,5,FALSE)&amp;"'}"</f>
        <v>#N/A</v>
      </c>
      <c r="S111" s="13" t="s">
        <v>1141</v>
      </c>
      <c r="U111">
        <f>VLOOKUP(Y111,O:P,2,FALSE)</f>
        <v>2</v>
      </c>
      <c r="V111">
        <f>VLOOKUP(AA111,O:P,2,FALSE)</f>
        <v>21</v>
      </c>
      <c r="Y111" s="4" t="s">
        <v>1102</v>
      </c>
      <c r="Z111" s="5"/>
      <c r="AA111" s="4" t="s">
        <v>1119</v>
      </c>
      <c r="AB111" s="5"/>
    </row>
    <row r="112" spans="1:28" x14ac:dyDescent="0.2">
      <c r="A112" s="12">
        <v>44503</v>
      </c>
      <c r="B112" t="str">
        <f>"{'city': '"&amp;VLOOKUP(U112,$H:$L,4,FALSE)&amp;"', 'state': '"&amp;VLOOKUP(U112,$H:$L,3,FALSE)&amp;"', 'abbreviation': '"&amp;VLOOKUP(U112,$H:$L,2,FALSE)&amp;"', 'teamName': '"&amp;VLOOKUP(U112,$H:$L,5,FALSE)&amp;"'}"</f>
        <v>{'city': 'Chicago', 'state': 'Illnois', 'abbreviation': 'CHI', 'teamName': 'Chicago Bulls'}</v>
      </c>
      <c r="C112" t="str">
        <f>"{'city': '"&amp;VLOOKUP(V112,$H:$L,4,FALSE)&amp;"', 'state': '"&amp;VLOOKUP(V112,$H:$L,3,FALSE)&amp;"', 'abbreviation': '"&amp;VLOOKUP(V112,$H:$L,2,FALSE)&amp;"', 'teamName': '"&amp;VLOOKUP(V112,$H:$L,5,FALSE)&amp;"'}"</f>
        <v>{'city': 'Philadelphia', 'state': 'Pennsylvania', 'abbreviation': 'PHI', 'teamName': 'Philadelphia 76ers'}</v>
      </c>
      <c r="D112" t="e">
        <f>"{'city': '"&amp;VLOOKUP(W112,$H:$L,4,FALSE)&amp;"', 'state': '"&amp;VLOOKUP(W112,$H:$L,3,FALSE)&amp;"', 'abbreviation': '"&amp;VLOOKUP(W112,$H:$L,2,FALSE)&amp;"', 'teamName': '"&amp;VLOOKUP(W112,$H:$L,5,FALSE)&amp;"'}"</f>
        <v>#N/A</v>
      </c>
      <c r="E112" t="e">
        <f>"{'city': '"&amp;VLOOKUP(X112,$H:$L,4,FALSE)&amp;"', 'state': '"&amp;VLOOKUP(X112,$H:$L,3,FALSE)&amp;"', 'abbreviation': '"&amp;VLOOKUP(X112,$H:$L,2,FALSE)&amp;"', 'teamName': '"&amp;VLOOKUP(X112,$H:$L,5,FALSE)&amp;"'}"</f>
        <v>#N/A</v>
      </c>
      <c r="S112" s="13" t="s">
        <v>1141</v>
      </c>
      <c r="U112">
        <f>VLOOKUP(Y112,O:P,2,FALSE)</f>
        <v>5</v>
      </c>
      <c r="V112">
        <f>VLOOKUP(AA112,O:P,2,FALSE)</f>
        <v>22</v>
      </c>
      <c r="Y112" s="4" t="s">
        <v>1106</v>
      </c>
      <c r="Z112" s="5"/>
      <c r="AA112" s="4" t="s">
        <v>1117</v>
      </c>
      <c r="AB112" s="5"/>
    </row>
    <row r="113" spans="1:28" x14ac:dyDescent="0.2">
      <c r="A113" s="12">
        <v>44503</v>
      </c>
      <c r="B113" t="str">
        <f>"{'city': '"&amp;VLOOKUP(U113,$H:$L,4,FALSE)&amp;"', 'state': '"&amp;VLOOKUP(U113,$H:$L,3,FALSE)&amp;"', 'abbreviation': '"&amp;VLOOKUP(U113,$H:$L,2,FALSE)&amp;"', 'teamName': '"&amp;VLOOKUP(U113,$H:$L,5,FALSE)&amp;"'}"</f>
        <v>{'city': 'Toronto', 'state': 'Ontario', 'abbreviation': 'TOR', 'teamName': 'Toronto Raptors'}</v>
      </c>
      <c r="C113" t="str">
        <f>"{'city': '"&amp;VLOOKUP(V113,$H:$L,4,FALSE)&amp;"', 'state': '"&amp;VLOOKUP(V113,$H:$L,3,FALSE)&amp;"', 'abbreviation': '"&amp;VLOOKUP(V113,$H:$L,2,FALSE)&amp;"', 'teamName': '"&amp;VLOOKUP(V113,$H:$L,5,FALSE)&amp;"'}"</f>
        <v>{'city': 'Washington', 'state': 'Washington D.C.', 'abbreviation': 'WAS', 'teamName': 'Washington Wizards'}</v>
      </c>
      <c r="D113" t="e">
        <f>"{'city': '"&amp;VLOOKUP(W113,$H:$L,4,FALSE)&amp;"', 'state': '"&amp;VLOOKUP(W113,$H:$L,3,FALSE)&amp;"', 'abbreviation': '"&amp;VLOOKUP(W113,$H:$L,2,FALSE)&amp;"', 'teamName': '"&amp;VLOOKUP(W113,$H:$L,5,FALSE)&amp;"'}"</f>
        <v>#N/A</v>
      </c>
      <c r="E113" t="e">
        <f>"{'city': '"&amp;VLOOKUP(X113,$H:$L,4,FALSE)&amp;"', 'state': '"&amp;VLOOKUP(X113,$H:$L,3,FALSE)&amp;"', 'abbreviation': '"&amp;VLOOKUP(X113,$H:$L,2,FALSE)&amp;"', 'teamName': '"&amp;VLOOKUP(X113,$H:$L,5,FALSE)&amp;"'}"</f>
        <v>#N/A</v>
      </c>
      <c r="S113" s="13" t="s">
        <v>1141</v>
      </c>
      <c r="U113">
        <f>VLOOKUP(Y113,O:P,2,FALSE)</f>
        <v>27</v>
      </c>
      <c r="V113">
        <f>VLOOKUP(AA113,O:P,2,FALSE)</f>
        <v>29</v>
      </c>
      <c r="Y113" s="4" t="s">
        <v>1110</v>
      </c>
      <c r="Z113" s="5"/>
      <c r="AA113" s="4" t="s">
        <v>1109</v>
      </c>
      <c r="AB113" s="5"/>
    </row>
    <row r="114" spans="1:28" x14ac:dyDescent="0.2">
      <c r="A114" s="12">
        <v>44503</v>
      </c>
      <c r="B114" t="str">
        <f>"{'city': '"&amp;VLOOKUP(U114,$H:$L,4,FALSE)&amp;"', 'state': '"&amp;VLOOKUP(U114,$H:$L,3,FALSE)&amp;"', 'abbreviation': '"&amp;VLOOKUP(U114,$H:$L,2,FALSE)&amp;"', 'teamName': '"&amp;VLOOKUP(U114,$H:$L,5,FALSE)&amp;"'}"</f>
        <v>{'city': 'Atlanta', 'state': 'Georgia', 'abbreviation': 'ATL', 'teamName': 'Atlanta Hawks'}</v>
      </c>
      <c r="C114" t="str">
        <f>"{'city': '"&amp;VLOOKUP(V114,$H:$L,4,FALSE)&amp;"', 'state': '"&amp;VLOOKUP(V114,$H:$L,3,FALSE)&amp;"', 'abbreviation': '"&amp;VLOOKUP(V114,$H:$L,2,FALSE)&amp;"', 'teamName': '"&amp;VLOOKUP(V114,$H:$L,5,FALSE)&amp;"'}"</f>
        <v>{'city': 'Brooklyn', 'state': 'New York', 'abbreviation': 'BKN', 'teamName': 'Brooklyn Nets'}</v>
      </c>
      <c r="D114" t="e">
        <f>"{'city': '"&amp;VLOOKUP(W114,$H:$L,4,FALSE)&amp;"', 'state': '"&amp;VLOOKUP(W114,$H:$L,3,FALSE)&amp;"', 'abbreviation': '"&amp;VLOOKUP(W114,$H:$L,2,FALSE)&amp;"', 'teamName': '"&amp;VLOOKUP(W114,$H:$L,5,FALSE)&amp;"'}"</f>
        <v>#N/A</v>
      </c>
      <c r="E114" t="e">
        <f>"{'city': '"&amp;VLOOKUP(X114,$H:$L,4,FALSE)&amp;"', 'state': '"&amp;VLOOKUP(X114,$H:$L,3,FALSE)&amp;"', 'abbreviation': '"&amp;VLOOKUP(X114,$H:$L,2,FALSE)&amp;"', 'teamName': '"&amp;VLOOKUP(X114,$H:$L,5,FALSE)&amp;"'}"</f>
        <v>#N/A</v>
      </c>
      <c r="S114" s="13" t="s">
        <v>1141</v>
      </c>
      <c r="U114">
        <f>VLOOKUP(Y114,O:P,2,FALSE)</f>
        <v>1</v>
      </c>
      <c r="V114">
        <f>VLOOKUP(AA114,O:P,2,FALSE)</f>
        <v>3</v>
      </c>
      <c r="Y114" s="4" t="s">
        <v>1099</v>
      </c>
      <c r="Z114" s="5"/>
      <c r="AA114" s="4" t="s">
        <v>1097</v>
      </c>
      <c r="AB114" s="5"/>
    </row>
    <row r="115" spans="1:28" x14ac:dyDescent="0.2">
      <c r="A115" s="12">
        <v>44503</v>
      </c>
      <c r="B115" t="str">
        <f>"{'city': '"&amp;VLOOKUP(U115,$H:$L,4,FALSE)&amp;"', 'state': '"&amp;VLOOKUP(U115,$H:$L,3,FALSE)&amp;"', 'abbreviation': '"&amp;VLOOKUP(U115,$H:$L,2,FALSE)&amp;"', 'teamName': '"&amp;VLOOKUP(U115,$H:$L,5,FALSE)&amp;"'}"</f>
        <v>{'city': 'Denver', 'state': 'Colorado', 'abbreviation': 'DEN', 'teamName': 'Denver Nuggets'}</v>
      </c>
      <c r="C115" t="str">
        <f>"{'city': '"&amp;VLOOKUP(V115,$H:$L,4,FALSE)&amp;"', 'state': '"&amp;VLOOKUP(V115,$H:$L,3,FALSE)&amp;"', 'abbreviation': '"&amp;VLOOKUP(V115,$H:$L,2,FALSE)&amp;"', 'teamName': '"&amp;VLOOKUP(V115,$H:$L,5,FALSE)&amp;"'}"</f>
        <v>{'city': 'Memphis', 'state': 'Tenesse', 'abbreviation': 'MEM', 'teamName': 'Memphis Grizzlies'}</v>
      </c>
      <c r="D115" t="e">
        <f>"{'city': '"&amp;VLOOKUP(W115,$H:$L,4,FALSE)&amp;"', 'state': '"&amp;VLOOKUP(W115,$H:$L,3,FALSE)&amp;"', 'abbreviation': '"&amp;VLOOKUP(W115,$H:$L,2,FALSE)&amp;"', 'teamName': '"&amp;VLOOKUP(W115,$H:$L,5,FALSE)&amp;"'}"</f>
        <v>#N/A</v>
      </c>
      <c r="E115" t="e">
        <f>"{'city': '"&amp;VLOOKUP(X115,$H:$L,4,FALSE)&amp;"', 'state': '"&amp;VLOOKUP(X115,$H:$L,3,FALSE)&amp;"', 'abbreviation': '"&amp;VLOOKUP(X115,$H:$L,2,FALSE)&amp;"', 'teamName': '"&amp;VLOOKUP(X115,$H:$L,5,FALSE)&amp;"'}"</f>
        <v>#N/A</v>
      </c>
      <c r="S115" s="13" t="s">
        <v>1141</v>
      </c>
      <c r="U115">
        <f>VLOOKUP(Y115,O:P,2,FALSE)</f>
        <v>8</v>
      </c>
      <c r="V115">
        <f>VLOOKUP(AA115,O:P,2,FALSE)</f>
        <v>14</v>
      </c>
      <c r="Y115" s="4" t="s">
        <v>1116</v>
      </c>
      <c r="Z115" s="5"/>
      <c r="AA115" s="4" t="s">
        <v>1112</v>
      </c>
      <c r="AB115" s="5"/>
    </row>
    <row r="116" spans="1:28" x14ac:dyDescent="0.2">
      <c r="A116" s="12">
        <v>44503</v>
      </c>
      <c r="B116" t="str">
        <f>"{'city': '"&amp;VLOOKUP(U116,$H:$L,4,FALSE)&amp;"', 'state': '"&amp;VLOOKUP(U116,$H:$L,3,FALSE)&amp;"', 'abbreviation': '"&amp;VLOOKUP(U116,$H:$L,2,FALSE)&amp;"', 'teamName': '"&amp;VLOOKUP(U116,$H:$L,5,FALSE)&amp;"'}"</f>
        <v>{'city': 'Los Angeles', 'state': 'California', 'abbreviation': 'LAC', 'teamName': 'Los Angeles Clippers'}</v>
      </c>
      <c r="C116" t="str">
        <f>"{'city': '"&amp;VLOOKUP(V116,$H:$L,4,FALSE)&amp;"', 'state': '"&amp;VLOOKUP(V116,$H:$L,3,FALSE)&amp;"', 'abbreviation': '"&amp;VLOOKUP(V116,$H:$L,2,FALSE)&amp;"', 'teamName': '"&amp;VLOOKUP(V116,$H:$L,5,FALSE)&amp;"'}"</f>
        <v>{'city': 'Minneapolis', 'state': 'Minnesota ', 'abbreviation': 'MIN', 'teamName': 'Minnesota Timberwolves'}</v>
      </c>
      <c r="D116" t="e">
        <f>"{'city': '"&amp;VLOOKUP(W116,$H:$L,4,FALSE)&amp;"', 'state': '"&amp;VLOOKUP(W116,$H:$L,3,FALSE)&amp;"', 'abbreviation': '"&amp;VLOOKUP(W116,$H:$L,2,FALSE)&amp;"', 'teamName': '"&amp;VLOOKUP(W116,$H:$L,5,FALSE)&amp;"'}"</f>
        <v>#N/A</v>
      </c>
      <c r="E116" t="e">
        <f>"{'city': '"&amp;VLOOKUP(X116,$H:$L,4,FALSE)&amp;"', 'state': '"&amp;VLOOKUP(X116,$H:$L,3,FALSE)&amp;"', 'abbreviation': '"&amp;VLOOKUP(X116,$H:$L,2,FALSE)&amp;"', 'teamName': '"&amp;VLOOKUP(X116,$H:$L,5,FALSE)&amp;"'}"</f>
        <v>#N/A</v>
      </c>
      <c r="S116" s="13" t="s">
        <v>1141</v>
      </c>
      <c r="U116">
        <f>VLOOKUP(Y116,O:P,2,FALSE)</f>
        <v>30</v>
      </c>
      <c r="V116">
        <f>VLOOKUP(AA116,O:P,2,FALSE)</f>
        <v>17</v>
      </c>
      <c r="Y116" s="4" t="s">
        <v>1126</v>
      </c>
      <c r="Z116" s="5"/>
      <c r="AA116" s="4" t="s">
        <v>1115</v>
      </c>
      <c r="AB116" s="5"/>
    </row>
    <row r="117" spans="1:28" x14ac:dyDescent="0.2">
      <c r="A117" s="12">
        <v>44503</v>
      </c>
      <c r="B117" t="str">
        <f>"{'city': '"&amp;VLOOKUP(U117,$H:$L,4,FALSE)&amp;"', 'state': '"&amp;VLOOKUP(U117,$H:$L,3,FALSE)&amp;"', 'abbreviation': '"&amp;VLOOKUP(U117,$H:$L,2,FALSE)&amp;"', 'teamName': '"&amp;VLOOKUP(U117,$H:$L,5,FALSE)&amp;"'}"</f>
        <v>{'city': 'Dallas', 'state': 'Texas', 'abbreviation': 'DAL', 'teamName': 'Dallas Mavericks'}</v>
      </c>
      <c r="C117" t="str">
        <f>"{'city': '"&amp;VLOOKUP(V117,$H:$L,4,FALSE)&amp;"', 'state': '"&amp;VLOOKUP(V117,$H:$L,3,FALSE)&amp;"', 'abbreviation': '"&amp;VLOOKUP(V117,$H:$L,2,FALSE)&amp;"', 'teamName': '"&amp;VLOOKUP(V117,$H:$L,5,FALSE)&amp;"'}"</f>
        <v>{'city': 'San Antonio', 'state': 'Texas', 'abbreviation': 'SAS', 'teamName': 'San Antonio Spurs'}</v>
      </c>
      <c r="D117" t="e">
        <f>"{'city': '"&amp;VLOOKUP(W117,$H:$L,4,FALSE)&amp;"', 'state': '"&amp;VLOOKUP(W117,$H:$L,3,FALSE)&amp;"', 'abbreviation': '"&amp;VLOOKUP(W117,$H:$L,2,FALSE)&amp;"', 'teamName': '"&amp;VLOOKUP(W117,$H:$L,5,FALSE)&amp;"'}"</f>
        <v>#N/A</v>
      </c>
      <c r="E117" t="e">
        <f>"{'city': '"&amp;VLOOKUP(X117,$H:$L,4,FALSE)&amp;"', 'state': '"&amp;VLOOKUP(X117,$H:$L,3,FALSE)&amp;"', 'abbreviation': '"&amp;VLOOKUP(X117,$H:$L,2,FALSE)&amp;"', 'teamName': '"&amp;VLOOKUP(X117,$H:$L,5,FALSE)&amp;"'}"</f>
        <v>#N/A</v>
      </c>
      <c r="S117" s="13" t="s">
        <v>1141</v>
      </c>
      <c r="U117">
        <f>VLOOKUP(Y117,O:P,2,FALSE)</f>
        <v>7</v>
      </c>
      <c r="V117">
        <f>VLOOKUP(AA117,O:P,2,FALSE)</f>
        <v>26</v>
      </c>
      <c r="Y117" s="4" t="s">
        <v>1113</v>
      </c>
      <c r="Z117" s="5"/>
      <c r="AA117" s="4" t="s">
        <v>1120</v>
      </c>
      <c r="AB117" s="5"/>
    </row>
    <row r="118" spans="1:28" x14ac:dyDescent="0.2">
      <c r="A118" s="12">
        <v>44503</v>
      </c>
      <c r="B118" t="str">
        <f>"{'city': '"&amp;VLOOKUP(U118,$H:$L,4,FALSE)&amp;"', 'state': '"&amp;VLOOKUP(U118,$H:$L,3,FALSE)&amp;"', 'abbreviation': '"&amp;VLOOKUP(U118,$H:$L,2,FALSE)&amp;"', 'teamName': '"&amp;VLOOKUP(U118,$H:$L,5,FALSE)&amp;"'}"</f>
        <v>{'city': 'Charlotte', 'state': 'North Carolina', 'abbreviation': 'CHA', 'teamName': 'Charlotte Hornets'}</v>
      </c>
      <c r="C118" t="str">
        <f>"{'city': '"&amp;VLOOKUP(V118,$H:$L,4,FALSE)&amp;"', 'state': '"&amp;VLOOKUP(V118,$H:$L,3,FALSE)&amp;"', 'abbreviation': '"&amp;VLOOKUP(V118,$H:$L,2,FALSE)&amp;"', 'teamName': '"&amp;VLOOKUP(V118,$H:$L,5,FALSE)&amp;"'}"</f>
        <v>{'city': 'San Francisco', 'state': 'California', 'abbreviation': 'GSW', 'teamName': 'Golden State Warriors'}</v>
      </c>
      <c r="D118" t="e">
        <f>"{'city': '"&amp;VLOOKUP(W118,$H:$L,4,FALSE)&amp;"', 'state': '"&amp;VLOOKUP(W118,$H:$L,3,FALSE)&amp;"', 'abbreviation': '"&amp;VLOOKUP(W118,$H:$L,2,FALSE)&amp;"', 'teamName': '"&amp;VLOOKUP(W118,$H:$L,5,FALSE)&amp;"'}"</f>
        <v>#N/A</v>
      </c>
      <c r="E118" t="e">
        <f>"{'city': '"&amp;VLOOKUP(X118,$H:$L,4,FALSE)&amp;"', 'state': '"&amp;VLOOKUP(X118,$H:$L,3,FALSE)&amp;"', 'abbreviation': '"&amp;VLOOKUP(X118,$H:$L,2,FALSE)&amp;"', 'teamName': '"&amp;VLOOKUP(X118,$H:$L,5,FALSE)&amp;"'}"</f>
        <v>#N/A</v>
      </c>
      <c r="S118" s="13" t="s">
        <v>1141</v>
      </c>
      <c r="U118">
        <f>VLOOKUP(Y118,O:P,2,FALSE)</f>
        <v>4</v>
      </c>
      <c r="V118">
        <f>VLOOKUP(AA118,O:P,2,FALSE)</f>
        <v>10</v>
      </c>
      <c r="Y118" s="4" t="s">
        <v>1105</v>
      </c>
      <c r="Z118" s="5"/>
      <c r="AA118" s="4" t="s">
        <v>1100</v>
      </c>
      <c r="AB118" s="5"/>
    </row>
    <row r="119" spans="1:28" x14ac:dyDescent="0.2">
      <c r="A119" s="12">
        <v>44503</v>
      </c>
      <c r="B119" t="str">
        <f>"{'city': '"&amp;VLOOKUP(U119,$H:$L,4,FALSE)&amp;"', 'state': '"&amp;VLOOKUP(U119,$H:$L,3,FALSE)&amp;"', 'abbreviation': '"&amp;VLOOKUP(U119,$H:$L,2,FALSE)&amp;"', 'teamName': '"&amp;VLOOKUP(U119,$H:$L,5,FALSE)&amp;"'}"</f>
        <v>{'city': 'New Orleans', 'state': 'Louisianna', 'abbreviation': 'NOP', 'teamName': 'New Orleans Pelicans'}</v>
      </c>
      <c r="C119" t="str">
        <f>"{'city': '"&amp;VLOOKUP(V119,$H:$L,4,FALSE)&amp;"', 'state': '"&amp;VLOOKUP(V119,$H:$L,3,FALSE)&amp;"', 'abbreviation': '"&amp;VLOOKUP(V119,$H:$L,2,FALSE)&amp;"', 'teamName': '"&amp;VLOOKUP(V119,$H:$L,5,FALSE)&amp;"'}"</f>
        <v>{'city': 'Sacramento', 'state': 'California', 'abbreviation': 'SAC', 'teamName': 'Sacramento Kings'}</v>
      </c>
      <c r="D119" t="e">
        <f>"{'city': '"&amp;VLOOKUP(W119,$H:$L,4,FALSE)&amp;"', 'state': '"&amp;VLOOKUP(W119,$H:$L,3,FALSE)&amp;"', 'abbreviation': '"&amp;VLOOKUP(W119,$H:$L,2,FALSE)&amp;"', 'teamName': '"&amp;VLOOKUP(W119,$H:$L,5,FALSE)&amp;"'}"</f>
        <v>#N/A</v>
      </c>
      <c r="E119" t="e">
        <f>"{'city': '"&amp;VLOOKUP(X119,$H:$L,4,FALSE)&amp;"', 'state': '"&amp;VLOOKUP(X119,$H:$L,3,FALSE)&amp;"', 'abbreviation': '"&amp;VLOOKUP(X119,$H:$L,2,FALSE)&amp;"', 'teamName': '"&amp;VLOOKUP(X119,$H:$L,5,FALSE)&amp;"'}"</f>
        <v>#N/A</v>
      </c>
      <c r="S119" s="13" t="s">
        <v>1141</v>
      </c>
      <c r="U119">
        <f>VLOOKUP(Y119,O:P,2,FALSE)</f>
        <v>18</v>
      </c>
      <c r="V119">
        <f>VLOOKUP(AA119,O:P,2,FALSE)</f>
        <v>25</v>
      </c>
      <c r="Y119" s="4" t="s">
        <v>1118</v>
      </c>
      <c r="Z119" s="5"/>
      <c r="AA119" s="4" t="s">
        <v>1123</v>
      </c>
      <c r="AB119" s="5"/>
    </row>
    <row r="120" spans="1:28" x14ac:dyDescent="0.2">
      <c r="A120" s="12">
        <v>44504</v>
      </c>
      <c r="B120" t="str">
        <f>"{'city': '"&amp;VLOOKUP(U120,$H:$L,4,FALSE)&amp;"', 'state': '"&amp;VLOOKUP(U120,$H:$L,3,FALSE)&amp;"', 'abbreviation': '"&amp;VLOOKUP(U120,$H:$L,2,FALSE)&amp;"', 'teamName': '"&amp;VLOOKUP(U120,$H:$L,5,FALSE)&amp;"'}"</f>
        <v>{'city': 'Philadelphia', 'state': 'Pennsylvania', 'abbreviation': 'PHI', 'teamName': 'Philadelphia 76ers'}</v>
      </c>
      <c r="C120" t="str">
        <f>"{'city': '"&amp;VLOOKUP(V120,$H:$L,4,FALSE)&amp;"', 'state': '"&amp;VLOOKUP(V120,$H:$L,3,FALSE)&amp;"', 'abbreviation': '"&amp;VLOOKUP(V120,$H:$L,2,FALSE)&amp;"', 'teamName': '"&amp;VLOOKUP(V120,$H:$L,5,FALSE)&amp;"'}"</f>
        <v>{'city': 'Detroit', 'state': 'Michigan', 'abbreviation': 'DET', 'teamName': 'Detroit Pistons'}</v>
      </c>
      <c r="D120" t="e">
        <f>"{'city': '"&amp;VLOOKUP(W120,$H:$L,4,FALSE)&amp;"', 'state': '"&amp;VLOOKUP(W120,$H:$L,3,FALSE)&amp;"', 'abbreviation': '"&amp;VLOOKUP(W120,$H:$L,2,FALSE)&amp;"', 'teamName': '"&amp;VLOOKUP(W120,$H:$L,5,FALSE)&amp;"'}"</f>
        <v>#N/A</v>
      </c>
      <c r="E120" t="e">
        <f>"{'city': '"&amp;VLOOKUP(X120,$H:$L,4,FALSE)&amp;"', 'state': '"&amp;VLOOKUP(X120,$H:$L,3,FALSE)&amp;"', 'abbreviation': '"&amp;VLOOKUP(X120,$H:$L,2,FALSE)&amp;"', 'teamName': '"&amp;VLOOKUP(X120,$H:$L,5,FALSE)&amp;"'}"</f>
        <v>#N/A</v>
      </c>
      <c r="S120" s="13" t="s">
        <v>1142</v>
      </c>
      <c r="U120">
        <f>VLOOKUP(Y120,O:P,2,FALSE)</f>
        <v>22</v>
      </c>
      <c r="V120">
        <f>VLOOKUP(AA120,O:P,2,FALSE)</f>
        <v>9</v>
      </c>
      <c r="Y120" s="4" t="s">
        <v>1117</v>
      </c>
      <c r="Z120" s="5"/>
      <c r="AA120" s="4" t="s">
        <v>1107</v>
      </c>
      <c r="AB120" s="5"/>
    </row>
    <row r="121" spans="1:28" x14ac:dyDescent="0.2">
      <c r="A121" s="12">
        <v>44504</v>
      </c>
      <c r="B121" t="str">
        <f>"{'city': '"&amp;VLOOKUP(U121,$H:$L,4,FALSE)&amp;"', 'state': '"&amp;VLOOKUP(U121,$H:$L,3,FALSE)&amp;"', 'abbreviation': '"&amp;VLOOKUP(U121,$H:$L,2,FALSE)&amp;"', 'teamName': '"&amp;VLOOKUP(U121,$H:$L,5,FALSE)&amp;"'}"</f>
        <v>{'city': 'Salt Lake City', 'state': 'Utah', 'abbreviation': 'UTA', 'teamName': 'Utah Jazz'}</v>
      </c>
      <c r="C121" t="str">
        <f>"{'city': '"&amp;VLOOKUP(V121,$H:$L,4,FALSE)&amp;"', 'state': '"&amp;VLOOKUP(V121,$H:$L,3,FALSE)&amp;"', 'abbreviation': '"&amp;VLOOKUP(V121,$H:$L,2,FALSE)&amp;"', 'teamName': '"&amp;VLOOKUP(V121,$H:$L,5,FALSE)&amp;"'}"</f>
        <v>{'city': 'Atlanta', 'state': 'Georgia', 'abbreviation': 'ATL', 'teamName': 'Atlanta Hawks'}</v>
      </c>
      <c r="D121" t="e">
        <f>"{'city': '"&amp;VLOOKUP(W121,$H:$L,4,FALSE)&amp;"', 'state': '"&amp;VLOOKUP(W121,$H:$L,3,FALSE)&amp;"', 'abbreviation': '"&amp;VLOOKUP(W121,$H:$L,2,FALSE)&amp;"', 'teamName': '"&amp;VLOOKUP(W121,$H:$L,5,FALSE)&amp;"'}"</f>
        <v>#N/A</v>
      </c>
      <c r="E121" t="e">
        <f>"{'city': '"&amp;VLOOKUP(X121,$H:$L,4,FALSE)&amp;"', 'state': '"&amp;VLOOKUP(X121,$H:$L,3,FALSE)&amp;"', 'abbreviation': '"&amp;VLOOKUP(X121,$H:$L,2,FALSE)&amp;"', 'teamName': '"&amp;VLOOKUP(X121,$H:$L,5,FALSE)&amp;"'}"</f>
        <v>#N/A</v>
      </c>
      <c r="S121" s="13" t="s">
        <v>1142</v>
      </c>
      <c r="U121">
        <f>VLOOKUP(Y121,O:P,2,FALSE)</f>
        <v>28</v>
      </c>
      <c r="V121">
        <f>VLOOKUP(AA121,O:P,2,FALSE)</f>
        <v>1</v>
      </c>
      <c r="Y121" s="4" t="s">
        <v>1122</v>
      </c>
      <c r="Z121" s="5"/>
      <c r="AA121" s="4" t="s">
        <v>1099</v>
      </c>
      <c r="AB121" s="5"/>
    </row>
    <row r="122" spans="1:28" x14ac:dyDescent="0.2">
      <c r="A122" s="12">
        <v>44504</v>
      </c>
      <c r="B122" t="str">
        <f>"{'city': '"&amp;VLOOKUP(U122,$H:$L,4,FALSE)&amp;"', 'state': '"&amp;VLOOKUP(U122,$H:$L,3,FALSE)&amp;"', 'abbreviation': '"&amp;VLOOKUP(U122,$H:$L,2,FALSE)&amp;"', 'teamName': '"&amp;VLOOKUP(U122,$H:$L,5,FALSE)&amp;"'}"</f>
        <v>{'city': 'Boston', 'state': 'Massachusetts', 'abbreviation': 'BOS', 'teamName': 'Boston Celtics'}</v>
      </c>
      <c r="C122" t="str">
        <f>"{'city': '"&amp;VLOOKUP(V122,$H:$L,4,FALSE)&amp;"', 'state': '"&amp;VLOOKUP(V122,$H:$L,3,FALSE)&amp;"', 'abbreviation': '"&amp;VLOOKUP(V122,$H:$L,2,FALSE)&amp;"', 'teamName': '"&amp;VLOOKUP(V122,$H:$L,5,FALSE)&amp;"'}"</f>
        <v>{'city': 'Miami', 'state': 'Florida', 'abbreviation': 'MIA', 'teamName': 'Miami Heat'}</v>
      </c>
      <c r="D122" t="e">
        <f>"{'city': '"&amp;VLOOKUP(W122,$H:$L,4,FALSE)&amp;"', 'state': '"&amp;VLOOKUP(W122,$H:$L,3,FALSE)&amp;"', 'abbreviation': '"&amp;VLOOKUP(W122,$H:$L,2,FALSE)&amp;"', 'teamName': '"&amp;VLOOKUP(W122,$H:$L,5,FALSE)&amp;"'}"</f>
        <v>#N/A</v>
      </c>
      <c r="E122" t="e">
        <f>"{'city': '"&amp;VLOOKUP(X122,$H:$L,4,FALSE)&amp;"', 'state': '"&amp;VLOOKUP(X122,$H:$L,3,FALSE)&amp;"', 'abbreviation': '"&amp;VLOOKUP(X122,$H:$L,2,FALSE)&amp;"', 'teamName': '"&amp;VLOOKUP(X122,$H:$L,5,FALSE)&amp;"'}"</f>
        <v>#N/A</v>
      </c>
      <c r="S122" s="13" t="s">
        <v>1142</v>
      </c>
      <c r="U122">
        <f>VLOOKUP(Y122,O:P,2,FALSE)</f>
        <v>2</v>
      </c>
      <c r="V122">
        <f>VLOOKUP(AA122,O:P,2,FALSE)</f>
        <v>15</v>
      </c>
      <c r="Y122" s="4" t="s">
        <v>1102</v>
      </c>
      <c r="Z122" s="5"/>
      <c r="AA122" s="4" t="s">
        <v>1128</v>
      </c>
      <c r="AB122" s="5"/>
    </row>
    <row r="123" spans="1:28" x14ac:dyDescent="0.2">
      <c r="A123" s="12">
        <v>44504</v>
      </c>
      <c r="B123" t="str">
        <f>"{'city': '"&amp;VLOOKUP(U123,$H:$L,4,FALSE)&amp;"', 'state': '"&amp;VLOOKUP(U123,$H:$L,3,FALSE)&amp;"', 'abbreviation': '"&amp;VLOOKUP(U123,$H:$L,2,FALSE)&amp;"', 'teamName': '"&amp;VLOOKUP(U123,$H:$L,5,FALSE)&amp;"'}"</f>
        <v>{'city': 'Houston', 'state': 'Texas', 'abbreviation': 'HOU', 'teamName': 'Houston Rockets'}</v>
      </c>
      <c r="C123" t="str">
        <f>"{'city': '"&amp;VLOOKUP(V123,$H:$L,4,FALSE)&amp;"', 'state': '"&amp;VLOOKUP(V123,$H:$L,3,FALSE)&amp;"', 'abbreviation': '"&amp;VLOOKUP(V123,$H:$L,2,FALSE)&amp;"', 'teamName': '"&amp;VLOOKUP(V123,$H:$L,5,FALSE)&amp;"'}"</f>
        <v>{'city': 'Phoenix', 'state': 'Arizona', 'abbreviation': 'PHX', 'teamName': 'Phoenix Suns'}</v>
      </c>
      <c r="D123" t="e">
        <f>"{'city': '"&amp;VLOOKUP(W123,$H:$L,4,FALSE)&amp;"', 'state': '"&amp;VLOOKUP(W123,$H:$L,3,FALSE)&amp;"', 'abbreviation': '"&amp;VLOOKUP(W123,$H:$L,2,FALSE)&amp;"', 'teamName': '"&amp;VLOOKUP(W123,$H:$L,5,FALSE)&amp;"'}"</f>
        <v>#N/A</v>
      </c>
      <c r="E123" t="e">
        <f>"{'city': '"&amp;VLOOKUP(X123,$H:$L,4,FALSE)&amp;"', 'state': '"&amp;VLOOKUP(X123,$H:$L,3,FALSE)&amp;"', 'abbreviation': '"&amp;VLOOKUP(X123,$H:$L,2,FALSE)&amp;"', 'teamName': '"&amp;VLOOKUP(X123,$H:$L,5,FALSE)&amp;"'}"</f>
        <v>#N/A</v>
      </c>
      <c r="S123" s="13" t="s">
        <v>1142</v>
      </c>
      <c r="U123">
        <f>VLOOKUP(Y123,O:P,2,FALSE)</f>
        <v>11</v>
      </c>
      <c r="V123">
        <f>VLOOKUP(AA123,O:P,2,FALSE)</f>
        <v>23</v>
      </c>
      <c r="Y123" s="4" t="s">
        <v>1114</v>
      </c>
      <c r="Z123" s="5"/>
      <c r="AA123" s="4" t="s">
        <v>1125</v>
      </c>
      <c r="AB123" s="5"/>
    </row>
    <row r="124" spans="1:28" x14ac:dyDescent="0.2">
      <c r="A124" s="12">
        <v>44504</v>
      </c>
      <c r="B124" t="str">
        <f>"{'city': '"&amp;VLOOKUP(U124,$H:$L,4,FALSE)&amp;"', 'state': '"&amp;VLOOKUP(U124,$H:$L,3,FALSE)&amp;"', 'abbreviation': '"&amp;VLOOKUP(U124,$H:$L,2,FALSE)&amp;"', 'teamName': '"&amp;VLOOKUP(U124,$H:$L,5,FALSE)&amp;"'}"</f>
        <v>{'city': 'Oklahoma City', 'state': 'Oklahoma', 'abbreviation': 'OKC', 'teamName': 'Oklahoma City Thunder'}</v>
      </c>
      <c r="C124" t="str">
        <f>"{'city': '"&amp;VLOOKUP(V124,$H:$L,4,FALSE)&amp;"', 'state': '"&amp;VLOOKUP(V124,$H:$L,3,FALSE)&amp;"', 'abbreviation': '"&amp;VLOOKUP(V124,$H:$L,2,FALSE)&amp;"', 'teamName': '"&amp;VLOOKUP(V124,$H:$L,5,FALSE)&amp;"'}"</f>
        <v>{'city': 'Los Angeles', 'state': 'California', 'abbreviation': 'LAL', 'teamName': 'Los Angeles Lakers'}</v>
      </c>
      <c r="D124" t="e">
        <f>"{'city': '"&amp;VLOOKUP(W124,$H:$L,4,FALSE)&amp;"', 'state': '"&amp;VLOOKUP(W124,$H:$L,3,FALSE)&amp;"', 'abbreviation': '"&amp;VLOOKUP(W124,$H:$L,2,FALSE)&amp;"', 'teamName': '"&amp;VLOOKUP(W124,$H:$L,5,FALSE)&amp;"'}"</f>
        <v>#N/A</v>
      </c>
      <c r="E124" t="e">
        <f>"{'city': '"&amp;VLOOKUP(X124,$H:$L,4,FALSE)&amp;"', 'state': '"&amp;VLOOKUP(X124,$H:$L,3,FALSE)&amp;"', 'abbreviation': '"&amp;VLOOKUP(X124,$H:$L,2,FALSE)&amp;"', 'teamName': '"&amp;VLOOKUP(X124,$H:$L,5,FALSE)&amp;"'}"</f>
        <v>#N/A</v>
      </c>
      <c r="S124" s="13" t="s">
        <v>1142</v>
      </c>
      <c r="U124">
        <f>VLOOKUP(Y124,O:P,2,FALSE)</f>
        <v>20</v>
      </c>
      <c r="V124">
        <f>VLOOKUP(AA124,O:P,2,FALSE)</f>
        <v>13</v>
      </c>
      <c r="Y124" s="4" t="s">
        <v>1121</v>
      </c>
      <c r="Z124" s="5"/>
      <c r="AA124" s="4" t="s">
        <v>1101</v>
      </c>
      <c r="AB124" s="5"/>
    </row>
    <row r="125" spans="1:28" x14ac:dyDescent="0.2">
      <c r="A125" s="12">
        <v>44505</v>
      </c>
      <c r="B125" t="str">
        <f>"{'city': '"&amp;VLOOKUP(U125,$H:$L,4,FALSE)&amp;"', 'state': '"&amp;VLOOKUP(U125,$H:$L,3,FALSE)&amp;"', 'abbreviation': '"&amp;VLOOKUP(U125,$H:$L,2,FALSE)&amp;"', 'teamName': '"&amp;VLOOKUP(U125,$H:$L,5,FALSE)&amp;"'}"</f>
        <v>{'city': 'Brooklyn', 'state': 'New York', 'abbreviation': 'BKN', 'teamName': 'Brooklyn Nets'}</v>
      </c>
      <c r="C125" t="str">
        <f>"{'city': '"&amp;VLOOKUP(V125,$H:$L,4,FALSE)&amp;"', 'state': '"&amp;VLOOKUP(V125,$H:$L,3,FALSE)&amp;"', 'abbreviation': '"&amp;VLOOKUP(V125,$H:$L,2,FALSE)&amp;"', 'teamName': '"&amp;VLOOKUP(V125,$H:$L,5,FALSE)&amp;"'}"</f>
        <v>{'city': 'Detroit', 'state': 'Michigan', 'abbreviation': 'DET', 'teamName': 'Detroit Pistons'}</v>
      </c>
      <c r="D125" t="e">
        <f>"{'city': '"&amp;VLOOKUP(W125,$H:$L,4,FALSE)&amp;"', 'state': '"&amp;VLOOKUP(W125,$H:$L,3,FALSE)&amp;"', 'abbreviation': '"&amp;VLOOKUP(W125,$H:$L,2,FALSE)&amp;"', 'teamName': '"&amp;VLOOKUP(W125,$H:$L,5,FALSE)&amp;"'}"</f>
        <v>#N/A</v>
      </c>
      <c r="E125" t="e">
        <f>"{'city': '"&amp;VLOOKUP(X125,$H:$L,4,FALSE)&amp;"', 'state': '"&amp;VLOOKUP(X125,$H:$L,3,FALSE)&amp;"', 'abbreviation': '"&amp;VLOOKUP(X125,$H:$L,2,FALSE)&amp;"', 'teamName': '"&amp;VLOOKUP(X125,$H:$L,5,FALSE)&amp;"'}"</f>
        <v>#N/A</v>
      </c>
      <c r="S125" s="13" t="s">
        <v>1143</v>
      </c>
      <c r="U125">
        <f>VLOOKUP(Y125,O:P,2,FALSE)</f>
        <v>3</v>
      </c>
      <c r="V125">
        <f>VLOOKUP(AA125,O:P,2,FALSE)</f>
        <v>9</v>
      </c>
      <c r="Y125" s="4" t="s">
        <v>1097</v>
      </c>
      <c r="Z125" s="5"/>
      <c r="AA125" s="4" t="s">
        <v>1107</v>
      </c>
      <c r="AB125" s="5"/>
    </row>
    <row r="126" spans="1:28" x14ac:dyDescent="0.2">
      <c r="A126" s="12">
        <v>44505</v>
      </c>
      <c r="B126" t="str">
        <f>"{'city': '"&amp;VLOOKUP(U126,$H:$L,4,FALSE)&amp;"', 'state': '"&amp;VLOOKUP(U126,$H:$L,3,FALSE)&amp;"', 'abbreviation': '"&amp;VLOOKUP(U126,$H:$L,2,FALSE)&amp;"', 'teamName': '"&amp;VLOOKUP(U126,$H:$L,5,FALSE)&amp;"'}"</f>
        <v>{'city': 'San Antonio', 'state': 'Texas', 'abbreviation': 'SAS', 'teamName': 'San Antonio Spurs'}</v>
      </c>
      <c r="C126" t="str">
        <f>"{'city': '"&amp;VLOOKUP(V126,$H:$L,4,FALSE)&amp;"', 'state': '"&amp;VLOOKUP(V126,$H:$L,3,FALSE)&amp;"', 'abbreviation': '"&amp;VLOOKUP(V126,$H:$L,2,FALSE)&amp;"', 'teamName': '"&amp;VLOOKUP(V126,$H:$L,5,FALSE)&amp;"'}"</f>
        <v>{'city': 'Orlando', 'state': 'Florida', 'abbreviation': 'ORL', 'teamName': 'Orlando Magic'}</v>
      </c>
      <c r="D126" t="e">
        <f>"{'city': '"&amp;VLOOKUP(W126,$H:$L,4,FALSE)&amp;"', 'state': '"&amp;VLOOKUP(W126,$H:$L,3,FALSE)&amp;"', 'abbreviation': '"&amp;VLOOKUP(W126,$H:$L,2,FALSE)&amp;"', 'teamName': '"&amp;VLOOKUP(W126,$H:$L,5,FALSE)&amp;"'}"</f>
        <v>#N/A</v>
      </c>
      <c r="E126" t="e">
        <f>"{'city': '"&amp;VLOOKUP(X126,$H:$L,4,FALSE)&amp;"', 'state': '"&amp;VLOOKUP(X126,$H:$L,3,FALSE)&amp;"', 'abbreviation': '"&amp;VLOOKUP(X126,$H:$L,2,FALSE)&amp;"', 'teamName': '"&amp;VLOOKUP(X126,$H:$L,5,FALSE)&amp;"'}"</f>
        <v>#N/A</v>
      </c>
      <c r="S126" s="13" t="s">
        <v>1143</v>
      </c>
      <c r="U126">
        <f>VLOOKUP(Y126,O:P,2,FALSE)</f>
        <v>26</v>
      </c>
      <c r="V126">
        <f>VLOOKUP(AA126,O:P,2,FALSE)</f>
        <v>21</v>
      </c>
      <c r="Y126" s="4" t="s">
        <v>1120</v>
      </c>
      <c r="Z126" s="5"/>
      <c r="AA126" s="4" t="s">
        <v>1119</v>
      </c>
      <c r="AB126" s="5"/>
    </row>
    <row r="127" spans="1:28" x14ac:dyDescent="0.2">
      <c r="A127" s="12">
        <v>44505</v>
      </c>
      <c r="B127" t="str">
        <f>"{'city': '"&amp;VLOOKUP(U127,$H:$L,4,FALSE)&amp;"', 'state': '"&amp;VLOOKUP(U127,$H:$L,3,FALSE)&amp;"', 'abbreviation': '"&amp;VLOOKUP(U127,$H:$L,2,FALSE)&amp;"', 'teamName': '"&amp;VLOOKUP(U127,$H:$L,5,FALSE)&amp;"'}"</f>
        <v>{'city': 'Memphis', 'state': 'Tenesse', 'abbreviation': 'MEM', 'teamName': 'Memphis Grizzlies'}</v>
      </c>
      <c r="C127" t="str">
        <f>"{'city': '"&amp;VLOOKUP(V127,$H:$L,4,FALSE)&amp;"', 'state': '"&amp;VLOOKUP(V127,$H:$L,3,FALSE)&amp;"', 'abbreviation': '"&amp;VLOOKUP(V127,$H:$L,2,FALSE)&amp;"', 'teamName': '"&amp;VLOOKUP(V127,$H:$L,5,FALSE)&amp;"'}"</f>
        <v>{'city': 'Washington', 'state': 'Washington D.C.', 'abbreviation': 'WAS', 'teamName': 'Washington Wizards'}</v>
      </c>
      <c r="D127" t="e">
        <f>"{'city': '"&amp;VLOOKUP(W127,$H:$L,4,FALSE)&amp;"', 'state': '"&amp;VLOOKUP(W127,$H:$L,3,FALSE)&amp;"', 'abbreviation': '"&amp;VLOOKUP(W127,$H:$L,2,FALSE)&amp;"', 'teamName': '"&amp;VLOOKUP(W127,$H:$L,5,FALSE)&amp;"'}"</f>
        <v>#N/A</v>
      </c>
      <c r="E127" t="e">
        <f>"{'city': '"&amp;VLOOKUP(X127,$H:$L,4,FALSE)&amp;"', 'state': '"&amp;VLOOKUP(X127,$H:$L,3,FALSE)&amp;"', 'abbreviation': '"&amp;VLOOKUP(X127,$H:$L,2,FALSE)&amp;"', 'teamName': '"&amp;VLOOKUP(X127,$H:$L,5,FALSE)&amp;"'}"</f>
        <v>#N/A</v>
      </c>
      <c r="S127" s="13" t="s">
        <v>1143</v>
      </c>
      <c r="U127">
        <f>VLOOKUP(Y127,O:P,2,FALSE)</f>
        <v>14</v>
      </c>
      <c r="V127">
        <f>VLOOKUP(AA127,O:P,2,FALSE)</f>
        <v>29</v>
      </c>
      <c r="Y127" s="4" t="s">
        <v>1112</v>
      </c>
      <c r="Z127" s="5"/>
      <c r="AA127" s="4" t="s">
        <v>1109</v>
      </c>
      <c r="AB127" s="5"/>
    </row>
    <row r="128" spans="1:28" x14ac:dyDescent="0.2">
      <c r="A128" s="12">
        <v>44505</v>
      </c>
      <c r="B128" t="str">
        <f>"{'city': '"&amp;VLOOKUP(U128,$H:$L,4,FALSE)&amp;"', 'state': '"&amp;VLOOKUP(U128,$H:$L,3,FALSE)&amp;"', 'abbreviation': '"&amp;VLOOKUP(U128,$H:$L,2,FALSE)&amp;"', 'teamName': '"&amp;VLOOKUP(U128,$H:$L,5,FALSE)&amp;"'}"</f>
        <v>{'city': 'New York', 'state': 'New York', 'abbreviation': 'NYK', 'teamName': 'New York Knicks'}</v>
      </c>
      <c r="C128" t="str">
        <f>"{'city': '"&amp;VLOOKUP(V128,$H:$L,4,FALSE)&amp;"', 'state': '"&amp;VLOOKUP(V128,$H:$L,3,FALSE)&amp;"', 'abbreviation': '"&amp;VLOOKUP(V128,$H:$L,2,FALSE)&amp;"', 'teamName': '"&amp;VLOOKUP(V128,$H:$L,5,FALSE)&amp;"'}"</f>
        <v>{'city': 'Milwaukee', 'state': 'Wisconsin', 'abbreviation': 'MIL', 'teamName': 'Milwaukee Bucks'}</v>
      </c>
      <c r="D128" t="e">
        <f>"{'city': '"&amp;VLOOKUP(W128,$H:$L,4,FALSE)&amp;"', 'state': '"&amp;VLOOKUP(W128,$H:$L,3,FALSE)&amp;"', 'abbreviation': '"&amp;VLOOKUP(W128,$H:$L,2,FALSE)&amp;"', 'teamName': '"&amp;VLOOKUP(W128,$H:$L,5,FALSE)&amp;"'}"</f>
        <v>#N/A</v>
      </c>
      <c r="E128" t="e">
        <f>"{'city': '"&amp;VLOOKUP(X128,$H:$L,4,FALSE)&amp;"', 'state': '"&amp;VLOOKUP(X128,$H:$L,3,FALSE)&amp;"', 'abbreviation': '"&amp;VLOOKUP(X128,$H:$L,2,FALSE)&amp;"', 'teamName': '"&amp;VLOOKUP(X128,$H:$L,5,FALSE)&amp;"'}"</f>
        <v>#N/A</v>
      </c>
      <c r="S128" s="13" t="s">
        <v>1143</v>
      </c>
      <c r="U128">
        <f>VLOOKUP(Y128,O:P,2,FALSE)</f>
        <v>19</v>
      </c>
      <c r="V128">
        <f>VLOOKUP(AA128,O:P,2,FALSE)</f>
        <v>16</v>
      </c>
      <c r="Y128" s="4" t="s">
        <v>1108</v>
      </c>
      <c r="Z128" s="5"/>
      <c r="AA128" s="4" t="s">
        <v>1098</v>
      </c>
      <c r="AB128" s="5"/>
    </row>
    <row r="129" spans="1:28" x14ac:dyDescent="0.2">
      <c r="A129" s="12">
        <v>44505</v>
      </c>
      <c r="B129" t="str">
        <f>"{'city': '"&amp;VLOOKUP(U129,$H:$L,4,FALSE)&amp;"', 'state': '"&amp;VLOOKUP(U129,$H:$L,3,FALSE)&amp;"', 'abbreviation': '"&amp;VLOOKUP(U129,$H:$L,2,FALSE)&amp;"', 'teamName': '"&amp;VLOOKUP(U129,$H:$L,5,FALSE)&amp;"'}"</f>
        <v>{'city': 'Cleveland', 'state': 'Ohio', 'abbreviation': 'CLE', 'teamName': 'Cleveland Cavaliers'}</v>
      </c>
      <c r="C129" t="str">
        <f>"{'city': '"&amp;VLOOKUP(V129,$H:$L,4,FALSE)&amp;"', 'state': '"&amp;VLOOKUP(V129,$H:$L,3,FALSE)&amp;"', 'abbreviation': '"&amp;VLOOKUP(V129,$H:$L,2,FALSE)&amp;"', 'teamName': '"&amp;VLOOKUP(V129,$H:$L,5,FALSE)&amp;"'}"</f>
        <v>{'city': 'Toronto', 'state': 'Ontario', 'abbreviation': 'TOR', 'teamName': 'Toronto Raptors'}</v>
      </c>
      <c r="D129" t="e">
        <f>"{'city': '"&amp;VLOOKUP(W129,$H:$L,4,FALSE)&amp;"', 'state': '"&amp;VLOOKUP(W129,$H:$L,3,FALSE)&amp;"', 'abbreviation': '"&amp;VLOOKUP(W129,$H:$L,2,FALSE)&amp;"', 'teamName': '"&amp;VLOOKUP(W129,$H:$L,5,FALSE)&amp;"'}"</f>
        <v>#N/A</v>
      </c>
      <c r="E129" t="e">
        <f>"{'city': '"&amp;VLOOKUP(X129,$H:$L,4,FALSE)&amp;"', 'state': '"&amp;VLOOKUP(X129,$H:$L,3,FALSE)&amp;"', 'abbreviation': '"&amp;VLOOKUP(X129,$H:$L,2,FALSE)&amp;"', 'teamName': '"&amp;VLOOKUP(X129,$H:$L,5,FALSE)&amp;"'}"</f>
        <v>#N/A</v>
      </c>
      <c r="S129" s="13" t="s">
        <v>1143</v>
      </c>
      <c r="U129">
        <f>VLOOKUP(Y129,O:P,2,FALSE)</f>
        <v>6</v>
      </c>
      <c r="V129">
        <f>VLOOKUP(AA129,O:P,2,FALSE)</f>
        <v>27</v>
      </c>
      <c r="Y129" s="4" t="s">
        <v>1111</v>
      </c>
      <c r="Z129" s="5"/>
      <c r="AA129" s="4" t="s">
        <v>1110</v>
      </c>
      <c r="AB129" s="5"/>
    </row>
    <row r="130" spans="1:28" x14ac:dyDescent="0.2">
      <c r="A130" s="12">
        <v>44505</v>
      </c>
      <c r="B130" t="str">
        <f>"{'city': '"&amp;VLOOKUP(U130,$H:$L,4,FALSE)&amp;"', 'state': '"&amp;VLOOKUP(U130,$H:$L,3,FALSE)&amp;"', 'abbreviation': '"&amp;VLOOKUP(U130,$H:$L,2,FALSE)&amp;"', 'teamName': '"&amp;VLOOKUP(U130,$H:$L,5,FALSE)&amp;"'}"</f>
        <v>{'city': 'Los Angeles', 'state': 'California', 'abbreviation': 'LAC', 'teamName': 'Los Angeles Clippers'}</v>
      </c>
      <c r="C130" t="str">
        <f>"{'city': '"&amp;VLOOKUP(V130,$H:$L,4,FALSE)&amp;"', 'state': '"&amp;VLOOKUP(V130,$H:$L,3,FALSE)&amp;"', 'abbreviation': '"&amp;VLOOKUP(V130,$H:$L,2,FALSE)&amp;"', 'teamName': '"&amp;VLOOKUP(V130,$H:$L,5,FALSE)&amp;"'}"</f>
        <v>{'city': 'Minneapolis', 'state': 'Minnesota ', 'abbreviation': 'MIN', 'teamName': 'Minnesota Timberwolves'}</v>
      </c>
      <c r="D130" t="e">
        <f>"{'city': '"&amp;VLOOKUP(W130,$H:$L,4,FALSE)&amp;"', 'state': '"&amp;VLOOKUP(W130,$H:$L,3,FALSE)&amp;"', 'abbreviation': '"&amp;VLOOKUP(W130,$H:$L,2,FALSE)&amp;"', 'teamName': '"&amp;VLOOKUP(W130,$H:$L,5,FALSE)&amp;"'}"</f>
        <v>#N/A</v>
      </c>
      <c r="E130" t="e">
        <f>"{'city': '"&amp;VLOOKUP(X130,$H:$L,4,FALSE)&amp;"', 'state': '"&amp;VLOOKUP(X130,$H:$L,3,FALSE)&amp;"', 'abbreviation': '"&amp;VLOOKUP(X130,$H:$L,2,FALSE)&amp;"', 'teamName': '"&amp;VLOOKUP(X130,$H:$L,5,FALSE)&amp;"'}"</f>
        <v>#N/A</v>
      </c>
      <c r="S130" s="13" t="s">
        <v>1143</v>
      </c>
      <c r="U130">
        <f>VLOOKUP(Y130,O:P,2,FALSE)</f>
        <v>30</v>
      </c>
      <c r="V130">
        <f>VLOOKUP(AA130,O:P,2,FALSE)</f>
        <v>17</v>
      </c>
      <c r="Y130" s="4" t="s">
        <v>1126</v>
      </c>
      <c r="Z130" s="5"/>
      <c r="AA130" s="4" t="s">
        <v>1115</v>
      </c>
      <c r="AB130" s="5"/>
    </row>
    <row r="131" spans="1:28" x14ac:dyDescent="0.2">
      <c r="A131" s="12">
        <v>44505</v>
      </c>
      <c r="B131" t="str">
        <f>"{'city': '"&amp;VLOOKUP(U131,$H:$L,4,FALSE)&amp;"', 'state': '"&amp;VLOOKUP(U131,$H:$L,3,FALSE)&amp;"', 'abbreviation': '"&amp;VLOOKUP(U131,$H:$L,2,FALSE)&amp;"', 'teamName': '"&amp;VLOOKUP(U131,$H:$L,5,FALSE)&amp;"'}"</f>
        <v>{'city': 'New Orleans', 'state': 'Louisianna', 'abbreviation': 'NOP', 'teamName': 'New Orleans Pelicans'}</v>
      </c>
      <c r="C131" t="str">
        <f>"{'city': '"&amp;VLOOKUP(V131,$H:$L,4,FALSE)&amp;"', 'state': '"&amp;VLOOKUP(V131,$H:$L,3,FALSE)&amp;"', 'abbreviation': '"&amp;VLOOKUP(V131,$H:$L,2,FALSE)&amp;"', 'teamName': '"&amp;VLOOKUP(V131,$H:$L,5,FALSE)&amp;"'}"</f>
        <v>{'city': 'San Francisco', 'state': 'California', 'abbreviation': 'GSW', 'teamName': 'Golden State Warriors'}</v>
      </c>
      <c r="D131" t="e">
        <f>"{'city': '"&amp;VLOOKUP(W131,$H:$L,4,FALSE)&amp;"', 'state': '"&amp;VLOOKUP(W131,$H:$L,3,FALSE)&amp;"', 'abbreviation': '"&amp;VLOOKUP(W131,$H:$L,2,FALSE)&amp;"', 'teamName': '"&amp;VLOOKUP(W131,$H:$L,5,FALSE)&amp;"'}"</f>
        <v>#N/A</v>
      </c>
      <c r="E131" t="e">
        <f>"{'city': '"&amp;VLOOKUP(X131,$H:$L,4,FALSE)&amp;"', 'state': '"&amp;VLOOKUP(X131,$H:$L,3,FALSE)&amp;"', 'abbreviation': '"&amp;VLOOKUP(X131,$H:$L,2,FALSE)&amp;"', 'teamName': '"&amp;VLOOKUP(X131,$H:$L,5,FALSE)&amp;"'}"</f>
        <v>#N/A</v>
      </c>
      <c r="S131" s="13" t="s">
        <v>1143</v>
      </c>
      <c r="U131">
        <f>VLOOKUP(Y131,O:P,2,FALSE)</f>
        <v>18</v>
      </c>
      <c r="V131">
        <f>VLOOKUP(AA131,O:P,2,FALSE)</f>
        <v>10</v>
      </c>
      <c r="Y131" s="4" t="s">
        <v>1118</v>
      </c>
      <c r="Z131" s="5"/>
      <c r="AA131" s="4" t="s">
        <v>1100</v>
      </c>
      <c r="AB131" s="5"/>
    </row>
    <row r="132" spans="1:28" x14ac:dyDescent="0.2">
      <c r="A132" s="12">
        <v>44505</v>
      </c>
      <c r="B132" t="str">
        <f>"{'city': '"&amp;VLOOKUP(U132,$H:$L,4,FALSE)&amp;"', 'state': '"&amp;VLOOKUP(U132,$H:$L,3,FALSE)&amp;"', 'abbreviation': '"&amp;VLOOKUP(U132,$H:$L,2,FALSE)&amp;"', 'teamName': '"&amp;VLOOKUP(U132,$H:$L,5,FALSE)&amp;"'}"</f>
        <v>{'city': 'Indiana', 'state': 'Indianopolis', 'abbreviation': 'IND', 'teamName': 'Indiana Pacers'}</v>
      </c>
      <c r="C132" t="str">
        <f>"{'city': '"&amp;VLOOKUP(V132,$H:$L,4,FALSE)&amp;"', 'state': '"&amp;VLOOKUP(V132,$H:$L,3,FALSE)&amp;"', 'abbreviation': '"&amp;VLOOKUP(V132,$H:$L,2,FALSE)&amp;"', 'teamName': '"&amp;VLOOKUP(V132,$H:$L,5,FALSE)&amp;"'}"</f>
        <v>{'city': 'Portland', 'state': 'Oregon', 'abbreviation': 'POR', 'teamName': 'Portland Trail Blazers'}</v>
      </c>
      <c r="D132" t="e">
        <f>"{'city': '"&amp;VLOOKUP(W132,$H:$L,4,FALSE)&amp;"', 'state': '"&amp;VLOOKUP(W132,$H:$L,3,FALSE)&amp;"', 'abbreviation': '"&amp;VLOOKUP(W132,$H:$L,2,FALSE)&amp;"', 'teamName': '"&amp;VLOOKUP(W132,$H:$L,5,FALSE)&amp;"'}"</f>
        <v>#N/A</v>
      </c>
      <c r="E132" t="e">
        <f>"{'city': '"&amp;VLOOKUP(X132,$H:$L,4,FALSE)&amp;"', 'state': '"&amp;VLOOKUP(X132,$H:$L,3,FALSE)&amp;"', 'abbreviation': '"&amp;VLOOKUP(X132,$H:$L,2,FALSE)&amp;"', 'teamName': '"&amp;VLOOKUP(X132,$H:$L,5,FALSE)&amp;"'}"</f>
        <v>#N/A</v>
      </c>
      <c r="S132" s="13" t="s">
        <v>1143</v>
      </c>
      <c r="U132">
        <f>VLOOKUP(Y132,O:P,2,FALSE)</f>
        <v>12</v>
      </c>
      <c r="V132">
        <f>VLOOKUP(AA132,O:P,2,FALSE)</f>
        <v>24</v>
      </c>
      <c r="Y132" s="4" t="s">
        <v>1104</v>
      </c>
      <c r="Z132" s="5"/>
      <c r="AA132" s="4" t="s">
        <v>1124</v>
      </c>
      <c r="AB132" s="5"/>
    </row>
    <row r="133" spans="1:28" x14ac:dyDescent="0.2">
      <c r="A133" s="12">
        <v>44505</v>
      </c>
      <c r="B133" t="str">
        <f>"{'city': '"&amp;VLOOKUP(U133,$H:$L,4,FALSE)&amp;"', 'state': '"&amp;VLOOKUP(U133,$H:$L,3,FALSE)&amp;"', 'abbreviation': '"&amp;VLOOKUP(U133,$H:$L,2,FALSE)&amp;"', 'teamName': '"&amp;VLOOKUP(U133,$H:$L,5,FALSE)&amp;"'}"</f>
        <v>{'city': 'Charlotte', 'state': 'North Carolina', 'abbreviation': 'CHA', 'teamName': 'Charlotte Hornets'}</v>
      </c>
      <c r="C133" t="str">
        <f>"{'city': '"&amp;VLOOKUP(V133,$H:$L,4,FALSE)&amp;"', 'state': '"&amp;VLOOKUP(V133,$H:$L,3,FALSE)&amp;"', 'abbreviation': '"&amp;VLOOKUP(V133,$H:$L,2,FALSE)&amp;"', 'teamName': '"&amp;VLOOKUP(V133,$H:$L,5,FALSE)&amp;"'}"</f>
        <v>{'city': 'Sacramento', 'state': 'California', 'abbreviation': 'SAC', 'teamName': 'Sacramento Kings'}</v>
      </c>
      <c r="D133" t="e">
        <f>"{'city': '"&amp;VLOOKUP(W133,$H:$L,4,FALSE)&amp;"', 'state': '"&amp;VLOOKUP(W133,$H:$L,3,FALSE)&amp;"', 'abbreviation': '"&amp;VLOOKUP(W133,$H:$L,2,FALSE)&amp;"', 'teamName': '"&amp;VLOOKUP(W133,$H:$L,5,FALSE)&amp;"'}"</f>
        <v>#N/A</v>
      </c>
      <c r="E133" t="e">
        <f>"{'city': '"&amp;VLOOKUP(X133,$H:$L,4,FALSE)&amp;"', 'state': '"&amp;VLOOKUP(X133,$H:$L,3,FALSE)&amp;"', 'abbreviation': '"&amp;VLOOKUP(X133,$H:$L,2,FALSE)&amp;"', 'teamName': '"&amp;VLOOKUP(X133,$H:$L,5,FALSE)&amp;"'}"</f>
        <v>#N/A</v>
      </c>
      <c r="S133" s="13" t="s">
        <v>1143</v>
      </c>
      <c r="U133">
        <f>VLOOKUP(Y133,O:P,2,FALSE)</f>
        <v>4</v>
      </c>
      <c r="V133">
        <f>VLOOKUP(AA133,O:P,2,FALSE)</f>
        <v>25</v>
      </c>
      <c r="Y133" s="4" t="s">
        <v>1105</v>
      </c>
      <c r="Z133" s="5"/>
      <c r="AA133" s="4" t="s">
        <v>1123</v>
      </c>
      <c r="AB133" s="5"/>
    </row>
    <row r="134" spans="1:28" x14ac:dyDescent="0.2">
      <c r="A134" s="12">
        <v>44506</v>
      </c>
      <c r="B134" t="str">
        <f>"{'city': '"&amp;VLOOKUP(U134,$H:$L,4,FALSE)&amp;"', 'state': '"&amp;VLOOKUP(U134,$H:$L,3,FALSE)&amp;"', 'abbreviation': '"&amp;VLOOKUP(U134,$H:$L,2,FALSE)&amp;"', 'teamName': '"&amp;VLOOKUP(U134,$H:$L,5,FALSE)&amp;"'}"</f>
        <v>{'city': 'Houston', 'state': 'Texas', 'abbreviation': 'HOU', 'teamName': 'Houston Rockets'}</v>
      </c>
      <c r="C134" t="str">
        <f>"{'city': '"&amp;VLOOKUP(V134,$H:$L,4,FALSE)&amp;"', 'state': '"&amp;VLOOKUP(V134,$H:$L,3,FALSE)&amp;"', 'abbreviation': '"&amp;VLOOKUP(V134,$H:$L,2,FALSE)&amp;"', 'teamName': '"&amp;VLOOKUP(V134,$H:$L,5,FALSE)&amp;"'}"</f>
        <v>{'city': 'Denver', 'state': 'Colorado', 'abbreviation': 'DEN', 'teamName': 'Denver Nuggets'}</v>
      </c>
      <c r="D134" t="e">
        <f>"{'city': '"&amp;VLOOKUP(W134,$H:$L,4,FALSE)&amp;"', 'state': '"&amp;VLOOKUP(W134,$H:$L,3,FALSE)&amp;"', 'abbreviation': '"&amp;VLOOKUP(W134,$H:$L,2,FALSE)&amp;"', 'teamName': '"&amp;VLOOKUP(W134,$H:$L,5,FALSE)&amp;"'}"</f>
        <v>#N/A</v>
      </c>
      <c r="E134" t="e">
        <f>"{'city': '"&amp;VLOOKUP(X134,$H:$L,4,FALSE)&amp;"', 'state': '"&amp;VLOOKUP(X134,$H:$L,3,FALSE)&amp;"', 'abbreviation': '"&amp;VLOOKUP(X134,$H:$L,2,FALSE)&amp;"', 'teamName': '"&amp;VLOOKUP(X134,$H:$L,5,FALSE)&amp;"'}"</f>
        <v>#N/A</v>
      </c>
      <c r="S134" s="13" t="s">
        <v>1144</v>
      </c>
      <c r="U134">
        <f>VLOOKUP(Y134,O:P,2,FALSE)</f>
        <v>11</v>
      </c>
      <c r="V134">
        <f>VLOOKUP(AA134,O:P,2,FALSE)</f>
        <v>8</v>
      </c>
      <c r="Y134" s="4" t="s">
        <v>1114</v>
      </c>
      <c r="Z134" s="5"/>
      <c r="AA134" s="4" t="s">
        <v>1116</v>
      </c>
      <c r="AB134" s="5"/>
    </row>
    <row r="135" spans="1:28" x14ac:dyDescent="0.2">
      <c r="A135" s="12">
        <v>44506</v>
      </c>
      <c r="B135" t="str">
        <f>"{'city': '"&amp;VLOOKUP(U135,$H:$L,4,FALSE)&amp;"', 'state': '"&amp;VLOOKUP(U135,$H:$L,3,FALSE)&amp;"', 'abbreviation': '"&amp;VLOOKUP(U135,$H:$L,2,FALSE)&amp;"', 'teamName': '"&amp;VLOOKUP(U135,$H:$L,5,FALSE)&amp;"'}"</f>
        <v>{'city': 'Salt Lake City', 'state': 'Utah', 'abbreviation': 'UTA', 'teamName': 'Utah Jazz'}</v>
      </c>
      <c r="C135" t="str">
        <f>"{'city': '"&amp;VLOOKUP(V135,$H:$L,4,FALSE)&amp;"', 'state': '"&amp;VLOOKUP(V135,$H:$L,3,FALSE)&amp;"', 'abbreviation': '"&amp;VLOOKUP(V135,$H:$L,2,FALSE)&amp;"', 'teamName': '"&amp;VLOOKUP(V135,$H:$L,5,FALSE)&amp;"'}"</f>
        <v>{'city': 'Miami', 'state': 'Florida', 'abbreviation': 'MIA', 'teamName': 'Miami Heat'}</v>
      </c>
      <c r="D135" t="e">
        <f>"{'city': '"&amp;VLOOKUP(W135,$H:$L,4,FALSE)&amp;"', 'state': '"&amp;VLOOKUP(W135,$H:$L,3,FALSE)&amp;"', 'abbreviation': '"&amp;VLOOKUP(W135,$H:$L,2,FALSE)&amp;"', 'teamName': '"&amp;VLOOKUP(W135,$H:$L,5,FALSE)&amp;"'}"</f>
        <v>#N/A</v>
      </c>
      <c r="E135" t="e">
        <f>"{'city': '"&amp;VLOOKUP(X135,$H:$L,4,FALSE)&amp;"', 'state': '"&amp;VLOOKUP(X135,$H:$L,3,FALSE)&amp;"', 'abbreviation': '"&amp;VLOOKUP(X135,$H:$L,2,FALSE)&amp;"', 'teamName': '"&amp;VLOOKUP(X135,$H:$L,5,FALSE)&amp;"'}"</f>
        <v>#N/A</v>
      </c>
      <c r="S135" s="13" t="s">
        <v>1144</v>
      </c>
      <c r="U135">
        <f>VLOOKUP(Y135,O:P,2,FALSE)</f>
        <v>28</v>
      </c>
      <c r="V135">
        <f>VLOOKUP(AA135,O:P,2,FALSE)</f>
        <v>15</v>
      </c>
      <c r="Y135" s="4" t="s">
        <v>1122</v>
      </c>
      <c r="Z135" s="5"/>
      <c r="AA135" s="4" t="s">
        <v>1128</v>
      </c>
      <c r="AB135" s="5"/>
    </row>
    <row r="136" spans="1:28" x14ac:dyDescent="0.2">
      <c r="A136" s="12">
        <v>44506</v>
      </c>
      <c r="B136" t="str">
        <f>"{'city': '"&amp;VLOOKUP(U136,$H:$L,4,FALSE)&amp;"', 'state': '"&amp;VLOOKUP(U136,$H:$L,3,FALSE)&amp;"', 'abbreviation': '"&amp;VLOOKUP(U136,$H:$L,2,FALSE)&amp;"', 'teamName': '"&amp;VLOOKUP(U136,$H:$L,5,FALSE)&amp;"'}"</f>
        <v>{'city': 'Philadelphia', 'state': 'Pennsylvania', 'abbreviation': 'PHI', 'teamName': 'Philadelphia 76ers'}</v>
      </c>
      <c r="C136" t="str">
        <f>"{'city': '"&amp;VLOOKUP(V136,$H:$L,4,FALSE)&amp;"', 'state': '"&amp;VLOOKUP(V136,$H:$L,3,FALSE)&amp;"', 'abbreviation': '"&amp;VLOOKUP(V136,$H:$L,2,FALSE)&amp;"', 'teamName': '"&amp;VLOOKUP(V136,$H:$L,5,FALSE)&amp;"'}"</f>
        <v>{'city': 'Chicago', 'state': 'Illnois', 'abbreviation': 'CHI', 'teamName': 'Chicago Bulls'}</v>
      </c>
      <c r="D136" t="e">
        <f>"{'city': '"&amp;VLOOKUP(W136,$H:$L,4,FALSE)&amp;"', 'state': '"&amp;VLOOKUP(W136,$H:$L,3,FALSE)&amp;"', 'abbreviation': '"&amp;VLOOKUP(W136,$H:$L,2,FALSE)&amp;"', 'teamName': '"&amp;VLOOKUP(W136,$H:$L,5,FALSE)&amp;"'}"</f>
        <v>#N/A</v>
      </c>
      <c r="E136" t="e">
        <f>"{'city': '"&amp;VLOOKUP(X136,$H:$L,4,FALSE)&amp;"', 'state': '"&amp;VLOOKUP(X136,$H:$L,3,FALSE)&amp;"', 'abbreviation': '"&amp;VLOOKUP(X136,$H:$L,2,FALSE)&amp;"', 'teamName': '"&amp;VLOOKUP(X136,$H:$L,5,FALSE)&amp;"'}"</f>
        <v>#N/A</v>
      </c>
      <c r="S136" s="13" t="s">
        <v>1144</v>
      </c>
      <c r="U136">
        <f>VLOOKUP(Y136,O:P,2,FALSE)</f>
        <v>22</v>
      </c>
      <c r="V136">
        <f>VLOOKUP(AA136,O:P,2,FALSE)</f>
        <v>5</v>
      </c>
      <c r="Y136" s="4" t="s">
        <v>1117</v>
      </c>
      <c r="Z136" s="5"/>
      <c r="AA136" s="4" t="s">
        <v>1106</v>
      </c>
      <c r="AB136" s="5"/>
    </row>
    <row r="137" spans="1:28" x14ac:dyDescent="0.2">
      <c r="A137" s="12">
        <v>44506</v>
      </c>
      <c r="B137" t="str">
        <f>"{'city': '"&amp;VLOOKUP(U137,$H:$L,4,FALSE)&amp;"', 'state': '"&amp;VLOOKUP(U137,$H:$L,3,FALSE)&amp;"', 'abbreviation': '"&amp;VLOOKUP(U137,$H:$L,2,FALSE)&amp;"', 'teamName': '"&amp;VLOOKUP(U137,$H:$L,5,FALSE)&amp;"'}"</f>
        <v>{'city': 'Boston', 'state': 'Massachusetts', 'abbreviation': 'BOS', 'teamName': 'Boston Celtics'}</v>
      </c>
      <c r="C137" t="str">
        <f>"{'city': '"&amp;VLOOKUP(V137,$H:$L,4,FALSE)&amp;"', 'state': '"&amp;VLOOKUP(V137,$H:$L,3,FALSE)&amp;"', 'abbreviation': '"&amp;VLOOKUP(V137,$H:$L,2,FALSE)&amp;"', 'teamName': '"&amp;VLOOKUP(V137,$H:$L,5,FALSE)&amp;"'}"</f>
        <v>{'city': 'Dallas', 'state': 'Texas', 'abbreviation': 'DAL', 'teamName': 'Dallas Mavericks'}</v>
      </c>
      <c r="D137" t="e">
        <f>"{'city': '"&amp;VLOOKUP(W137,$H:$L,4,FALSE)&amp;"', 'state': '"&amp;VLOOKUP(W137,$H:$L,3,FALSE)&amp;"', 'abbreviation': '"&amp;VLOOKUP(W137,$H:$L,2,FALSE)&amp;"', 'teamName': '"&amp;VLOOKUP(W137,$H:$L,5,FALSE)&amp;"'}"</f>
        <v>#N/A</v>
      </c>
      <c r="E137" t="e">
        <f>"{'city': '"&amp;VLOOKUP(X137,$H:$L,4,FALSE)&amp;"', 'state': '"&amp;VLOOKUP(X137,$H:$L,3,FALSE)&amp;"', 'abbreviation': '"&amp;VLOOKUP(X137,$H:$L,2,FALSE)&amp;"', 'teamName': '"&amp;VLOOKUP(X137,$H:$L,5,FALSE)&amp;"'}"</f>
        <v>#N/A</v>
      </c>
      <c r="S137" s="13" t="s">
        <v>1144</v>
      </c>
      <c r="U137">
        <f>VLOOKUP(Y137,O:P,2,FALSE)</f>
        <v>2</v>
      </c>
      <c r="V137">
        <f>VLOOKUP(AA137,O:P,2,FALSE)</f>
        <v>7</v>
      </c>
      <c r="Y137" s="4" t="s">
        <v>1102</v>
      </c>
      <c r="Z137" s="5"/>
      <c r="AA137" s="4" t="s">
        <v>1113</v>
      </c>
      <c r="AB137" s="5"/>
    </row>
    <row r="138" spans="1:28" x14ac:dyDescent="0.2">
      <c r="A138" s="12">
        <v>44506</v>
      </c>
      <c r="B138" t="str">
        <f>"{'city': '"&amp;VLOOKUP(U138,$H:$L,4,FALSE)&amp;"', 'state': '"&amp;VLOOKUP(U138,$H:$L,3,FALSE)&amp;"', 'abbreviation': '"&amp;VLOOKUP(U138,$H:$L,2,FALSE)&amp;"', 'teamName': '"&amp;VLOOKUP(U138,$H:$L,5,FALSE)&amp;"'}"</f>
        <v>{'city': 'Atlanta', 'state': 'Georgia', 'abbreviation': 'ATL', 'teamName': 'Atlanta Hawks'}</v>
      </c>
      <c r="C138" t="str">
        <f>"{'city': '"&amp;VLOOKUP(V138,$H:$L,4,FALSE)&amp;"', 'state': '"&amp;VLOOKUP(V138,$H:$L,3,FALSE)&amp;"', 'abbreviation': '"&amp;VLOOKUP(V138,$H:$L,2,FALSE)&amp;"', 'teamName': '"&amp;VLOOKUP(V138,$H:$L,5,FALSE)&amp;"'}"</f>
        <v>{'city': 'Phoenix', 'state': 'Arizona', 'abbreviation': 'PHX', 'teamName': 'Phoenix Suns'}</v>
      </c>
      <c r="D138" t="e">
        <f>"{'city': '"&amp;VLOOKUP(W138,$H:$L,4,FALSE)&amp;"', 'state': '"&amp;VLOOKUP(W138,$H:$L,3,FALSE)&amp;"', 'abbreviation': '"&amp;VLOOKUP(W138,$H:$L,2,FALSE)&amp;"', 'teamName': '"&amp;VLOOKUP(W138,$H:$L,5,FALSE)&amp;"'}"</f>
        <v>#N/A</v>
      </c>
      <c r="E138" t="e">
        <f>"{'city': '"&amp;VLOOKUP(X138,$H:$L,4,FALSE)&amp;"', 'state': '"&amp;VLOOKUP(X138,$H:$L,3,FALSE)&amp;"', 'abbreviation': '"&amp;VLOOKUP(X138,$H:$L,2,FALSE)&amp;"', 'teamName': '"&amp;VLOOKUP(X138,$H:$L,5,FALSE)&amp;"'}"</f>
        <v>#N/A</v>
      </c>
      <c r="S138" s="13" t="s">
        <v>1144</v>
      </c>
      <c r="U138">
        <f>VLOOKUP(Y138,O:P,2,FALSE)</f>
        <v>1</v>
      </c>
      <c r="V138">
        <f>VLOOKUP(AA138,O:P,2,FALSE)</f>
        <v>23</v>
      </c>
      <c r="Y138" s="4" t="s">
        <v>1099</v>
      </c>
      <c r="Z138" s="5"/>
      <c r="AA138" s="4" t="s">
        <v>1125</v>
      </c>
      <c r="AB138" s="5"/>
    </row>
    <row r="139" spans="1:28" x14ac:dyDescent="0.2">
      <c r="A139" s="12">
        <v>44506</v>
      </c>
      <c r="B139" t="str">
        <f>"{'city': '"&amp;VLOOKUP(U139,$H:$L,4,FALSE)&amp;"', 'state': '"&amp;VLOOKUP(U139,$H:$L,3,FALSE)&amp;"', 'abbreviation': '"&amp;VLOOKUP(U139,$H:$L,2,FALSE)&amp;"', 'teamName': '"&amp;VLOOKUP(U139,$H:$L,5,FALSE)&amp;"'}"</f>
        <v>{'city': 'Los Angeles', 'state': 'California', 'abbreviation': 'LAL', 'teamName': 'Los Angeles Lakers'}</v>
      </c>
      <c r="C139" t="str">
        <f>"{'city': '"&amp;VLOOKUP(V139,$H:$L,4,FALSE)&amp;"', 'state': '"&amp;VLOOKUP(V139,$H:$L,3,FALSE)&amp;"', 'abbreviation': '"&amp;VLOOKUP(V139,$H:$L,2,FALSE)&amp;"', 'teamName': '"&amp;VLOOKUP(V139,$H:$L,5,FALSE)&amp;"'}"</f>
        <v>{'city': 'Portland', 'state': 'Oregon', 'abbreviation': 'POR', 'teamName': 'Portland Trail Blazers'}</v>
      </c>
      <c r="D139" t="e">
        <f>"{'city': '"&amp;VLOOKUP(W139,$H:$L,4,FALSE)&amp;"', 'state': '"&amp;VLOOKUP(W139,$H:$L,3,FALSE)&amp;"', 'abbreviation': '"&amp;VLOOKUP(W139,$H:$L,2,FALSE)&amp;"', 'teamName': '"&amp;VLOOKUP(W139,$H:$L,5,FALSE)&amp;"'}"</f>
        <v>#N/A</v>
      </c>
      <c r="E139" t="e">
        <f>"{'city': '"&amp;VLOOKUP(X139,$H:$L,4,FALSE)&amp;"', 'state': '"&amp;VLOOKUP(X139,$H:$L,3,FALSE)&amp;"', 'abbreviation': '"&amp;VLOOKUP(X139,$H:$L,2,FALSE)&amp;"', 'teamName': '"&amp;VLOOKUP(X139,$H:$L,5,FALSE)&amp;"'}"</f>
        <v>#N/A</v>
      </c>
      <c r="S139" s="13" t="s">
        <v>1144</v>
      </c>
      <c r="U139">
        <f>VLOOKUP(Y139,O:P,2,FALSE)</f>
        <v>13</v>
      </c>
      <c r="V139">
        <f>VLOOKUP(AA139,O:P,2,FALSE)</f>
        <v>24</v>
      </c>
      <c r="Y139" s="4" t="s">
        <v>1101</v>
      </c>
      <c r="Z139" s="5"/>
      <c r="AA139" s="4" t="s">
        <v>1124</v>
      </c>
      <c r="AB139" s="5"/>
    </row>
    <row r="140" spans="1:28" x14ac:dyDescent="0.2">
      <c r="A140" s="12">
        <v>44507</v>
      </c>
      <c r="B140" t="str">
        <f>"{'city': '"&amp;VLOOKUP(U140,$H:$L,4,FALSE)&amp;"', 'state': '"&amp;VLOOKUP(U140,$H:$L,3,FALSE)&amp;"', 'abbreviation': '"&amp;VLOOKUP(U140,$H:$L,2,FALSE)&amp;"', 'teamName': '"&amp;VLOOKUP(U140,$H:$L,5,FALSE)&amp;"'}"</f>
        <v>{'city': 'Brooklyn', 'state': 'New York', 'abbreviation': 'BKN', 'teamName': 'Brooklyn Nets'}</v>
      </c>
      <c r="C140" t="str">
        <f>"{'city': '"&amp;VLOOKUP(V140,$H:$L,4,FALSE)&amp;"', 'state': '"&amp;VLOOKUP(V140,$H:$L,3,FALSE)&amp;"', 'abbreviation': '"&amp;VLOOKUP(V140,$H:$L,2,FALSE)&amp;"', 'teamName': '"&amp;VLOOKUP(V140,$H:$L,5,FALSE)&amp;"'}"</f>
        <v>{'city': 'Toronto', 'state': 'Ontario', 'abbreviation': 'TOR', 'teamName': 'Toronto Raptors'}</v>
      </c>
      <c r="D140" t="e">
        <f>"{'city': '"&amp;VLOOKUP(W140,$H:$L,4,FALSE)&amp;"', 'state': '"&amp;VLOOKUP(W140,$H:$L,3,FALSE)&amp;"', 'abbreviation': '"&amp;VLOOKUP(W140,$H:$L,2,FALSE)&amp;"', 'teamName': '"&amp;VLOOKUP(W140,$H:$L,5,FALSE)&amp;"'}"</f>
        <v>#N/A</v>
      </c>
      <c r="E140" t="e">
        <f>"{'city': '"&amp;VLOOKUP(X140,$H:$L,4,FALSE)&amp;"', 'state': '"&amp;VLOOKUP(X140,$H:$L,3,FALSE)&amp;"', 'abbreviation': '"&amp;VLOOKUP(X140,$H:$L,2,FALSE)&amp;"', 'teamName': '"&amp;VLOOKUP(X140,$H:$L,5,FALSE)&amp;"'}"</f>
        <v>#N/A</v>
      </c>
      <c r="S140" s="13" t="s">
        <v>1145</v>
      </c>
      <c r="U140">
        <f>VLOOKUP(Y140,O:P,2,FALSE)</f>
        <v>3</v>
      </c>
      <c r="V140">
        <f>VLOOKUP(AA140,O:P,2,FALSE)</f>
        <v>27</v>
      </c>
      <c r="Y140" s="4" t="s">
        <v>1097</v>
      </c>
      <c r="Z140" s="5"/>
      <c r="AA140" s="4" t="s">
        <v>1110</v>
      </c>
      <c r="AB140" s="5"/>
    </row>
    <row r="141" spans="1:28" x14ac:dyDescent="0.2">
      <c r="A141" s="12">
        <v>44507</v>
      </c>
      <c r="B141" t="str">
        <f>"{'city': '"&amp;VLOOKUP(U141,$H:$L,4,FALSE)&amp;"', 'state': '"&amp;VLOOKUP(U141,$H:$L,3,FALSE)&amp;"', 'abbreviation': '"&amp;VLOOKUP(U141,$H:$L,2,FALSE)&amp;"', 'teamName': '"&amp;VLOOKUP(U141,$H:$L,5,FALSE)&amp;"'}"</f>
        <v>{'city': 'Cleveland', 'state': 'Ohio', 'abbreviation': 'CLE', 'teamName': 'Cleveland Cavaliers'}</v>
      </c>
      <c r="C141" t="str">
        <f>"{'city': '"&amp;VLOOKUP(V141,$H:$L,4,FALSE)&amp;"', 'state': '"&amp;VLOOKUP(V141,$H:$L,3,FALSE)&amp;"', 'abbreviation': '"&amp;VLOOKUP(V141,$H:$L,2,FALSE)&amp;"', 'teamName': '"&amp;VLOOKUP(V141,$H:$L,5,FALSE)&amp;"'}"</f>
        <v>{'city': 'New York', 'state': 'New York', 'abbreviation': 'NYK', 'teamName': 'New York Knicks'}</v>
      </c>
      <c r="D141" t="e">
        <f>"{'city': '"&amp;VLOOKUP(W141,$H:$L,4,FALSE)&amp;"', 'state': '"&amp;VLOOKUP(W141,$H:$L,3,FALSE)&amp;"', 'abbreviation': '"&amp;VLOOKUP(W141,$H:$L,2,FALSE)&amp;"', 'teamName': '"&amp;VLOOKUP(W141,$H:$L,5,FALSE)&amp;"'}"</f>
        <v>#N/A</v>
      </c>
      <c r="E141" t="e">
        <f>"{'city': '"&amp;VLOOKUP(X141,$H:$L,4,FALSE)&amp;"', 'state': '"&amp;VLOOKUP(X141,$H:$L,3,FALSE)&amp;"', 'abbreviation': '"&amp;VLOOKUP(X141,$H:$L,2,FALSE)&amp;"', 'teamName': '"&amp;VLOOKUP(X141,$H:$L,5,FALSE)&amp;"'}"</f>
        <v>#N/A</v>
      </c>
      <c r="S141" s="13" t="s">
        <v>1145</v>
      </c>
      <c r="U141">
        <f>VLOOKUP(Y141,O:P,2,FALSE)</f>
        <v>6</v>
      </c>
      <c r="V141">
        <f>VLOOKUP(AA141,O:P,2,FALSE)</f>
        <v>19</v>
      </c>
      <c r="Y141" s="4" t="s">
        <v>1111</v>
      </c>
      <c r="Z141" s="5"/>
      <c r="AA141" s="4" t="s">
        <v>1108</v>
      </c>
      <c r="AB141" s="5"/>
    </row>
    <row r="142" spans="1:28" x14ac:dyDescent="0.2">
      <c r="A142" s="12">
        <v>44507</v>
      </c>
      <c r="B142" t="str">
        <f>"{'city': '"&amp;VLOOKUP(U142,$H:$L,4,FALSE)&amp;"', 'state': '"&amp;VLOOKUP(U142,$H:$L,3,FALSE)&amp;"', 'abbreviation': '"&amp;VLOOKUP(U142,$H:$L,2,FALSE)&amp;"', 'teamName': '"&amp;VLOOKUP(U142,$H:$L,5,FALSE)&amp;"'}"</f>
        <v>{'city': 'Salt Lake City', 'state': 'Utah', 'abbreviation': 'UTA', 'teamName': 'Utah Jazz'}</v>
      </c>
      <c r="C142" t="str">
        <f>"{'city': '"&amp;VLOOKUP(V142,$H:$L,4,FALSE)&amp;"', 'state': '"&amp;VLOOKUP(V142,$H:$L,3,FALSE)&amp;"', 'abbreviation': '"&amp;VLOOKUP(V142,$H:$L,2,FALSE)&amp;"', 'teamName': '"&amp;VLOOKUP(V142,$H:$L,5,FALSE)&amp;"'}"</f>
        <v>{'city': 'Orlando', 'state': 'Florida', 'abbreviation': 'ORL', 'teamName': 'Orlando Magic'}</v>
      </c>
      <c r="D142" t="e">
        <f>"{'city': '"&amp;VLOOKUP(W142,$H:$L,4,FALSE)&amp;"', 'state': '"&amp;VLOOKUP(W142,$H:$L,3,FALSE)&amp;"', 'abbreviation': '"&amp;VLOOKUP(W142,$H:$L,2,FALSE)&amp;"', 'teamName': '"&amp;VLOOKUP(W142,$H:$L,5,FALSE)&amp;"'}"</f>
        <v>#N/A</v>
      </c>
      <c r="E142" t="e">
        <f>"{'city': '"&amp;VLOOKUP(X142,$H:$L,4,FALSE)&amp;"', 'state': '"&amp;VLOOKUP(X142,$H:$L,3,FALSE)&amp;"', 'abbreviation': '"&amp;VLOOKUP(X142,$H:$L,2,FALSE)&amp;"', 'teamName': '"&amp;VLOOKUP(X142,$H:$L,5,FALSE)&amp;"'}"</f>
        <v>#N/A</v>
      </c>
      <c r="S142" s="13" t="s">
        <v>1145</v>
      </c>
      <c r="U142">
        <f>VLOOKUP(Y142,O:P,2,FALSE)</f>
        <v>28</v>
      </c>
      <c r="V142">
        <f>VLOOKUP(AA142,O:P,2,FALSE)</f>
        <v>21</v>
      </c>
      <c r="Y142" s="4" t="s">
        <v>1122</v>
      </c>
      <c r="Z142" s="5"/>
      <c r="AA142" s="4" t="s">
        <v>1119</v>
      </c>
      <c r="AB142" s="5"/>
    </row>
    <row r="143" spans="1:28" x14ac:dyDescent="0.2">
      <c r="A143" s="12">
        <v>44507</v>
      </c>
      <c r="B143" t="str">
        <f>"{'city': '"&amp;VLOOKUP(U143,$H:$L,4,FALSE)&amp;"', 'state': '"&amp;VLOOKUP(U143,$H:$L,3,FALSE)&amp;"', 'abbreviation': '"&amp;VLOOKUP(U143,$H:$L,2,FALSE)&amp;"', 'teamName': '"&amp;VLOOKUP(U143,$H:$L,5,FALSE)&amp;"'}"</f>
        <v>{'city': 'Indiana', 'state': 'Indianopolis', 'abbreviation': 'IND', 'teamName': 'Indiana Pacers'}</v>
      </c>
      <c r="C143" t="str">
        <f>"{'city': '"&amp;VLOOKUP(V143,$H:$L,4,FALSE)&amp;"', 'state': '"&amp;VLOOKUP(V143,$H:$L,3,FALSE)&amp;"', 'abbreviation': '"&amp;VLOOKUP(V143,$H:$L,2,FALSE)&amp;"', 'teamName': '"&amp;VLOOKUP(V143,$H:$L,5,FALSE)&amp;"'}"</f>
        <v>{'city': 'Sacramento', 'state': 'California', 'abbreviation': 'SAC', 'teamName': 'Sacramento Kings'}</v>
      </c>
      <c r="D143" t="e">
        <f>"{'city': '"&amp;VLOOKUP(W143,$H:$L,4,FALSE)&amp;"', 'state': '"&amp;VLOOKUP(W143,$H:$L,3,FALSE)&amp;"', 'abbreviation': '"&amp;VLOOKUP(W143,$H:$L,2,FALSE)&amp;"', 'teamName': '"&amp;VLOOKUP(W143,$H:$L,5,FALSE)&amp;"'}"</f>
        <v>#N/A</v>
      </c>
      <c r="E143" t="e">
        <f>"{'city': '"&amp;VLOOKUP(X143,$H:$L,4,FALSE)&amp;"', 'state': '"&amp;VLOOKUP(X143,$H:$L,3,FALSE)&amp;"', 'abbreviation': '"&amp;VLOOKUP(X143,$H:$L,2,FALSE)&amp;"', 'teamName': '"&amp;VLOOKUP(X143,$H:$L,5,FALSE)&amp;"'}"</f>
        <v>#N/A</v>
      </c>
      <c r="S143" s="13" t="s">
        <v>1145</v>
      </c>
      <c r="U143">
        <f>VLOOKUP(Y143,O:P,2,FALSE)</f>
        <v>12</v>
      </c>
      <c r="V143">
        <f>VLOOKUP(AA143,O:P,2,FALSE)</f>
        <v>25</v>
      </c>
      <c r="Y143" s="4" t="s">
        <v>1104</v>
      </c>
      <c r="Z143" s="5"/>
      <c r="AA143" s="4" t="s">
        <v>1123</v>
      </c>
      <c r="AB143" s="5"/>
    </row>
    <row r="144" spans="1:28" x14ac:dyDescent="0.2">
      <c r="A144" s="12">
        <v>44507</v>
      </c>
      <c r="B144" t="str">
        <f>"{'city': '"&amp;VLOOKUP(U144,$H:$L,4,FALSE)&amp;"', 'state': '"&amp;VLOOKUP(U144,$H:$L,3,FALSE)&amp;"', 'abbreviation': '"&amp;VLOOKUP(U144,$H:$L,2,FALSE)&amp;"', 'teamName': '"&amp;VLOOKUP(U144,$H:$L,5,FALSE)&amp;"'}"</f>
        <v>{'city': 'Milwaukee', 'state': 'Wisconsin', 'abbreviation': 'MIL', 'teamName': 'Milwaukee Bucks'}</v>
      </c>
      <c r="C144" t="str">
        <f>"{'city': '"&amp;VLOOKUP(V144,$H:$L,4,FALSE)&amp;"', 'state': '"&amp;VLOOKUP(V144,$H:$L,3,FALSE)&amp;"', 'abbreviation': '"&amp;VLOOKUP(V144,$H:$L,2,FALSE)&amp;"', 'teamName': '"&amp;VLOOKUP(V144,$H:$L,5,FALSE)&amp;"'}"</f>
        <v>{'city': 'Washington', 'state': 'Washington D.C.', 'abbreviation': 'WAS', 'teamName': 'Washington Wizards'}</v>
      </c>
      <c r="D144" t="e">
        <f>"{'city': '"&amp;VLOOKUP(W144,$H:$L,4,FALSE)&amp;"', 'state': '"&amp;VLOOKUP(W144,$H:$L,3,FALSE)&amp;"', 'abbreviation': '"&amp;VLOOKUP(W144,$H:$L,2,FALSE)&amp;"', 'teamName': '"&amp;VLOOKUP(W144,$H:$L,5,FALSE)&amp;"'}"</f>
        <v>#N/A</v>
      </c>
      <c r="E144" t="e">
        <f>"{'city': '"&amp;VLOOKUP(X144,$H:$L,4,FALSE)&amp;"', 'state': '"&amp;VLOOKUP(X144,$H:$L,3,FALSE)&amp;"', 'abbreviation': '"&amp;VLOOKUP(X144,$H:$L,2,FALSE)&amp;"', 'teamName': '"&amp;VLOOKUP(X144,$H:$L,5,FALSE)&amp;"'}"</f>
        <v>#N/A</v>
      </c>
      <c r="S144" s="13" t="s">
        <v>1145</v>
      </c>
      <c r="U144">
        <f>VLOOKUP(Y144,O:P,2,FALSE)</f>
        <v>16</v>
      </c>
      <c r="V144">
        <f>VLOOKUP(AA144,O:P,2,FALSE)</f>
        <v>29</v>
      </c>
      <c r="Y144" s="4" t="s">
        <v>1098</v>
      </c>
      <c r="Z144" s="5"/>
      <c r="AA144" s="4" t="s">
        <v>1109</v>
      </c>
      <c r="AB144" s="5"/>
    </row>
    <row r="145" spans="1:28" x14ac:dyDescent="0.2">
      <c r="A145" s="12">
        <v>44507</v>
      </c>
      <c r="B145" t="str">
        <f>"{'city': '"&amp;VLOOKUP(U145,$H:$L,4,FALSE)&amp;"', 'state': '"&amp;VLOOKUP(U145,$H:$L,3,FALSE)&amp;"', 'abbreviation': '"&amp;VLOOKUP(U145,$H:$L,2,FALSE)&amp;"', 'teamName': '"&amp;VLOOKUP(U145,$H:$L,5,FALSE)&amp;"'}"</f>
        <v>{'city': 'San Antonio', 'state': 'Texas', 'abbreviation': 'SAS', 'teamName': 'San Antonio Spurs'}</v>
      </c>
      <c r="C145" t="str">
        <f>"{'city': '"&amp;VLOOKUP(V145,$H:$L,4,FALSE)&amp;"', 'state': '"&amp;VLOOKUP(V145,$H:$L,3,FALSE)&amp;"', 'abbreviation': '"&amp;VLOOKUP(V145,$H:$L,2,FALSE)&amp;"', 'teamName': '"&amp;VLOOKUP(V145,$H:$L,5,FALSE)&amp;"'}"</f>
        <v>{'city': 'Oklahoma City', 'state': 'Oklahoma', 'abbreviation': 'OKC', 'teamName': 'Oklahoma City Thunder'}</v>
      </c>
      <c r="D145" t="e">
        <f>"{'city': '"&amp;VLOOKUP(W145,$H:$L,4,FALSE)&amp;"', 'state': '"&amp;VLOOKUP(W145,$H:$L,3,FALSE)&amp;"', 'abbreviation': '"&amp;VLOOKUP(W145,$H:$L,2,FALSE)&amp;"', 'teamName': '"&amp;VLOOKUP(W145,$H:$L,5,FALSE)&amp;"'}"</f>
        <v>#N/A</v>
      </c>
      <c r="E145" t="e">
        <f>"{'city': '"&amp;VLOOKUP(X145,$H:$L,4,FALSE)&amp;"', 'state': '"&amp;VLOOKUP(X145,$H:$L,3,FALSE)&amp;"', 'abbreviation': '"&amp;VLOOKUP(X145,$H:$L,2,FALSE)&amp;"', 'teamName': '"&amp;VLOOKUP(X145,$H:$L,5,FALSE)&amp;"'}"</f>
        <v>#N/A</v>
      </c>
      <c r="S145" s="13" t="s">
        <v>1145</v>
      </c>
      <c r="U145">
        <f>VLOOKUP(Y145,O:P,2,FALSE)</f>
        <v>26</v>
      </c>
      <c r="V145">
        <f>VLOOKUP(AA145,O:P,2,FALSE)</f>
        <v>20</v>
      </c>
      <c r="Y145" s="4" t="s">
        <v>1120</v>
      </c>
      <c r="Z145" s="5"/>
      <c r="AA145" s="4" t="s">
        <v>1121</v>
      </c>
      <c r="AB145" s="5"/>
    </row>
    <row r="146" spans="1:28" x14ac:dyDescent="0.2">
      <c r="A146" s="12">
        <v>44507</v>
      </c>
      <c r="B146" t="str">
        <f>"{'city': '"&amp;VLOOKUP(U146,$H:$L,4,FALSE)&amp;"', 'state': '"&amp;VLOOKUP(U146,$H:$L,3,FALSE)&amp;"', 'abbreviation': '"&amp;VLOOKUP(U146,$H:$L,2,FALSE)&amp;"', 'teamName': '"&amp;VLOOKUP(U146,$H:$L,5,FALSE)&amp;"'}"</f>
        <v>{'city': 'Houston', 'state': 'Texas', 'abbreviation': 'HOU', 'teamName': 'Houston Rockets'}</v>
      </c>
      <c r="C146" t="str">
        <f>"{'city': '"&amp;VLOOKUP(V146,$H:$L,4,FALSE)&amp;"', 'state': '"&amp;VLOOKUP(V146,$H:$L,3,FALSE)&amp;"', 'abbreviation': '"&amp;VLOOKUP(V146,$H:$L,2,FALSE)&amp;"', 'teamName': '"&amp;VLOOKUP(V146,$H:$L,5,FALSE)&amp;"'}"</f>
        <v>{'city': 'San Francisco', 'state': 'California', 'abbreviation': 'GSW', 'teamName': 'Golden State Warriors'}</v>
      </c>
      <c r="D146" t="e">
        <f>"{'city': '"&amp;VLOOKUP(W146,$H:$L,4,FALSE)&amp;"', 'state': '"&amp;VLOOKUP(W146,$H:$L,3,FALSE)&amp;"', 'abbreviation': '"&amp;VLOOKUP(W146,$H:$L,2,FALSE)&amp;"', 'teamName': '"&amp;VLOOKUP(W146,$H:$L,5,FALSE)&amp;"'}"</f>
        <v>#N/A</v>
      </c>
      <c r="E146" t="e">
        <f>"{'city': '"&amp;VLOOKUP(X146,$H:$L,4,FALSE)&amp;"', 'state': '"&amp;VLOOKUP(X146,$H:$L,3,FALSE)&amp;"', 'abbreviation': '"&amp;VLOOKUP(X146,$H:$L,2,FALSE)&amp;"', 'teamName': '"&amp;VLOOKUP(X146,$H:$L,5,FALSE)&amp;"'}"</f>
        <v>#N/A</v>
      </c>
      <c r="S146" s="13" t="s">
        <v>1145</v>
      </c>
      <c r="U146">
        <f>VLOOKUP(Y146,O:P,2,FALSE)</f>
        <v>11</v>
      </c>
      <c r="V146">
        <f>VLOOKUP(AA146,O:P,2,FALSE)</f>
        <v>10</v>
      </c>
      <c r="Y146" s="4" t="s">
        <v>1114</v>
      </c>
      <c r="Z146" s="5"/>
      <c r="AA146" s="4" t="s">
        <v>1100</v>
      </c>
      <c r="AB146" s="5"/>
    </row>
    <row r="147" spans="1:28" x14ac:dyDescent="0.2">
      <c r="A147" s="12">
        <v>44507</v>
      </c>
      <c r="B147" t="str">
        <f>"{'city': '"&amp;VLOOKUP(U147,$H:$L,4,FALSE)&amp;"', 'state': '"&amp;VLOOKUP(U147,$H:$L,3,FALSE)&amp;"', 'abbreviation': '"&amp;VLOOKUP(U147,$H:$L,2,FALSE)&amp;"', 'teamName': '"&amp;VLOOKUP(U147,$H:$L,5,FALSE)&amp;"'}"</f>
        <v>{'city': 'Charlotte', 'state': 'North Carolina', 'abbreviation': 'CHA', 'teamName': 'Charlotte Hornets'}</v>
      </c>
      <c r="C147" t="str">
        <f>"{'city': '"&amp;VLOOKUP(V147,$H:$L,4,FALSE)&amp;"', 'state': '"&amp;VLOOKUP(V147,$H:$L,3,FALSE)&amp;"', 'abbreviation': '"&amp;VLOOKUP(V147,$H:$L,2,FALSE)&amp;"', 'teamName': '"&amp;VLOOKUP(V147,$H:$L,5,FALSE)&amp;"'}"</f>
        <v>{'city': 'Los Angeles', 'state': 'California', 'abbreviation': 'LAC', 'teamName': 'Los Angeles Clippers'}</v>
      </c>
      <c r="D147" t="e">
        <f>"{'city': '"&amp;VLOOKUP(W147,$H:$L,4,FALSE)&amp;"', 'state': '"&amp;VLOOKUP(W147,$H:$L,3,FALSE)&amp;"', 'abbreviation': '"&amp;VLOOKUP(W147,$H:$L,2,FALSE)&amp;"', 'teamName': '"&amp;VLOOKUP(W147,$H:$L,5,FALSE)&amp;"'}"</f>
        <v>#N/A</v>
      </c>
      <c r="E147" t="e">
        <f>"{'city': '"&amp;VLOOKUP(X147,$H:$L,4,FALSE)&amp;"', 'state': '"&amp;VLOOKUP(X147,$H:$L,3,FALSE)&amp;"', 'abbreviation': '"&amp;VLOOKUP(X147,$H:$L,2,FALSE)&amp;"', 'teamName': '"&amp;VLOOKUP(X147,$H:$L,5,FALSE)&amp;"'}"</f>
        <v>#N/A</v>
      </c>
      <c r="S147" s="13" t="s">
        <v>1145</v>
      </c>
      <c r="U147">
        <f>VLOOKUP(Y147,O:P,2,FALSE)</f>
        <v>4</v>
      </c>
      <c r="V147">
        <f>VLOOKUP(AA147,O:P,2,FALSE)</f>
        <v>30</v>
      </c>
      <c r="Y147" s="4" t="s">
        <v>1105</v>
      </c>
      <c r="Z147" s="5"/>
      <c r="AA147" s="4" t="s">
        <v>1126</v>
      </c>
      <c r="AB147" s="5"/>
    </row>
    <row r="148" spans="1:28" x14ac:dyDescent="0.2">
      <c r="A148" s="12">
        <v>44508</v>
      </c>
      <c r="B148" t="str">
        <f>"{'city': '"&amp;VLOOKUP(U148,$H:$L,4,FALSE)&amp;"', 'state': '"&amp;VLOOKUP(U148,$H:$L,3,FALSE)&amp;"', 'abbreviation': '"&amp;VLOOKUP(U148,$H:$L,2,FALSE)&amp;"', 'teamName': '"&amp;VLOOKUP(U148,$H:$L,5,FALSE)&amp;"'}"</f>
        <v>{'city': 'New York', 'state': 'New York', 'abbreviation': 'NYK', 'teamName': 'New York Knicks'}</v>
      </c>
      <c r="C148" t="str">
        <f>"{'city': '"&amp;VLOOKUP(V148,$H:$L,4,FALSE)&amp;"', 'state': '"&amp;VLOOKUP(V148,$H:$L,3,FALSE)&amp;"', 'abbreviation': '"&amp;VLOOKUP(V148,$H:$L,2,FALSE)&amp;"', 'teamName': '"&amp;VLOOKUP(V148,$H:$L,5,FALSE)&amp;"'}"</f>
        <v>{'city': 'Philadelphia', 'state': 'Pennsylvania', 'abbreviation': 'PHI', 'teamName': 'Philadelphia 76ers'}</v>
      </c>
      <c r="D148" t="e">
        <f>"{'city': '"&amp;VLOOKUP(W148,$H:$L,4,FALSE)&amp;"', 'state': '"&amp;VLOOKUP(W148,$H:$L,3,FALSE)&amp;"', 'abbreviation': '"&amp;VLOOKUP(W148,$H:$L,2,FALSE)&amp;"', 'teamName': '"&amp;VLOOKUP(W148,$H:$L,5,FALSE)&amp;"'}"</f>
        <v>#N/A</v>
      </c>
      <c r="E148" t="e">
        <f>"{'city': '"&amp;VLOOKUP(X148,$H:$L,4,FALSE)&amp;"', 'state': '"&amp;VLOOKUP(X148,$H:$L,3,FALSE)&amp;"', 'abbreviation': '"&amp;VLOOKUP(X148,$H:$L,2,FALSE)&amp;"', 'teamName': '"&amp;VLOOKUP(X148,$H:$L,5,FALSE)&amp;"'}"</f>
        <v>#N/A</v>
      </c>
      <c r="S148" s="13" t="s">
        <v>1146</v>
      </c>
      <c r="U148">
        <f>VLOOKUP(Y148,O:P,2,FALSE)</f>
        <v>19</v>
      </c>
      <c r="V148">
        <f>VLOOKUP(AA148,O:P,2,FALSE)</f>
        <v>22</v>
      </c>
      <c r="Y148" s="4" t="s">
        <v>1108</v>
      </c>
      <c r="Z148" s="5"/>
      <c r="AA148" s="4" t="s">
        <v>1117</v>
      </c>
      <c r="AB148" s="5"/>
    </row>
    <row r="149" spans="1:28" x14ac:dyDescent="0.2">
      <c r="A149" s="12">
        <v>44508</v>
      </c>
      <c r="B149" t="str">
        <f>"{'city': '"&amp;VLOOKUP(U149,$H:$L,4,FALSE)&amp;"', 'state': '"&amp;VLOOKUP(U149,$H:$L,3,FALSE)&amp;"', 'abbreviation': '"&amp;VLOOKUP(U149,$H:$L,2,FALSE)&amp;"', 'teamName': '"&amp;VLOOKUP(U149,$H:$L,5,FALSE)&amp;"'}"</f>
        <v>{'city': 'Brooklyn', 'state': 'New York', 'abbreviation': 'BKN', 'teamName': 'Brooklyn Nets'}</v>
      </c>
      <c r="C149" t="str">
        <f>"{'city': '"&amp;VLOOKUP(V149,$H:$L,4,FALSE)&amp;"', 'state': '"&amp;VLOOKUP(V149,$H:$L,3,FALSE)&amp;"', 'abbreviation': '"&amp;VLOOKUP(V149,$H:$L,2,FALSE)&amp;"', 'teamName': '"&amp;VLOOKUP(V149,$H:$L,5,FALSE)&amp;"'}"</f>
        <v>{'city': 'Chicago', 'state': 'Illnois', 'abbreviation': 'CHI', 'teamName': 'Chicago Bulls'}</v>
      </c>
      <c r="D149" t="e">
        <f>"{'city': '"&amp;VLOOKUP(W149,$H:$L,4,FALSE)&amp;"', 'state': '"&amp;VLOOKUP(W149,$H:$L,3,FALSE)&amp;"', 'abbreviation': '"&amp;VLOOKUP(W149,$H:$L,2,FALSE)&amp;"', 'teamName': '"&amp;VLOOKUP(W149,$H:$L,5,FALSE)&amp;"'}"</f>
        <v>#N/A</v>
      </c>
      <c r="E149" t="e">
        <f>"{'city': '"&amp;VLOOKUP(X149,$H:$L,4,FALSE)&amp;"', 'state': '"&amp;VLOOKUP(X149,$H:$L,3,FALSE)&amp;"', 'abbreviation': '"&amp;VLOOKUP(X149,$H:$L,2,FALSE)&amp;"', 'teamName': '"&amp;VLOOKUP(X149,$H:$L,5,FALSE)&amp;"'}"</f>
        <v>#N/A</v>
      </c>
      <c r="S149" s="13" t="s">
        <v>1146</v>
      </c>
      <c r="U149">
        <f>VLOOKUP(Y149,O:P,2,FALSE)</f>
        <v>3</v>
      </c>
      <c r="V149">
        <f>VLOOKUP(AA149,O:P,2,FALSE)</f>
        <v>5</v>
      </c>
      <c r="Y149" s="4" t="s">
        <v>1097</v>
      </c>
      <c r="Z149" s="5"/>
      <c r="AA149" s="4" t="s">
        <v>1106</v>
      </c>
      <c r="AB149" s="5"/>
    </row>
    <row r="150" spans="1:28" x14ac:dyDescent="0.2">
      <c r="A150" s="12">
        <v>44508</v>
      </c>
      <c r="B150" t="str">
        <f>"{'city': '"&amp;VLOOKUP(U150,$H:$L,4,FALSE)&amp;"', 'state': '"&amp;VLOOKUP(U150,$H:$L,3,FALSE)&amp;"', 'abbreviation': '"&amp;VLOOKUP(U150,$H:$L,2,FALSE)&amp;"', 'teamName': '"&amp;VLOOKUP(U150,$H:$L,5,FALSE)&amp;"'}"</f>
        <v>{'city': 'Minneapolis', 'state': 'Minnesota ', 'abbreviation': 'MIN', 'teamName': 'Minnesota Timberwolves'}</v>
      </c>
      <c r="C150" t="str">
        <f>"{'city': '"&amp;VLOOKUP(V150,$H:$L,4,FALSE)&amp;"', 'state': '"&amp;VLOOKUP(V150,$H:$L,3,FALSE)&amp;"', 'abbreviation': '"&amp;VLOOKUP(V150,$H:$L,2,FALSE)&amp;"', 'teamName': '"&amp;VLOOKUP(V150,$H:$L,5,FALSE)&amp;"'}"</f>
        <v>{'city': 'Memphis', 'state': 'Tenesse', 'abbreviation': 'MEM', 'teamName': 'Memphis Grizzlies'}</v>
      </c>
      <c r="D150" t="e">
        <f>"{'city': '"&amp;VLOOKUP(W150,$H:$L,4,FALSE)&amp;"', 'state': '"&amp;VLOOKUP(W150,$H:$L,3,FALSE)&amp;"', 'abbreviation': '"&amp;VLOOKUP(W150,$H:$L,2,FALSE)&amp;"', 'teamName': '"&amp;VLOOKUP(W150,$H:$L,5,FALSE)&amp;"'}"</f>
        <v>#N/A</v>
      </c>
      <c r="E150" t="e">
        <f>"{'city': '"&amp;VLOOKUP(X150,$H:$L,4,FALSE)&amp;"', 'state': '"&amp;VLOOKUP(X150,$H:$L,3,FALSE)&amp;"', 'abbreviation': '"&amp;VLOOKUP(X150,$H:$L,2,FALSE)&amp;"', 'teamName': '"&amp;VLOOKUP(X150,$H:$L,5,FALSE)&amp;"'}"</f>
        <v>#N/A</v>
      </c>
      <c r="S150" s="13" t="s">
        <v>1146</v>
      </c>
      <c r="U150">
        <f>VLOOKUP(Y150,O:P,2,FALSE)</f>
        <v>17</v>
      </c>
      <c r="V150">
        <f>VLOOKUP(AA150,O:P,2,FALSE)</f>
        <v>14</v>
      </c>
      <c r="Y150" s="4" t="s">
        <v>1115</v>
      </c>
      <c r="Z150" s="5"/>
      <c r="AA150" s="4" t="s">
        <v>1112</v>
      </c>
      <c r="AB150" s="5"/>
    </row>
    <row r="151" spans="1:28" x14ac:dyDescent="0.2">
      <c r="A151" s="12">
        <v>44508</v>
      </c>
      <c r="B151" t="str">
        <f>"{'city': '"&amp;VLOOKUP(U151,$H:$L,4,FALSE)&amp;"', 'state': '"&amp;VLOOKUP(U151,$H:$L,3,FALSE)&amp;"', 'abbreviation': '"&amp;VLOOKUP(U151,$H:$L,2,FALSE)&amp;"', 'teamName': '"&amp;VLOOKUP(U151,$H:$L,5,FALSE)&amp;"'}"</f>
        <v>{'city': 'New Orleans', 'state': 'Louisianna', 'abbreviation': 'NOP', 'teamName': 'New Orleans Pelicans'}</v>
      </c>
      <c r="C151" t="str">
        <f>"{'city': '"&amp;VLOOKUP(V151,$H:$L,4,FALSE)&amp;"', 'state': '"&amp;VLOOKUP(V151,$H:$L,3,FALSE)&amp;"', 'abbreviation': '"&amp;VLOOKUP(V151,$H:$L,2,FALSE)&amp;"', 'teamName': '"&amp;VLOOKUP(V151,$H:$L,5,FALSE)&amp;"'}"</f>
        <v>{'city': 'Dallas', 'state': 'Texas', 'abbreviation': 'DAL', 'teamName': 'Dallas Mavericks'}</v>
      </c>
      <c r="D151" t="e">
        <f>"{'city': '"&amp;VLOOKUP(W151,$H:$L,4,FALSE)&amp;"', 'state': '"&amp;VLOOKUP(W151,$H:$L,3,FALSE)&amp;"', 'abbreviation': '"&amp;VLOOKUP(W151,$H:$L,2,FALSE)&amp;"', 'teamName': '"&amp;VLOOKUP(W151,$H:$L,5,FALSE)&amp;"'}"</f>
        <v>#N/A</v>
      </c>
      <c r="E151" t="e">
        <f>"{'city': '"&amp;VLOOKUP(X151,$H:$L,4,FALSE)&amp;"', 'state': '"&amp;VLOOKUP(X151,$H:$L,3,FALSE)&amp;"', 'abbreviation': '"&amp;VLOOKUP(X151,$H:$L,2,FALSE)&amp;"', 'teamName': '"&amp;VLOOKUP(X151,$H:$L,5,FALSE)&amp;"'}"</f>
        <v>#N/A</v>
      </c>
      <c r="S151" s="13" t="s">
        <v>1146</v>
      </c>
      <c r="U151">
        <f>VLOOKUP(Y151,O:P,2,FALSE)</f>
        <v>18</v>
      </c>
      <c r="V151">
        <f>VLOOKUP(AA151,O:P,2,FALSE)</f>
        <v>7</v>
      </c>
      <c r="Y151" s="4" t="s">
        <v>1118</v>
      </c>
      <c r="Z151" s="5"/>
      <c r="AA151" s="4" t="s">
        <v>1113</v>
      </c>
      <c r="AB151" s="5"/>
    </row>
    <row r="152" spans="1:28" x14ac:dyDescent="0.2">
      <c r="A152" s="12">
        <v>44508</v>
      </c>
      <c r="B152" t="str">
        <f>"{'city': '"&amp;VLOOKUP(U152,$H:$L,4,FALSE)&amp;"', 'state': '"&amp;VLOOKUP(U152,$H:$L,3,FALSE)&amp;"', 'abbreviation': '"&amp;VLOOKUP(U152,$H:$L,2,FALSE)&amp;"', 'teamName': '"&amp;VLOOKUP(U152,$H:$L,5,FALSE)&amp;"'}"</f>
        <v>{'city': 'Miami', 'state': 'Florida', 'abbreviation': 'MIA', 'teamName': 'Miami Heat'}</v>
      </c>
      <c r="C152" t="str">
        <f>"{'city': '"&amp;VLOOKUP(V152,$H:$L,4,FALSE)&amp;"', 'state': '"&amp;VLOOKUP(V152,$H:$L,3,FALSE)&amp;"', 'abbreviation': '"&amp;VLOOKUP(V152,$H:$L,2,FALSE)&amp;"', 'teamName': '"&amp;VLOOKUP(V152,$H:$L,5,FALSE)&amp;"'}"</f>
        <v>{'city': 'Denver', 'state': 'Colorado', 'abbreviation': 'DEN', 'teamName': 'Denver Nuggets'}</v>
      </c>
      <c r="D152" t="e">
        <f>"{'city': '"&amp;VLOOKUP(W152,$H:$L,4,FALSE)&amp;"', 'state': '"&amp;VLOOKUP(W152,$H:$L,3,FALSE)&amp;"', 'abbreviation': '"&amp;VLOOKUP(W152,$H:$L,2,FALSE)&amp;"', 'teamName': '"&amp;VLOOKUP(W152,$H:$L,5,FALSE)&amp;"'}"</f>
        <v>#N/A</v>
      </c>
      <c r="E152" t="e">
        <f>"{'city': '"&amp;VLOOKUP(X152,$H:$L,4,FALSE)&amp;"', 'state': '"&amp;VLOOKUP(X152,$H:$L,3,FALSE)&amp;"', 'abbreviation': '"&amp;VLOOKUP(X152,$H:$L,2,FALSE)&amp;"', 'teamName': '"&amp;VLOOKUP(X152,$H:$L,5,FALSE)&amp;"'}"</f>
        <v>#N/A</v>
      </c>
      <c r="S152" s="13" t="s">
        <v>1146</v>
      </c>
      <c r="U152">
        <f>VLOOKUP(Y152,O:P,2,FALSE)</f>
        <v>15</v>
      </c>
      <c r="V152">
        <f>VLOOKUP(AA152,O:P,2,FALSE)</f>
        <v>8</v>
      </c>
      <c r="Y152" s="4" t="s">
        <v>1128</v>
      </c>
      <c r="Z152" s="5"/>
      <c r="AA152" s="4" t="s">
        <v>1116</v>
      </c>
      <c r="AB152" s="5"/>
    </row>
    <row r="153" spans="1:28" x14ac:dyDescent="0.2">
      <c r="A153" s="12">
        <v>44508</v>
      </c>
      <c r="B153" t="str">
        <f>"{'city': '"&amp;VLOOKUP(U153,$H:$L,4,FALSE)&amp;"', 'state': '"&amp;VLOOKUP(U153,$H:$L,3,FALSE)&amp;"', 'abbreviation': '"&amp;VLOOKUP(U153,$H:$L,2,FALSE)&amp;"', 'teamName': '"&amp;VLOOKUP(U153,$H:$L,5,FALSE)&amp;"'}"</f>
        <v>{'city': 'Atlanta', 'state': 'Georgia', 'abbreviation': 'ATL', 'teamName': 'Atlanta Hawks'}</v>
      </c>
      <c r="C153" t="str">
        <f>"{'city': '"&amp;VLOOKUP(V153,$H:$L,4,FALSE)&amp;"', 'state': '"&amp;VLOOKUP(V153,$H:$L,3,FALSE)&amp;"', 'abbreviation': '"&amp;VLOOKUP(V153,$H:$L,2,FALSE)&amp;"', 'teamName': '"&amp;VLOOKUP(V153,$H:$L,5,FALSE)&amp;"'}"</f>
        <v>{'city': 'San Francisco', 'state': 'California', 'abbreviation': 'GSW', 'teamName': 'Golden State Warriors'}</v>
      </c>
      <c r="D153" t="e">
        <f>"{'city': '"&amp;VLOOKUP(W153,$H:$L,4,FALSE)&amp;"', 'state': '"&amp;VLOOKUP(W153,$H:$L,3,FALSE)&amp;"', 'abbreviation': '"&amp;VLOOKUP(W153,$H:$L,2,FALSE)&amp;"', 'teamName': '"&amp;VLOOKUP(W153,$H:$L,5,FALSE)&amp;"'}"</f>
        <v>#N/A</v>
      </c>
      <c r="E153" t="e">
        <f>"{'city': '"&amp;VLOOKUP(X153,$H:$L,4,FALSE)&amp;"', 'state': '"&amp;VLOOKUP(X153,$H:$L,3,FALSE)&amp;"', 'abbreviation': '"&amp;VLOOKUP(X153,$H:$L,2,FALSE)&amp;"', 'teamName': '"&amp;VLOOKUP(X153,$H:$L,5,FALSE)&amp;"'}"</f>
        <v>#N/A</v>
      </c>
      <c r="S153" s="13" t="s">
        <v>1146</v>
      </c>
      <c r="U153">
        <f>VLOOKUP(Y153,O:P,2,FALSE)</f>
        <v>1</v>
      </c>
      <c r="V153">
        <f>VLOOKUP(AA153,O:P,2,FALSE)</f>
        <v>10</v>
      </c>
      <c r="Y153" s="4" t="s">
        <v>1099</v>
      </c>
      <c r="Z153" s="5"/>
      <c r="AA153" s="4" t="s">
        <v>1100</v>
      </c>
      <c r="AB153" s="5"/>
    </row>
    <row r="154" spans="1:28" x14ac:dyDescent="0.2">
      <c r="A154" s="12">
        <v>44508</v>
      </c>
      <c r="B154" t="str">
        <f>"{'city': '"&amp;VLOOKUP(U154,$H:$L,4,FALSE)&amp;"', 'state': '"&amp;VLOOKUP(U154,$H:$L,3,FALSE)&amp;"', 'abbreviation': '"&amp;VLOOKUP(U154,$H:$L,2,FALSE)&amp;"', 'teamName': '"&amp;VLOOKUP(U154,$H:$L,5,FALSE)&amp;"'}"</f>
        <v>{'city': 'Phoenix', 'state': 'Arizona', 'abbreviation': 'PHX', 'teamName': 'Phoenix Suns'}</v>
      </c>
      <c r="C154" t="str">
        <f>"{'city': '"&amp;VLOOKUP(V154,$H:$L,4,FALSE)&amp;"', 'state': '"&amp;VLOOKUP(V154,$H:$L,3,FALSE)&amp;"', 'abbreviation': '"&amp;VLOOKUP(V154,$H:$L,2,FALSE)&amp;"', 'teamName': '"&amp;VLOOKUP(V154,$H:$L,5,FALSE)&amp;"'}"</f>
        <v>{'city': 'Sacramento', 'state': 'California', 'abbreviation': 'SAC', 'teamName': 'Sacramento Kings'}</v>
      </c>
      <c r="D154" t="e">
        <f>"{'city': '"&amp;VLOOKUP(W154,$H:$L,4,FALSE)&amp;"', 'state': '"&amp;VLOOKUP(W154,$H:$L,3,FALSE)&amp;"', 'abbreviation': '"&amp;VLOOKUP(W154,$H:$L,2,FALSE)&amp;"', 'teamName': '"&amp;VLOOKUP(W154,$H:$L,5,FALSE)&amp;"'}"</f>
        <v>#N/A</v>
      </c>
      <c r="E154" t="e">
        <f>"{'city': '"&amp;VLOOKUP(X154,$H:$L,4,FALSE)&amp;"', 'state': '"&amp;VLOOKUP(X154,$H:$L,3,FALSE)&amp;"', 'abbreviation': '"&amp;VLOOKUP(X154,$H:$L,2,FALSE)&amp;"', 'teamName': '"&amp;VLOOKUP(X154,$H:$L,5,FALSE)&amp;"'}"</f>
        <v>#N/A</v>
      </c>
      <c r="S154" s="13" t="s">
        <v>1146</v>
      </c>
      <c r="U154">
        <f>VLOOKUP(Y154,O:P,2,FALSE)</f>
        <v>23</v>
      </c>
      <c r="V154">
        <f>VLOOKUP(AA154,O:P,2,FALSE)</f>
        <v>25</v>
      </c>
      <c r="Y154" s="4" t="s">
        <v>1125</v>
      </c>
      <c r="Z154" s="5"/>
      <c r="AA154" s="4" t="s">
        <v>1123</v>
      </c>
      <c r="AB154" s="5"/>
    </row>
    <row r="155" spans="1:28" x14ac:dyDescent="0.2">
      <c r="A155" s="12">
        <v>44508</v>
      </c>
      <c r="B155" t="str">
        <f>"{'city': '"&amp;VLOOKUP(U155,$H:$L,4,FALSE)&amp;"', 'state': '"&amp;VLOOKUP(U155,$H:$L,3,FALSE)&amp;"', 'abbreviation': '"&amp;VLOOKUP(U155,$H:$L,2,FALSE)&amp;"', 'teamName': '"&amp;VLOOKUP(U155,$H:$L,5,FALSE)&amp;"'}"</f>
        <v>{'city': 'Charlotte', 'state': 'North Carolina', 'abbreviation': 'CHA', 'teamName': 'Charlotte Hornets'}</v>
      </c>
      <c r="C155" t="str">
        <f>"{'city': '"&amp;VLOOKUP(V155,$H:$L,4,FALSE)&amp;"', 'state': '"&amp;VLOOKUP(V155,$H:$L,3,FALSE)&amp;"', 'abbreviation': '"&amp;VLOOKUP(V155,$H:$L,2,FALSE)&amp;"', 'teamName': '"&amp;VLOOKUP(V155,$H:$L,5,FALSE)&amp;"'}"</f>
        <v>{'city': 'Los Angeles', 'state': 'California', 'abbreviation': 'LAL', 'teamName': 'Los Angeles Lakers'}</v>
      </c>
      <c r="D155" t="e">
        <f>"{'city': '"&amp;VLOOKUP(W155,$H:$L,4,FALSE)&amp;"', 'state': '"&amp;VLOOKUP(W155,$H:$L,3,FALSE)&amp;"', 'abbreviation': '"&amp;VLOOKUP(W155,$H:$L,2,FALSE)&amp;"', 'teamName': '"&amp;VLOOKUP(W155,$H:$L,5,FALSE)&amp;"'}"</f>
        <v>#N/A</v>
      </c>
      <c r="E155" t="e">
        <f>"{'city': '"&amp;VLOOKUP(X155,$H:$L,4,FALSE)&amp;"', 'state': '"&amp;VLOOKUP(X155,$H:$L,3,FALSE)&amp;"', 'abbreviation': '"&amp;VLOOKUP(X155,$H:$L,2,FALSE)&amp;"', 'teamName': '"&amp;VLOOKUP(X155,$H:$L,5,FALSE)&amp;"'}"</f>
        <v>#N/A</v>
      </c>
      <c r="S155" s="13" t="s">
        <v>1146</v>
      </c>
      <c r="U155">
        <f>VLOOKUP(Y155,O:P,2,FALSE)</f>
        <v>4</v>
      </c>
      <c r="V155">
        <f>VLOOKUP(AA155,O:P,2,FALSE)</f>
        <v>13</v>
      </c>
      <c r="Y155" s="4" t="s">
        <v>1105</v>
      </c>
      <c r="Z155" s="5"/>
      <c r="AA155" s="4" t="s">
        <v>1101</v>
      </c>
      <c r="AB155" s="5"/>
    </row>
    <row r="156" spans="1:28" x14ac:dyDescent="0.2">
      <c r="A156" s="12">
        <v>44509</v>
      </c>
      <c r="B156" t="str">
        <f>"{'city': '"&amp;VLOOKUP(U156,$H:$L,4,FALSE)&amp;"', 'state': '"&amp;VLOOKUP(U156,$H:$L,3,FALSE)&amp;"', 'abbreviation': '"&amp;VLOOKUP(U156,$H:$L,2,FALSE)&amp;"', 'teamName': '"&amp;VLOOKUP(U156,$H:$L,5,FALSE)&amp;"'}"</f>
        <v>{'city': 'Milwaukee', 'state': 'Wisconsin', 'abbreviation': 'MIL', 'teamName': 'Milwaukee Bucks'}</v>
      </c>
      <c r="C156" t="str">
        <f>"{'city': '"&amp;VLOOKUP(V156,$H:$L,4,FALSE)&amp;"', 'state': '"&amp;VLOOKUP(V156,$H:$L,3,FALSE)&amp;"', 'abbreviation': '"&amp;VLOOKUP(V156,$H:$L,2,FALSE)&amp;"', 'teamName': '"&amp;VLOOKUP(V156,$H:$L,5,FALSE)&amp;"'}"</f>
        <v>{'city': 'Philadelphia', 'state': 'Pennsylvania', 'abbreviation': 'PHI', 'teamName': 'Philadelphia 76ers'}</v>
      </c>
      <c r="D156" t="e">
        <f>"{'city': '"&amp;VLOOKUP(W156,$H:$L,4,FALSE)&amp;"', 'state': '"&amp;VLOOKUP(W156,$H:$L,3,FALSE)&amp;"', 'abbreviation': '"&amp;VLOOKUP(W156,$H:$L,2,FALSE)&amp;"', 'teamName': '"&amp;VLOOKUP(W156,$H:$L,5,FALSE)&amp;"'}"</f>
        <v>#N/A</v>
      </c>
      <c r="E156" t="e">
        <f>"{'city': '"&amp;VLOOKUP(X156,$H:$L,4,FALSE)&amp;"', 'state': '"&amp;VLOOKUP(X156,$H:$L,3,FALSE)&amp;"', 'abbreviation': '"&amp;VLOOKUP(X156,$H:$L,2,FALSE)&amp;"', 'teamName': '"&amp;VLOOKUP(X156,$H:$L,5,FALSE)&amp;"'}"</f>
        <v>#N/A</v>
      </c>
      <c r="S156" s="13" t="s">
        <v>1147</v>
      </c>
      <c r="U156">
        <f>VLOOKUP(Y156,O:P,2,FALSE)</f>
        <v>16</v>
      </c>
      <c r="V156">
        <f>VLOOKUP(AA156,O:P,2,FALSE)</f>
        <v>22</v>
      </c>
      <c r="Y156" s="4" t="s">
        <v>1098</v>
      </c>
      <c r="Z156" s="5"/>
      <c r="AA156" s="4" t="s">
        <v>1117</v>
      </c>
      <c r="AB156" s="5"/>
    </row>
    <row r="157" spans="1:28" x14ac:dyDescent="0.2">
      <c r="A157" s="12">
        <v>44509</v>
      </c>
      <c r="B157" t="str">
        <f>"{'city': '"&amp;VLOOKUP(U157,$H:$L,4,FALSE)&amp;"', 'state': '"&amp;VLOOKUP(U157,$H:$L,3,FALSE)&amp;"', 'abbreviation': '"&amp;VLOOKUP(U157,$H:$L,2,FALSE)&amp;"', 'teamName': '"&amp;VLOOKUP(U157,$H:$L,5,FALSE)&amp;"'}"</f>
        <v>{'city': 'Atlanta', 'state': 'Georgia', 'abbreviation': 'ATL', 'teamName': 'Atlanta Hawks'}</v>
      </c>
      <c r="C157" t="str">
        <f>"{'city': '"&amp;VLOOKUP(V157,$H:$L,4,FALSE)&amp;"', 'state': '"&amp;VLOOKUP(V157,$H:$L,3,FALSE)&amp;"', 'abbreviation': '"&amp;VLOOKUP(V157,$H:$L,2,FALSE)&amp;"', 'teamName': '"&amp;VLOOKUP(V157,$H:$L,5,FALSE)&amp;"'}"</f>
        <v>{'city': 'Salt Lake City', 'state': 'Utah', 'abbreviation': 'UTA', 'teamName': 'Utah Jazz'}</v>
      </c>
      <c r="D157" t="e">
        <f>"{'city': '"&amp;VLOOKUP(W157,$H:$L,4,FALSE)&amp;"', 'state': '"&amp;VLOOKUP(W157,$H:$L,3,FALSE)&amp;"', 'abbreviation': '"&amp;VLOOKUP(W157,$H:$L,2,FALSE)&amp;"', 'teamName': '"&amp;VLOOKUP(W157,$H:$L,5,FALSE)&amp;"'}"</f>
        <v>#N/A</v>
      </c>
      <c r="E157" t="e">
        <f>"{'city': '"&amp;VLOOKUP(X157,$H:$L,4,FALSE)&amp;"', 'state': '"&amp;VLOOKUP(X157,$H:$L,3,FALSE)&amp;"', 'abbreviation': '"&amp;VLOOKUP(X157,$H:$L,2,FALSE)&amp;"', 'teamName': '"&amp;VLOOKUP(X157,$H:$L,5,FALSE)&amp;"'}"</f>
        <v>#N/A</v>
      </c>
      <c r="S157" s="13" t="s">
        <v>1147</v>
      </c>
      <c r="U157">
        <f>VLOOKUP(Y157,O:P,2,FALSE)</f>
        <v>1</v>
      </c>
      <c r="V157">
        <f>VLOOKUP(AA157,O:P,2,FALSE)</f>
        <v>28</v>
      </c>
      <c r="Y157" s="4" t="s">
        <v>1099</v>
      </c>
      <c r="Z157" s="5"/>
      <c r="AA157" s="4" t="s">
        <v>1122</v>
      </c>
      <c r="AB157" s="5"/>
    </row>
    <row r="158" spans="1:28" x14ac:dyDescent="0.2">
      <c r="A158" s="12">
        <v>44509</v>
      </c>
      <c r="B158" t="str">
        <f>"{'city': '"&amp;VLOOKUP(U158,$H:$L,4,FALSE)&amp;"', 'state': '"&amp;VLOOKUP(U158,$H:$L,3,FALSE)&amp;"', 'abbreviation': '"&amp;VLOOKUP(U158,$H:$L,2,FALSE)&amp;"', 'teamName': '"&amp;VLOOKUP(U158,$H:$L,5,FALSE)&amp;"'}"</f>
        <v>{'city': 'Portland', 'state': 'Oregon', 'abbreviation': 'POR', 'teamName': 'Portland Trail Blazers'}</v>
      </c>
      <c r="C158" t="str">
        <f>"{'city': '"&amp;VLOOKUP(V158,$H:$L,4,FALSE)&amp;"', 'state': '"&amp;VLOOKUP(V158,$H:$L,3,FALSE)&amp;"', 'abbreviation': '"&amp;VLOOKUP(V158,$H:$L,2,FALSE)&amp;"', 'teamName': '"&amp;VLOOKUP(V158,$H:$L,5,FALSE)&amp;"'}"</f>
        <v>{'city': 'Los Angeles', 'state': 'California', 'abbreviation': 'LAC', 'teamName': 'Los Angeles Clippers'}</v>
      </c>
      <c r="D158" t="e">
        <f>"{'city': '"&amp;VLOOKUP(W158,$H:$L,4,FALSE)&amp;"', 'state': '"&amp;VLOOKUP(W158,$H:$L,3,FALSE)&amp;"', 'abbreviation': '"&amp;VLOOKUP(W158,$H:$L,2,FALSE)&amp;"', 'teamName': '"&amp;VLOOKUP(W158,$H:$L,5,FALSE)&amp;"'}"</f>
        <v>#N/A</v>
      </c>
      <c r="E158" t="e">
        <f>"{'city': '"&amp;VLOOKUP(X158,$H:$L,4,FALSE)&amp;"', 'state': '"&amp;VLOOKUP(X158,$H:$L,3,FALSE)&amp;"', 'abbreviation': '"&amp;VLOOKUP(X158,$H:$L,2,FALSE)&amp;"', 'teamName': '"&amp;VLOOKUP(X158,$H:$L,5,FALSE)&amp;"'}"</f>
        <v>#N/A</v>
      </c>
      <c r="S158" s="13" t="s">
        <v>1147</v>
      </c>
      <c r="U158">
        <f>VLOOKUP(Y158,O:P,2,FALSE)</f>
        <v>24</v>
      </c>
      <c r="V158">
        <f>VLOOKUP(AA158,O:P,2,FALSE)</f>
        <v>30</v>
      </c>
      <c r="Y158" s="4" t="s">
        <v>1124</v>
      </c>
      <c r="Z158" s="5"/>
      <c r="AA158" s="4" t="s">
        <v>1126</v>
      </c>
      <c r="AB158" s="5"/>
    </row>
    <row r="159" spans="1:28" ht="30" x14ac:dyDescent="0.2">
      <c r="A159" s="12">
        <v>44510</v>
      </c>
      <c r="B159" t="str">
        <f>"{'city': '"&amp;VLOOKUP(U159,$H:$L,4,FALSE)&amp;"', 'state': '"&amp;VLOOKUP(U159,$H:$L,3,FALSE)&amp;"', 'abbreviation': '"&amp;VLOOKUP(U159,$H:$L,2,FALSE)&amp;"', 'teamName': '"&amp;VLOOKUP(U159,$H:$L,5,FALSE)&amp;"'}"</f>
        <v>{'city': 'Washington', 'state': 'Washington D.C.', 'abbreviation': 'WAS', 'teamName': 'Washington Wizards'}</v>
      </c>
      <c r="C159" t="str">
        <f>"{'city': '"&amp;VLOOKUP(V159,$H:$L,4,FALSE)&amp;"', 'state': '"&amp;VLOOKUP(V159,$H:$L,3,FALSE)&amp;"', 'abbreviation': '"&amp;VLOOKUP(V159,$H:$L,2,FALSE)&amp;"', 'teamName': '"&amp;VLOOKUP(V159,$H:$L,5,FALSE)&amp;"'}"</f>
        <v>{'city': 'Cleveland', 'state': 'Ohio', 'abbreviation': 'CLE', 'teamName': 'Cleveland Cavaliers'}</v>
      </c>
      <c r="D159" t="e">
        <f>"{'city': '"&amp;VLOOKUP(W159,$H:$L,4,FALSE)&amp;"', 'state': '"&amp;VLOOKUP(W159,$H:$L,3,FALSE)&amp;"', 'abbreviation': '"&amp;VLOOKUP(W159,$H:$L,2,FALSE)&amp;"', 'teamName': '"&amp;VLOOKUP(W159,$H:$L,5,FALSE)&amp;"'}"</f>
        <v>#N/A</v>
      </c>
      <c r="E159" t="e">
        <f>"{'city': '"&amp;VLOOKUP(X159,$H:$L,4,FALSE)&amp;"', 'state': '"&amp;VLOOKUP(X159,$H:$L,3,FALSE)&amp;"', 'abbreviation': '"&amp;VLOOKUP(X159,$H:$L,2,FALSE)&amp;"', 'teamName': '"&amp;VLOOKUP(X159,$H:$L,5,FALSE)&amp;"'}"</f>
        <v>#N/A</v>
      </c>
      <c r="S159" s="13" t="s">
        <v>1148</v>
      </c>
      <c r="U159">
        <f>VLOOKUP(Y159,O:P,2,FALSE)</f>
        <v>29</v>
      </c>
      <c r="V159">
        <f>VLOOKUP(AA159,O:P,2,FALSE)</f>
        <v>6</v>
      </c>
      <c r="Y159" s="4" t="s">
        <v>1109</v>
      </c>
      <c r="Z159" s="5"/>
      <c r="AA159" s="4" t="s">
        <v>1111</v>
      </c>
      <c r="AB159" s="5"/>
    </row>
    <row r="160" spans="1:28" ht="30" x14ac:dyDescent="0.2">
      <c r="A160" s="12">
        <v>44510</v>
      </c>
      <c r="B160" t="str">
        <f>"{'city': '"&amp;VLOOKUP(U160,$H:$L,4,FALSE)&amp;"', 'state': '"&amp;VLOOKUP(U160,$H:$L,3,FALSE)&amp;"', 'abbreviation': '"&amp;VLOOKUP(U160,$H:$L,2,FALSE)&amp;"', 'teamName': '"&amp;VLOOKUP(U160,$H:$L,5,FALSE)&amp;"'}"</f>
        <v>{'city': 'Brooklyn', 'state': 'New York', 'abbreviation': 'BKN', 'teamName': 'Brooklyn Nets'}</v>
      </c>
      <c r="C160" t="str">
        <f>"{'city': '"&amp;VLOOKUP(V160,$H:$L,4,FALSE)&amp;"', 'state': '"&amp;VLOOKUP(V160,$H:$L,3,FALSE)&amp;"', 'abbreviation': '"&amp;VLOOKUP(V160,$H:$L,2,FALSE)&amp;"', 'teamName': '"&amp;VLOOKUP(V160,$H:$L,5,FALSE)&amp;"'}"</f>
        <v>{'city': 'Orlando', 'state': 'Florida', 'abbreviation': 'ORL', 'teamName': 'Orlando Magic'}</v>
      </c>
      <c r="D160" t="e">
        <f>"{'city': '"&amp;VLOOKUP(W160,$H:$L,4,FALSE)&amp;"', 'state': '"&amp;VLOOKUP(W160,$H:$L,3,FALSE)&amp;"', 'abbreviation': '"&amp;VLOOKUP(W160,$H:$L,2,FALSE)&amp;"', 'teamName': '"&amp;VLOOKUP(W160,$H:$L,5,FALSE)&amp;"'}"</f>
        <v>#N/A</v>
      </c>
      <c r="E160" t="e">
        <f>"{'city': '"&amp;VLOOKUP(X160,$H:$L,4,FALSE)&amp;"', 'state': '"&amp;VLOOKUP(X160,$H:$L,3,FALSE)&amp;"', 'abbreviation': '"&amp;VLOOKUP(X160,$H:$L,2,FALSE)&amp;"', 'teamName': '"&amp;VLOOKUP(X160,$H:$L,5,FALSE)&amp;"'}"</f>
        <v>#N/A</v>
      </c>
      <c r="S160" s="13" t="s">
        <v>1148</v>
      </c>
      <c r="U160">
        <f>VLOOKUP(Y160,O:P,2,FALSE)</f>
        <v>3</v>
      </c>
      <c r="V160">
        <f>VLOOKUP(AA160,O:P,2,FALSE)</f>
        <v>21</v>
      </c>
      <c r="Y160" s="4" t="s">
        <v>1097</v>
      </c>
      <c r="Z160" s="5"/>
      <c r="AA160" s="4" t="s">
        <v>1119</v>
      </c>
      <c r="AB160" s="5"/>
    </row>
    <row r="161" spans="1:28" ht="30" x14ac:dyDescent="0.2">
      <c r="A161" s="12">
        <v>44510</v>
      </c>
      <c r="B161" t="str">
        <f>"{'city': '"&amp;VLOOKUP(U161,$H:$L,4,FALSE)&amp;"', 'state': '"&amp;VLOOKUP(U161,$H:$L,3,FALSE)&amp;"', 'abbreviation': '"&amp;VLOOKUP(U161,$H:$L,2,FALSE)&amp;"', 'teamName': '"&amp;VLOOKUP(U161,$H:$L,5,FALSE)&amp;"'}"</f>
        <v>{'city': 'Toronto', 'state': 'Ontario', 'abbreviation': 'TOR', 'teamName': 'Toronto Raptors'}</v>
      </c>
      <c r="C161" t="str">
        <f>"{'city': '"&amp;VLOOKUP(V161,$H:$L,4,FALSE)&amp;"', 'state': '"&amp;VLOOKUP(V161,$H:$L,3,FALSE)&amp;"', 'abbreviation': '"&amp;VLOOKUP(V161,$H:$L,2,FALSE)&amp;"', 'teamName': '"&amp;VLOOKUP(V161,$H:$L,5,FALSE)&amp;"'}"</f>
        <v>{'city': 'Boston', 'state': 'Massachusetts', 'abbreviation': 'BOS', 'teamName': 'Boston Celtics'}</v>
      </c>
      <c r="D161" t="e">
        <f>"{'city': '"&amp;VLOOKUP(W161,$H:$L,4,FALSE)&amp;"', 'state': '"&amp;VLOOKUP(W161,$H:$L,3,FALSE)&amp;"', 'abbreviation': '"&amp;VLOOKUP(W161,$H:$L,2,FALSE)&amp;"', 'teamName': '"&amp;VLOOKUP(W161,$H:$L,5,FALSE)&amp;"'}"</f>
        <v>#N/A</v>
      </c>
      <c r="E161" t="e">
        <f>"{'city': '"&amp;VLOOKUP(X161,$H:$L,4,FALSE)&amp;"', 'state': '"&amp;VLOOKUP(X161,$H:$L,3,FALSE)&amp;"', 'abbreviation': '"&amp;VLOOKUP(X161,$H:$L,2,FALSE)&amp;"', 'teamName': '"&amp;VLOOKUP(X161,$H:$L,5,FALSE)&amp;"'}"</f>
        <v>#N/A</v>
      </c>
      <c r="S161" s="13" t="s">
        <v>1148</v>
      </c>
      <c r="U161">
        <f>VLOOKUP(Y161,O:P,2,FALSE)</f>
        <v>27</v>
      </c>
      <c r="V161">
        <f>VLOOKUP(AA161,O:P,2,FALSE)</f>
        <v>2</v>
      </c>
      <c r="Y161" s="4" t="s">
        <v>1110</v>
      </c>
      <c r="Z161" s="5"/>
      <c r="AA161" s="4" t="s">
        <v>1102</v>
      </c>
      <c r="AB161" s="5"/>
    </row>
    <row r="162" spans="1:28" ht="30" x14ac:dyDescent="0.2">
      <c r="A162" s="12">
        <v>44510</v>
      </c>
      <c r="B162" t="str">
        <f>"{'city': '"&amp;VLOOKUP(U162,$H:$L,4,FALSE)&amp;"', 'state': '"&amp;VLOOKUP(U162,$H:$L,3,FALSE)&amp;"', 'abbreviation': '"&amp;VLOOKUP(U162,$H:$L,2,FALSE)&amp;"', 'teamName': '"&amp;VLOOKUP(U162,$H:$L,5,FALSE)&amp;"'}"</f>
        <v>{'city': 'Detroit', 'state': 'Michigan', 'abbreviation': 'DET', 'teamName': 'Detroit Pistons'}</v>
      </c>
      <c r="C162" t="str">
        <f>"{'city': '"&amp;VLOOKUP(V162,$H:$L,4,FALSE)&amp;"', 'state': '"&amp;VLOOKUP(V162,$H:$L,3,FALSE)&amp;"', 'abbreviation': '"&amp;VLOOKUP(V162,$H:$L,2,FALSE)&amp;"', 'teamName': '"&amp;VLOOKUP(V162,$H:$L,5,FALSE)&amp;"'}"</f>
        <v>{'city': 'Houston', 'state': 'Texas', 'abbreviation': 'HOU', 'teamName': 'Houston Rockets'}</v>
      </c>
      <c r="D162" t="e">
        <f>"{'city': '"&amp;VLOOKUP(W162,$H:$L,4,FALSE)&amp;"', 'state': '"&amp;VLOOKUP(W162,$H:$L,3,FALSE)&amp;"', 'abbreviation': '"&amp;VLOOKUP(W162,$H:$L,2,FALSE)&amp;"', 'teamName': '"&amp;VLOOKUP(W162,$H:$L,5,FALSE)&amp;"'}"</f>
        <v>#N/A</v>
      </c>
      <c r="E162" t="e">
        <f>"{'city': '"&amp;VLOOKUP(X162,$H:$L,4,FALSE)&amp;"', 'state': '"&amp;VLOOKUP(X162,$H:$L,3,FALSE)&amp;"', 'abbreviation': '"&amp;VLOOKUP(X162,$H:$L,2,FALSE)&amp;"', 'teamName': '"&amp;VLOOKUP(X162,$H:$L,5,FALSE)&amp;"'}"</f>
        <v>#N/A</v>
      </c>
      <c r="S162" s="13" t="s">
        <v>1148</v>
      </c>
      <c r="U162">
        <f>VLOOKUP(Y162,O:P,2,FALSE)</f>
        <v>9</v>
      </c>
      <c r="V162">
        <f>VLOOKUP(AA162,O:P,2,FALSE)</f>
        <v>11</v>
      </c>
      <c r="Y162" s="4" t="s">
        <v>1107</v>
      </c>
      <c r="Z162" s="5"/>
      <c r="AA162" s="4" t="s">
        <v>1114</v>
      </c>
      <c r="AB162" s="5"/>
    </row>
    <row r="163" spans="1:28" ht="30" x14ac:dyDescent="0.2">
      <c r="A163" s="12">
        <v>44510</v>
      </c>
      <c r="B163" t="str">
        <f>"{'city': '"&amp;VLOOKUP(U163,$H:$L,4,FALSE)&amp;"', 'state': '"&amp;VLOOKUP(U163,$H:$L,3,FALSE)&amp;"', 'abbreviation': '"&amp;VLOOKUP(U163,$H:$L,2,FALSE)&amp;"', 'teamName': '"&amp;VLOOKUP(U163,$H:$L,5,FALSE)&amp;"'}"</f>
        <v>{'city': 'Milwaukee', 'state': 'Wisconsin', 'abbreviation': 'MIL', 'teamName': 'Milwaukee Bucks'}</v>
      </c>
      <c r="C163" t="str">
        <f>"{'city': '"&amp;VLOOKUP(V163,$H:$L,4,FALSE)&amp;"', 'state': '"&amp;VLOOKUP(V163,$H:$L,3,FALSE)&amp;"', 'abbreviation': '"&amp;VLOOKUP(V163,$H:$L,2,FALSE)&amp;"', 'teamName': '"&amp;VLOOKUP(V163,$H:$L,5,FALSE)&amp;"'}"</f>
        <v>{'city': 'New York', 'state': 'New York', 'abbreviation': 'NYK', 'teamName': 'New York Knicks'}</v>
      </c>
      <c r="D163" t="e">
        <f>"{'city': '"&amp;VLOOKUP(W163,$H:$L,4,FALSE)&amp;"', 'state': '"&amp;VLOOKUP(W163,$H:$L,3,FALSE)&amp;"', 'abbreviation': '"&amp;VLOOKUP(W163,$H:$L,2,FALSE)&amp;"', 'teamName': '"&amp;VLOOKUP(W163,$H:$L,5,FALSE)&amp;"'}"</f>
        <v>#N/A</v>
      </c>
      <c r="E163" t="e">
        <f>"{'city': '"&amp;VLOOKUP(X163,$H:$L,4,FALSE)&amp;"', 'state': '"&amp;VLOOKUP(X163,$H:$L,3,FALSE)&amp;"', 'abbreviation': '"&amp;VLOOKUP(X163,$H:$L,2,FALSE)&amp;"', 'teamName': '"&amp;VLOOKUP(X163,$H:$L,5,FALSE)&amp;"'}"</f>
        <v>#N/A</v>
      </c>
      <c r="S163" s="13" t="s">
        <v>1148</v>
      </c>
      <c r="U163">
        <f>VLOOKUP(Y163,O:P,2,FALSE)</f>
        <v>16</v>
      </c>
      <c r="V163">
        <f>VLOOKUP(AA163,O:P,2,FALSE)</f>
        <v>19</v>
      </c>
      <c r="Y163" s="4" t="s">
        <v>1098</v>
      </c>
      <c r="Z163" s="5"/>
      <c r="AA163" s="4" t="s">
        <v>1108</v>
      </c>
      <c r="AB163" s="5"/>
    </row>
    <row r="164" spans="1:28" ht="30" x14ac:dyDescent="0.2">
      <c r="A164" s="12">
        <v>44510</v>
      </c>
      <c r="B164" t="str">
        <f>"{'city': '"&amp;VLOOKUP(U164,$H:$L,4,FALSE)&amp;"', 'state': '"&amp;VLOOKUP(U164,$H:$L,3,FALSE)&amp;"', 'abbreviation': '"&amp;VLOOKUP(U164,$H:$L,2,FALSE)&amp;"', 'teamName': '"&amp;VLOOKUP(U164,$H:$L,5,FALSE)&amp;"'}"</f>
        <v>{'city': 'Dallas', 'state': 'Texas', 'abbreviation': 'DAL', 'teamName': 'Dallas Mavericks'}</v>
      </c>
      <c r="C164" t="str">
        <f>"{'city': '"&amp;VLOOKUP(V164,$H:$L,4,FALSE)&amp;"', 'state': '"&amp;VLOOKUP(V164,$H:$L,3,FALSE)&amp;"', 'abbreviation': '"&amp;VLOOKUP(V164,$H:$L,2,FALSE)&amp;"', 'teamName': '"&amp;VLOOKUP(V164,$H:$L,5,FALSE)&amp;"'}"</f>
        <v>{'city': 'Chicago', 'state': 'Illnois', 'abbreviation': 'CHI', 'teamName': 'Chicago Bulls'}</v>
      </c>
      <c r="D164" t="e">
        <f>"{'city': '"&amp;VLOOKUP(W164,$H:$L,4,FALSE)&amp;"', 'state': '"&amp;VLOOKUP(W164,$H:$L,3,FALSE)&amp;"', 'abbreviation': '"&amp;VLOOKUP(W164,$H:$L,2,FALSE)&amp;"', 'teamName': '"&amp;VLOOKUP(W164,$H:$L,5,FALSE)&amp;"'}"</f>
        <v>#N/A</v>
      </c>
      <c r="E164" t="e">
        <f>"{'city': '"&amp;VLOOKUP(X164,$H:$L,4,FALSE)&amp;"', 'state': '"&amp;VLOOKUP(X164,$H:$L,3,FALSE)&amp;"', 'abbreviation': '"&amp;VLOOKUP(X164,$H:$L,2,FALSE)&amp;"', 'teamName': '"&amp;VLOOKUP(X164,$H:$L,5,FALSE)&amp;"'}"</f>
        <v>#N/A</v>
      </c>
      <c r="S164" s="13" t="s">
        <v>1148</v>
      </c>
      <c r="U164">
        <f>VLOOKUP(Y164,O:P,2,FALSE)</f>
        <v>7</v>
      </c>
      <c r="V164">
        <f>VLOOKUP(AA164,O:P,2,FALSE)</f>
        <v>5</v>
      </c>
      <c r="Y164" s="4" t="s">
        <v>1113</v>
      </c>
      <c r="Z164" s="5"/>
      <c r="AA164" s="4" t="s">
        <v>1106</v>
      </c>
      <c r="AB164" s="5"/>
    </row>
    <row r="165" spans="1:28" ht="30" x14ac:dyDescent="0.2">
      <c r="A165" s="12">
        <v>44510</v>
      </c>
      <c r="B165" t="str">
        <f>"{'city': '"&amp;VLOOKUP(U165,$H:$L,4,FALSE)&amp;"', 'state': '"&amp;VLOOKUP(U165,$H:$L,3,FALSE)&amp;"', 'abbreviation': '"&amp;VLOOKUP(U165,$H:$L,2,FALSE)&amp;"', 'teamName': '"&amp;VLOOKUP(U165,$H:$L,5,FALSE)&amp;"'}"</f>
        <v>{'city': 'Charlotte', 'state': 'North Carolina', 'abbreviation': 'CHA', 'teamName': 'Charlotte Hornets'}</v>
      </c>
      <c r="C165" t="str">
        <f>"{'city': '"&amp;VLOOKUP(V165,$H:$L,4,FALSE)&amp;"', 'state': '"&amp;VLOOKUP(V165,$H:$L,3,FALSE)&amp;"', 'abbreviation': '"&amp;VLOOKUP(V165,$H:$L,2,FALSE)&amp;"', 'teamName': '"&amp;VLOOKUP(V165,$H:$L,5,FALSE)&amp;"'}"</f>
        <v>{'city': 'Memphis', 'state': 'Tenesse', 'abbreviation': 'MEM', 'teamName': 'Memphis Grizzlies'}</v>
      </c>
      <c r="D165" t="e">
        <f>"{'city': '"&amp;VLOOKUP(W165,$H:$L,4,FALSE)&amp;"', 'state': '"&amp;VLOOKUP(W165,$H:$L,3,FALSE)&amp;"', 'abbreviation': '"&amp;VLOOKUP(W165,$H:$L,2,FALSE)&amp;"', 'teamName': '"&amp;VLOOKUP(W165,$H:$L,5,FALSE)&amp;"'}"</f>
        <v>#N/A</v>
      </c>
      <c r="E165" t="e">
        <f>"{'city': '"&amp;VLOOKUP(X165,$H:$L,4,FALSE)&amp;"', 'state': '"&amp;VLOOKUP(X165,$H:$L,3,FALSE)&amp;"', 'abbreviation': '"&amp;VLOOKUP(X165,$H:$L,2,FALSE)&amp;"', 'teamName': '"&amp;VLOOKUP(X165,$H:$L,5,FALSE)&amp;"'}"</f>
        <v>#N/A</v>
      </c>
      <c r="S165" s="13" t="s">
        <v>1148</v>
      </c>
      <c r="U165">
        <f>VLOOKUP(Y165,O:P,2,FALSE)</f>
        <v>4</v>
      </c>
      <c r="V165">
        <f>VLOOKUP(AA165,O:P,2,FALSE)</f>
        <v>14</v>
      </c>
      <c r="Y165" s="4" t="s">
        <v>1105</v>
      </c>
      <c r="Z165" s="5"/>
      <c r="AA165" s="4" t="s">
        <v>1112</v>
      </c>
      <c r="AB165" s="5"/>
    </row>
    <row r="166" spans="1:28" ht="30" x14ac:dyDescent="0.2">
      <c r="A166" s="12">
        <v>44510</v>
      </c>
      <c r="B166" t="str">
        <f>"{'city': '"&amp;VLOOKUP(U166,$H:$L,4,FALSE)&amp;"', 'state': '"&amp;VLOOKUP(U166,$H:$L,3,FALSE)&amp;"', 'abbreviation': '"&amp;VLOOKUP(U166,$H:$L,2,FALSE)&amp;"', 'teamName': '"&amp;VLOOKUP(U166,$H:$L,5,FALSE)&amp;"'}"</f>
        <v>{'city': 'Oklahoma City', 'state': 'Oklahoma', 'abbreviation': 'OKC', 'teamName': 'Oklahoma City Thunder'}</v>
      </c>
      <c r="C166" t="str">
        <f>"{'city': '"&amp;VLOOKUP(V166,$H:$L,4,FALSE)&amp;"', 'state': '"&amp;VLOOKUP(V166,$H:$L,3,FALSE)&amp;"', 'abbreviation': '"&amp;VLOOKUP(V166,$H:$L,2,FALSE)&amp;"', 'teamName': '"&amp;VLOOKUP(V166,$H:$L,5,FALSE)&amp;"'}"</f>
        <v>{'city': 'New Orleans', 'state': 'Louisianna', 'abbreviation': 'NOP', 'teamName': 'New Orleans Pelicans'}</v>
      </c>
      <c r="D166" t="e">
        <f>"{'city': '"&amp;VLOOKUP(W166,$H:$L,4,FALSE)&amp;"', 'state': '"&amp;VLOOKUP(W166,$H:$L,3,FALSE)&amp;"', 'abbreviation': '"&amp;VLOOKUP(W166,$H:$L,2,FALSE)&amp;"', 'teamName': '"&amp;VLOOKUP(W166,$H:$L,5,FALSE)&amp;"'}"</f>
        <v>#N/A</v>
      </c>
      <c r="E166" t="e">
        <f>"{'city': '"&amp;VLOOKUP(X166,$H:$L,4,FALSE)&amp;"', 'state': '"&amp;VLOOKUP(X166,$H:$L,3,FALSE)&amp;"', 'abbreviation': '"&amp;VLOOKUP(X166,$H:$L,2,FALSE)&amp;"', 'teamName': '"&amp;VLOOKUP(X166,$H:$L,5,FALSE)&amp;"'}"</f>
        <v>#N/A</v>
      </c>
      <c r="S166" s="13" t="s">
        <v>1148</v>
      </c>
      <c r="U166">
        <f>VLOOKUP(Y166,O:P,2,FALSE)</f>
        <v>20</v>
      </c>
      <c r="V166">
        <f>VLOOKUP(AA166,O:P,2,FALSE)</f>
        <v>18</v>
      </c>
      <c r="Y166" s="4" t="s">
        <v>1121</v>
      </c>
      <c r="Z166" s="5"/>
      <c r="AA166" s="4" t="s">
        <v>1118</v>
      </c>
      <c r="AB166" s="5"/>
    </row>
    <row r="167" spans="1:28" ht="30" x14ac:dyDescent="0.2">
      <c r="A167" s="12">
        <v>44510</v>
      </c>
      <c r="B167" t="str">
        <f>"{'city': '"&amp;VLOOKUP(U167,$H:$L,4,FALSE)&amp;"', 'state': '"&amp;VLOOKUP(U167,$H:$L,3,FALSE)&amp;"', 'abbreviation': '"&amp;VLOOKUP(U167,$H:$L,2,FALSE)&amp;"', 'teamName': '"&amp;VLOOKUP(U167,$H:$L,5,FALSE)&amp;"'}"</f>
        <v>{'city': 'Sacramento', 'state': 'California', 'abbreviation': 'SAC', 'teamName': 'Sacramento Kings'}</v>
      </c>
      <c r="C167" t="str">
        <f>"{'city': '"&amp;VLOOKUP(V167,$H:$L,4,FALSE)&amp;"', 'state': '"&amp;VLOOKUP(V167,$H:$L,3,FALSE)&amp;"', 'abbreviation': '"&amp;VLOOKUP(V167,$H:$L,2,FALSE)&amp;"', 'teamName': '"&amp;VLOOKUP(V167,$H:$L,5,FALSE)&amp;"'}"</f>
        <v>{'city': 'San Antonio', 'state': 'Texas', 'abbreviation': 'SAS', 'teamName': 'San Antonio Spurs'}</v>
      </c>
      <c r="D167" t="e">
        <f>"{'city': '"&amp;VLOOKUP(W167,$H:$L,4,FALSE)&amp;"', 'state': '"&amp;VLOOKUP(W167,$H:$L,3,FALSE)&amp;"', 'abbreviation': '"&amp;VLOOKUP(W167,$H:$L,2,FALSE)&amp;"', 'teamName': '"&amp;VLOOKUP(W167,$H:$L,5,FALSE)&amp;"'}"</f>
        <v>#N/A</v>
      </c>
      <c r="E167" t="e">
        <f>"{'city': '"&amp;VLOOKUP(X167,$H:$L,4,FALSE)&amp;"', 'state': '"&amp;VLOOKUP(X167,$H:$L,3,FALSE)&amp;"', 'abbreviation': '"&amp;VLOOKUP(X167,$H:$L,2,FALSE)&amp;"', 'teamName': '"&amp;VLOOKUP(X167,$H:$L,5,FALSE)&amp;"'}"</f>
        <v>#N/A</v>
      </c>
      <c r="S167" s="13" t="s">
        <v>1148</v>
      </c>
      <c r="U167">
        <f>VLOOKUP(Y167,O:P,2,FALSE)</f>
        <v>25</v>
      </c>
      <c r="V167">
        <f>VLOOKUP(AA167,O:P,2,FALSE)</f>
        <v>26</v>
      </c>
      <c r="Y167" s="4" t="s">
        <v>1123</v>
      </c>
      <c r="Z167" s="5"/>
      <c r="AA167" s="4" t="s">
        <v>1120</v>
      </c>
      <c r="AB167" s="5"/>
    </row>
    <row r="168" spans="1:28" ht="30" x14ac:dyDescent="0.2">
      <c r="A168" s="12">
        <v>44510</v>
      </c>
      <c r="B168" t="str">
        <f>"{'city': '"&amp;VLOOKUP(U168,$H:$L,4,FALSE)&amp;"', 'state': '"&amp;VLOOKUP(U168,$H:$L,3,FALSE)&amp;"', 'abbreviation': '"&amp;VLOOKUP(U168,$H:$L,2,FALSE)&amp;"', 'teamName': '"&amp;VLOOKUP(U168,$H:$L,5,FALSE)&amp;"'}"</f>
        <v>{'city': 'Indiana', 'state': 'Indianopolis', 'abbreviation': 'IND', 'teamName': 'Indiana Pacers'}</v>
      </c>
      <c r="C168" t="str">
        <f>"{'city': '"&amp;VLOOKUP(V168,$H:$L,4,FALSE)&amp;"', 'state': '"&amp;VLOOKUP(V168,$H:$L,3,FALSE)&amp;"', 'abbreviation': '"&amp;VLOOKUP(V168,$H:$L,2,FALSE)&amp;"', 'teamName': '"&amp;VLOOKUP(V168,$H:$L,5,FALSE)&amp;"'}"</f>
        <v>{'city': 'Denver', 'state': 'Colorado', 'abbreviation': 'DEN', 'teamName': 'Denver Nuggets'}</v>
      </c>
      <c r="D168" t="e">
        <f>"{'city': '"&amp;VLOOKUP(W168,$H:$L,4,FALSE)&amp;"', 'state': '"&amp;VLOOKUP(W168,$H:$L,3,FALSE)&amp;"', 'abbreviation': '"&amp;VLOOKUP(W168,$H:$L,2,FALSE)&amp;"', 'teamName': '"&amp;VLOOKUP(W168,$H:$L,5,FALSE)&amp;"'}"</f>
        <v>#N/A</v>
      </c>
      <c r="E168" t="e">
        <f>"{'city': '"&amp;VLOOKUP(X168,$H:$L,4,FALSE)&amp;"', 'state': '"&amp;VLOOKUP(X168,$H:$L,3,FALSE)&amp;"', 'abbreviation': '"&amp;VLOOKUP(X168,$H:$L,2,FALSE)&amp;"', 'teamName': '"&amp;VLOOKUP(X168,$H:$L,5,FALSE)&amp;"'}"</f>
        <v>#N/A</v>
      </c>
      <c r="S168" s="13" t="s">
        <v>1148</v>
      </c>
      <c r="U168">
        <f>VLOOKUP(Y168,O:P,2,FALSE)</f>
        <v>12</v>
      </c>
      <c r="V168">
        <f>VLOOKUP(AA168,O:P,2,FALSE)</f>
        <v>8</v>
      </c>
      <c r="Y168" s="4" t="s">
        <v>1104</v>
      </c>
      <c r="Z168" s="5"/>
      <c r="AA168" s="4" t="s">
        <v>1116</v>
      </c>
      <c r="AB168" s="5"/>
    </row>
    <row r="169" spans="1:28" ht="30" x14ac:dyDescent="0.2">
      <c r="A169" s="12">
        <v>44510</v>
      </c>
      <c r="B169" t="str">
        <f>"{'city': '"&amp;VLOOKUP(U169,$H:$L,4,FALSE)&amp;"', 'state': '"&amp;VLOOKUP(U169,$H:$L,3,FALSE)&amp;"', 'abbreviation': '"&amp;VLOOKUP(U169,$H:$L,2,FALSE)&amp;"', 'teamName': '"&amp;VLOOKUP(U169,$H:$L,5,FALSE)&amp;"'}"</f>
        <v>{'city': 'Portland', 'state': 'Oregon', 'abbreviation': 'POR', 'teamName': 'Portland Trail Blazers'}</v>
      </c>
      <c r="C169" t="str">
        <f>"{'city': '"&amp;VLOOKUP(V169,$H:$L,4,FALSE)&amp;"', 'state': '"&amp;VLOOKUP(V169,$H:$L,3,FALSE)&amp;"', 'abbreviation': '"&amp;VLOOKUP(V169,$H:$L,2,FALSE)&amp;"', 'teamName': '"&amp;VLOOKUP(V169,$H:$L,5,FALSE)&amp;"'}"</f>
        <v>{'city': 'Phoenix', 'state': 'Arizona', 'abbreviation': 'PHX', 'teamName': 'Phoenix Suns'}</v>
      </c>
      <c r="D169" t="e">
        <f>"{'city': '"&amp;VLOOKUP(W169,$H:$L,4,FALSE)&amp;"', 'state': '"&amp;VLOOKUP(W169,$H:$L,3,FALSE)&amp;"', 'abbreviation': '"&amp;VLOOKUP(W169,$H:$L,2,FALSE)&amp;"', 'teamName': '"&amp;VLOOKUP(W169,$H:$L,5,FALSE)&amp;"'}"</f>
        <v>#N/A</v>
      </c>
      <c r="E169" t="e">
        <f>"{'city': '"&amp;VLOOKUP(X169,$H:$L,4,FALSE)&amp;"', 'state': '"&amp;VLOOKUP(X169,$H:$L,3,FALSE)&amp;"', 'abbreviation': '"&amp;VLOOKUP(X169,$H:$L,2,FALSE)&amp;"', 'teamName': '"&amp;VLOOKUP(X169,$H:$L,5,FALSE)&amp;"'}"</f>
        <v>#N/A</v>
      </c>
      <c r="S169" s="13" t="s">
        <v>1148</v>
      </c>
      <c r="U169">
        <f>VLOOKUP(Y169,O:P,2,FALSE)</f>
        <v>24</v>
      </c>
      <c r="V169">
        <f>VLOOKUP(AA169,O:P,2,FALSE)</f>
        <v>23</v>
      </c>
      <c r="Y169" s="4" t="s">
        <v>1124</v>
      </c>
      <c r="Z169" s="5"/>
      <c r="AA169" s="4" t="s">
        <v>1125</v>
      </c>
      <c r="AB169" s="5"/>
    </row>
    <row r="170" spans="1:28" ht="30" x14ac:dyDescent="0.2">
      <c r="A170" s="12">
        <v>44510</v>
      </c>
      <c r="B170" t="str">
        <f>"{'city': '"&amp;VLOOKUP(U170,$H:$L,4,FALSE)&amp;"', 'state': '"&amp;VLOOKUP(U170,$H:$L,3,FALSE)&amp;"', 'abbreviation': '"&amp;VLOOKUP(U170,$H:$L,2,FALSE)&amp;"', 'teamName': '"&amp;VLOOKUP(U170,$H:$L,5,FALSE)&amp;"'}"</f>
        <v>{'city': 'Minneapolis', 'state': 'Minnesota ', 'abbreviation': 'MIN', 'teamName': 'Minnesota Timberwolves'}</v>
      </c>
      <c r="C170" t="str">
        <f>"{'city': '"&amp;VLOOKUP(V170,$H:$L,4,FALSE)&amp;"', 'state': '"&amp;VLOOKUP(V170,$H:$L,3,FALSE)&amp;"', 'abbreviation': '"&amp;VLOOKUP(V170,$H:$L,2,FALSE)&amp;"', 'teamName': '"&amp;VLOOKUP(V170,$H:$L,5,FALSE)&amp;"'}"</f>
        <v>{'city': 'San Francisco', 'state': 'California', 'abbreviation': 'GSW', 'teamName': 'Golden State Warriors'}</v>
      </c>
      <c r="D170" t="e">
        <f>"{'city': '"&amp;VLOOKUP(W170,$H:$L,4,FALSE)&amp;"', 'state': '"&amp;VLOOKUP(W170,$H:$L,3,FALSE)&amp;"', 'abbreviation': '"&amp;VLOOKUP(W170,$H:$L,2,FALSE)&amp;"', 'teamName': '"&amp;VLOOKUP(W170,$H:$L,5,FALSE)&amp;"'}"</f>
        <v>#N/A</v>
      </c>
      <c r="E170" t="e">
        <f>"{'city': '"&amp;VLOOKUP(X170,$H:$L,4,FALSE)&amp;"', 'state': '"&amp;VLOOKUP(X170,$H:$L,3,FALSE)&amp;"', 'abbreviation': '"&amp;VLOOKUP(X170,$H:$L,2,FALSE)&amp;"', 'teamName': '"&amp;VLOOKUP(X170,$H:$L,5,FALSE)&amp;"'}"</f>
        <v>#N/A</v>
      </c>
      <c r="S170" s="13" t="s">
        <v>1148</v>
      </c>
      <c r="U170">
        <f>VLOOKUP(Y170,O:P,2,FALSE)</f>
        <v>17</v>
      </c>
      <c r="V170">
        <f>VLOOKUP(AA170,O:P,2,FALSE)</f>
        <v>10</v>
      </c>
      <c r="Y170" s="4" t="s">
        <v>1115</v>
      </c>
      <c r="Z170" s="5"/>
      <c r="AA170" s="4" t="s">
        <v>1100</v>
      </c>
      <c r="AB170" s="5"/>
    </row>
    <row r="171" spans="1:28" ht="30" x14ac:dyDescent="0.2">
      <c r="A171" s="12">
        <v>44510</v>
      </c>
      <c r="B171" t="str">
        <f>"{'city': '"&amp;VLOOKUP(U171,$H:$L,4,FALSE)&amp;"', 'state': '"&amp;VLOOKUP(U171,$H:$L,3,FALSE)&amp;"', 'abbreviation': '"&amp;VLOOKUP(U171,$H:$L,2,FALSE)&amp;"', 'teamName': '"&amp;VLOOKUP(U171,$H:$L,5,FALSE)&amp;"'}"</f>
        <v>{'city': 'Miami', 'state': 'Florida', 'abbreviation': 'MIA', 'teamName': 'Miami Heat'}</v>
      </c>
      <c r="C171" t="str">
        <f>"{'city': '"&amp;VLOOKUP(V171,$H:$L,4,FALSE)&amp;"', 'state': '"&amp;VLOOKUP(V171,$H:$L,3,FALSE)&amp;"', 'abbreviation': '"&amp;VLOOKUP(V171,$H:$L,2,FALSE)&amp;"', 'teamName': '"&amp;VLOOKUP(V171,$H:$L,5,FALSE)&amp;"'}"</f>
        <v>{'city': 'Los Angeles', 'state': 'California', 'abbreviation': 'LAL', 'teamName': 'Los Angeles Lakers'}</v>
      </c>
      <c r="D171" t="e">
        <f>"{'city': '"&amp;VLOOKUP(W171,$H:$L,4,FALSE)&amp;"', 'state': '"&amp;VLOOKUP(W171,$H:$L,3,FALSE)&amp;"', 'abbreviation': '"&amp;VLOOKUP(W171,$H:$L,2,FALSE)&amp;"', 'teamName': '"&amp;VLOOKUP(W171,$H:$L,5,FALSE)&amp;"'}"</f>
        <v>#N/A</v>
      </c>
      <c r="E171" t="e">
        <f>"{'city': '"&amp;VLOOKUP(X171,$H:$L,4,FALSE)&amp;"', 'state': '"&amp;VLOOKUP(X171,$H:$L,3,FALSE)&amp;"', 'abbreviation': '"&amp;VLOOKUP(X171,$H:$L,2,FALSE)&amp;"', 'teamName': '"&amp;VLOOKUP(X171,$H:$L,5,FALSE)&amp;"'}"</f>
        <v>#N/A</v>
      </c>
      <c r="S171" s="13" t="s">
        <v>1148</v>
      </c>
      <c r="U171">
        <f>VLOOKUP(Y171,O:P,2,FALSE)</f>
        <v>15</v>
      </c>
      <c r="V171">
        <f>VLOOKUP(AA171,O:P,2,FALSE)</f>
        <v>13</v>
      </c>
      <c r="Y171" s="4" t="s">
        <v>1128</v>
      </c>
      <c r="Z171" s="5"/>
      <c r="AA171" s="4" t="s">
        <v>1101</v>
      </c>
      <c r="AB171" s="5"/>
    </row>
    <row r="172" spans="1:28" x14ac:dyDescent="0.2">
      <c r="A172" s="12">
        <v>44511</v>
      </c>
      <c r="B172" t="str">
        <f>"{'city': '"&amp;VLOOKUP(U172,$H:$L,4,FALSE)&amp;"', 'state': '"&amp;VLOOKUP(U172,$H:$L,3,FALSE)&amp;"', 'abbreviation': '"&amp;VLOOKUP(U172,$H:$L,2,FALSE)&amp;"', 'teamName': '"&amp;VLOOKUP(U172,$H:$L,5,FALSE)&amp;"'}"</f>
        <v>{'city': 'Toronto', 'state': 'Ontario', 'abbreviation': 'TOR', 'teamName': 'Toronto Raptors'}</v>
      </c>
      <c r="C172" t="str">
        <f>"{'city': '"&amp;VLOOKUP(V172,$H:$L,4,FALSE)&amp;"', 'state': '"&amp;VLOOKUP(V172,$H:$L,3,FALSE)&amp;"', 'abbreviation': '"&amp;VLOOKUP(V172,$H:$L,2,FALSE)&amp;"', 'teamName': '"&amp;VLOOKUP(V172,$H:$L,5,FALSE)&amp;"'}"</f>
        <v>{'city': 'Philadelphia', 'state': 'Pennsylvania', 'abbreviation': 'PHI', 'teamName': 'Philadelphia 76ers'}</v>
      </c>
      <c r="D172" t="e">
        <f>"{'city': '"&amp;VLOOKUP(W172,$H:$L,4,FALSE)&amp;"', 'state': '"&amp;VLOOKUP(W172,$H:$L,3,FALSE)&amp;"', 'abbreviation': '"&amp;VLOOKUP(W172,$H:$L,2,FALSE)&amp;"', 'teamName': '"&amp;VLOOKUP(W172,$H:$L,5,FALSE)&amp;"'}"</f>
        <v>#N/A</v>
      </c>
      <c r="E172" t="e">
        <f>"{'city': '"&amp;VLOOKUP(X172,$H:$L,4,FALSE)&amp;"', 'state': '"&amp;VLOOKUP(X172,$H:$L,3,FALSE)&amp;"', 'abbreviation': '"&amp;VLOOKUP(X172,$H:$L,2,FALSE)&amp;"', 'teamName': '"&amp;VLOOKUP(X172,$H:$L,5,FALSE)&amp;"'}"</f>
        <v>#N/A</v>
      </c>
      <c r="S172" s="13" t="s">
        <v>1149</v>
      </c>
      <c r="U172">
        <f>VLOOKUP(Y172,O:P,2,FALSE)</f>
        <v>27</v>
      </c>
      <c r="V172">
        <f>VLOOKUP(AA172,O:P,2,FALSE)</f>
        <v>22</v>
      </c>
      <c r="Y172" s="4" t="s">
        <v>1110</v>
      </c>
      <c r="Z172" s="5"/>
      <c r="AA172" s="4" t="s">
        <v>1117</v>
      </c>
      <c r="AB172" s="5"/>
    </row>
    <row r="173" spans="1:28" x14ac:dyDescent="0.2">
      <c r="A173" s="12">
        <v>44511</v>
      </c>
      <c r="B173" t="str">
        <f>"{'city': '"&amp;VLOOKUP(U173,$H:$L,4,FALSE)&amp;"', 'state': '"&amp;VLOOKUP(U173,$H:$L,3,FALSE)&amp;"', 'abbreviation': '"&amp;VLOOKUP(U173,$H:$L,2,FALSE)&amp;"', 'teamName': '"&amp;VLOOKUP(U173,$H:$L,5,FALSE)&amp;"'}"</f>
        <v>{'city': 'Indiana', 'state': 'Indianopolis', 'abbreviation': 'IND', 'teamName': 'Indiana Pacers'}</v>
      </c>
      <c r="C173" t="str">
        <f>"{'city': '"&amp;VLOOKUP(V173,$H:$L,4,FALSE)&amp;"', 'state': '"&amp;VLOOKUP(V173,$H:$L,3,FALSE)&amp;"', 'abbreviation': '"&amp;VLOOKUP(V173,$H:$L,2,FALSE)&amp;"', 'teamName': '"&amp;VLOOKUP(V173,$H:$L,5,FALSE)&amp;"'}"</f>
        <v>{'city': 'Salt Lake City', 'state': 'Utah', 'abbreviation': 'UTA', 'teamName': 'Utah Jazz'}</v>
      </c>
      <c r="D173" t="e">
        <f>"{'city': '"&amp;VLOOKUP(W173,$H:$L,4,FALSE)&amp;"', 'state': '"&amp;VLOOKUP(W173,$H:$L,3,FALSE)&amp;"', 'abbreviation': '"&amp;VLOOKUP(W173,$H:$L,2,FALSE)&amp;"', 'teamName': '"&amp;VLOOKUP(W173,$H:$L,5,FALSE)&amp;"'}"</f>
        <v>#N/A</v>
      </c>
      <c r="E173" t="e">
        <f>"{'city': '"&amp;VLOOKUP(X173,$H:$L,4,FALSE)&amp;"', 'state': '"&amp;VLOOKUP(X173,$H:$L,3,FALSE)&amp;"', 'abbreviation': '"&amp;VLOOKUP(X173,$H:$L,2,FALSE)&amp;"', 'teamName': '"&amp;VLOOKUP(X173,$H:$L,5,FALSE)&amp;"'}"</f>
        <v>#N/A</v>
      </c>
      <c r="S173" s="13" t="s">
        <v>1149</v>
      </c>
      <c r="U173">
        <f>VLOOKUP(Y173,O:P,2,FALSE)</f>
        <v>12</v>
      </c>
      <c r="V173">
        <f>VLOOKUP(AA173,O:P,2,FALSE)</f>
        <v>28</v>
      </c>
      <c r="Y173" s="4" t="s">
        <v>1104</v>
      </c>
      <c r="Z173" s="5"/>
      <c r="AA173" s="4" t="s">
        <v>1122</v>
      </c>
      <c r="AB173" s="5"/>
    </row>
    <row r="174" spans="1:28" x14ac:dyDescent="0.2">
      <c r="A174" s="12">
        <v>44511</v>
      </c>
      <c r="B174" t="str">
        <f>"{'city': '"&amp;VLOOKUP(U174,$H:$L,4,FALSE)&amp;"', 'state': '"&amp;VLOOKUP(U174,$H:$L,3,FALSE)&amp;"', 'abbreviation': '"&amp;VLOOKUP(U174,$H:$L,2,FALSE)&amp;"', 'teamName': '"&amp;VLOOKUP(U174,$H:$L,5,FALSE)&amp;"'}"</f>
        <v>{'city': 'Miami', 'state': 'Florida', 'abbreviation': 'MIA', 'teamName': 'Miami Heat'}</v>
      </c>
      <c r="C174" t="str">
        <f>"{'city': '"&amp;VLOOKUP(V174,$H:$L,4,FALSE)&amp;"', 'state': '"&amp;VLOOKUP(V174,$H:$L,3,FALSE)&amp;"', 'abbreviation': '"&amp;VLOOKUP(V174,$H:$L,2,FALSE)&amp;"', 'teamName': '"&amp;VLOOKUP(V174,$H:$L,5,FALSE)&amp;"'}"</f>
        <v>{'city': 'Los Angeles', 'state': 'California', 'abbreviation': 'LAC', 'teamName': 'Los Angeles Clippers'}</v>
      </c>
      <c r="D174" t="e">
        <f>"{'city': '"&amp;VLOOKUP(W174,$H:$L,4,FALSE)&amp;"', 'state': '"&amp;VLOOKUP(W174,$H:$L,3,FALSE)&amp;"', 'abbreviation': '"&amp;VLOOKUP(W174,$H:$L,2,FALSE)&amp;"', 'teamName': '"&amp;VLOOKUP(W174,$H:$L,5,FALSE)&amp;"'}"</f>
        <v>#N/A</v>
      </c>
      <c r="E174" t="e">
        <f>"{'city': '"&amp;VLOOKUP(X174,$H:$L,4,FALSE)&amp;"', 'state': '"&amp;VLOOKUP(X174,$H:$L,3,FALSE)&amp;"', 'abbreviation': '"&amp;VLOOKUP(X174,$H:$L,2,FALSE)&amp;"', 'teamName': '"&amp;VLOOKUP(X174,$H:$L,5,FALSE)&amp;"'}"</f>
        <v>#N/A</v>
      </c>
      <c r="S174" s="13" t="s">
        <v>1149</v>
      </c>
      <c r="U174">
        <f>VLOOKUP(Y174,O:P,2,FALSE)</f>
        <v>15</v>
      </c>
      <c r="V174">
        <f>VLOOKUP(AA174,O:P,2,FALSE)</f>
        <v>30</v>
      </c>
      <c r="Y174" s="4" t="s">
        <v>1128</v>
      </c>
      <c r="Z174" s="5"/>
      <c r="AA174" s="4" t="s">
        <v>1126</v>
      </c>
      <c r="AB174" s="5"/>
    </row>
    <row r="175" spans="1:28" x14ac:dyDescent="0.2">
      <c r="A175" s="12">
        <v>44512</v>
      </c>
      <c r="B175" t="str">
        <f>"{'city': '"&amp;VLOOKUP(U175,$H:$L,4,FALSE)&amp;"', 'state': '"&amp;VLOOKUP(U175,$H:$L,3,FALSE)&amp;"', 'abbreviation': '"&amp;VLOOKUP(U175,$H:$L,2,FALSE)&amp;"', 'teamName': '"&amp;VLOOKUP(U175,$H:$L,5,FALSE)&amp;"'}"</f>
        <v>{'city': 'New York', 'state': 'New York', 'abbreviation': 'NYK', 'teamName': 'New York Knicks'}</v>
      </c>
      <c r="C175" t="str">
        <f>"{'city': '"&amp;VLOOKUP(V175,$H:$L,4,FALSE)&amp;"', 'state': '"&amp;VLOOKUP(V175,$H:$L,3,FALSE)&amp;"', 'abbreviation': '"&amp;VLOOKUP(V175,$H:$L,2,FALSE)&amp;"', 'teamName': '"&amp;VLOOKUP(V175,$H:$L,5,FALSE)&amp;"'}"</f>
        <v>{'city': 'Charlotte', 'state': 'North Carolina', 'abbreviation': 'CHA', 'teamName': 'Charlotte Hornets'}</v>
      </c>
      <c r="D175" t="e">
        <f>"{'city': '"&amp;VLOOKUP(W175,$H:$L,4,FALSE)&amp;"', 'state': '"&amp;VLOOKUP(W175,$H:$L,3,FALSE)&amp;"', 'abbreviation': '"&amp;VLOOKUP(W175,$H:$L,2,FALSE)&amp;"', 'teamName': '"&amp;VLOOKUP(W175,$H:$L,5,FALSE)&amp;"'}"</f>
        <v>#N/A</v>
      </c>
      <c r="E175" t="e">
        <f>"{'city': '"&amp;VLOOKUP(X175,$H:$L,4,FALSE)&amp;"', 'state': '"&amp;VLOOKUP(X175,$H:$L,3,FALSE)&amp;"', 'abbreviation': '"&amp;VLOOKUP(X175,$H:$L,2,FALSE)&amp;"', 'teamName': '"&amp;VLOOKUP(X175,$H:$L,5,FALSE)&amp;"'}"</f>
        <v>#N/A</v>
      </c>
      <c r="S175" s="13" t="s">
        <v>1150</v>
      </c>
      <c r="U175">
        <f>VLOOKUP(Y175,O:P,2,FALSE)</f>
        <v>19</v>
      </c>
      <c r="V175">
        <f>VLOOKUP(AA175,O:P,2,FALSE)</f>
        <v>4</v>
      </c>
      <c r="Y175" s="4" t="s">
        <v>1108</v>
      </c>
      <c r="Z175" s="5"/>
      <c r="AA175" s="4" t="s">
        <v>1105</v>
      </c>
      <c r="AB175" s="5"/>
    </row>
    <row r="176" spans="1:28" x14ac:dyDescent="0.2">
      <c r="A176" s="12">
        <v>44512</v>
      </c>
      <c r="B176" t="str">
        <f>"{'city': '"&amp;VLOOKUP(U176,$H:$L,4,FALSE)&amp;"', 'state': '"&amp;VLOOKUP(U176,$H:$L,3,FALSE)&amp;"', 'abbreviation': '"&amp;VLOOKUP(U176,$H:$L,2,FALSE)&amp;"', 'teamName': '"&amp;VLOOKUP(U176,$H:$L,5,FALSE)&amp;"'}"</f>
        <v>{'city': 'Milwaukee', 'state': 'Wisconsin', 'abbreviation': 'MIL', 'teamName': 'Milwaukee Bucks'}</v>
      </c>
      <c r="C176" t="str">
        <f>"{'city': '"&amp;VLOOKUP(V176,$H:$L,4,FALSE)&amp;"', 'state': '"&amp;VLOOKUP(V176,$H:$L,3,FALSE)&amp;"', 'abbreviation': '"&amp;VLOOKUP(V176,$H:$L,2,FALSE)&amp;"', 'teamName': '"&amp;VLOOKUP(V176,$H:$L,5,FALSE)&amp;"'}"</f>
        <v>{'city': 'Boston', 'state': 'Massachusetts', 'abbreviation': 'BOS', 'teamName': 'Boston Celtics'}</v>
      </c>
      <c r="D176" t="e">
        <f>"{'city': '"&amp;VLOOKUP(W176,$H:$L,4,FALSE)&amp;"', 'state': '"&amp;VLOOKUP(W176,$H:$L,3,FALSE)&amp;"', 'abbreviation': '"&amp;VLOOKUP(W176,$H:$L,2,FALSE)&amp;"', 'teamName': '"&amp;VLOOKUP(W176,$H:$L,5,FALSE)&amp;"'}"</f>
        <v>#N/A</v>
      </c>
      <c r="E176" t="e">
        <f>"{'city': '"&amp;VLOOKUP(X176,$H:$L,4,FALSE)&amp;"', 'state': '"&amp;VLOOKUP(X176,$H:$L,3,FALSE)&amp;"', 'abbreviation': '"&amp;VLOOKUP(X176,$H:$L,2,FALSE)&amp;"', 'teamName': '"&amp;VLOOKUP(X176,$H:$L,5,FALSE)&amp;"'}"</f>
        <v>#N/A</v>
      </c>
      <c r="S176" s="13" t="s">
        <v>1150</v>
      </c>
      <c r="U176">
        <f>VLOOKUP(Y176,O:P,2,FALSE)</f>
        <v>16</v>
      </c>
      <c r="V176">
        <f>VLOOKUP(AA176,O:P,2,FALSE)</f>
        <v>2</v>
      </c>
      <c r="Y176" s="4" t="s">
        <v>1098</v>
      </c>
      <c r="Z176" s="5"/>
      <c r="AA176" s="4" t="s">
        <v>1102</v>
      </c>
      <c r="AB176" s="5"/>
    </row>
    <row r="177" spans="1:28" x14ac:dyDescent="0.2">
      <c r="A177" s="12">
        <v>44512</v>
      </c>
      <c r="B177" t="str">
        <f>"{'city': '"&amp;VLOOKUP(U177,$H:$L,4,FALSE)&amp;"', 'state': '"&amp;VLOOKUP(U177,$H:$L,3,FALSE)&amp;"', 'abbreviation': '"&amp;VLOOKUP(U177,$H:$L,2,FALSE)&amp;"', 'teamName': '"&amp;VLOOKUP(U177,$H:$L,5,FALSE)&amp;"'}"</f>
        <v>{'city': 'Detroit', 'state': 'Michigan', 'abbreviation': 'DET', 'teamName': 'Detroit Pistons'}</v>
      </c>
      <c r="C177" t="str">
        <f>"{'city': '"&amp;VLOOKUP(V177,$H:$L,4,FALSE)&amp;"', 'state': '"&amp;VLOOKUP(V177,$H:$L,3,FALSE)&amp;"', 'abbreviation': '"&amp;VLOOKUP(V177,$H:$L,2,FALSE)&amp;"', 'teamName': '"&amp;VLOOKUP(V177,$H:$L,5,FALSE)&amp;"'}"</f>
        <v>{'city': 'Cleveland', 'state': 'Ohio', 'abbreviation': 'CLE', 'teamName': 'Cleveland Cavaliers'}</v>
      </c>
      <c r="D177" t="e">
        <f>"{'city': '"&amp;VLOOKUP(W177,$H:$L,4,FALSE)&amp;"', 'state': '"&amp;VLOOKUP(W177,$H:$L,3,FALSE)&amp;"', 'abbreviation': '"&amp;VLOOKUP(W177,$H:$L,2,FALSE)&amp;"', 'teamName': '"&amp;VLOOKUP(W177,$H:$L,5,FALSE)&amp;"'}"</f>
        <v>#N/A</v>
      </c>
      <c r="E177" t="e">
        <f>"{'city': '"&amp;VLOOKUP(X177,$H:$L,4,FALSE)&amp;"', 'state': '"&amp;VLOOKUP(X177,$H:$L,3,FALSE)&amp;"', 'abbreviation': '"&amp;VLOOKUP(X177,$H:$L,2,FALSE)&amp;"', 'teamName': '"&amp;VLOOKUP(X177,$H:$L,5,FALSE)&amp;"'}"</f>
        <v>#N/A</v>
      </c>
      <c r="S177" s="13" t="s">
        <v>1150</v>
      </c>
      <c r="U177">
        <f>VLOOKUP(Y177,O:P,2,FALSE)</f>
        <v>9</v>
      </c>
      <c r="V177">
        <f>VLOOKUP(AA177,O:P,2,FALSE)</f>
        <v>6</v>
      </c>
      <c r="Y177" s="4" t="s">
        <v>1107</v>
      </c>
      <c r="Z177" s="5"/>
      <c r="AA177" s="4" t="s">
        <v>1111</v>
      </c>
      <c r="AB177" s="5"/>
    </row>
    <row r="178" spans="1:28" x14ac:dyDescent="0.2">
      <c r="A178" s="12">
        <v>44512</v>
      </c>
      <c r="B178" t="str">
        <f>"{'city': '"&amp;VLOOKUP(U178,$H:$L,4,FALSE)&amp;"', 'state': '"&amp;VLOOKUP(U178,$H:$L,3,FALSE)&amp;"', 'abbreviation': '"&amp;VLOOKUP(U178,$H:$L,2,FALSE)&amp;"', 'teamName': '"&amp;VLOOKUP(U178,$H:$L,5,FALSE)&amp;"'}"</f>
        <v>{'city': 'Portland', 'state': 'Oregon', 'abbreviation': 'POR', 'teamName': 'Portland Trail Blazers'}</v>
      </c>
      <c r="C178" t="str">
        <f>"{'city': '"&amp;VLOOKUP(V178,$H:$L,4,FALSE)&amp;"', 'state': '"&amp;VLOOKUP(V178,$H:$L,3,FALSE)&amp;"', 'abbreviation': '"&amp;VLOOKUP(V178,$H:$L,2,FALSE)&amp;"', 'teamName': '"&amp;VLOOKUP(V178,$H:$L,5,FALSE)&amp;"'}"</f>
        <v>{'city': 'Houston', 'state': 'Texas', 'abbreviation': 'HOU', 'teamName': 'Houston Rockets'}</v>
      </c>
      <c r="D178" t="e">
        <f>"{'city': '"&amp;VLOOKUP(W178,$H:$L,4,FALSE)&amp;"', 'state': '"&amp;VLOOKUP(W178,$H:$L,3,FALSE)&amp;"', 'abbreviation': '"&amp;VLOOKUP(W178,$H:$L,2,FALSE)&amp;"', 'teamName': '"&amp;VLOOKUP(W178,$H:$L,5,FALSE)&amp;"'}"</f>
        <v>#N/A</v>
      </c>
      <c r="E178" t="e">
        <f>"{'city': '"&amp;VLOOKUP(X178,$H:$L,4,FALSE)&amp;"', 'state': '"&amp;VLOOKUP(X178,$H:$L,3,FALSE)&amp;"', 'abbreviation': '"&amp;VLOOKUP(X178,$H:$L,2,FALSE)&amp;"', 'teamName': '"&amp;VLOOKUP(X178,$H:$L,5,FALSE)&amp;"'}"</f>
        <v>#N/A</v>
      </c>
      <c r="S178" s="13" t="s">
        <v>1150</v>
      </c>
      <c r="U178">
        <f>VLOOKUP(Y178,O:P,2,FALSE)</f>
        <v>24</v>
      </c>
      <c r="V178">
        <f>VLOOKUP(AA178,O:P,2,FALSE)</f>
        <v>11</v>
      </c>
      <c r="Y178" s="4" t="s">
        <v>1124</v>
      </c>
      <c r="Z178" s="5"/>
      <c r="AA178" s="4" t="s">
        <v>1114</v>
      </c>
      <c r="AB178" s="5"/>
    </row>
    <row r="179" spans="1:28" x14ac:dyDescent="0.2">
      <c r="A179" s="12">
        <v>44512</v>
      </c>
      <c r="B179" t="str">
        <f>"{'city': '"&amp;VLOOKUP(U179,$H:$L,4,FALSE)&amp;"', 'state': '"&amp;VLOOKUP(U179,$H:$L,3,FALSE)&amp;"', 'abbreviation': '"&amp;VLOOKUP(U179,$H:$L,2,FALSE)&amp;"', 'teamName': '"&amp;VLOOKUP(U179,$H:$L,5,FALSE)&amp;"'}"</f>
        <v>{'city': 'Phoenix', 'state': 'Arizona', 'abbreviation': 'PHX', 'teamName': 'Phoenix Suns'}</v>
      </c>
      <c r="C179" t="str">
        <f>"{'city': '"&amp;VLOOKUP(V179,$H:$L,4,FALSE)&amp;"', 'state': '"&amp;VLOOKUP(V179,$H:$L,3,FALSE)&amp;"', 'abbreviation': '"&amp;VLOOKUP(V179,$H:$L,2,FALSE)&amp;"', 'teamName': '"&amp;VLOOKUP(V179,$H:$L,5,FALSE)&amp;"'}"</f>
        <v>{'city': 'Memphis', 'state': 'Tenesse', 'abbreviation': 'MEM', 'teamName': 'Memphis Grizzlies'}</v>
      </c>
      <c r="D179" t="e">
        <f>"{'city': '"&amp;VLOOKUP(W179,$H:$L,4,FALSE)&amp;"', 'state': '"&amp;VLOOKUP(W179,$H:$L,3,FALSE)&amp;"', 'abbreviation': '"&amp;VLOOKUP(W179,$H:$L,2,FALSE)&amp;"', 'teamName': '"&amp;VLOOKUP(W179,$H:$L,5,FALSE)&amp;"'}"</f>
        <v>#N/A</v>
      </c>
      <c r="E179" t="e">
        <f>"{'city': '"&amp;VLOOKUP(X179,$H:$L,4,FALSE)&amp;"', 'state': '"&amp;VLOOKUP(X179,$H:$L,3,FALSE)&amp;"', 'abbreviation': '"&amp;VLOOKUP(X179,$H:$L,2,FALSE)&amp;"', 'teamName': '"&amp;VLOOKUP(X179,$H:$L,5,FALSE)&amp;"'}"</f>
        <v>#N/A</v>
      </c>
      <c r="S179" s="13" t="s">
        <v>1150</v>
      </c>
      <c r="U179">
        <f>VLOOKUP(Y179,O:P,2,FALSE)</f>
        <v>23</v>
      </c>
      <c r="V179">
        <f>VLOOKUP(AA179,O:P,2,FALSE)</f>
        <v>14</v>
      </c>
      <c r="Y179" s="4" t="s">
        <v>1125</v>
      </c>
      <c r="Z179" s="5"/>
      <c r="AA179" s="4" t="s">
        <v>1112</v>
      </c>
      <c r="AB179" s="5"/>
    </row>
    <row r="180" spans="1:28" x14ac:dyDescent="0.2">
      <c r="A180" s="12">
        <v>44512</v>
      </c>
      <c r="B180" t="str">
        <f>"{'city': '"&amp;VLOOKUP(U180,$H:$L,4,FALSE)&amp;"', 'state': '"&amp;VLOOKUP(U180,$H:$L,3,FALSE)&amp;"', 'abbreviation': '"&amp;VLOOKUP(U180,$H:$L,2,FALSE)&amp;"', 'teamName': '"&amp;VLOOKUP(U180,$H:$L,5,FALSE)&amp;"'}"</f>
        <v>{'city': 'Brooklyn', 'state': 'New York', 'abbreviation': 'BKN', 'teamName': 'Brooklyn Nets'}</v>
      </c>
      <c r="C180" t="str">
        <f>"{'city': '"&amp;VLOOKUP(V180,$H:$L,4,FALSE)&amp;"', 'state': '"&amp;VLOOKUP(V180,$H:$L,3,FALSE)&amp;"', 'abbreviation': '"&amp;VLOOKUP(V180,$H:$L,2,FALSE)&amp;"', 'teamName': '"&amp;VLOOKUP(V180,$H:$L,5,FALSE)&amp;"'}"</f>
        <v>{'city': 'New Orleans', 'state': 'Louisianna', 'abbreviation': 'NOP', 'teamName': 'New Orleans Pelicans'}</v>
      </c>
      <c r="D180" t="e">
        <f>"{'city': '"&amp;VLOOKUP(W180,$H:$L,4,FALSE)&amp;"', 'state': '"&amp;VLOOKUP(W180,$H:$L,3,FALSE)&amp;"', 'abbreviation': '"&amp;VLOOKUP(W180,$H:$L,2,FALSE)&amp;"', 'teamName': '"&amp;VLOOKUP(W180,$H:$L,5,FALSE)&amp;"'}"</f>
        <v>#N/A</v>
      </c>
      <c r="E180" t="e">
        <f>"{'city': '"&amp;VLOOKUP(X180,$H:$L,4,FALSE)&amp;"', 'state': '"&amp;VLOOKUP(X180,$H:$L,3,FALSE)&amp;"', 'abbreviation': '"&amp;VLOOKUP(X180,$H:$L,2,FALSE)&amp;"', 'teamName': '"&amp;VLOOKUP(X180,$H:$L,5,FALSE)&amp;"'}"</f>
        <v>#N/A</v>
      </c>
      <c r="S180" s="13" t="s">
        <v>1150</v>
      </c>
      <c r="U180">
        <f>VLOOKUP(Y180,O:P,2,FALSE)</f>
        <v>3</v>
      </c>
      <c r="V180">
        <f>VLOOKUP(AA180,O:P,2,FALSE)</f>
        <v>18</v>
      </c>
      <c r="Y180" s="4" t="s">
        <v>1097</v>
      </c>
      <c r="Z180" s="5"/>
      <c r="AA180" s="4" t="s">
        <v>1118</v>
      </c>
      <c r="AB180" s="5"/>
    </row>
    <row r="181" spans="1:28" x14ac:dyDescent="0.2">
      <c r="A181" s="12">
        <v>44512</v>
      </c>
      <c r="B181" t="str">
        <f>"{'city': '"&amp;VLOOKUP(U181,$H:$L,4,FALSE)&amp;"', 'state': '"&amp;VLOOKUP(U181,$H:$L,3,FALSE)&amp;"', 'abbreviation': '"&amp;VLOOKUP(U181,$H:$L,2,FALSE)&amp;"', 'teamName': '"&amp;VLOOKUP(U181,$H:$L,5,FALSE)&amp;"'}"</f>
        <v>{'city': 'Sacramento', 'state': 'California', 'abbreviation': 'SAC', 'teamName': 'Sacramento Kings'}</v>
      </c>
      <c r="C181" t="str">
        <f>"{'city': '"&amp;VLOOKUP(V181,$H:$L,4,FALSE)&amp;"', 'state': '"&amp;VLOOKUP(V181,$H:$L,3,FALSE)&amp;"', 'abbreviation': '"&amp;VLOOKUP(V181,$H:$L,2,FALSE)&amp;"', 'teamName': '"&amp;VLOOKUP(V181,$H:$L,5,FALSE)&amp;"'}"</f>
        <v>{'city': 'Oklahoma City', 'state': 'Oklahoma', 'abbreviation': 'OKC', 'teamName': 'Oklahoma City Thunder'}</v>
      </c>
      <c r="D181" t="e">
        <f>"{'city': '"&amp;VLOOKUP(W181,$H:$L,4,FALSE)&amp;"', 'state': '"&amp;VLOOKUP(W181,$H:$L,3,FALSE)&amp;"', 'abbreviation': '"&amp;VLOOKUP(W181,$H:$L,2,FALSE)&amp;"', 'teamName': '"&amp;VLOOKUP(W181,$H:$L,5,FALSE)&amp;"'}"</f>
        <v>#N/A</v>
      </c>
      <c r="E181" t="e">
        <f>"{'city': '"&amp;VLOOKUP(X181,$H:$L,4,FALSE)&amp;"', 'state': '"&amp;VLOOKUP(X181,$H:$L,3,FALSE)&amp;"', 'abbreviation': '"&amp;VLOOKUP(X181,$H:$L,2,FALSE)&amp;"', 'teamName': '"&amp;VLOOKUP(X181,$H:$L,5,FALSE)&amp;"'}"</f>
        <v>#N/A</v>
      </c>
      <c r="S181" s="13" t="s">
        <v>1150</v>
      </c>
      <c r="U181">
        <f>VLOOKUP(Y181,O:P,2,FALSE)</f>
        <v>25</v>
      </c>
      <c r="V181">
        <f>VLOOKUP(AA181,O:P,2,FALSE)</f>
        <v>20</v>
      </c>
      <c r="Y181" s="4" t="s">
        <v>1123</v>
      </c>
      <c r="Z181" s="5"/>
      <c r="AA181" s="4" t="s">
        <v>1121</v>
      </c>
      <c r="AB181" s="5"/>
    </row>
    <row r="182" spans="1:28" x14ac:dyDescent="0.2">
      <c r="A182" s="12">
        <v>44512</v>
      </c>
      <c r="B182" t="str">
        <f>"{'city': '"&amp;VLOOKUP(U182,$H:$L,4,FALSE)&amp;"', 'state': '"&amp;VLOOKUP(U182,$H:$L,3,FALSE)&amp;"', 'abbreviation': '"&amp;VLOOKUP(U182,$H:$L,2,FALSE)&amp;"', 'teamName': '"&amp;VLOOKUP(U182,$H:$L,5,FALSE)&amp;"'}"</f>
        <v>{'city': 'Dallas', 'state': 'Texas', 'abbreviation': 'DAL', 'teamName': 'Dallas Mavericks'}</v>
      </c>
      <c r="C182" t="str">
        <f>"{'city': '"&amp;VLOOKUP(V182,$H:$L,4,FALSE)&amp;"', 'state': '"&amp;VLOOKUP(V182,$H:$L,3,FALSE)&amp;"', 'abbreviation': '"&amp;VLOOKUP(V182,$H:$L,2,FALSE)&amp;"', 'teamName': '"&amp;VLOOKUP(V182,$H:$L,5,FALSE)&amp;"'}"</f>
        <v>{'city': 'San Antonio', 'state': 'Texas', 'abbreviation': 'SAS', 'teamName': 'San Antonio Spurs'}</v>
      </c>
      <c r="D182" t="e">
        <f>"{'city': '"&amp;VLOOKUP(W182,$H:$L,4,FALSE)&amp;"', 'state': '"&amp;VLOOKUP(W182,$H:$L,3,FALSE)&amp;"', 'abbreviation': '"&amp;VLOOKUP(W182,$H:$L,2,FALSE)&amp;"', 'teamName': '"&amp;VLOOKUP(W182,$H:$L,5,FALSE)&amp;"'}"</f>
        <v>#N/A</v>
      </c>
      <c r="E182" t="e">
        <f>"{'city': '"&amp;VLOOKUP(X182,$H:$L,4,FALSE)&amp;"', 'state': '"&amp;VLOOKUP(X182,$H:$L,3,FALSE)&amp;"', 'abbreviation': '"&amp;VLOOKUP(X182,$H:$L,2,FALSE)&amp;"', 'teamName': '"&amp;VLOOKUP(X182,$H:$L,5,FALSE)&amp;"'}"</f>
        <v>#N/A</v>
      </c>
      <c r="S182" s="13" t="s">
        <v>1150</v>
      </c>
      <c r="U182">
        <f>VLOOKUP(Y182,O:P,2,FALSE)</f>
        <v>7</v>
      </c>
      <c r="V182">
        <f>VLOOKUP(AA182,O:P,2,FALSE)</f>
        <v>26</v>
      </c>
      <c r="Y182" s="4" t="s">
        <v>1113</v>
      </c>
      <c r="Z182" s="5"/>
      <c r="AA182" s="4" t="s">
        <v>1120</v>
      </c>
      <c r="AB182" s="5"/>
    </row>
    <row r="183" spans="1:28" x14ac:dyDescent="0.2">
      <c r="A183" s="12">
        <v>44512</v>
      </c>
      <c r="B183" t="str">
        <f>"{'city': '"&amp;VLOOKUP(U183,$H:$L,4,FALSE)&amp;"', 'state': '"&amp;VLOOKUP(U183,$H:$L,3,FALSE)&amp;"', 'abbreviation': '"&amp;VLOOKUP(U183,$H:$L,2,FALSE)&amp;"', 'teamName': '"&amp;VLOOKUP(U183,$H:$L,5,FALSE)&amp;"'}"</f>
        <v>{'city': 'Atlanta', 'state': 'Georgia', 'abbreviation': 'ATL', 'teamName': 'Atlanta Hawks'}</v>
      </c>
      <c r="C183" t="str">
        <f>"{'city': '"&amp;VLOOKUP(V183,$H:$L,4,FALSE)&amp;"', 'state': '"&amp;VLOOKUP(V183,$H:$L,3,FALSE)&amp;"', 'abbreviation': '"&amp;VLOOKUP(V183,$H:$L,2,FALSE)&amp;"', 'teamName': '"&amp;VLOOKUP(V183,$H:$L,5,FALSE)&amp;"'}"</f>
        <v>{'city': 'Denver', 'state': 'Colorado', 'abbreviation': 'DEN', 'teamName': 'Denver Nuggets'}</v>
      </c>
      <c r="D183" t="e">
        <f>"{'city': '"&amp;VLOOKUP(W183,$H:$L,4,FALSE)&amp;"', 'state': '"&amp;VLOOKUP(W183,$H:$L,3,FALSE)&amp;"', 'abbreviation': '"&amp;VLOOKUP(W183,$H:$L,2,FALSE)&amp;"', 'teamName': '"&amp;VLOOKUP(W183,$H:$L,5,FALSE)&amp;"'}"</f>
        <v>#N/A</v>
      </c>
      <c r="E183" t="e">
        <f>"{'city': '"&amp;VLOOKUP(X183,$H:$L,4,FALSE)&amp;"', 'state': '"&amp;VLOOKUP(X183,$H:$L,3,FALSE)&amp;"', 'abbreviation': '"&amp;VLOOKUP(X183,$H:$L,2,FALSE)&amp;"', 'teamName': '"&amp;VLOOKUP(X183,$H:$L,5,FALSE)&amp;"'}"</f>
        <v>#N/A</v>
      </c>
      <c r="S183" s="13" t="s">
        <v>1150</v>
      </c>
      <c r="U183">
        <f>VLOOKUP(Y183,O:P,2,FALSE)</f>
        <v>1</v>
      </c>
      <c r="V183">
        <f>VLOOKUP(AA183,O:P,2,FALSE)</f>
        <v>8</v>
      </c>
      <c r="Y183" s="4" t="s">
        <v>1099</v>
      </c>
      <c r="Z183" s="5"/>
      <c r="AA183" s="4" t="s">
        <v>1116</v>
      </c>
      <c r="AB183" s="5"/>
    </row>
    <row r="184" spans="1:28" x14ac:dyDescent="0.2">
      <c r="A184" s="12">
        <v>44512</v>
      </c>
      <c r="B184" t="str">
        <f>"{'city': '"&amp;VLOOKUP(U184,$H:$L,4,FALSE)&amp;"', 'state': '"&amp;VLOOKUP(U184,$H:$L,3,FALSE)&amp;"', 'abbreviation': '"&amp;VLOOKUP(U184,$H:$L,2,FALSE)&amp;"', 'teamName': '"&amp;VLOOKUP(U184,$H:$L,5,FALSE)&amp;"'}"</f>
        <v>{'city': 'Chicago', 'state': 'Illnois', 'abbreviation': 'CHI', 'teamName': 'Chicago Bulls'}</v>
      </c>
      <c r="C184" t="str">
        <f>"{'city': '"&amp;VLOOKUP(V184,$H:$L,4,FALSE)&amp;"', 'state': '"&amp;VLOOKUP(V184,$H:$L,3,FALSE)&amp;"', 'abbreviation': '"&amp;VLOOKUP(V184,$H:$L,2,FALSE)&amp;"', 'teamName': '"&amp;VLOOKUP(V184,$H:$L,5,FALSE)&amp;"'}"</f>
        <v>{'city': 'San Francisco', 'state': 'California', 'abbreviation': 'GSW', 'teamName': 'Golden State Warriors'}</v>
      </c>
      <c r="D184" t="e">
        <f>"{'city': '"&amp;VLOOKUP(W184,$H:$L,4,FALSE)&amp;"', 'state': '"&amp;VLOOKUP(W184,$H:$L,3,FALSE)&amp;"', 'abbreviation': '"&amp;VLOOKUP(W184,$H:$L,2,FALSE)&amp;"', 'teamName': '"&amp;VLOOKUP(W184,$H:$L,5,FALSE)&amp;"'}"</f>
        <v>#N/A</v>
      </c>
      <c r="E184" t="e">
        <f>"{'city': '"&amp;VLOOKUP(X184,$H:$L,4,FALSE)&amp;"', 'state': '"&amp;VLOOKUP(X184,$H:$L,3,FALSE)&amp;"', 'abbreviation': '"&amp;VLOOKUP(X184,$H:$L,2,FALSE)&amp;"', 'teamName': '"&amp;VLOOKUP(X184,$H:$L,5,FALSE)&amp;"'}"</f>
        <v>#N/A</v>
      </c>
      <c r="S184" s="13" t="s">
        <v>1150</v>
      </c>
      <c r="U184">
        <f>VLOOKUP(Y184,O:P,2,FALSE)</f>
        <v>5</v>
      </c>
      <c r="V184">
        <f>VLOOKUP(AA184,O:P,2,FALSE)</f>
        <v>10</v>
      </c>
      <c r="Y184" s="4" t="s">
        <v>1106</v>
      </c>
      <c r="Z184" s="5"/>
      <c r="AA184" s="4" t="s">
        <v>1100</v>
      </c>
      <c r="AB184" s="5"/>
    </row>
    <row r="185" spans="1:28" x14ac:dyDescent="0.2">
      <c r="A185" s="12">
        <v>44512</v>
      </c>
      <c r="B185" t="str">
        <f>"{'city': '"&amp;VLOOKUP(U185,$H:$L,4,FALSE)&amp;"', 'state': '"&amp;VLOOKUP(U185,$H:$L,3,FALSE)&amp;"', 'abbreviation': '"&amp;VLOOKUP(U185,$H:$L,2,FALSE)&amp;"', 'teamName': '"&amp;VLOOKUP(U185,$H:$L,5,FALSE)&amp;"'}"</f>
        <v>{'city': 'Minneapolis', 'state': 'Minnesota ', 'abbreviation': 'MIN', 'teamName': 'Minnesota Timberwolves'}</v>
      </c>
      <c r="C185" t="str">
        <f>"{'city': '"&amp;VLOOKUP(V185,$H:$L,4,FALSE)&amp;"', 'state': '"&amp;VLOOKUP(V185,$H:$L,3,FALSE)&amp;"', 'abbreviation': '"&amp;VLOOKUP(V185,$H:$L,2,FALSE)&amp;"', 'teamName': '"&amp;VLOOKUP(V185,$H:$L,5,FALSE)&amp;"'}"</f>
        <v>{'city': 'Los Angeles', 'state': 'California', 'abbreviation': 'LAL', 'teamName': 'Los Angeles Lakers'}</v>
      </c>
      <c r="D185" t="e">
        <f>"{'city': '"&amp;VLOOKUP(W185,$H:$L,4,FALSE)&amp;"', 'state': '"&amp;VLOOKUP(W185,$H:$L,3,FALSE)&amp;"', 'abbreviation': '"&amp;VLOOKUP(W185,$H:$L,2,FALSE)&amp;"', 'teamName': '"&amp;VLOOKUP(W185,$H:$L,5,FALSE)&amp;"'}"</f>
        <v>#N/A</v>
      </c>
      <c r="E185" t="e">
        <f>"{'city': '"&amp;VLOOKUP(X185,$H:$L,4,FALSE)&amp;"', 'state': '"&amp;VLOOKUP(X185,$H:$L,3,FALSE)&amp;"', 'abbreviation': '"&amp;VLOOKUP(X185,$H:$L,2,FALSE)&amp;"', 'teamName': '"&amp;VLOOKUP(X185,$H:$L,5,FALSE)&amp;"'}"</f>
        <v>#N/A</v>
      </c>
      <c r="S185" s="13" t="s">
        <v>1150</v>
      </c>
      <c r="U185">
        <f>VLOOKUP(Y185,O:P,2,FALSE)</f>
        <v>17</v>
      </c>
      <c r="V185">
        <f>VLOOKUP(AA185,O:P,2,FALSE)</f>
        <v>13</v>
      </c>
      <c r="Y185" s="4" t="s">
        <v>1115</v>
      </c>
      <c r="Z185" s="5"/>
      <c r="AA185" s="4" t="s">
        <v>1101</v>
      </c>
      <c r="AB185" s="5"/>
    </row>
    <row r="186" spans="1:28" x14ac:dyDescent="0.2">
      <c r="A186" s="12">
        <v>44513</v>
      </c>
      <c r="B186" t="str">
        <f>"{'city': '"&amp;VLOOKUP(U186,$H:$L,4,FALSE)&amp;"', 'state': '"&amp;VLOOKUP(U186,$H:$L,3,FALSE)&amp;"', 'abbreviation': '"&amp;VLOOKUP(U186,$H:$L,2,FALSE)&amp;"', 'teamName': '"&amp;VLOOKUP(U186,$H:$L,5,FALSE)&amp;"'}"</f>
        <v>{'city': 'Miami', 'state': 'Florida', 'abbreviation': 'MIA', 'teamName': 'Miami Heat'}</v>
      </c>
      <c r="C186" t="str">
        <f>"{'city': '"&amp;VLOOKUP(V186,$H:$L,4,FALSE)&amp;"', 'state': '"&amp;VLOOKUP(V186,$H:$L,3,FALSE)&amp;"', 'abbreviation': '"&amp;VLOOKUP(V186,$H:$L,2,FALSE)&amp;"', 'teamName': '"&amp;VLOOKUP(V186,$H:$L,5,FALSE)&amp;"'}"</f>
        <v>{'city': 'Salt Lake City', 'state': 'Utah', 'abbreviation': 'UTA', 'teamName': 'Utah Jazz'}</v>
      </c>
      <c r="D186" t="e">
        <f>"{'city': '"&amp;VLOOKUP(W186,$H:$L,4,FALSE)&amp;"', 'state': '"&amp;VLOOKUP(W186,$H:$L,3,FALSE)&amp;"', 'abbreviation': '"&amp;VLOOKUP(W186,$H:$L,2,FALSE)&amp;"', 'teamName': '"&amp;VLOOKUP(W186,$H:$L,5,FALSE)&amp;"'}"</f>
        <v>#N/A</v>
      </c>
      <c r="E186" t="e">
        <f>"{'city': '"&amp;VLOOKUP(X186,$H:$L,4,FALSE)&amp;"', 'state': '"&amp;VLOOKUP(X186,$H:$L,3,FALSE)&amp;"', 'abbreviation': '"&amp;VLOOKUP(X186,$H:$L,2,FALSE)&amp;"', 'teamName': '"&amp;VLOOKUP(X186,$H:$L,5,FALSE)&amp;"'}"</f>
        <v>#N/A</v>
      </c>
      <c r="S186" s="13" t="s">
        <v>1151</v>
      </c>
      <c r="U186">
        <f>VLOOKUP(Y186,O:P,2,FALSE)</f>
        <v>15</v>
      </c>
      <c r="V186">
        <f>VLOOKUP(AA186,O:P,2,FALSE)</f>
        <v>28</v>
      </c>
      <c r="Y186" s="4" t="s">
        <v>1128</v>
      </c>
      <c r="Z186" s="5"/>
      <c r="AA186" s="4" t="s">
        <v>1122</v>
      </c>
      <c r="AB186" s="5"/>
    </row>
    <row r="187" spans="1:28" x14ac:dyDescent="0.2">
      <c r="A187" s="12">
        <v>44513</v>
      </c>
      <c r="B187" t="str">
        <f>"{'city': '"&amp;VLOOKUP(U187,$H:$L,4,FALSE)&amp;"', 'state': '"&amp;VLOOKUP(U187,$H:$L,3,FALSE)&amp;"', 'abbreviation': '"&amp;VLOOKUP(U187,$H:$L,2,FALSE)&amp;"', 'teamName': '"&amp;VLOOKUP(U187,$H:$L,5,FALSE)&amp;"'}"</f>
        <v>{'city': 'Philadelphia', 'state': 'Pennsylvania', 'abbreviation': 'PHI', 'teamName': 'Philadelphia 76ers'}</v>
      </c>
      <c r="C187" t="str">
        <f>"{'city': '"&amp;VLOOKUP(V187,$H:$L,4,FALSE)&amp;"', 'state': '"&amp;VLOOKUP(V187,$H:$L,3,FALSE)&amp;"', 'abbreviation': '"&amp;VLOOKUP(V187,$H:$L,2,FALSE)&amp;"', 'teamName': '"&amp;VLOOKUP(V187,$H:$L,5,FALSE)&amp;"'}"</f>
        <v>{'city': 'Indiana', 'state': 'Indianopolis', 'abbreviation': 'IND', 'teamName': 'Indiana Pacers'}</v>
      </c>
      <c r="D187" t="e">
        <f>"{'city': '"&amp;VLOOKUP(W187,$H:$L,4,FALSE)&amp;"', 'state': '"&amp;VLOOKUP(W187,$H:$L,3,FALSE)&amp;"', 'abbreviation': '"&amp;VLOOKUP(W187,$H:$L,2,FALSE)&amp;"', 'teamName': '"&amp;VLOOKUP(W187,$H:$L,5,FALSE)&amp;"'}"</f>
        <v>#N/A</v>
      </c>
      <c r="E187" t="e">
        <f>"{'city': '"&amp;VLOOKUP(X187,$H:$L,4,FALSE)&amp;"', 'state': '"&amp;VLOOKUP(X187,$H:$L,3,FALSE)&amp;"', 'abbreviation': '"&amp;VLOOKUP(X187,$H:$L,2,FALSE)&amp;"', 'teamName': '"&amp;VLOOKUP(X187,$H:$L,5,FALSE)&amp;"'}"</f>
        <v>#N/A</v>
      </c>
      <c r="S187" s="13" t="s">
        <v>1151</v>
      </c>
      <c r="U187">
        <f>VLOOKUP(Y187,O:P,2,FALSE)</f>
        <v>22</v>
      </c>
      <c r="V187">
        <f>VLOOKUP(AA187,O:P,2,FALSE)</f>
        <v>12</v>
      </c>
      <c r="Y187" s="4" t="s">
        <v>1117</v>
      </c>
      <c r="Z187" s="5"/>
      <c r="AA187" s="4" t="s">
        <v>1104</v>
      </c>
      <c r="AB187" s="5"/>
    </row>
    <row r="188" spans="1:28" x14ac:dyDescent="0.2">
      <c r="A188" s="12">
        <v>44513</v>
      </c>
      <c r="B188" t="str">
        <f>"{'city': '"&amp;VLOOKUP(U188,$H:$L,4,FALSE)&amp;"', 'state': '"&amp;VLOOKUP(U188,$H:$L,3,FALSE)&amp;"', 'abbreviation': '"&amp;VLOOKUP(U188,$H:$L,2,FALSE)&amp;"', 'teamName': '"&amp;VLOOKUP(U188,$H:$L,5,FALSE)&amp;"'}"</f>
        <v>{'city': 'Memphis', 'state': 'Tenesse', 'abbreviation': 'MEM', 'teamName': 'Memphis Grizzlies'}</v>
      </c>
      <c r="C188" t="str">
        <f>"{'city': '"&amp;VLOOKUP(V188,$H:$L,4,FALSE)&amp;"', 'state': '"&amp;VLOOKUP(V188,$H:$L,3,FALSE)&amp;"', 'abbreviation': '"&amp;VLOOKUP(V188,$H:$L,2,FALSE)&amp;"', 'teamName': '"&amp;VLOOKUP(V188,$H:$L,5,FALSE)&amp;"'}"</f>
        <v>{'city': 'New Orleans', 'state': 'Louisianna', 'abbreviation': 'NOP', 'teamName': 'New Orleans Pelicans'}</v>
      </c>
      <c r="D188" t="e">
        <f>"{'city': '"&amp;VLOOKUP(W188,$H:$L,4,FALSE)&amp;"', 'state': '"&amp;VLOOKUP(W188,$H:$L,3,FALSE)&amp;"', 'abbreviation': '"&amp;VLOOKUP(W188,$H:$L,2,FALSE)&amp;"', 'teamName': '"&amp;VLOOKUP(W188,$H:$L,5,FALSE)&amp;"'}"</f>
        <v>#N/A</v>
      </c>
      <c r="E188" t="e">
        <f>"{'city': '"&amp;VLOOKUP(X188,$H:$L,4,FALSE)&amp;"', 'state': '"&amp;VLOOKUP(X188,$H:$L,3,FALSE)&amp;"', 'abbreviation': '"&amp;VLOOKUP(X188,$H:$L,2,FALSE)&amp;"', 'teamName': '"&amp;VLOOKUP(X188,$H:$L,5,FALSE)&amp;"'}"</f>
        <v>#N/A</v>
      </c>
      <c r="S188" s="13" t="s">
        <v>1151</v>
      </c>
      <c r="U188">
        <f>VLOOKUP(Y188,O:P,2,FALSE)</f>
        <v>14</v>
      </c>
      <c r="V188">
        <f>VLOOKUP(AA188,O:P,2,FALSE)</f>
        <v>18</v>
      </c>
      <c r="Y188" s="4" t="s">
        <v>1112</v>
      </c>
      <c r="Z188" s="5"/>
      <c r="AA188" s="4" t="s">
        <v>1118</v>
      </c>
      <c r="AB188" s="5"/>
    </row>
    <row r="189" spans="1:28" x14ac:dyDescent="0.2">
      <c r="A189" s="12">
        <v>44513</v>
      </c>
      <c r="B189" t="str">
        <f>"{'city': '"&amp;VLOOKUP(U189,$H:$L,4,FALSE)&amp;"', 'state': '"&amp;VLOOKUP(U189,$H:$L,3,FALSE)&amp;"', 'abbreviation': '"&amp;VLOOKUP(U189,$H:$L,2,FALSE)&amp;"', 'teamName': '"&amp;VLOOKUP(U189,$H:$L,5,FALSE)&amp;"'}"</f>
        <v>{'city': 'Washington', 'state': 'Washington D.C.', 'abbreviation': 'WAS', 'teamName': 'Washington Wizards'}</v>
      </c>
      <c r="C189" t="str">
        <f>"{'city': '"&amp;VLOOKUP(V189,$H:$L,4,FALSE)&amp;"', 'state': '"&amp;VLOOKUP(V189,$H:$L,3,FALSE)&amp;"', 'abbreviation': '"&amp;VLOOKUP(V189,$H:$L,2,FALSE)&amp;"', 'teamName': '"&amp;VLOOKUP(V189,$H:$L,5,FALSE)&amp;"'}"</f>
        <v>{'city': 'Orlando', 'state': 'Florida', 'abbreviation': 'ORL', 'teamName': 'Orlando Magic'}</v>
      </c>
      <c r="D189" t="e">
        <f>"{'city': '"&amp;VLOOKUP(W189,$H:$L,4,FALSE)&amp;"', 'state': '"&amp;VLOOKUP(W189,$H:$L,3,FALSE)&amp;"', 'abbreviation': '"&amp;VLOOKUP(W189,$H:$L,2,FALSE)&amp;"', 'teamName': '"&amp;VLOOKUP(W189,$H:$L,5,FALSE)&amp;"'}"</f>
        <v>#N/A</v>
      </c>
      <c r="E189" t="e">
        <f>"{'city': '"&amp;VLOOKUP(X189,$H:$L,4,FALSE)&amp;"', 'state': '"&amp;VLOOKUP(X189,$H:$L,3,FALSE)&amp;"', 'abbreviation': '"&amp;VLOOKUP(X189,$H:$L,2,FALSE)&amp;"', 'teamName': '"&amp;VLOOKUP(X189,$H:$L,5,FALSE)&amp;"'}"</f>
        <v>#N/A</v>
      </c>
      <c r="S189" s="13" t="s">
        <v>1151</v>
      </c>
      <c r="U189">
        <f>VLOOKUP(Y189,O:P,2,FALSE)</f>
        <v>29</v>
      </c>
      <c r="V189">
        <f>VLOOKUP(AA189,O:P,2,FALSE)</f>
        <v>21</v>
      </c>
      <c r="Y189" s="4" t="s">
        <v>1109</v>
      </c>
      <c r="Z189" s="5"/>
      <c r="AA189" s="4" t="s">
        <v>1119</v>
      </c>
      <c r="AB189" s="5"/>
    </row>
    <row r="190" spans="1:28" x14ac:dyDescent="0.2">
      <c r="A190" s="12">
        <v>44513</v>
      </c>
      <c r="B190" t="str">
        <f>"{'city': '"&amp;VLOOKUP(U190,$H:$L,4,FALSE)&amp;"', 'state': '"&amp;VLOOKUP(U190,$H:$L,3,FALSE)&amp;"', 'abbreviation': '"&amp;VLOOKUP(U190,$H:$L,2,FALSE)&amp;"', 'teamName': '"&amp;VLOOKUP(U190,$H:$L,5,FALSE)&amp;"'}"</f>
        <v>{'city': 'Detroit', 'state': 'Michigan', 'abbreviation': 'DET', 'teamName': 'Detroit Pistons'}</v>
      </c>
      <c r="C190" t="str">
        <f>"{'city': '"&amp;VLOOKUP(V190,$H:$L,4,FALSE)&amp;"', 'state': '"&amp;VLOOKUP(V190,$H:$L,3,FALSE)&amp;"', 'abbreviation': '"&amp;VLOOKUP(V190,$H:$L,2,FALSE)&amp;"', 'teamName': '"&amp;VLOOKUP(V190,$H:$L,5,FALSE)&amp;"'}"</f>
        <v>{'city': 'Toronto', 'state': 'Ontario', 'abbreviation': 'TOR', 'teamName': 'Toronto Raptors'}</v>
      </c>
      <c r="D190" t="e">
        <f>"{'city': '"&amp;VLOOKUP(W190,$H:$L,4,FALSE)&amp;"', 'state': '"&amp;VLOOKUP(W190,$H:$L,3,FALSE)&amp;"', 'abbreviation': '"&amp;VLOOKUP(W190,$H:$L,2,FALSE)&amp;"', 'teamName': '"&amp;VLOOKUP(W190,$H:$L,5,FALSE)&amp;"'}"</f>
        <v>#N/A</v>
      </c>
      <c r="E190" t="e">
        <f>"{'city': '"&amp;VLOOKUP(X190,$H:$L,4,FALSE)&amp;"', 'state': '"&amp;VLOOKUP(X190,$H:$L,3,FALSE)&amp;"', 'abbreviation': '"&amp;VLOOKUP(X190,$H:$L,2,FALSE)&amp;"', 'teamName': '"&amp;VLOOKUP(X190,$H:$L,5,FALSE)&amp;"'}"</f>
        <v>#N/A</v>
      </c>
      <c r="S190" s="13" t="s">
        <v>1151</v>
      </c>
      <c r="U190">
        <f>VLOOKUP(Y190,O:P,2,FALSE)</f>
        <v>9</v>
      </c>
      <c r="V190">
        <f>VLOOKUP(AA190,O:P,2,FALSE)</f>
        <v>27</v>
      </c>
      <c r="Y190" s="4" t="s">
        <v>1107</v>
      </c>
      <c r="Z190" s="5"/>
      <c r="AA190" s="4" t="s">
        <v>1110</v>
      </c>
      <c r="AB190" s="5"/>
    </row>
    <row r="191" spans="1:28" x14ac:dyDescent="0.2">
      <c r="A191" s="12">
        <v>44513</v>
      </c>
      <c r="B191" t="str">
        <f>"{'city': '"&amp;VLOOKUP(U191,$H:$L,4,FALSE)&amp;"', 'state': '"&amp;VLOOKUP(U191,$H:$L,3,FALSE)&amp;"', 'abbreviation': '"&amp;VLOOKUP(U191,$H:$L,2,FALSE)&amp;"', 'teamName': '"&amp;VLOOKUP(U191,$H:$L,5,FALSE)&amp;"'}"</f>
        <v>{'city': 'Boston', 'state': 'Massachusetts', 'abbreviation': 'BOS', 'teamName': 'Boston Celtics'}</v>
      </c>
      <c r="C191" t="str">
        <f>"{'city': '"&amp;VLOOKUP(V191,$H:$L,4,FALSE)&amp;"', 'state': '"&amp;VLOOKUP(V191,$H:$L,3,FALSE)&amp;"', 'abbreviation': '"&amp;VLOOKUP(V191,$H:$L,2,FALSE)&amp;"', 'teamName': '"&amp;VLOOKUP(V191,$H:$L,5,FALSE)&amp;"'}"</f>
        <v>{'city': 'Cleveland', 'state': 'Ohio', 'abbreviation': 'CLE', 'teamName': 'Cleveland Cavaliers'}</v>
      </c>
      <c r="D191" t="e">
        <f>"{'city': '"&amp;VLOOKUP(W191,$H:$L,4,FALSE)&amp;"', 'state': '"&amp;VLOOKUP(W191,$H:$L,3,FALSE)&amp;"', 'abbreviation': '"&amp;VLOOKUP(W191,$H:$L,2,FALSE)&amp;"', 'teamName': '"&amp;VLOOKUP(W191,$H:$L,5,FALSE)&amp;"'}"</f>
        <v>#N/A</v>
      </c>
      <c r="E191" t="e">
        <f>"{'city': '"&amp;VLOOKUP(X191,$H:$L,4,FALSE)&amp;"', 'state': '"&amp;VLOOKUP(X191,$H:$L,3,FALSE)&amp;"', 'abbreviation': '"&amp;VLOOKUP(X191,$H:$L,2,FALSE)&amp;"', 'teamName': '"&amp;VLOOKUP(X191,$H:$L,5,FALSE)&amp;"'}"</f>
        <v>#N/A</v>
      </c>
      <c r="S191" s="13" t="s">
        <v>1151</v>
      </c>
      <c r="U191">
        <f>VLOOKUP(Y191,O:P,2,FALSE)</f>
        <v>2</v>
      </c>
      <c r="V191">
        <f>VLOOKUP(AA191,O:P,2,FALSE)</f>
        <v>6</v>
      </c>
      <c r="Y191" s="4" t="s">
        <v>1102</v>
      </c>
      <c r="Z191" s="5"/>
      <c r="AA191" s="4" t="s">
        <v>1111</v>
      </c>
      <c r="AB191" s="5"/>
    </row>
    <row r="192" spans="1:28" x14ac:dyDescent="0.2">
      <c r="A192" s="12">
        <v>44513</v>
      </c>
      <c r="B192" t="str">
        <f>"{'city': '"&amp;VLOOKUP(U192,$H:$L,4,FALSE)&amp;"', 'state': '"&amp;VLOOKUP(U192,$H:$L,3,FALSE)&amp;"', 'abbreviation': '"&amp;VLOOKUP(U192,$H:$L,2,FALSE)&amp;"', 'teamName': '"&amp;VLOOKUP(U192,$H:$L,5,FALSE)&amp;"'}"</f>
        <v>{'city': 'Minneapolis', 'state': 'Minnesota ', 'abbreviation': 'MIN', 'teamName': 'Minnesota Timberwolves'}</v>
      </c>
      <c r="C192" t="str">
        <f>"{'city': '"&amp;VLOOKUP(V192,$H:$L,4,FALSE)&amp;"', 'state': '"&amp;VLOOKUP(V192,$H:$L,3,FALSE)&amp;"', 'abbreviation': '"&amp;VLOOKUP(V192,$H:$L,2,FALSE)&amp;"', 'teamName': '"&amp;VLOOKUP(V192,$H:$L,5,FALSE)&amp;"'}"</f>
        <v>{'city': 'Los Angeles', 'state': 'California', 'abbreviation': 'LAC', 'teamName': 'Los Angeles Clippers'}</v>
      </c>
      <c r="D192" t="e">
        <f>"{'city': '"&amp;VLOOKUP(W192,$H:$L,4,FALSE)&amp;"', 'state': '"&amp;VLOOKUP(W192,$H:$L,3,FALSE)&amp;"', 'abbreviation': '"&amp;VLOOKUP(W192,$H:$L,2,FALSE)&amp;"', 'teamName': '"&amp;VLOOKUP(W192,$H:$L,5,FALSE)&amp;"'}"</f>
        <v>#N/A</v>
      </c>
      <c r="E192" t="e">
        <f>"{'city': '"&amp;VLOOKUP(X192,$H:$L,4,FALSE)&amp;"', 'state': '"&amp;VLOOKUP(X192,$H:$L,3,FALSE)&amp;"', 'abbreviation': '"&amp;VLOOKUP(X192,$H:$L,2,FALSE)&amp;"', 'teamName': '"&amp;VLOOKUP(X192,$H:$L,5,FALSE)&amp;"'}"</f>
        <v>#N/A</v>
      </c>
      <c r="S192" s="13" t="s">
        <v>1151</v>
      </c>
      <c r="U192">
        <f>VLOOKUP(Y192,O:P,2,FALSE)</f>
        <v>17</v>
      </c>
      <c r="V192">
        <f>VLOOKUP(AA192,O:P,2,FALSE)</f>
        <v>30</v>
      </c>
      <c r="Y192" s="4" t="s">
        <v>1115</v>
      </c>
      <c r="Z192" s="5"/>
      <c r="AA192" s="4" t="s">
        <v>1126</v>
      </c>
      <c r="AB192" s="5"/>
    </row>
    <row r="193" spans="1:28" x14ac:dyDescent="0.2">
      <c r="A193" s="12">
        <v>44514</v>
      </c>
      <c r="B193" t="str">
        <f>"{'city': '"&amp;VLOOKUP(U193,$H:$L,4,FALSE)&amp;"', 'state': '"&amp;VLOOKUP(U193,$H:$L,3,FALSE)&amp;"', 'abbreviation': '"&amp;VLOOKUP(U193,$H:$L,2,FALSE)&amp;"', 'teamName': '"&amp;VLOOKUP(U193,$H:$L,5,FALSE)&amp;"'}"</f>
        <v>{'city': 'San Antonio', 'state': 'Texas', 'abbreviation': 'SAS', 'teamName': 'San Antonio Spurs'}</v>
      </c>
      <c r="C193" t="str">
        <f>"{'city': '"&amp;VLOOKUP(V193,$H:$L,4,FALSE)&amp;"', 'state': '"&amp;VLOOKUP(V193,$H:$L,3,FALSE)&amp;"', 'abbreviation': '"&amp;VLOOKUP(V193,$H:$L,2,FALSE)&amp;"', 'teamName': '"&amp;VLOOKUP(V193,$H:$L,5,FALSE)&amp;"'}"</f>
        <v>{'city': 'Los Angeles', 'state': 'California', 'abbreviation': 'LAL', 'teamName': 'Los Angeles Lakers'}</v>
      </c>
      <c r="D193" t="e">
        <f>"{'city': '"&amp;VLOOKUP(W193,$H:$L,4,FALSE)&amp;"', 'state': '"&amp;VLOOKUP(W193,$H:$L,3,FALSE)&amp;"', 'abbreviation': '"&amp;VLOOKUP(W193,$H:$L,2,FALSE)&amp;"', 'teamName': '"&amp;VLOOKUP(W193,$H:$L,5,FALSE)&amp;"'}"</f>
        <v>#N/A</v>
      </c>
      <c r="E193" t="e">
        <f>"{'city': '"&amp;VLOOKUP(X193,$H:$L,4,FALSE)&amp;"', 'state': '"&amp;VLOOKUP(X193,$H:$L,3,FALSE)&amp;"', 'abbreviation': '"&amp;VLOOKUP(X193,$H:$L,2,FALSE)&amp;"', 'teamName': '"&amp;VLOOKUP(X193,$H:$L,5,FALSE)&amp;"'}"</f>
        <v>#N/A</v>
      </c>
      <c r="S193" s="13" t="s">
        <v>1152</v>
      </c>
      <c r="U193">
        <f>VLOOKUP(Y193,O:P,2,FALSE)</f>
        <v>26</v>
      </c>
      <c r="V193">
        <f>VLOOKUP(AA193,O:P,2,FALSE)</f>
        <v>13</v>
      </c>
      <c r="Y193" s="4" t="s">
        <v>1120</v>
      </c>
      <c r="Z193" s="5"/>
      <c r="AA193" s="4" t="s">
        <v>1101</v>
      </c>
      <c r="AB193" s="5"/>
    </row>
    <row r="194" spans="1:28" x14ac:dyDescent="0.2">
      <c r="A194" s="12">
        <v>44514</v>
      </c>
      <c r="B194" t="str">
        <f>"{'city': '"&amp;VLOOKUP(U194,$H:$L,4,FALSE)&amp;"', 'state': '"&amp;VLOOKUP(U194,$H:$L,3,FALSE)&amp;"', 'abbreviation': '"&amp;VLOOKUP(U194,$H:$L,2,FALSE)&amp;"', 'teamName': '"&amp;VLOOKUP(U194,$H:$L,5,FALSE)&amp;"'}"</f>
        <v>{'city': 'Milwaukee', 'state': 'Wisconsin', 'abbreviation': 'MIL', 'teamName': 'Milwaukee Bucks'}</v>
      </c>
      <c r="C194" t="str">
        <f>"{'city': '"&amp;VLOOKUP(V194,$H:$L,4,FALSE)&amp;"', 'state': '"&amp;VLOOKUP(V194,$H:$L,3,FALSE)&amp;"', 'abbreviation': '"&amp;VLOOKUP(V194,$H:$L,2,FALSE)&amp;"', 'teamName': '"&amp;VLOOKUP(V194,$H:$L,5,FALSE)&amp;"'}"</f>
        <v>{'city': 'Atlanta', 'state': 'Georgia', 'abbreviation': 'ATL', 'teamName': 'Atlanta Hawks'}</v>
      </c>
      <c r="D194" t="e">
        <f>"{'city': '"&amp;VLOOKUP(W194,$H:$L,4,FALSE)&amp;"', 'state': '"&amp;VLOOKUP(W194,$H:$L,3,FALSE)&amp;"', 'abbreviation': '"&amp;VLOOKUP(W194,$H:$L,2,FALSE)&amp;"', 'teamName': '"&amp;VLOOKUP(W194,$H:$L,5,FALSE)&amp;"'}"</f>
        <v>#N/A</v>
      </c>
      <c r="E194" t="e">
        <f>"{'city': '"&amp;VLOOKUP(X194,$H:$L,4,FALSE)&amp;"', 'state': '"&amp;VLOOKUP(X194,$H:$L,3,FALSE)&amp;"', 'abbreviation': '"&amp;VLOOKUP(X194,$H:$L,2,FALSE)&amp;"', 'teamName': '"&amp;VLOOKUP(X194,$H:$L,5,FALSE)&amp;"'}"</f>
        <v>#N/A</v>
      </c>
      <c r="S194" s="13" t="s">
        <v>1152</v>
      </c>
      <c r="U194">
        <f>VLOOKUP(Y194,O:P,2,FALSE)</f>
        <v>16</v>
      </c>
      <c r="V194">
        <f>VLOOKUP(AA194,O:P,2,FALSE)</f>
        <v>1</v>
      </c>
      <c r="Y194" s="4" t="s">
        <v>1098</v>
      </c>
      <c r="Z194" s="5"/>
      <c r="AA194" s="4" t="s">
        <v>1099</v>
      </c>
      <c r="AB194" s="5"/>
    </row>
    <row r="195" spans="1:28" x14ac:dyDescent="0.2">
      <c r="A195" s="12">
        <v>44514</v>
      </c>
      <c r="B195" t="str">
        <f>"{'city': '"&amp;VLOOKUP(U195,$H:$L,4,FALSE)&amp;"', 'state': '"&amp;VLOOKUP(U195,$H:$L,3,FALSE)&amp;"', 'abbreviation': '"&amp;VLOOKUP(U195,$H:$L,2,FALSE)&amp;"', 'teamName': '"&amp;VLOOKUP(U195,$H:$L,5,FALSE)&amp;"'}"</f>
        <v>{'city': 'San Francisco', 'state': 'California', 'abbreviation': 'GSW', 'teamName': 'Golden State Warriors'}</v>
      </c>
      <c r="C195" t="str">
        <f>"{'city': '"&amp;VLOOKUP(V195,$H:$L,4,FALSE)&amp;"', 'state': '"&amp;VLOOKUP(V195,$H:$L,3,FALSE)&amp;"', 'abbreviation': '"&amp;VLOOKUP(V195,$H:$L,2,FALSE)&amp;"', 'teamName': '"&amp;VLOOKUP(V195,$H:$L,5,FALSE)&amp;"'}"</f>
        <v>{'city': 'Charlotte', 'state': 'North Carolina', 'abbreviation': 'CHA', 'teamName': 'Charlotte Hornets'}</v>
      </c>
      <c r="D195" t="e">
        <f>"{'city': '"&amp;VLOOKUP(W195,$H:$L,4,FALSE)&amp;"', 'state': '"&amp;VLOOKUP(W195,$H:$L,3,FALSE)&amp;"', 'abbreviation': '"&amp;VLOOKUP(W195,$H:$L,2,FALSE)&amp;"', 'teamName': '"&amp;VLOOKUP(W195,$H:$L,5,FALSE)&amp;"'}"</f>
        <v>#N/A</v>
      </c>
      <c r="E195" t="e">
        <f>"{'city': '"&amp;VLOOKUP(X195,$H:$L,4,FALSE)&amp;"', 'state': '"&amp;VLOOKUP(X195,$H:$L,3,FALSE)&amp;"', 'abbreviation': '"&amp;VLOOKUP(X195,$H:$L,2,FALSE)&amp;"', 'teamName': '"&amp;VLOOKUP(X195,$H:$L,5,FALSE)&amp;"'}"</f>
        <v>#N/A</v>
      </c>
      <c r="S195" s="13" t="s">
        <v>1152</v>
      </c>
      <c r="U195">
        <f>VLOOKUP(Y195,O:P,2,FALSE)</f>
        <v>10</v>
      </c>
      <c r="V195">
        <f>VLOOKUP(AA195,O:P,2,FALSE)</f>
        <v>4</v>
      </c>
      <c r="Y195" s="4" t="s">
        <v>1100</v>
      </c>
      <c r="Z195" s="5"/>
      <c r="AA195" s="4" t="s">
        <v>1105</v>
      </c>
      <c r="AB195" s="5"/>
    </row>
    <row r="196" spans="1:28" x14ac:dyDescent="0.2">
      <c r="A196" s="12">
        <v>44514</v>
      </c>
      <c r="B196" t="str">
        <f>"{'city': '"&amp;VLOOKUP(U196,$H:$L,4,FALSE)&amp;"', 'state': '"&amp;VLOOKUP(U196,$H:$L,3,FALSE)&amp;"', 'abbreviation': '"&amp;VLOOKUP(U196,$H:$L,2,FALSE)&amp;"', 'teamName': '"&amp;VLOOKUP(U196,$H:$L,5,FALSE)&amp;"'}"</f>
        <v>{'city': 'Phoenix', 'state': 'Arizona', 'abbreviation': 'PHX', 'teamName': 'Phoenix Suns'}</v>
      </c>
      <c r="C196" t="str">
        <f>"{'city': '"&amp;VLOOKUP(V196,$H:$L,4,FALSE)&amp;"', 'state': '"&amp;VLOOKUP(V196,$H:$L,3,FALSE)&amp;"', 'abbreviation': '"&amp;VLOOKUP(V196,$H:$L,2,FALSE)&amp;"', 'teamName': '"&amp;VLOOKUP(V196,$H:$L,5,FALSE)&amp;"'}"</f>
        <v>{'city': 'Houston', 'state': 'Texas', 'abbreviation': 'HOU', 'teamName': 'Houston Rockets'}</v>
      </c>
      <c r="D196" t="e">
        <f>"{'city': '"&amp;VLOOKUP(W196,$H:$L,4,FALSE)&amp;"', 'state': '"&amp;VLOOKUP(W196,$H:$L,3,FALSE)&amp;"', 'abbreviation': '"&amp;VLOOKUP(W196,$H:$L,2,FALSE)&amp;"', 'teamName': '"&amp;VLOOKUP(W196,$H:$L,5,FALSE)&amp;"'}"</f>
        <v>#N/A</v>
      </c>
      <c r="E196" t="e">
        <f>"{'city': '"&amp;VLOOKUP(X196,$H:$L,4,FALSE)&amp;"', 'state': '"&amp;VLOOKUP(X196,$H:$L,3,FALSE)&amp;"', 'abbreviation': '"&amp;VLOOKUP(X196,$H:$L,2,FALSE)&amp;"', 'teamName': '"&amp;VLOOKUP(X196,$H:$L,5,FALSE)&amp;"'}"</f>
        <v>#N/A</v>
      </c>
      <c r="S196" s="13" t="s">
        <v>1152</v>
      </c>
      <c r="U196">
        <f>VLOOKUP(Y196,O:P,2,FALSE)</f>
        <v>23</v>
      </c>
      <c r="V196">
        <f>VLOOKUP(AA196,O:P,2,FALSE)</f>
        <v>11</v>
      </c>
      <c r="Y196" s="4" t="s">
        <v>1125</v>
      </c>
      <c r="Z196" s="5"/>
      <c r="AA196" s="4" t="s">
        <v>1114</v>
      </c>
      <c r="AB196" s="5"/>
    </row>
    <row r="197" spans="1:28" x14ac:dyDescent="0.2">
      <c r="A197" s="12">
        <v>44514</v>
      </c>
      <c r="B197" t="str">
        <f>"{'city': '"&amp;VLOOKUP(U197,$H:$L,4,FALSE)&amp;"', 'state': '"&amp;VLOOKUP(U197,$H:$L,3,FALSE)&amp;"', 'abbreviation': '"&amp;VLOOKUP(U197,$H:$L,2,FALSE)&amp;"', 'teamName': '"&amp;VLOOKUP(U197,$H:$L,5,FALSE)&amp;"'}"</f>
        <v>{'city': 'Brooklyn', 'state': 'New York', 'abbreviation': 'BKN', 'teamName': 'Brooklyn Nets'}</v>
      </c>
      <c r="C197" t="str">
        <f>"{'city': '"&amp;VLOOKUP(V197,$H:$L,4,FALSE)&amp;"', 'state': '"&amp;VLOOKUP(V197,$H:$L,3,FALSE)&amp;"', 'abbreviation': '"&amp;VLOOKUP(V197,$H:$L,2,FALSE)&amp;"', 'teamName': '"&amp;VLOOKUP(V197,$H:$L,5,FALSE)&amp;"'}"</f>
        <v>{'city': 'Oklahoma City', 'state': 'Oklahoma', 'abbreviation': 'OKC', 'teamName': 'Oklahoma City Thunder'}</v>
      </c>
      <c r="D197" t="e">
        <f>"{'city': '"&amp;VLOOKUP(W197,$H:$L,4,FALSE)&amp;"', 'state': '"&amp;VLOOKUP(W197,$H:$L,3,FALSE)&amp;"', 'abbreviation': '"&amp;VLOOKUP(W197,$H:$L,2,FALSE)&amp;"', 'teamName': '"&amp;VLOOKUP(W197,$H:$L,5,FALSE)&amp;"'}"</f>
        <v>#N/A</v>
      </c>
      <c r="E197" t="e">
        <f>"{'city': '"&amp;VLOOKUP(X197,$H:$L,4,FALSE)&amp;"', 'state': '"&amp;VLOOKUP(X197,$H:$L,3,FALSE)&amp;"', 'abbreviation': '"&amp;VLOOKUP(X197,$H:$L,2,FALSE)&amp;"', 'teamName': '"&amp;VLOOKUP(X197,$H:$L,5,FALSE)&amp;"'}"</f>
        <v>#N/A</v>
      </c>
      <c r="S197" s="13" t="s">
        <v>1152</v>
      </c>
      <c r="U197">
        <f>VLOOKUP(Y197,O:P,2,FALSE)</f>
        <v>3</v>
      </c>
      <c r="V197">
        <f>VLOOKUP(AA197,O:P,2,FALSE)</f>
        <v>20</v>
      </c>
      <c r="Y197" s="4" t="s">
        <v>1097</v>
      </c>
      <c r="Z197" s="5"/>
      <c r="AA197" s="4" t="s">
        <v>1121</v>
      </c>
      <c r="AB197" s="5"/>
    </row>
    <row r="198" spans="1:28" x14ac:dyDescent="0.2">
      <c r="A198" s="12">
        <v>44514</v>
      </c>
      <c r="B198" t="str">
        <f>"{'city': '"&amp;VLOOKUP(U198,$H:$L,4,FALSE)&amp;"', 'state': '"&amp;VLOOKUP(U198,$H:$L,3,FALSE)&amp;"', 'abbreviation': '"&amp;VLOOKUP(U198,$H:$L,2,FALSE)&amp;"', 'teamName': '"&amp;VLOOKUP(U198,$H:$L,5,FALSE)&amp;"'}"</f>
        <v>{'city': 'Portland', 'state': 'Oregon', 'abbreviation': 'POR', 'teamName': 'Portland Trail Blazers'}</v>
      </c>
      <c r="C198" t="str">
        <f>"{'city': '"&amp;VLOOKUP(V198,$H:$L,4,FALSE)&amp;"', 'state': '"&amp;VLOOKUP(V198,$H:$L,3,FALSE)&amp;"', 'abbreviation': '"&amp;VLOOKUP(V198,$H:$L,2,FALSE)&amp;"', 'teamName': '"&amp;VLOOKUP(V198,$H:$L,5,FALSE)&amp;"'}"</f>
        <v>{'city': 'Denver', 'state': 'Colorado', 'abbreviation': 'DEN', 'teamName': 'Denver Nuggets'}</v>
      </c>
      <c r="D198" t="e">
        <f>"{'city': '"&amp;VLOOKUP(W198,$H:$L,4,FALSE)&amp;"', 'state': '"&amp;VLOOKUP(W198,$H:$L,3,FALSE)&amp;"', 'abbreviation': '"&amp;VLOOKUP(W198,$H:$L,2,FALSE)&amp;"', 'teamName': '"&amp;VLOOKUP(W198,$H:$L,5,FALSE)&amp;"'}"</f>
        <v>#N/A</v>
      </c>
      <c r="E198" t="e">
        <f>"{'city': '"&amp;VLOOKUP(X198,$H:$L,4,FALSE)&amp;"', 'state': '"&amp;VLOOKUP(X198,$H:$L,3,FALSE)&amp;"', 'abbreviation': '"&amp;VLOOKUP(X198,$H:$L,2,FALSE)&amp;"', 'teamName': '"&amp;VLOOKUP(X198,$H:$L,5,FALSE)&amp;"'}"</f>
        <v>#N/A</v>
      </c>
      <c r="S198" s="13" t="s">
        <v>1152</v>
      </c>
      <c r="U198">
        <f>VLOOKUP(Y198,O:P,2,FALSE)</f>
        <v>24</v>
      </c>
      <c r="V198">
        <f>VLOOKUP(AA198,O:P,2,FALSE)</f>
        <v>8</v>
      </c>
      <c r="Y198" s="4" t="s">
        <v>1124</v>
      </c>
      <c r="Z198" s="5"/>
      <c r="AA198" s="4" t="s">
        <v>1116</v>
      </c>
      <c r="AB198" s="5"/>
    </row>
    <row r="199" spans="1:28" x14ac:dyDescent="0.2">
      <c r="A199" s="12">
        <v>44514</v>
      </c>
      <c r="B199" t="str">
        <f>"{'city': '"&amp;VLOOKUP(U199,$H:$L,4,FALSE)&amp;"', 'state': '"&amp;VLOOKUP(U199,$H:$L,3,FALSE)&amp;"', 'abbreviation': '"&amp;VLOOKUP(U199,$H:$L,2,FALSE)&amp;"', 'teamName': '"&amp;VLOOKUP(U199,$H:$L,5,FALSE)&amp;"'}"</f>
        <v>{'city': 'Chicago', 'state': 'Illnois', 'abbreviation': 'CHI', 'teamName': 'Chicago Bulls'}</v>
      </c>
      <c r="C199" t="str">
        <f>"{'city': '"&amp;VLOOKUP(V199,$H:$L,4,FALSE)&amp;"', 'state': '"&amp;VLOOKUP(V199,$H:$L,3,FALSE)&amp;"', 'abbreviation': '"&amp;VLOOKUP(V199,$H:$L,2,FALSE)&amp;"', 'teamName': '"&amp;VLOOKUP(V199,$H:$L,5,FALSE)&amp;"'}"</f>
        <v>{'city': 'Los Angeles', 'state': 'California', 'abbreviation': 'LAC', 'teamName': 'Los Angeles Clippers'}</v>
      </c>
      <c r="D199" t="e">
        <f>"{'city': '"&amp;VLOOKUP(W199,$H:$L,4,FALSE)&amp;"', 'state': '"&amp;VLOOKUP(W199,$H:$L,3,FALSE)&amp;"', 'abbreviation': '"&amp;VLOOKUP(W199,$H:$L,2,FALSE)&amp;"', 'teamName': '"&amp;VLOOKUP(W199,$H:$L,5,FALSE)&amp;"'}"</f>
        <v>#N/A</v>
      </c>
      <c r="E199" t="e">
        <f>"{'city': '"&amp;VLOOKUP(X199,$H:$L,4,FALSE)&amp;"', 'state': '"&amp;VLOOKUP(X199,$H:$L,3,FALSE)&amp;"', 'abbreviation': '"&amp;VLOOKUP(X199,$H:$L,2,FALSE)&amp;"', 'teamName': '"&amp;VLOOKUP(X199,$H:$L,5,FALSE)&amp;"'}"</f>
        <v>#N/A</v>
      </c>
      <c r="S199" s="13" t="s">
        <v>1152</v>
      </c>
      <c r="U199">
        <f>VLOOKUP(Y199,O:P,2,FALSE)</f>
        <v>5</v>
      </c>
      <c r="V199">
        <f>VLOOKUP(AA199,O:P,2,FALSE)</f>
        <v>30</v>
      </c>
      <c r="Y199" s="4" t="s">
        <v>1106</v>
      </c>
      <c r="Z199" s="5"/>
      <c r="AA199" s="4" t="s">
        <v>1126</v>
      </c>
      <c r="AB199" s="5"/>
    </row>
    <row r="200" spans="1:28" ht="30" x14ac:dyDescent="0.2">
      <c r="A200" s="12">
        <v>44515</v>
      </c>
      <c r="B200" t="str">
        <f>"{'city': '"&amp;VLOOKUP(U200,$H:$L,4,FALSE)&amp;"', 'state': '"&amp;VLOOKUP(U200,$H:$L,3,FALSE)&amp;"', 'abbreviation': '"&amp;VLOOKUP(U200,$H:$L,2,FALSE)&amp;"', 'teamName': '"&amp;VLOOKUP(U200,$H:$L,5,FALSE)&amp;"'}"</f>
        <v>{'city': 'Boston', 'state': 'Massachusetts', 'abbreviation': 'BOS', 'teamName': 'Boston Celtics'}</v>
      </c>
      <c r="C200" t="str">
        <f>"{'city': '"&amp;VLOOKUP(V200,$H:$L,4,FALSE)&amp;"', 'state': '"&amp;VLOOKUP(V200,$H:$L,3,FALSE)&amp;"', 'abbreviation': '"&amp;VLOOKUP(V200,$H:$L,2,FALSE)&amp;"', 'teamName': '"&amp;VLOOKUP(V200,$H:$L,5,FALSE)&amp;"'}"</f>
        <v>{'city': 'Cleveland', 'state': 'Ohio', 'abbreviation': 'CLE', 'teamName': 'Cleveland Cavaliers'}</v>
      </c>
      <c r="D200" t="e">
        <f>"{'city': '"&amp;VLOOKUP(W200,$H:$L,4,FALSE)&amp;"', 'state': '"&amp;VLOOKUP(W200,$H:$L,3,FALSE)&amp;"', 'abbreviation': '"&amp;VLOOKUP(W200,$H:$L,2,FALSE)&amp;"', 'teamName': '"&amp;VLOOKUP(W200,$H:$L,5,FALSE)&amp;"'}"</f>
        <v>#N/A</v>
      </c>
      <c r="E200" t="e">
        <f>"{'city': '"&amp;VLOOKUP(X200,$H:$L,4,FALSE)&amp;"', 'state': '"&amp;VLOOKUP(X200,$H:$L,3,FALSE)&amp;"', 'abbreviation': '"&amp;VLOOKUP(X200,$H:$L,2,FALSE)&amp;"', 'teamName': '"&amp;VLOOKUP(X200,$H:$L,5,FALSE)&amp;"'}"</f>
        <v>#N/A</v>
      </c>
      <c r="S200" s="13" t="s">
        <v>1153</v>
      </c>
      <c r="U200">
        <f>VLOOKUP(Y200,O:P,2,FALSE)</f>
        <v>2</v>
      </c>
      <c r="V200">
        <f>VLOOKUP(AA200,O:P,2,FALSE)</f>
        <v>6</v>
      </c>
      <c r="Y200" s="4" t="s">
        <v>1102</v>
      </c>
      <c r="Z200" s="5"/>
      <c r="AA200" s="4" t="s">
        <v>1111</v>
      </c>
      <c r="AB200" s="5"/>
    </row>
    <row r="201" spans="1:28" ht="30" x14ac:dyDescent="0.2">
      <c r="A201" s="12">
        <v>44515</v>
      </c>
      <c r="B201" t="str">
        <f>"{'city': '"&amp;VLOOKUP(U201,$H:$L,4,FALSE)&amp;"', 'state': '"&amp;VLOOKUP(U201,$H:$L,3,FALSE)&amp;"', 'abbreviation': '"&amp;VLOOKUP(U201,$H:$L,2,FALSE)&amp;"', 'teamName': '"&amp;VLOOKUP(U201,$H:$L,5,FALSE)&amp;"'}"</f>
        <v>{'city': 'Sacramento', 'state': 'California', 'abbreviation': 'SAC', 'teamName': 'Sacramento Kings'}</v>
      </c>
      <c r="C201" t="str">
        <f>"{'city': '"&amp;VLOOKUP(V201,$H:$L,4,FALSE)&amp;"', 'state': '"&amp;VLOOKUP(V201,$H:$L,3,FALSE)&amp;"', 'abbreviation': '"&amp;VLOOKUP(V201,$H:$L,2,FALSE)&amp;"', 'teamName': '"&amp;VLOOKUP(V201,$H:$L,5,FALSE)&amp;"'}"</f>
        <v>{'city': 'Detroit', 'state': 'Michigan', 'abbreviation': 'DET', 'teamName': 'Detroit Pistons'}</v>
      </c>
      <c r="D201" t="e">
        <f>"{'city': '"&amp;VLOOKUP(W201,$H:$L,4,FALSE)&amp;"', 'state': '"&amp;VLOOKUP(W201,$H:$L,3,FALSE)&amp;"', 'abbreviation': '"&amp;VLOOKUP(W201,$H:$L,2,FALSE)&amp;"', 'teamName': '"&amp;VLOOKUP(W201,$H:$L,5,FALSE)&amp;"'}"</f>
        <v>#N/A</v>
      </c>
      <c r="E201" t="e">
        <f>"{'city': '"&amp;VLOOKUP(X201,$H:$L,4,FALSE)&amp;"', 'state': '"&amp;VLOOKUP(X201,$H:$L,3,FALSE)&amp;"', 'abbreviation': '"&amp;VLOOKUP(X201,$H:$L,2,FALSE)&amp;"', 'teamName': '"&amp;VLOOKUP(X201,$H:$L,5,FALSE)&amp;"'}"</f>
        <v>#N/A</v>
      </c>
      <c r="S201" s="13" t="s">
        <v>1153</v>
      </c>
      <c r="U201">
        <f>VLOOKUP(Y201,O:P,2,FALSE)</f>
        <v>25</v>
      </c>
      <c r="V201">
        <f>VLOOKUP(AA201,O:P,2,FALSE)</f>
        <v>9</v>
      </c>
      <c r="Y201" s="4" t="s">
        <v>1123</v>
      </c>
      <c r="Z201" s="5"/>
      <c r="AA201" s="4" t="s">
        <v>1107</v>
      </c>
      <c r="AB201" s="5"/>
    </row>
    <row r="202" spans="1:28" ht="30" x14ac:dyDescent="0.2">
      <c r="A202" s="12">
        <v>44515</v>
      </c>
      <c r="B202" t="str">
        <f>"{'city': '"&amp;VLOOKUP(U202,$H:$L,4,FALSE)&amp;"', 'state': '"&amp;VLOOKUP(U202,$H:$L,3,FALSE)&amp;"', 'abbreviation': '"&amp;VLOOKUP(U202,$H:$L,2,FALSE)&amp;"', 'teamName': '"&amp;VLOOKUP(U202,$H:$L,5,FALSE)&amp;"'}"</f>
        <v>{'city': 'New Orleans', 'state': 'Louisianna', 'abbreviation': 'NOP', 'teamName': 'New Orleans Pelicans'}</v>
      </c>
      <c r="C202" t="str">
        <f>"{'city': '"&amp;VLOOKUP(V202,$H:$L,4,FALSE)&amp;"', 'state': '"&amp;VLOOKUP(V202,$H:$L,3,FALSE)&amp;"', 'abbreviation': '"&amp;VLOOKUP(V202,$H:$L,2,FALSE)&amp;"', 'teamName': '"&amp;VLOOKUP(V202,$H:$L,5,FALSE)&amp;"'}"</f>
        <v>{'city': 'Washington', 'state': 'Washington D.C.', 'abbreviation': 'WAS', 'teamName': 'Washington Wizards'}</v>
      </c>
      <c r="D202" t="e">
        <f>"{'city': '"&amp;VLOOKUP(W202,$H:$L,4,FALSE)&amp;"', 'state': '"&amp;VLOOKUP(W202,$H:$L,3,FALSE)&amp;"', 'abbreviation': '"&amp;VLOOKUP(W202,$H:$L,2,FALSE)&amp;"', 'teamName': '"&amp;VLOOKUP(W202,$H:$L,5,FALSE)&amp;"'}"</f>
        <v>#N/A</v>
      </c>
      <c r="E202" t="e">
        <f>"{'city': '"&amp;VLOOKUP(X202,$H:$L,4,FALSE)&amp;"', 'state': '"&amp;VLOOKUP(X202,$H:$L,3,FALSE)&amp;"', 'abbreviation': '"&amp;VLOOKUP(X202,$H:$L,2,FALSE)&amp;"', 'teamName': '"&amp;VLOOKUP(X202,$H:$L,5,FALSE)&amp;"'}"</f>
        <v>#N/A</v>
      </c>
      <c r="S202" s="13" t="s">
        <v>1153</v>
      </c>
      <c r="U202">
        <f>VLOOKUP(Y202,O:P,2,FALSE)</f>
        <v>18</v>
      </c>
      <c r="V202">
        <f>VLOOKUP(AA202,O:P,2,FALSE)</f>
        <v>29</v>
      </c>
      <c r="Y202" s="4" t="s">
        <v>1118</v>
      </c>
      <c r="Z202" s="5"/>
      <c r="AA202" s="4" t="s">
        <v>1109</v>
      </c>
      <c r="AB202" s="5"/>
    </row>
    <row r="203" spans="1:28" ht="30" x14ac:dyDescent="0.2">
      <c r="A203" s="12">
        <v>44515</v>
      </c>
      <c r="B203" t="str">
        <f>"{'city': '"&amp;VLOOKUP(U203,$H:$L,4,FALSE)&amp;"', 'state': '"&amp;VLOOKUP(U203,$H:$L,3,FALSE)&amp;"', 'abbreviation': '"&amp;VLOOKUP(U203,$H:$L,2,FALSE)&amp;"', 'teamName': '"&amp;VLOOKUP(U203,$H:$L,5,FALSE)&amp;"'}"</f>
        <v>{'city': 'Orlando', 'state': 'Florida', 'abbreviation': 'ORL', 'teamName': 'Orlando Magic'}</v>
      </c>
      <c r="C203" t="str">
        <f>"{'city': '"&amp;VLOOKUP(V203,$H:$L,4,FALSE)&amp;"', 'state': '"&amp;VLOOKUP(V203,$H:$L,3,FALSE)&amp;"', 'abbreviation': '"&amp;VLOOKUP(V203,$H:$L,2,FALSE)&amp;"', 'teamName': '"&amp;VLOOKUP(V203,$H:$L,5,FALSE)&amp;"'}"</f>
        <v>{'city': 'Atlanta', 'state': 'Georgia', 'abbreviation': 'ATL', 'teamName': 'Atlanta Hawks'}</v>
      </c>
      <c r="D203" t="e">
        <f>"{'city': '"&amp;VLOOKUP(W203,$H:$L,4,FALSE)&amp;"', 'state': '"&amp;VLOOKUP(W203,$H:$L,3,FALSE)&amp;"', 'abbreviation': '"&amp;VLOOKUP(W203,$H:$L,2,FALSE)&amp;"', 'teamName': '"&amp;VLOOKUP(W203,$H:$L,5,FALSE)&amp;"'}"</f>
        <v>#N/A</v>
      </c>
      <c r="E203" t="e">
        <f>"{'city': '"&amp;VLOOKUP(X203,$H:$L,4,FALSE)&amp;"', 'state': '"&amp;VLOOKUP(X203,$H:$L,3,FALSE)&amp;"', 'abbreviation': '"&amp;VLOOKUP(X203,$H:$L,2,FALSE)&amp;"', 'teamName': '"&amp;VLOOKUP(X203,$H:$L,5,FALSE)&amp;"'}"</f>
        <v>#N/A</v>
      </c>
      <c r="S203" s="13" t="s">
        <v>1153</v>
      </c>
      <c r="U203">
        <f>VLOOKUP(Y203,O:P,2,FALSE)</f>
        <v>21</v>
      </c>
      <c r="V203">
        <f>VLOOKUP(AA203,O:P,2,FALSE)</f>
        <v>1</v>
      </c>
      <c r="Y203" s="4" t="s">
        <v>1119</v>
      </c>
      <c r="Z203" s="5"/>
      <c r="AA203" s="4" t="s">
        <v>1099</v>
      </c>
      <c r="AB203" s="5"/>
    </row>
    <row r="204" spans="1:28" ht="30" x14ac:dyDescent="0.2">
      <c r="A204" s="12">
        <v>44515</v>
      </c>
      <c r="B204" t="str">
        <f>"{'city': '"&amp;VLOOKUP(U204,$H:$L,4,FALSE)&amp;"', 'state': '"&amp;VLOOKUP(U204,$H:$L,3,FALSE)&amp;"', 'abbreviation': '"&amp;VLOOKUP(U204,$H:$L,2,FALSE)&amp;"', 'teamName': '"&amp;VLOOKUP(U204,$H:$L,5,FALSE)&amp;"'}"</f>
        <v>{'city': 'Indiana', 'state': 'Indianopolis', 'abbreviation': 'IND', 'teamName': 'Indiana Pacers'}</v>
      </c>
      <c r="C204" t="str">
        <f>"{'city': '"&amp;VLOOKUP(V204,$H:$L,4,FALSE)&amp;"', 'state': '"&amp;VLOOKUP(V204,$H:$L,3,FALSE)&amp;"', 'abbreviation': '"&amp;VLOOKUP(V204,$H:$L,2,FALSE)&amp;"', 'teamName': '"&amp;VLOOKUP(V204,$H:$L,5,FALSE)&amp;"'}"</f>
        <v>{'city': 'New York', 'state': 'New York', 'abbreviation': 'NYK', 'teamName': 'New York Knicks'}</v>
      </c>
      <c r="D204" t="e">
        <f>"{'city': '"&amp;VLOOKUP(W204,$H:$L,4,FALSE)&amp;"', 'state': '"&amp;VLOOKUP(W204,$H:$L,3,FALSE)&amp;"', 'abbreviation': '"&amp;VLOOKUP(W204,$H:$L,2,FALSE)&amp;"', 'teamName': '"&amp;VLOOKUP(W204,$H:$L,5,FALSE)&amp;"'}"</f>
        <v>#N/A</v>
      </c>
      <c r="E204" t="e">
        <f>"{'city': '"&amp;VLOOKUP(X204,$H:$L,4,FALSE)&amp;"', 'state': '"&amp;VLOOKUP(X204,$H:$L,3,FALSE)&amp;"', 'abbreviation': '"&amp;VLOOKUP(X204,$H:$L,2,FALSE)&amp;"', 'teamName': '"&amp;VLOOKUP(X204,$H:$L,5,FALSE)&amp;"'}"</f>
        <v>#N/A</v>
      </c>
      <c r="S204" s="13" t="s">
        <v>1153</v>
      </c>
      <c r="U204">
        <f>VLOOKUP(Y204,O:P,2,FALSE)</f>
        <v>12</v>
      </c>
      <c r="V204">
        <f>VLOOKUP(AA204,O:P,2,FALSE)</f>
        <v>19</v>
      </c>
      <c r="Y204" s="4" t="s">
        <v>1104</v>
      </c>
      <c r="Z204" s="5"/>
      <c r="AA204" s="4" t="s">
        <v>1108</v>
      </c>
      <c r="AB204" s="5"/>
    </row>
    <row r="205" spans="1:28" ht="30" x14ac:dyDescent="0.2">
      <c r="A205" s="12">
        <v>44515</v>
      </c>
      <c r="B205" t="str">
        <f>"{'city': '"&amp;VLOOKUP(U205,$H:$L,4,FALSE)&amp;"', 'state': '"&amp;VLOOKUP(U205,$H:$L,3,FALSE)&amp;"', 'abbreviation': '"&amp;VLOOKUP(U205,$H:$L,2,FALSE)&amp;"', 'teamName': '"&amp;VLOOKUP(U205,$H:$L,5,FALSE)&amp;"'}"</f>
        <v>{'city': 'Denver', 'state': 'Colorado', 'abbreviation': 'DEN', 'teamName': 'Denver Nuggets'}</v>
      </c>
      <c r="C205" t="str">
        <f>"{'city': '"&amp;VLOOKUP(V205,$H:$L,4,FALSE)&amp;"', 'state': '"&amp;VLOOKUP(V205,$H:$L,3,FALSE)&amp;"', 'abbreviation': '"&amp;VLOOKUP(V205,$H:$L,2,FALSE)&amp;"', 'teamName': '"&amp;VLOOKUP(V205,$H:$L,5,FALSE)&amp;"'}"</f>
        <v>{'city': 'Dallas', 'state': 'Texas', 'abbreviation': 'DAL', 'teamName': 'Dallas Mavericks'}</v>
      </c>
      <c r="D205" t="e">
        <f>"{'city': '"&amp;VLOOKUP(W205,$H:$L,4,FALSE)&amp;"', 'state': '"&amp;VLOOKUP(W205,$H:$L,3,FALSE)&amp;"', 'abbreviation': '"&amp;VLOOKUP(W205,$H:$L,2,FALSE)&amp;"', 'teamName': '"&amp;VLOOKUP(W205,$H:$L,5,FALSE)&amp;"'}"</f>
        <v>#N/A</v>
      </c>
      <c r="E205" t="e">
        <f>"{'city': '"&amp;VLOOKUP(X205,$H:$L,4,FALSE)&amp;"', 'state': '"&amp;VLOOKUP(X205,$H:$L,3,FALSE)&amp;"', 'abbreviation': '"&amp;VLOOKUP(X205,$H:$L,2,FALSE)&amp;"', 'teamName': '"&amp;VLOOKUP(X205,$H:$L,5,FALSE)&amp;"'}"</f>
        <v>#N/A</v>
      </c>
      <c r="S205" s="13" t="s">
        <v>1153</v>
      </c>
      <c r="U205">
        <f>VLOOKUP(Y205,O:P,2,FALSE)</f>
        <v>8</v>
      </c>
      <c r="V205">
        <f>VLOOKUP(AA205,O:P,2,FALSE)</f>
        <v>7</v>
      </c>
      <c r="Y205" s="4" t="s">
        <v>1116</v>
      </c>
      <c r="Z205" s="5"/>
      <c r="AA205" s="4" t="s">
        <v>1113</v>
      </c>
      <c r="AB205" s="5"/>
    </row>
    <row r="206" spans="1:28" ht="30" x14ac:dyDescent="0.2">
      <c r="A206" s="12">
        <v>44515</v>
      </c>
      <c r="B206" t="str">
        <f>"{'city': '"&amp;VLOOKUP(U206,$H:$L,4,FALSE)&amp;"', 'state': '"&amp;VLOOKUP(U206,$H:$L,3,FALSE)&amp;"', 'abbreviation': '"&amp;VLOOKUP(U206,$H:$L,2,FALSE)&amp;"', 'teamName': '"&amp;VLOOKUP(U206,$H:$L,5,FALSE)&amp;"'}"</f>
        <v>{'city': 'Houston', 'state': 'Texas', 'abbreviation': 'HOU', 'teamName': 'Houston Rockets'}</v>
      </c>
      <c r="C206" t="str">
        <f>"{'city': '"&amp;VLOOKUP(V206,$H:$L,4,FALSE)&amp;"', 'state': '"&amp;VLOOKUP(V206,$H:$L,3,FALSE)&amp;"', 'abbreviation': '"&amp;VLOOKUP(V206,$H:$L,2,FALSE)&amp;"', 'teamName': '"&amp;VLOOKUP(V206,$H:$L,5,FALSE)&amp;"'}"</f>
        <v>{'city': 'Memphis', 'state': 'Tenesse', 'abbreviation': 'MEM', 'teamName': 'Memphis Grizzlies'}</v>
      </c>
      <c r="D206" t="e">
        <f>"{'city': '"&amp;VLOOKUP(W206,$H:$L,4,FALSE)&amp;"', 'state': '"&amp;VLOOKUP(W206,$H:$L,3,FALSE)&amp;"', 'abbreviation': '"&amp;VLOOKUP(W206,$H:$L,2,FALSE)&amp;"', 'teamName': '"&amp;VLOOKUP(W206,$H:$L,5,FALSE)&amp;"'}"</f>
        <v>#N/A</v>
      </c>
      <c r="E206" t="e">
        <f>"{'city': '"&amp;VLOOKUP(X206,$H:$L,4,FALSE)&amp;"', 'state': '"&amp;VLOOKUP(X206,$H:$L,3,FALSE)&amp;"', 'abbreviation': '"&amp;VLOOKUP(X206,$H:$L,2,FALSE)&amp;"', 'teamName': '"&amp;VLOOKUP(X206,$H:$L,5,FALSE)&amp;"'}"</f>
        <v>#N/A</v>
      </c>
      <c r="S206" s="13" t="s">
        <v>1153</v>
      </c>
      <c r="U206">
        <f>VLOOKUP(Y206,O:P,2,FALSE)</f>
        <v>11</v>
      </c>
      <c r="V206">
        <f>VLOOKUP(AA206,O:P,2,FALSE)</f>
        <v>14</v>
      </c>
      <c r="Y206" s="4" t="s">
        <v>1114</v>
      </c>
      <c r="Z206" s="5"/>
      <c r="AA206" s="4" t="s">
        <v>1112</v>
      </c>
      <c r="AB206" s="5"/>
    </row>
    <row r="207" spans="1:28" ht="30" x14ac:dyDescent="0.2">
      <c r="A207" s="12">
        <v>44515</v>
      </c>
      <c r="B207" t="str">
        <f>"{'city': '"&amp;VLOOKUP(U207,$H:$L,4,FALSE)&amp;"', 'state': '"&amp;VLOOKUP(U207,$H:$L,3,FALSE)&amp;"', 'abbreviation': '"&amp;VLOOKUP(U207,$H:$L,2,FALSE)&amp;"', 'teamName': '"&amp;VLOOKUP(U207,$H:$L,5,FALSE)&amp;"'}"</f>
        <v>{'city': 'Phoenix', 'state': 'Arizona', 'abbreviation': 'PHX', 'teamName': 'Phoenix Suns'}</v>
      </c>
      <c r="C207" t="str">
        <f>"{'city': '"&amp;VLOOKUP(V207,$H:$L,4,FALSE)&amp;"', 'state': '"&amp;VLOOKUP(V207,$H:$L,3,FALSE)&amp;"', 'abbreviation': '"&amp;VLOOKUP(V207,$H:$L,2,FALSE)&amp;"', 'teamName': '"&amp;VLOOKUP(V207,$H:$L,5,FALSE)&amp;"'}"</f>
        <v>{'city': 'Minneapolis', 'state': 'Minnesota ', 'abbreviation': 'MIN', 'teamName': 'Minnesota Timberwolves'}</v>
      </c>
      <c r="D207" t="e">
        <f>"{'city': '"&amp;VLOOKUP(W207,$H:$L,4,FALSE)&amp;"', 'state': '"&amp;VLOOKUP(W207,$H:$L,3,FALSE)&amp;"', 'abbreviation': '"&amp;VLOOKUP(W207,$H:$L,2,FALSE)&amp;"', 'teamName': '"&amp;VLOOKUP(W207,$H:$L,5,FALSE)&amp;"'}"</f>
        <v>#N/A</v>
      </c>
      <c r="E207" t="e">
        <f>"{'city': '"&amp;VLOOKUP(X207,$H:$L,4,FALSE)&amp;"', 'state': '"&amp;VLOOKUP(X207,$H:$L,3,FALSE)&amp;"', 'abbreviation': '"&amp;VLOOKUP(X207,$H:$L,2,FALSE)&amp;"', 'teamName': '"&amp;VLOOKUP(X207,$H:$L,5,FALSE)&amp;"'}"</f>
        <v>#N/A</v>
      </c>
      <c r="S207" s="13" t="s">
        <v>1153</v>
      </c>
      <c r="U207">
        <f>VLOOKUP(Y207,O:P,2,FALSE)</f>
        <v>23</v>
      </c>
      <c r="V207">
        <f>VLOOKUP(AA207,O:P,2,FALSE)</f>
        <v>17</v>
      </c>
      <c r="Y207" s="4" t="s">
        <v>1125</v>
      </c>
      <c r="Z207" s="5"/>
      <c r="AA207" s="4" t="s">
        <v>1115</v>
      </c>
      <c r="AB207" s="5"/>
    </row>
    <row r="208" spans="1:28" ht="30" x14ac:dyDescent="0.2">
      <c r="A208" s="12">
        <v>44515</v>
      </c>
      <c r="B208" t="str">
        <f>"{'city': '"&amp;VLOOKUP(U208,$H:$L,4,FALSE)&amp;"', 'state': '"&amp;VLOOKUP(U208,$H:$L,3,FALSE)&amp;"', 'abbreviation': '"&amp;VLOOKUP(U208,$H:$L,2,FALSE)&amp;"', 'teamName': '"&amp;VLOOKUP(U208,$H:$L,5,FALSE)&amp;"'}"</f>
        <v>{'city': 'Miami', 'state': 'Florida', 'abbreviation': 'MIA', 'teamName': 'Miami Heat'}</v>
      </c>
      <c r="C208" t="str">
        <f>"{'city': '"&amp;VLOOKUP(V208,$H:$L,4,FALSE)&amp;"', 'state': '"&amp;VLOOKUP(V208,$H:$L,3,FALSE)&amp;"', 'abbreviation': '"&amp;VLOOKUP(V208,$H:$L,2,FALSE)&amp;"', 'teamName': '"&amp;VLOOKUP(V208,$H:$L,5,FALSE)&amp;"'}"</f>
        <v>{'city': 'Oklahoma City', 'state': 'Oklahoma', 'abbreviation': 'OKC', 'teamName': 'Oklahoma City Thunder'}</v>
      </c>
      <c r="D208" t="e">
        <f>"{'city': '"&amp;VLOOKUP(W208,$H:$L,4,FALSE)&amp;"', 'state': '"&amp;VLOOKUP(W208,$H:$L,3,FALSE)&amp;"', 'abbreviation': '"&amp;VLOOKUP(W208,$H:$L,2,FALSE)&amp;"', 'teamName': '"&amp;VLOOKUP(W208,$H:$L,5,FALSE)&amp;"'}"</f>
        <v>#N/A</v>
      </c>
      <c r="E208" t="e">
        <f>"{'city': '"&amp;VLOOKUP(X208,$H:$L,4,FALSE)&amp;"', 'state': '"&amp;VLOOKUP(X208,$H:$L,3,FALSE)&amp;"', 'abbreviation': '"&amp;VLOOKUP(X208,$H:$L,2,FALSE)&amp;"', 'teamName': '"&amp;VLOOKUP(X208,$H:$L,5,FALSE)&amp;"'}"</f>
        <v>#N/A</v>
      </c>
      <c r="S208" s="13" t="s">
        <v>1153</v>
      </c>
      <c r="U208">
        <f>VLOOKUP(Y208,O:P,2,FALSE)</f>
        <v>15</v>
      </c>
      <c r="V208">
        <f>VLOOKUP(AA208,O:P,2,FALSE)</f>
        <v>20</v>
      </c>
      <c r="Y208" s="4" t="s">
        <v>1128</v>
      </c>
      <c r="Z208" s="5"/>
      <c r="AA208" s="4" t="s">
        <v>1121</v>
      </c>
      <c r="AB208" s="5"/>
    </row>
    <row r="209" spans="1:28" ht="30" x14ac:dyDescent="0.2">
      <c r="A209" s="12">
        <v>44515</v>
      </c>
      <c r="B209" t="str">
        <f>"{'city': '"&amp;VLOOKUP(U209,$H:$L,4,FALSE)&amp;"', 'state': '"&amp;VLOOKUP(U209,$H:$L,3,FALSE)&amp;"', 'abbreviation': '"&amp;VLOOKUP(U209,$H:$L,2,FALSE)&amp;"', 'teamName': '"&amp;VLOOKUP(U209,$H:$L,5,FALSE)&amp;"'}"</f>
        <v>{'city': 'Toronto', 'state': 'Ontario', 'abbreviation': 'TOR', 'teamName': 'Toronto Raptors'}</v>
      </c>
      <c r="C209" t="str">
        <f>"{'city': '"&amp;VLOOKUP(V209,$H:$L,4,FALSE)&amp;"', 'state': '"&amp;VLOOKUP(V209,$H:$L,3,FALSE)&amp;"', 'abbreviation': '"&amp;VLOOKUP(V209,$H:$L,2,FALSE)&amp;"', 'teamName': '"&amp;VLOOKUP(V209,$H:$L,5,FALSE)&amp;"'}"</f>
        <v>{'city': 'Portland', 'state': 'Oregon', 'abbreviation': 'POR', 'teamName': 'Portland Trail Blazers'}</v>
      </c>
      <c r="D209" t="e">
        <f>"{'city': '"&amp;VLOOKUP(W209,$H:$L,4,FALSE)&amp;"', 'state': '"&amp;VLOOKUP(W209,$H:$L,3,FALSE)&amp;"', 'abbreviation': '"&amp;VLOOKUP(W209,$H:$L,2,FALSE)&amp;"', 'teamName': '"&amp;VLOOKUP(W209,$H:$L,5,FALSE)&amp;"'}"</f>
        <v>#N/A</v>
      </c>
      <c r="E209" t="e">
        <f>"{'city': '"&amp;VLOOKUP(X209,$H:$L,4,FALSE)&amp;"', 'state': '"&amp;VLOOKUP(X209,$H:$L,3,FALSE)&amp;"', 'abbreviation': '"&amp;VLOOKUP(X209,$H:$L,2,FALSE)&amp;"', 'teamName': '"&amp;VLOOKUP(X209,$H:$L,5,FALSE)&amp;"'}"</f>
        <v>#N/A</v>
      </c>
      <c r="S209" s="13" t="s">
        <v>1153</v>
      </c>
      <c r="U209">
        <f>VLOOKUP(Y209,O:P,2,FALSE)</f>
        <v>27</v>
      </c>
      <c r="V209">
        <f>VLOOKUP(AA209,O:P,2,FALSE)</f>
        <v>24</v>
      </c>
      <c r="Y209" s="4" t="s">
        <v>1110</v>
      </c>
      <c r="Z209" s="5"/>
      <c r="AA209" s="4" t="s">
        <v>1124</v>
      </c>
      <c r="AB209" s="5"/>
    </row>
    <row r="210" spans="1:28" ht="30" x14ac:dyDescent="0.2">
      <c r="A210" s="12">
        <v>44515</v>
      </c>
      <c r="B210" t="str">
        <f>"{'city': '"&amp;VLOOKUP(U210,$H:$L,4,FALSE)&amp;"', 'state': '"&amp;VLOOKUP(U210,$H:$L,3,FALSE)&amp;"', 'abbreviation': '"&amp;VLOOKUP(U210,$H:$L,2,FALSE)&amp;"', 'teamName': '"&amp;VLOOKUP(U210,$H:$L,5,FALSE)&amp;"'}"</f>
        <v>{'city': 'Chicago', 'state': 'Illnois', 'abbreviation': 'CHI', 'teamName': 'Chicago Bulls'}</v>
      </c>
      <c r="C210" t="str">
        <f>"{'city': '"&amp;VLOOKUP(V210,$H:$L,4,FALSE)&amp;"', 'state': '"&amp;VLOOKUP(V210,$H:$L,3,FALSE)&amp;"', 'abbreviation': '"&amp;VLOOKUP(V210,$H:$L,2,FALSE)&amp;"', 'teamName': '"&amp;VLOOKUP(V210,$H:$L,5,FALSE)&amp;"'}"</f>
        <v>{'city': 'Los Angeles', 'state': 'California', 'abbreviation': 'LAL', 'teamName': 'Los Angeles Lakers'}</v>
      </c>
      <c r="D210" t="e">
        <f>"{'city': '"&amp;VLOOKUP(W210,$H:$L,4,FALSE)&amp;"', 'state': '"&amp;VLOOKUP(W210,$H:$L,3,FALSE)&amp;"', 'abbreviation': '"&amp;VLOOKUP(W210,$H:$L,2,FALSE)&amp;"', 'teamName': '"&amp;VLOOKUP(W210,$H:$L,5,FALSE)&amp;"'}"</f>
        <v>#N/A</v>
      </c>
      <c r="E210" t="e">
        <f>"{'city': '"&amp;VLOOKUP(X210,$H:$L,4,FALSE)&amp;"', 'state': '"&amp;VLOOKUP(X210,$H:$L,3,FALSE)&amp;"', 'abbreviation': '"&amp;VLOOKUP(X210,$H:$L,2,FALSE)&amp;"', 'teamName': '"&amp;VLOOKUP(X210,$H:$L,5,FALSE)&amp;"'}"</f>
        <v>#N/A</v>
      </c>
      <c r="S210" s="13" t="s">
        <v>1153</v>
      </c>
      <c r="U210">
        <f>VLOOKUP(Y210,O:P,2,FALSE)</f>
        <v>5</v>
      </c>
      <c r="V210">
        <f>VLOOKUP(AA210,O:P,2,FALSE)</f>
        <v>13</v>
      </c>
      <c r="Y210" s="4" t="s">
        <v>1106</v>
      </c>
      <c r="Z210" s="5"/>
      <c r="AA210" s="4" t="s">
        <v>1101</v>
      </c>
      <c r="AB210" s="5"/>
    </row>
    <row r="211" spans="1:28" x14ac:dyDescent="0.2">
      <c r="A211" s="12">
        <v>44516</v>
      </c>
      <c r="B211" t="str">
        <f>"{'city': '"&amp;VLOOKUP(U211,$H:$L,4,FALSE)&amp;"', 'state': '"&amp;VLOOKUP(U211,$H:$L,3,FALSE)&amp;"', 'abbreviation': '"&amp;VLOOKUP(U211,$H:$L,2,FALSE)&amp;"', 'teamName': '"&amp;VLOOKUP(U211,$H:$L,5,FALSE)&amp;"'}"</f>
        <v>{'city': 'San Francisco', 'state': 'California', 'abbreviation': 'GSW', 'teamName': 'Golden State Warriors'}</v>
      </c>
      <c r="C211" t="str">
        <f>"{'city': '"&amp;VLOOKUP(V211,$H:$L,4,FALSE)&amp;"', 'state': '"&amp;VLOOKUP(V211,$H:$L,3,FALSE)&amp;"', 'abbreviation': '"&amp;VLOOKUP(V211,$H:$L,2,FALSE)&amp;"', 'teamName': '"&amp;VLOOKUP(V211,$H:$L,5,FALSE)&amp;"'}"</f>
        <v>{'city': 'Brooklyn', 'state': 'New York', 'abbreviation': 'BKN', 'teamName': 'Brooklyn Nets'}</v>
      </c>
      <c r="D211" t="e">
        <f>"{'city': '"&amp;VLOOKUP(W211,$H:$L,4,FALSE)&amp;"', 'state': '"&amp;VLOOKUP(W211,$H:$L,3,FALSE)&amp;"', 'abbreviation': '"&amp;VLOOKUP(W211,$H:$L,2,FALSE)&amp;"', 'teamName': '"&amp;VLOOKUP(W211,$H:$L,5,FALSE)&amp;"'}"</f>
        <v>#N/A</v>
      </c>
      <c r="E211" t="e">
        <f>"{'city': '"&amp;VLOOKUP(X211,$H:$L,4,FALSE)&amp;"', 'state': '"&amp;VLOOKUP(X211,$H:$L,3,FALSE)&amp;"', 'abbreviation': '"&amp;VLOOKUP(X211,$H:$L,2,FALSE)&amp;"', 'teamName': '"&amp;VLOOKUP(X211,$H:$L,5,FALSE)&amp;"'}"</f>
        <v>#N/A</v>
      </c>
      <c r="S211" s="13" t="s">
        <v>1154</v>
      </c>
      <c r="U211">
        <f>VLOOKUP(Y211,O:P,2,FALSE)</f>
        <v>10</v>
      </c>
      <c r="V211">
        <f>VLOOKUP(AA211,O:P,2,FALSE)</f>
        <v>3</v>
      </c>
      <c r="Y211" s="4" t="s">
        <v>1100</v>
      </c>
      <c r="Z211" s="5"/>
      <c r="AA211" s="4" t="s">
        <v>1097</v>
      </c>
      <c r="AB211" s="5"/>
    </row>
    <row r="212" spans="1:28" x14ac:dyDescent="0.2">
      <c r="A212" s="12">
        <v>44516</v>
      </c>
      <c r="B212" t="str">
        <f>"{'city': '"&amp;VLOOKUP(U212,$H:$L,4,FALSE)&amp;"', 'state': '"&amp;VLOOKUP(U212,$H:$L,3,FALSE)&amp;"', 'abbreviation': '"&amp;VLOOKUP(U212,$H:$L,2,FALSE)&amp;"', 'teamName': '"&amp;VLOOKUP(U212,$H:$L,5,FALSE)&amp;"'}"</f>
        <v>{'city': 'Philadelphia', 'state': 'Pennsylvania', 'abbreviation': 'PHI', 'teamName': 'Philadelphia 76ers'}</v>
      </c>
      <c r="C212" t="str">
        <f>"{'city': '"&amp;VLOOKUP(V212,$H:$L,4,FALSE)&amp;"', 'state': '"&amp;VLOOKUP(V212,$H:$L,3,FALSE)&amp;"', 'abbreviation': '"&amp;VLOOKUP(V212,$H:$L,2,FALSE)&amp;"', 'teamName': '"&amp;VLOOKUP(V212,$H:$L,5,FALSE)&amp;"'}"</f>
        <v>{'city': 'Salt Lake City', 'state': 'Utah', 'abbreviation': 'UTA', 'teamName': 'Utah Jazz'}</v>
      </c>
      <c r="D212" t="e">
        <f>"{'city': '"&amp;VLOOKUP(W212,$H:$L,4,FALSE)&amp;"', 'state': '"&amp;VLOOKUP(W212,$H:$L,3,FALSE)&amp;"', 'abbreviation': '"&amp;VLOOKUP(W212,$H:$L,2,FALSE)&amp;"', 'teamName': '"&amp;VLOOKUP(W212,$H:$L,5,FALSE)&amp;"'}"</f>
        <v>#N/A</v>
      </c>
      <c r="E212" t="e">
        <f>"{'city': '"&amp;VLOOKUP(X212,$H:$L,4,FALSE)&amp;"', 'state': '"&amp;VLOOKUP(X212,$H:$L,3,FALSE)&amp;"', 'abbreviation': '"&amp;VLOOKUP(X212,$H:$L,2,FALSE)&amp;"', 'teamName': '"&amp;VLOOKUP(X212,$H:$L,5,FALSE)&amp;"'}"</f>
        <v>#N/A</v>
      </c>
      <c r="S212" s="13" t="s">
        <v>1154</v>
      </c>
      <c r="U212">
        <f>VLOOKUP(Y212,O:P,2,FALSE)</f>
        <v>22</v>
      </c>
      <c r="V212">
        <f>VLOOKUP(AA212,O:P,2,FALSE)</f>
        <v>28</v>
      </c>
      <c r="Y212" s="4" t="s">
        <v>1117</v>
      </c>
      <c r="Z212" s="5"/>
      <c r="AA212" s="4" t="s">
        <v>1122</v>
      </c>
      <c r="AB212" s="5"/>
    </row>
    <row r="213" spans="1:28" x14ac:dyDescent="0.2">
      <c r="A213" s="12">
        <v>44516</v>
      </c>
      <c r="B213" t="str">
        <f>"{'city': '"&amp;VLOOKUP(U213,$H:$L,4,FALSE)&amp;"', 'state': '"&amp;VLOOKUP(U213,$H:$L,3,FALSE)&amp;"', 'abbreviation': '"&amp;VLOOKUP(U213,$H:$L,2,FALSE)&amp;"', 'teamName': '"&amp;VLOOKUP(U213,$H:$L,5,FALSE)&amp;"'}"</f>
        <v>{'city': 'San Antonio', 'state': 'Texas', 'abbreviation': 'SAS', 'teamName': 'San Antonio Spurs'}</v>
      </c>
      <c r="C213" t="str">
        <f>"{'city': '"&amp;VLOOKUP(V213,$H:$L,4,FALSE)&amp;"', 'state': '"&amp;VLOOKUP(V213,$H:$L,3,FALSE)&amp;"', 'abbreviation': '"&amp;VLOOKUP(V213,$H:$L,2,FALSE)&amp;"', 'teamName': '"&amp;VLOOKUP(V213,$H:$L,5,FALSE)&amp;"'}"</f>
        <v>{'city': 'Los Angeles', 'state': 'California', 'abbreviation': 'LAC', 'teamName': 'Los Angeles Clippers'}</v>
      </c>
      <c r="D213" t="e">
        <f>"{'city': '"&amp;VLOOKUP(W213,$H:$L,4,FALSE)&amp;"', 'state': '"&amp;VLOOKUP(W213,$H:$L,3,FALSE)&amp;"', 'abbreviation': '"&amp;VLOOKUP(W213,$H:$L,2,FALSE)&amp;"', 'teamName': '"&amp;VLOOKUP(W213,$H:$L,5,FALSE)&amp;"'}"</f>
        <v>#N/A</v>
      </c>
      <c r="E213" t="e">
        <f>"{'city': '"&amp;VLOOKUP(X213,$H:$L,4,FALSE)&amp;"', 'state': '"&amp;VLOOKUP(X213,$H:$L,3,FALSE)&amp;"', 'abbreviation': '"&amp;VLOOKUP(X213,$H:$L,2,FALSE)&amp;"', 'teamName': '"&amp;VLOOKUP(X213,$H:$L,5,FALSE)&amp;"'}"</f>
        <v>#N/A</v>
      </c>
      <c r="S213" s="13" t="s">
        <v>1154</v>
      </c>
      <c r="U213">
        <f>VLOOKUP(Y213,O:P,2,FALSE)</f>
        <v>26</v>
      </c>
      <c r="V213">
        <f>VLOOKUP(AA213,O:P,2,FALSE)</f>
        <v>30</v>
      </c>
      <c r="Y213" s="4" t="s">
        <v>1120</v>
      </c>
      <c r="Z213" s="5"/>
      <c r="AA213" s="4" t="s">
        <v>1126</v>
      </c>
      <c r="AB213" s="5"/>
    </row>
    <row r="214" spans="1:28" ht="30" x14ac:dyDescent="0.2">
      <c r="A214" s="12">
        <v>44517</v>
      </c>
      <c r="B214" t="str">
        <f>"{'city': '"&amp;VLOOKUP(U214,$H:$L,4,FALSE)&amp;"', 'state': '"&amp;VLOOKUP(U214,$H:$L,3,FALSE)&amp;"', 'abbreviation': '"&amp;VLOOKUP(U214,$H:$L,2,FALSE)&amp;"', 'teamName': '"&amp;VLOOKUP(U214,$H:$L,5,FALSE)&amp;"'}"</f>
        <v>{'city': 'Washington', 'state': 'Washington D.C.', 'abbreviation': 'WAS', 'teamName': 'Washington Wizards'}</v>
      </c>
      <c r="C214" t="str">
        <f>"{'city': '"&amp;VLOOKUP(V214,$H:$L,4,FALSE)&amp;"', 'state': '"&amp;VLOOKUP(V214,$H:$L,3,FALSE)&amp;"', 'abbreviation': '"&amp;VLOOKUP(V214,$H:$L,2,FALSE)&amp;"', 'teamName': '"&amp;VLOOKUP(V214,$H:$L,5,FALSE)&amp;"'}"</f>
        <v>{'city': 'Charlotte', 'state': 'North Carolina', 'abbreviation': 'CHA', 'teamName': 'Charlotte Hornets'}</v>
      </c>
      <c r="D214" t="e">
        <f>"{'city': '"&amp;VLOOKUP(W214,$H:$L,4,FALSE)&amp;"', 'state': '"&amp;VLOOKUP(W214,$H:$L,3,FALSE)&amp;"', 'abbreviation': '"&amp;VLOOKUP(W214,$H:$L,2,FALSE)&amp;"', 'teamName': '"&amp;VLOOKUP(W214,$H:$L,5,FALSE)&amp;"'}"</f>
        <v>#N/A</v>
      </c>
      <c r="E214" t="e">
        <f>"{'city': '"&amp;VLOOKUP(X214,$H:$L,4,FALSE)&amp;"', 'state': '"&amp;VLOOKUP(X214,$H:$L,3,FALSE)&amp;"', 'abbreviation': '"&amp;VLOOKUP(X214,$H:$L,2,FALSE)&amp;"', 'teamName': '"&amp;VLOOKUP(X214,$H:$L,5,FALSE)&amp;"'}"</f>
        <v>#N/A</v>
      </c>
      <c r="S214" s="13" t="s">
        <v>1155</v>
      </c>
      <c r="U214">
        <f>VLOOKUP(Y214,O:P,2,FALSE)</f>
        <v>29</v>
      </c>
      <c r="V214">
        <f>VLOOKUP(AA214,O:P,2,FALSE)</f>
        <v>4</v>
      </c>
      <c r="Y214" s="4" t="s">
        <v>1109</v>
      </c>
      <c r="Z214" s="5"/>
      <c r="AA214" s="4" t="s">
        <v>1105</v>
      </c>
      <c r="AB214" s="5"/>
    </row>
    <row r="215" spans="1:28" ht="30" x14ac:dyDescent="0.2">
      <c r="A215" s="12">
        <v>44517</v>
      </c>
      <c r="B215" t="str">
        <f>"{'city': '"&amp;VLOOKUP(U215,$H:$L,4,FALSE)&amp;"', 'state': '"&amp;VLOOKUP(U215,$H:$L,3,FALSE)&amp;"', 'abbreviation': '"&amp;VLOOKUP(U215,$H:$L,2,FALSE)&amp;"', 'teamName': '"&amp;VLOOKUP(U215,$H:$L,5,FALSE)&amp;"'}"</f>
        <v>{'city': 'Indiana', 'state': 'Indianopolis', 'abbreviation': 'IND', 'teamName': 'Indiana Pacers'}</v>
      </c>
      <c r="C215" t="str">
        <f>"{'city': '"&amp;VLOOKUP(V215,$H:$L,4,FALSE)&amp;"', 'state': '"&amp;VLOOKUP(V215,$H:$L,3,FALSE)&amp;"', 'abbreviation': '"&amp;VLOOKUP(V215,$H:$L,2,FALSE)&amp;"', 'teamName': '"&amp;VLOOKUP(V215,$H:$L,5,FALSE)&amp;"'}"</f>
        <v>{'city': 'Detroit', 'state': 'Michigan', 'abbreviation': 'DET', 'teamName': 'Detroit Pistons'}</v>
      </c>
      <c r="D215" t="e">
        <f>"{'city': '"&amp;VLOOKUP(W215,$H:$L,4,FALSE)&amp;"', 'state': '"&amp;VLOOKUP(W215,$H:$L,3,FALSE)&amp;"', 'abbreviation': '"&amp;VLOOKUP(W215,$H:$L,2,FALSE)&amp;"', 'teamName': '"&amp;VLOOKUP(W215,$H:$L,5,FALSE)&amp;"'}"</f>
        <v>#N/A</v>
      </c>
      <c r="E215" t="e">
        <f>"{'city': '"&amp;VLOOKUP(X215,$H:$L,4,FALSE)&amp;"', 'state': '"&amp;VLOOKUP(X215,$H:$L,3,FALSE)&amp;"', 'abbreviation': '"&amp;VLOOKUP(X215,$H:$L,2,FALSE)&amp;"', 'teamName': '"&amp;VLOOKUP(X215,$H:$L,5,FALSE)&amp;"'}"</f>
        <v>#N/A</v>
      </c>
      <c r="S215" s="13" t="s">
        <v>1155</v>
      </c>
      <c r="U215">
        <f>VLOOKUP(Y215,O:P,2,FALSE)</f>
        <v>12</v>
      </c>
      <c r="V215">
        <f>VLOOKUP(AA215,O:P,2,FALSE)</f>
        <v>9</v>
      </c>
      <c r="Y215" s="4" t="s">
        <v>1104</v>
      </c>
      <c r="Z215" s="5"/>
      <c r="AA215" s="4" t="s">
        <v>1107</v>
      </c>
      <c r="AB215" s="5"/>
    </row>
    <row r="216" spans="1:28" ht="30" x14ac:dyDescent="0.2">
      <c r="A216" s="12">
        <v>44517</v>
      </c>
      <c r="B216" t="str">
        <f>"{'city': '"&amp;VLOOKUP(U216,$H:$L,4,FALSE)&amp;"', 'state': '"&amp;VLOOKUP(U216,$H:$L,3,FALSE)&amp;"', 'abbreviation': '"&amp;VLOOKUP(U216,$H:$L,2,FALSE)&amp;"', 'teamName': '"&amp;VLOOKUP(U216,$H:$L,5,FALSE)&amp;"'}"</f>
        <v>{'city': 'Boston', 'state': 'Massachusetts', 'abbreviation': 'BOS', 'teamName': 'Boston Celtics'}</v>
      </c>
      <c r="C216" t="str">
        <f>"{'city': '"&amp;VLOOKUP(V216,$H:$L,4,FALSE)&amp;"', 'state': '"&amp;VLOOKUP(V216,$H:$L,3,FALSE)&amp;"', 'abbreviation': '"&amp;VLOOKUP(V216,$H:$L,2,FALSE)&amp;"', 'teamName': '"&amp;VLOOKUP(V216,$H:$L,5,FALSE)&amp;"'}"</f>
        <v>{'city': 'Atlanta', 'state': 'Georgia', 'abbreviation': 'ATL', 'teamName': 'Atlanta Hawks'}</v>
      </c>
      <c r="D216" t="e">
        <f>"{'city': '"&amp;VLOOKUP(W216,$H:$L,4,FALSE)&amp;"', 'state': '"&amp;VLOOKUP(W216,$H:$L,3,FALSE)&amp;"', 'abbreviation': '"&amp;VLOOKUP(W216,$H:$L,2,FALSE)&amp;"', 'teamName': '"&amp;VLOOKUP(W216,$H:$L,5,FALSE)&amp;"'}"</f>
        <v>#N/A</v>
      </c>
      <c r="E216" t="e">
        <f>"{'city': '"&amp;VLOOKUP(X216,$H:$L,4,FALSE)&amp;"', 'state': '"&amp;VLOOKUP(X216,$H:$L,3,FALSE)&amp;"', 'abbreviation': '"&amp;VLOOKUP(X216,$H:$L,2,FALSE)&amp;"', 'teamName': '"&amp;VLOOKUP(X216,$H:$L,5,FALSE)&amp;"'}"</f>
        <v>#N/A</v>
      </c>
      <c r="S216" s="13" t="s">
        <v>1155</v>
      </c>
      <c r="U216">
        <f>VLOOKUP(Y216,O:P,2,FALSE)</f>
        <v>2</v>
      </c>
      <c r="V216">
        <f>VLOOKUP(AA216,O:P,2,FALSE)</f>
        <v>1</v>
      </c>
      <c r="Y216" s="4" t="s">
        <v>1102</v>
      </c>
      <c r="Z216" s="5"/>
      <c r="AA216" s="4" t="s">
        <v>1099</v>
      </c>
      <c r="AB216" s="5"/>
    </row>
    <row r="217" spans="1:28" ht="30" x14ac:dyDescent="0.2">
      <c r="A217" s="12">
        <v>44517</v>
      </c>
      <c r="B217" t="str">
        <f>"{'city': '"&amp;VLOOKUP(U217,$H:$L,4,FALSE)&amp;"', 'state': '"&amp;VLOOKUP(U217,$H:$L,3,FALSE)&amp;"', 'abbreviation': '"&amp;VLOOKUP(U217,$H:$L,2,FALSE)&amp;"', 'teamName': '"&amp;VLOOKUP(U217,$H:$L,5,FALSE)&amp;"'}"</f>
        <v>{'city': 'Cleveland', 'state': 'Ohio', 'abbreviation': 'CLE', 'teamName': 'Cleveland Cavaliers'}</v>
      </c>
      <c r="C217" t="str">
        <f>"{'city': '"&amp;VLOOKUP(V217,$H:$L,4,FALSE)&amp;"', 'state': '"&amp;VLOOKUP(V217,$H:$L,3,FALSE)&amp;"', 'abbreviation': '"&amp;VLOOKUP(V217,$H:$L,2,FALSE)&amp;"', 'teamName': '"&amp;VLOOKUP(V217,$H:$L,5,FALSE)&amp;"'}"</f>
        <v>{'city': 'Brooklyn', 'state': 'New York', 'abbreviation': 'BKN', 'teamName': 'Brooklyn Nets'}</v>
      </c>
      <c r="D217" t="e">
        <f>"{'city': '"&amp;VLOOKUP(W217,$H:$L,4,FALSE)&amp;"', 'state': '"&amp;VLOOKUP(W217,$H:$L,3,FALSE)&amp;"', 'abbreviation': '"&amp;VLOOKUP(W217,$H:$L,2,FALSE)&amp;"', 'teamName': '"&amp;VLOOKUP(W217,$H:$L,5,FALSE)&amp;"'}"</f>
        <v>#N/A</v>
      </c>
      <c r="E217" t="e">
        <f>"{'city': '"&amp;VLOOKUP(X217,$H:$L,4,FALSE)&amp;"', 'state': '"&amp;VLOOKUP(X217,$H:$L,3,FALSE)&amp;"', 'abbreviation': '"&amp;VLOOKUP(X217,$H:$L,2,FALSE)&amp;"', 'teamName': '"&amp;VLOOKUP(X217,$H:$L,5,FALSE)&amp;"'}"</f>
        <v>#N/A</v>
      </c>
      <c r="S217" s="13" t="s">
        <v>1155</v>
      </c>
      <c r="U217">
        <f>VLOOKUP(Y217,O:P,2,FALSE)</f>
        <v>6</v>
      </c>
      <c r="V217">
        <f>VLOOKUP(AA217,O:P,2,FALSE)</f>
        <v>3</v>
      </c>
      <c r="Y217" s="4" t="s">
        <v>1111</v>
      </c>
      <c r="Z217" s="5"/>
      <c r="AA217" s="4" t="s">
        <v>1097</v>
      </c>
      <c r="AB217" s="5"/>
    </row>
    <row r="218" spans="1:28" ht="30" x14ac:dyDescent="0.2">
      <c r="A218" s="12">
        <v>44517</v>
      </c>
      <c r="B218" t="str">
        <f>"{'city': '"&amp;VLOOKUP(U218,$H:$L,4,FALSE)&amp;"', 'state': '"&amp;VLOOKUP(U218,$H:$L,3,FALSE)&amp;"', 'abbreviation': '"&amp;VLOOKUP(U218,$H:$L,2,FALSE)&amp;"', 'teamName': '"&amp;VLOOKUP(U218,$H:$L,5,FALSE)&amp;"'}"</f>
        <v>{'city': 'New Orleans', 'state': 'Louisianna', 'abbreviation': 'NOP', 'teamName': 'New Orleans Pelicans'}</v>
      </c>
      <c r="C218" t="str">
        <f>"{'city': '"&amp;VLOOKUP(V218,$H:$L,4,FALSE)&amp;"', 'state': '"&amp;VLOOKUP(V218,$H:$L,3,FALSE)&amp;"', 'abbreviation': '"&amp;VLOOKUP(V218,$H:$L,2,FALSE)&amp;"', 'teamName': '"&amp;VLOOKUP(V218,$H:$L,5,FALSE)&amp;"'}"</f>
        <v>{'city': 'Miami', 'state': 'Florida', 'abbreviation': 'MIA', 'teamName': 'Miami Heat'}</v>
      </c>
      <c r="D218" t="e">
        <f>"{'city': '"&amp;VLOOKUP(W218,$H:$L,4,FALSE)&amp;"', 'state': '"&amp;VLOOKUP(W218,$H:$L,3,FALSE)&amp;"', 'abbreviation': '"&amp;VLOOKUP(W218,$H:$L,2,FALSE)&amp;"', 'teamName': '"&amp;VLOOKUP(W218,$H:$L,5,FALSE)&amp;"'}"</f>
        <v>#N/A</v>
      </c>
      <c r="E218" t="e">
        <f>"{'city': '"&amp;VLOOKUP(X218,$H:$L,4,FALSE)&amp;"', 'state': '"&amp;VLOOKUP(X218,$H:$L,3,FALSE)&amp;"', 'abbreviation': '"&amp;VLOOKUP(X218,$H:$L,2,FALSE)&amp;"', 'teamName': '"&amp;VLOOKUP(X218,$H:$L,5,FALSE)&amp;"'}"</f>
        <v>#N/A</v>
      </c>
      <c r="S218" s="13" t="s">
        <v>1155</v>
      </c>
      <c r="U218">
        <f>VLOOKUP(Y218,O:P,2,FALSE)</f>
        <v>18</v>
      </c>
      <c r="V218">
        <f>VLOOKUP(AA218,O:P,2,FALSE)</f>
        <v>15</v>
      </c>
      <c r="Y218" s="4" t="s">
        <v>1118</v>
      </c>
      <c r="Z218" s="5"/>
      <c r="AA218" s="4" t="s">
        <v>1128</v>
      </c>
      <c r="AB218" s="5"/>
    </row>
    <row r="219" spans="1:28" ht="30" x14ac:dyDescent="0.2">
      <c r="A219" s="12">
        <v>44517</v>
      </c>
      <c r="B219" t="str">
        <f>"{'city': '"&amp;VLOOKUP(U219,$H:$L,4,FALSE)&amp;"', 'state': '"&amp;VLOOKUP(U219,$H:$L,3,FALSE)&amp;"', 'abbreviation': '"&amp;VLOOKUP(U219,$H:$L,2,FALSE)&amp;"', 'teamName': '"&amp;VLOOKUP(U219,$H:$L,5,FALSE)&amp;"'}"</f>
        <v>{'city': 'Los Angeles', 'state': 'California', 'abbreviation': 'LAL', 'teamName': 'Los Angeles Lakers'}</v>
      </c>
      <c r="C219" t="str">
        <f>"{'city': '"&amp;VLOOKUP(V219,$H:$L,4,FALSE)&amp;"', 'state': '"&amp;VLOOKUP(V219,$H:$L,3,FALSE)&amp;"', 'abbreviation': '"&amp;VLOOKUP(V219,$H:$L,2,FALSE)&amp;"', 'teamName': '"&amp;VLOOKUP(V219,$H:$L,5,FALSE)&amp;"'}"</f>
        <v>{'city': 'Milwaukee', 'state': 'Wisconsin', 'abbreviation': 'MIL', 'teamName': 'Milwaukee Bucks'}</v>
      </c>
      <c r="D219" t="e">
        <f>"{'city': '"&amp;VLOOKUP(W219,$H:$L,4,FALSE)&amp;"', 'state': '"&amp;VLOOKUP(W219,$H:$L,3,FALSE)&amp;"', 'abbreviation': '"&amp;VLOOKUP(W219,$H:$L,2,FALSE)&amp;"', 'teamName': '"&amp;VLOOKUP(W219,$H:$L,5,FALSE)&amp;"'}"</f>
        <v>#N/A</v>
      </c>
      <c r="E219" t="e">
        <f>"{'city': '"&amp;VLOOKUP(X219,$H:$L,4,FALSE)&amp;"', 'state': '"&amp;VLOOKUP(X219,$H:$L,3,FALSE)&amp;"', 'abbreviation': '"&amp;VLOOKUP(X219,$H:$L,2,FALSE)&amp;"', 'teamName': '"&amp;VLOOKUP(X219,$H:$L,5,FALSE)&amp;"'}"</f>
        <v>#N/A</v>
      </c>
      <c r="S219" s="13" t="s">
        <v>1155</v>
      </c>
      <c r="U219">
        <f>VLOOKUP(Y219,O:P,2,FALSE)</f>
        <v>13</v>
      </c>
      <c r="V219">
        <f>VLOOKUP(AA219,O:P,2,FALSE)</f>
        <v>16</v>
      </c>
      <c r="Y219" s="4" t="s">
        <v>1101</v>
      </c>
      <c r="Z219" s="5"/>
      <c r="AA219" s="4" t="s">
        <v>1098</v>
      </c>
      <c r="AB219" s="5"/>
    </row>
    <row r="220" spans="1:28" ht="30" x14ac:dyDescent="0.2">
      <c r="A220" s="12">
        <v>44517</v>
      </c>
      <c r="B220" t="str">
        <f>"{'city': '"&amp;VLOOKUP(U220,$H:$L,4,FALSE)&amp;"', 'state': '"&amp;VLOOKUP(U220,$H:$L,3,FALSE)&amp;"', 'abbreviation': '"&amp;VLOOKUP(U220,$H:$L,2,FALSE)&amp;"', 'teamName': '"&amp;VLOOKUP(U220,$H:$L,5,FALSE)&amp;"'}"</f>
        <v>{'city': 'Orlando', 'state': 'Florida', 'abbreviation': 'ORL', 'teamName': 'Orlando Magic'}</v>
      </c>
      <c r="C220" t="str">
        <f>"{'city': '"&amp;VLOOKUP(V220,$H:$L,4,FALSE)&amp;"', 'state': '"&amp;VLOOKUP(V220,$H:$L,3,FALSE)&amp;"', 'abbreviation': '"&amp;VLOOKUP(V220,$H:$L,2,FALSE)&amp;"', 'teamName': '"&amp;VLOOKUP(V220,$H:$L,5,FALSE)&amp;"'}"</f>
        <v>{'city': 'New York', 'state': 'New York', 'abbreviation': 'NYK', 'teamName': 'New York Knicks'}</v>
      </c>
      <c r="D220" t="e">
        <f>"{'city': '"&amp;VLOOKUP(W220,$H:$L,4,FALSE)&amp;"', 'state': '"&amp;VLOOKUP(W220,$H:$L,3,FALSE)&amp;"', 'abbreviation': '"&amp;VLOOKUP(W220,$H:$L,2,FALSE)&amp;"', 'teamName': '"&amp;VLOOKUP(W220,$H:$L,5,FALSE)&amp;"'}"</f>
        <v>#N/A</v>
      </c>
      <c r="E220" t="e">
        <f>"{'city': '"&amp;VLOOKUP(X220,$H:$L,4,FALSE)&amp;"', 'state': '"&amp;VLOOKUP(X220,$H:$L,3,FALSE)&amp;"', 'abbreviation': '"&amp;VLOOKUP(X220,$H:$L,2,FALSE)&amp;"', 'teamName': '"&amp;VLOOKUP(X220,$H:$L,5,FALSE)&amp;"'}"</f>
        <v>#N/A</v>
      </c>
      <c r="S220" s="13" t="s">
        <v>1155</v>
      </c>
      <c r="U220">
        <f>VLOOKUP(Y220,O:P,2,FALSE)</f>
        <v>21</v>
      </c>
      <c r="V220">
        <f>VLOOKUP(AA220,O:P,2,FALSE)</f>
        <v>19</v>
      </c>
      <c r="Y220" s="4" t="s">
        <v>1119</v>
      </c>
      <c r="Z220" s="5"/>
      <c r="AA220" s="4" t="s">
        <v>1108</v>
      </c>
      <c r="AB220" s="5"/>
    </row>
    <row r="221" spans="1:28" ht="30" x14ac:dyDescent="0.2">
      <c r="A221" s="12">
        <v>44517</v>
      </c>
      <c r="B221" t="str">
        <f>"{'city': '"&amp;VLOOKUP(U221,$H:$L,4,FALSE)&amp;"', 'state': '"&amp;VLOOKUP(U221,$H:$L,3,FALSE)&amp;"', 'abbreviation': '"&amp;VLOOKUP(U221,$H:$L,2,FALSE)&amp;"', 'teamName': '"&amp;VLOOKUP(U221,$H:$L,5,FALSE)&amp;"'}"</f>
        <v>{'city': 'Sacramento', 'state': 'California', 'abbreviation': 'SAC', 'teamName': 'Sacramento Kings'}</v>
      </c>
      <c r="C221" t="str">
        <f>"{'city': '"&amp;VLOOKUP(V221,$H:$L,4,FALSE)&amp;"', 'state': '"&amp;VLOOKUP(V221,$H:$L,3,FALSE)&amp;"', 'abbreviation': '"&amp;VLOOKUP(V221,$H:$L,2,FALSE)&amp;"', 'teamName': '"&amp;VLOOKUP(V221,$H:$L,5,FALSE)&amp;"'}"</f>
        <v>{'city': 'Minneapolis', 'state': 'Minnesota ', 'abbreviation': 'MIN', 'teamName': 'Minnesota Timberwolves'}</v>
      </c>
      <c r="D221" t="e">
        <f>"{'city': '"&amp;VLOOKUP(W221,$H:$L,4,FALSE)&amp;"', 'state': '"&amp;VLOOKUP(W221,$H:$L,3,FALSE)&amp;"', 'abbreviation': '"&amp;VLOOKUP(W221,$H:$L,2,FALSE)&amp;"', 'teamName': '"&amp;VLOOKUP(W221,$H:$L,5,FALSE)&amp;"'}"</f>
        <v>#N/A</v>
      </c>
      <c r="E221" t="e">
        <f>"{'city': '"&amp;VLOOKUP(X221,$H:$L,4,FALSE)&amp;"', 'state': '"&amp;VLOOKUP(X221,$H:$L,3,FALSE)&amp;"', 'abbreviation': '"&amp;VLOOKUP(X221,$H:$L,2,FALSE)&amp;"', 'teamName': '"&amp;VLOOKUP(X221,$H:$L,5,FALSE)&amp;"'}"</f>
        <v>#N/A</v>
      </c>
      <c r="S221" s="13" t="s">
        <v>1155</v>
      </c>
      <c r="U221">
        <f>VLOOKUP(Y221,O:P,2,FALSE)</f>
        <v>25</v>
      </c>
      <c r="V221">
        <f>VLOOKUP(AA221,O:P,2,FALSE)</f>
        <v>17</v>
      </c>
      <c r="Y221" s="4" t="s">
        <v>1123</v>
      </c>
      <c r="Z221" s="5"/>
      <c r="AA221" s="4" t="s">
        <v>1115</v>
      </c>
      <c r="AB221" s="5"/>
    </row>
    <row r="222" spans="1:28" ht="30" x14ac:dyDescent="0.2">
      <c r="A222" s="12">
        <v>44517</v>
      </c>
      <c r="B222" t="str">
        <f>"{'city': '"&amp;VLOOKUP(U222,$H:$L,4,FALSE)&amp;"', 'state': '"&amp;VLOOKUP(U222,$H:$L,3,FALSE)&amp;"', 'abbreviation': '"&amp;VLOOKUP(U222,$H:$L,2,FALSE)&amp;"', 'teamName': '"&amp;VLOOKUP(U222,$H:$L,5,FALSE)&amp;"'}"</f>
        <v>{'city': 'Houston', 'state': 'Texas', 'abbreviation': 'HOU', 'teamName': 'Houston Rockets'}</v>
      </c>
      <c r="C222" t="str">
        <f>"{'city': '"&amp;VLOOKUP(V222,$H:$L,4,FALSE)&amp;"', 'state': '"&amp;VLOOKUP(V222,$H:$L,3,FALSE)&amp;"', 'abbreviation': '"&amp;VLOOKUP(V222,$H:$L,2,FALSE)&amp;"', 'teamName': '"&amp;VLOOKUP(V222,$H:$L,5,FALSE)&amp;"'}"</f>
        <v>{'city': 'Oklahoma City', 'state': 'Oklahoma', 'abbreviation': 'OKC', 'teamName': 'Oklahoma City Thunder'}</v>
      </c>
      <c r="D222" t="e">
        <f>"{'city': '"&amp;VLOOKUP(W222,$H:$L,4,FALSE)&amp;"', 'state': '"&amp;VLOOKUP(W222,$H:$L,3,FALSE)&amp;"', 'abbreviation': '"&amp;VLOOKUP(W222,$H:$L,2,FALSE)&amp;"', 'teamName': '"&amp;VLOOKUP(W222,$H:$L,5,FALSE)&amp;"'}"</f>
        <v>#N/A</v>
      </c>
      <c r="E222" t="e">
        <f>"{'city': '"&amp;VLOOKUP(X222,$H:$L,4,FALSE)&amp;"', 'state': '"&amp;VLOOKUP(X222,$H:$L,3,FALSE)&amp;"', 'abbreviation': '"&amp;VLOOKUP(X222,$H:$L,2,FALSE)&amp;"', 'teamName': '"&amp;VLOOKUP(X222,$H:$L,5,FALSE)&amp;"'}"</f>
        <v>#N/A</v>
      </c>
      <c r="S222" s="13" t="s">
        <v>1155</v>
      </c>
      <c r="U222">
        <f>VLOOKUP(Y222,O:P,2,FALSE)</f>
        <v>11</v>
      </c>
      <c r="V222">
        <f>VLOOKUP(AA222,O:P,2,FALSE)</f>
        <v>20</v>
      </c>
      <c r="Y222" s="4" t="s">
        <v>1114</v>
      </c>
      <c r="Z222" s="5"/>
      <c r="AA222" s="4" t="s">
        <v>1121</v>
      </c>
      <c r="AB222" s="5"/>
    </row>
    <row r="223" spans="1:28" ht="30" x14ac:dyDescent="0.2">
      <c r="A223" s="12">
        <v>44517</v>
      </c>
      <c r="B223" t="str">
        <f>"{'city': '"&amp;VLOOKUP(U223,$H:$L,4,FALSE)&amp;"', 'state': '"&amp;VLOOKUP(U223,$H:$L,3,FALSE)&amp;"', 'abbreviation': '"&amp;VLOOKUP(U223,$H:$L,2,FALSE)&amp;"', 'teamName': '"&amp;VLOOKUP(U223,$H:$L,5,FALSE)&amp;"'}"</f>
        <v>{'city': 'Dallas', 'state': 'Texas', 'abbreviation': 'DAL', 'teamName': 'Dallas Mavericks'}</v>
      </c>
      <c r="C223" t="str">
        <f>"{'city': '"&amp;VLOOKUP(V223,$H:$L,4,FALSE)&amp;"', 'state': '"&amp;VLOOKUP(V223,$H:$L,3,FALSE)&amp;"', 'abbreviation': '"&amp;VLOOKUP(V223,$H:$L,2,FALSE)&amp;"', 'teamName': '"&amp;VLOOKUP(V223,$H:$L,5,FALSE)&amp;"'}"</f>
        <v>{'city': 'Phoenix', 'state': 'Arizona', 'abbreviation': 'PHX', 'teamName': 'Phoenix Suns'}</v>
      </c>
      <c r="D223" t="e">
        <f>"{'city': '"&amp;VLOOKUP(W223,$H:$L,4,FALSE)&amp;"', 'state': '"&amp;VLOOKUP(W223,$H:$L,3,FALSE)&amp;"', 'abbreviation': '"&amp;VLOOKUP(W223,$H:$L,2,FALSE)&amp;"', 'teamName': '"&amp;VLOOKUP(W223,$H:$L,5,FALSE)&amp;"'}"</f>
        <v>#N/A</v>
      </c>
      <c r="E223" t="e">
        <f>"{'city': '"&amp;VLOOKUP(X223,$H:$L,4,FALSE)&amp;"', 'state': '"&amp;VLOOKUP(X223,$H:$L,3,FALSE)&amp;"', 'abbreviation': '"&amp;VLOOKUP(X223,$H:$L,2,FALSE)&amp;"', 'teamName': '"&amp;VLOOKUP(X223,$H:$L,5,FALSE)&amp;"'}"</f>
        <v>#N/A</v>
      </c>
      <c r="S223" s="13" t="s">
        <v>1155</v>
      </c>
      <c r="U223">
        <f>VLOOKUP(Y223,O:P,2,FALSE)</f>
        <v>7</v>
      </c>
      <c r="V223">
        <f>VLOOKUP(AA223,O:P,2,FALSE)</f>
        <v>23</v>
      </c>
      <c r="Y223" s="4" t="s">
        <v>1113</v>
      </c>
      <c r="Z223" s="5"/>
      <c r="AA223" s="4" t="s">
        <v>1125</v>
      </c>
      <c r="AB223" s="5"/>
    </row>
    <row r="224" spans="1:28" ht="30" x14ac:dyDescent="0.2">
      <c r="A224" s="12">
        <v>44517</v>
      </c>
      <c r="B224" t="str">
        <f>"{'city': '"&amp;VLOOKUP(U224,$H:$L,4,FALSE)&amp;"', 'state': '"&amp;VLOOKUP(U224,$H:$L,3,FALSE)&amp;"', 'abbreviation': '"&amp;VLOOKUP(U224,$H:$L,2,FALSE)&amp;"', 'teamName': '"&amp;VLOOKUP(U224,$H:$L,5,FALSE)&amp;"'}"</f>
        <v>{'city': 'Chicago', 'state': 'Illnois', 'abbreviation': 'CHI', 'teamName': 'Chicago Bulls'}</v>
      </c>
      <c r="C224" t="str">
        <f>"{'city': '"&amp;VLOOKUP(V224,$H:$L,4,FALSE)&amp;"', 'state': '"&amp;VLOOKUP(V224,$H:$L,3,FALSE)&amp;"', 'abbreviation': '"&amp;VLOOKUP(V224,$H:$L,2,FALSE)&amp;"', 'teamName': '"&amp;VLOOKUP(V224,$H:$L,5,FALSE)&amp;"'}"</f>
        <v>{'city': 'Portland', 'state': 'Oregon', 'abbreviation': 'POR', 'teamName': 'Portland Trail Blazers'}</v>
      </c>
      <c r="D224" t="e">
        <f>"{'city': '"&amp;VLOOKUP(W224,$H:$L,4,FALSE)&amp;"', 'state': '"&amp;VLOOKUP(W224,$H:$L,3,FALSE)&amp;"', 'abbreviation': '"&amp;VLOOKUP(W224,$H:$L,2,FALSE)&amp;"', 'teamName': '"&amp;VLOOKUP(W224,$H:$L,5,FALSE)&amp;"'}"</f>
        <v>#N/A</v>
      </c>
      <c r="E224" t="e">
        <f>"{'city': '"&amp;VLOOKUP(X224,$H:$L,4,FALSE)&amp;"', 'state': '"&amp;VLOOKUP(X224,$H:$L,3,FALSE)&amp;"', 'abbreviation': '"&amp;VLOOKUP(X224,$H:$L,2,FALSE)&amp;"', 'teamName': '"&amp;VLOOKUP(X224,$H:$L,5,FALSE)&amp;"'}"</f>
        <v>#N/A</v>
      </c>
      <c r="S224" s="13" t="s">
        <v>1155</v>
      </c>
      <c r="U224">
        <f>VLOOKUP(Y224,O:P,2,FALSE)</f>
        <v>5</v>
      </c>
      <c r="V224">
        <f>VLOOKUP(AA224,O:P,2,FALSE)</f>
        <v>24</v>
      </c>
      <c r="Y224" s="4" t="s">
        <v>1106</v>
      </c>
      <c r="Z224" s="5"/>
      <c r="AA224" s="4" t="s">
        <v>1124</v>
      </c>
      <c r="AB224" s="5"/>
    </row>
    <row r="225" spans="1:28" x14ac:dyDescent="0.2">
      <c r="A225" s="12">
        <v>44518</v>
      </c>
      <c r="B225" t="str">
        <f>"{'city': '"&amp;VLOOKUP(U225,$H:$L,4,FALSE)&amp;"', 'state': '"&amp;VLOOKUP(U225,$H:$L,3,FALSE)&amp;"', 'abbreviation': '"&amp;VLOOKUP(U225,$H:$L,2,FALSE)&amp;"', 'teamName': '"&amp;VLOOKUP(U225,$H:$L,5,FALSE)&amp;"'}"</f>
        <v>{'city': 'San Francisco', 'state': 'California', 'abbreviation': 'GSW', 'teamName': 'Golden State Warriors'}</v>
      </c>
      <c r="C225" t="str">
        <f>"{'city': '"&amp;VLOOKUP(V225,$H:$L,4,FALSE)&amp;"', 'state': '"&amp;VLOOKUP(V225,$H:$L,3,FALSE)&amp;"', 'abbreviation': '"&amp;VLOOKUP(V225,$H:$L,2,FALSE)&amp;"', 'teamName': '"&amp;VLOOKUP(V225,$H:$L,5,FALSE)&amp;"'}"</f>
        <v>{'city': 'Cleveland', 'state': 'Ohio', 'abbreviation': 'CLE', 'teamName': 'Cleveland Cavaliers'}</v>
      </c>
      <c r="D225" t="e">
        <f>"{'city': '"&amp;VLOOKUP(W225,$H:$L,4,FALSE)&amp;"', 'state': '"&amp;VLOOKUP(W225,$H:$L,3,FALSE)&amp;"', 'abbreviation': '"&amp;VLOOKUP(W225,$H:$L,2,FALSE)&amp;"', 'teamName': '"&amp;VLOOKUP(W225,$H:$L,5,FALSE)&amp;"'}"</f>
        <v>#N/A</v>
      </c>
      <c r="E225" t="e">
        <f>"{'city': '"&amp;VLOOKUP(X225,$H:$L,4,FALSE)&amp;"', 'state': '"&amp;VLOOKUP(X225,$H:$L,3,FALSE)&amp;"', 'abbreviation': '"&amp;VLOOKUP(X225,$H:$L,2,FALSE)&amp;"', 'teamName': '"&amp;VLOOKUP(X225,$H:$L,5,FALSE)&amp;"'}"</f>
        <v>#N/A</v>
      </c>
      <c r="S225" s="13" t="s">
        <v>1156</v>
      </c>
      <c r="U225">
        <f>VLOOKUP(Y225,O:P,2,FALSE)</f>
        <v>10</v>
      </c>
      <c r="V225">
        <f>VLOOKUP(AA225,O:P,2,FALSE)</f>
        <v>6</v>
      </c>
      <c r="Y225" s="4" t="s">
        <v>1100</v>
      </c>
      <c r="Z225" s="5"/>
      <c r="AA225" s="4" t="s">
        <v>1111</v>
      </c>
      <c r="AB225" s="5"/>
    </row>
    <row r="226" spans="1:28" x14ac:dyDescent="0.2">
      <c r="A226" s="12">
        <v>44518</v>
      </c>
      <c r="B226" t="str">
        <f>"{'city': '"&amp;VLOOKUP(U226,$H:$L,4,FALSE)&amp;"', 'state': '"&amp;VLOOKUP(U226,$H:$L,3,FALSE)&amp;"', 'abbreviation': '"&amp;VLOOKUP(U226,$H:$L,2,FALSE)&amp;"', 'teamName': '"&amp;VLOOKUP(U226,$H:$L,5,FALSE)&amp;"'}"</f>
        <v>{'city': 'Washington', 'state': 'Washington D.C.', 'abbreviation': 'WAS', 'teamName': 'Washington Wizards'}</v>
      </c>
      <c r="C226" t="str">
        <f>"{'city': '"&amp;VLOOKUP(V226,$H:$L,4,FALSE)&amp;"', 'state': '"&amp;VLOOKUP(V226,$H:$L,3,FALSE)&amp;"', 'abbreviation': '"&amp;VLOOKUP(V226,$H:$L,2,FALSE)&amp;"', 'teamName': '"&amp;VLOOKUP(V226,$H:$L,5,FALSE)&amp;"'}"</f>
        <v>{'city': 'Miami', 'state': 'Florida', 'abbreviation': 'MIA', 'teamName': 'Miami Heat'}</v>
      </c>
      <c r="D226" t="e">
        <f>"{'city': '"&amp;VLOOKUP(W226,$H:$L,4,FALSE)&amp;"', 'state': '"&amp;VLOOKUP(W226,$H:$L,3,FALSE)&amp;"', 'abbreviation': '"&amp;VLOOKUP(W226,$H:$L,2,FALSE)&amp;"', 'teamName': '"&amp;VLOOKUP(W226,$H:$L,5,FALSE)&amp;"'}"</f>
        <v>#N/A</v>
      </c>
      <c r="E226" t="e">
        <f>"{'city': '"&amp;VLOOKUP(X226,$H:$L,4,FALSE)&amp;"', 'state': '"&amp;VLOOKUP(X226,$H:$L,3,FALSE)&amp;"', 'abbreviation': '"&amp;VLOOKUP(X226,$H:$L,2,FALSE)&amp;"', 'teamName': '"&amp;VLOOKUP(X226,$H:$L,5,FALSE)&amp;"'}"</f>
        <v>#N/A</v>
      </c>
      <c r="S226" s="13" t="s">
        <v>1156</v>
      </c>
      <c r="U226">
        <f>VLOOKUP(Y226,O:P,2,FALSE)</f>
        <v>29</v>
      </c>
      <c r="V226">
        <f>VLOOKUP(AA226,O:P,2,FALSE)</f>
        <v>15</v>
      </c>
      <c r="Y226" s="4" t="s">
        <v>1109</v>
      </c>
      <c r="Z226" s="5"/>
      <c r="AA226" s="4" t="s">
        <v>1128</v>
      </c>
      <c r="AB226" s="5"/>
    </row>
    <row r="227" spans="1:28" x14ac:dyDescent="0.2">
      <c r="A227" s="12">
        <v>44518</v>
      </c>
      <c r="B227" t="str">
        <f>"{'city': '"&amp;VLOOKUP(U227,$H:$L,4,FALSE)&amp;"', 'state': '"&amp;VLOOKUP(U227,$H:$L,3,FALSE)&amp;"', 'abbreviation': '"&amp;VLOOKUP(U227,$H:$L,2,FALSE)&amp;"', 'teamName': '"&amp;VLOOKUP(U227,$H:$L,5,FALSE)&amp;"'}"</f>
        <v>{'city': 'Los Angeles', 'state': 'California', 'abbreviation': 'LAC', 'teamName': 'Los Angeles Clippers'}</v>
      </c>
      <c r="C227" t="str">
        <f>"{'city': '"&amp;VLOOKUP(V227,$H:$L,4,FALSE)&amp;"', 'state': '"&amp;VLOOKUP(V227,$H:$L,3,FALSE)&amp;"', 'abbreviation': '"&amp;VLOOKUP(V227,$H:$L,2,FALSE)&amp;"', 'teamName': '"&amp;VLOOKUP(V227,$H:$L,5,FALSE)&amp;"'}"</f>
        <v>{'city': 'Memphis', 'state': 'Tenesse', 'abbreviation': 'MEM', 'teamName': 'Memphis Grizzlies'}</v>
      </c>
      <c r="D227" t="e">
        <f>"{'city': '"&amp;VLOOKUP(W227,$H:$L,4,FALSE)&amp;"', 'state': '"&amp;VLOOKUP(W227,$H:$L,3,FALSE)&amp;"', 'abbreviation': '"&amp;VLOOKUP(W227,$H:$L,2,FALSE)&amp;"', 'teamName': '"&amp;VLOOKUP(W227,$H:$L,5,FALSE)&amp;"'}"</f>
        <v>#N/A</v>
      </c>
      <c r="E227" t="e">
        <f>"{'city': '"&amp;VLOOKUP(X227,$H:$L,4,FALSE)&amp;"', 'state': '"&amp;VLOOKUP(X227,$H:$L,3,FALSE)&amp;"', 'abbreviation': '"&amp;VLOOKUP(X227,$H:$L,2,FALSE)&amp;"', 'teamName': '"&amp;VLOOKUP(X227,$H:$L,5,FALSE)&amp;"'}"</f>
        <v>#N/A</v>
      </c>
      <c r="S227" s="13" t="s">
        <v>1156</v>
      </c>
      <c r="U227">
        <f>VLOOKUP(Y227,O:P,2,FALSE)</f>
        <v>30</v>
      </c>
      <c r="V227">
        <f>VLOOKUP(AA227,O:P,2,FALSE)</f>
        <v>14</v>
      </c>
      <c r="Y227" s="4" t="s">
        <v>1126</v>
      </c>
      <c r="Z227" s="5"/>
      <c r="AA227" s="4" t="s">
        <v>1112</v>
      </c>
      <c r="AB227" s="5"/>
    </row>
    <row r="228" spans="1:28" x14ac:dyDescent="0.2">
      <c r="A228" s="12">
        <v>44518</v>
      </c>
      <c r="B228" t="str">
        <f>"{'city': '"&amp;VLOOKUP(U228,$H:$L,4,FALSE)&amp;"', 'state': '"&amp;VLOOKUP(U228,$H:$L,3,FALSE)&amp;"', 'abbreviation': '"&amp;VLOOKUP(U228,$H:$L,2,FALSE)&amp;"', 'teamName': '"&amp;VLOOKUP(U228,$H:$L,5,FALSE)&amp;"'}"</f>
        <v>{'city': 'San Antonio', 'state': 'Texas', 'abbreviation': 'SAS', 'teamName': 'San Antonio Spurs'}</v>
      </c>
      <c r="C228" t="str">
        <f>"{'city': '"&amp;VLOOKUP(V228,$H:$L,4,FALSE)&amp;"', 'state': '"&amp;VLOOKUP(V228,$H:$L,3,FALSE)&amp;"', 'abbreviation': '"&amp;VLOOKUP(V228,$H:$L,2,FALSE)&amp;"', 'teamName': '"&amp;VLOOKUP(V228,$H:$L,5,FALSE)&amp;"'}"</f>
        <v>{'city': 'Minneapolis', 'state': 'Minnesota ', 'abbreviation': 'MIN', 'teamName': 'Minnesota Timberwolves'}</v>
      </c>
      <c r="D228" t="e">
        <f>"{'city': '"&amp;VLOOKUP(W228,$H:$L,4,FALSE)&amp;"', 'state': '"&amp;VLOOKUP(W228,$H:$L,3,FALSE)&amp;"', 'abbreviation': '"&amp;VLOOKUP(W228,$H:$L,2,FALSE)&amp;"', 'teamName': '"&amp;VLOOKUP(W228,$H:$L,5,FALSE)&amp;"'}"</f>
        <v>#N/A</v>
      </c>
      <c r="E228" t="e">
        <f>"{'city': '"&amp;VLOOKUP(X228,$H:$L,4,FALSE)&amp;"', 'state': '"&amp;VLOOKUP(X228,$H:$L,3,FALSE)&amp;"', 'abbreviation': '"&amp;VLOOKUP(X228,$H:$L,2,FALSE)&amp;"', 'teamName': '"&amp;VLOOKUP(X228,$H:$L,5,FALSE)&amp;"'}"</f>
        <v>#N/A</v>
      </c>
      <c r="S228" s="13" t="s">
        <v>1156</v>
      </c>
      <c r="U228">
        <f>VLOOKUP(Y228,O:P,2,FALSE)</f>
        <v>26</v>
      </c>
      <c r="V228">
        <f>VLOOKUP(AA228,O:P,2,FALSE)</f>
        <v>17</v>
      </c>
      <c r="Y228" s="4" t="s">
        <v>1120</v>
      </c>
      <c r="Z228" s="5"/>
      <c r="AA228" s="4" t="s">
        <v>1115</v>
      </c>
      <c r="AB228" s="5"/>
    </row>
    <row r="229" spans="1:28" x14ac:dyDescent="0.2">
      <c r="A229" s="12">
        <v>44518</v>
      </c>
      <c r="B229" t="str">
        <f>"{'city': '"&amp;VLOOKUP(U229,$H:$L,4,FALSE)&amp;"', 'state': '"&amp;VLOOKUP(U229,$H:$L,3,FALSE)&amp;"', 'abbreviation': '"&amp;VLOOKUP(U229,$H:$L,2,FALSE)&amp;"', 'teamName': '"&amp;VLOOKUP(U229,$H:$L,5,FALSE)&amp;"'}"</f>
        <v>{'city': 'Philadelphia', 'state': 'Pennsylvania', 'abbreviation': 'PHI', 'teamName': 'Philadelphia 76ers'}</v>
      </c>
      <c r="C229" t="str">
        <f>"{'city': '"&amp;VLOOKUP(V229,$H:$L,4,FALSE)&amp;"', 'state': '"&amp;VLOOKUP(V229,$H:$L,3,FALSE)&amp;"', 'abbreviation': '"&amp;VLOOKUP(V229,$H:$L,2,FALSE)&amp;"', 'teamName': '"&amp;VLOOKUP(V229,$H:$L,5,FALSE)&amp;"'}"</f>
        <v>{'city': 'Denver', 'state': 'Colorado', 'abbreviation': 'DEN', 'teamName': 'Denver Nuggets'}</v>
      </c>
      <c r="D229" t="e">
        <f>"{'city': '"&amp;VLOOKUP(W229,$H:$L,4,FALSE)&amp;"', 'state': '"&amp;VLOOKUP(W229,$H:$L,3,FALSE)&amp;"', 'abbreviation': '"&amp;VLOOKUP(W229,$H:$L,2,FALSE)&amp;"', 'teamName': '"&amp;VLOOKUP(W229,$H:$L,5,FALSE)&amp;"'}"</f>
        <v>#N/A</v>
      </c>
      <c r="E229" t="e">
        <f>"{'city': '"&amp;VLOOKUP(X229,$H:$L,4,FALSE)&amp;"', 'state': '"&amp;VLOOKUP(X229,$H:$L,3,FALSE)&amp;"', 'abbreviation': '"&amp;VLOOKUP(X229,$H:$L,2,FALSE)&amp;"', 'teamName': '"&amp;VLOOKUP(X229,$H:$L,5,FALSE)&amp;"'}"</f>
        <v>#N/A</v>
      </c>
      <c r="S229" s="13" t="s">
        <v>1156</v>
      </c>
      <c r="U229">
        <f>VLOOKUP(Y229,O:P,2,FALSE)</f>
        <v>22</v>
      </c>
      <c r="V229">
        <f>VLOOKUP(AA229,O:P,2,FALSE)</f>
        <v>8</v>
      </c>
      <c r="Y229" s="4" t="s">
        <v>1117</v>
      </c>
      <c r="Z229" s="5"/>
      <c r="AA229" s="4" t="s">
        <v>1116</v>
      </c>
      <c r="AB229" s="5"/>
    </row>
    <row r="230" spans="1:28" x14ac:dyDescent="0.2">
      <c r="A230" s="12">
        <v>44518</v>
      </c>
      <c r="B230" t="str">
        <f>"{'city': '"&amp;VLOOKUP(U230,$H:$L,4,FALSE)&amp;"', 'state': '"&amp;VLOOKUP(U230,$H:$L,3,FALSE)&amp;"', 'abbreviation': '"&amp;VLOOKUP(U230,$H:$L,2,FALSE)&amp;"', 'teamName': '"&amp;VLOOKUP(U230,$H:$L,5,FALSE)&amp;"'}"</f>
        <v>{'city': 'Toronto', 'state': 'Ontario', 'abbreviation': 'TOR', 'teamName': 'Toronto Raptors'}</v>
      </c>
      <c r="C230" t="str">
        <f>"{'city': '"&amp;VLOOKUP(V230,$H:$L,4,FALSE)&amp;"', 'state': '"&amp;VLOOKUP(V230,$H:$L,3,FALSE)&amp;"', 'abbreviation': '"&amp;VLOOKUP(V230,$H:$L,2,FALSE)&amp;"', 'teamName': '"&amp;VLOOKUP(V230,$H:$L,5,FALSE)&amp;"'}"</f>
        <v>{'city': 'Salt Lake City', 'state': 'Utah', 'abbreviation': 'UTA', 'teamName': 'Utah Jazz'}</v>
      </c>
      <c r="D230" t="e">
        <f>"{'city': '"&amp;VLOOKUP(W230,$H:$L,4,FALSE)&amp;"', 'state': '"&amp;VLOOKUP(W230,$H:$L,3,FALSE)&amp;"', 'abbreviation': '"&amp;VLOOKUP(W230,$H:$L,2,FALSE)&amp;"', 'teamName': '"&amp;VLOOKUP(W230,$H:$L,5,FALSE)&amp;"'}"</f>
        <v>#N/A</v>
      </c>
      <c r="E230" t="e">
        <f>"{'city': '"&amp;VLOOKUP(X230,$H:$L,4,FALSE)&amp;"', 'state': '"&amp;VLOOKUP(X230,$H:$L,3,FALSE)&amp;"', 'abbreviation': '"&amp;VLOOKUP(X230,$H:$L,2,FALSE)&amp;"', 'teamName': '"&amp;VLOOKUP(X230,$H:$L,5,FALSE)&amp;"'}"</f>
        <v>#N/A</v>
      </c>
      <c r="S230" s="13" t="s">
        <v>1156</v>
      </c>
      <c r="U230">
        <f>VLOOKUP(Y230,O:P,2,FALSE)</f>
        <v>27</v>
      </c>
      <c r="V230">
        <f>VLOOKUP(AA230,O:P,2,FALSE)</f>
        <v>28</v>
      </c>
      <c r="Y230" s="4" t="s">
        <v>1110</v>
      </c>
      <c r="Z230" s="5"/>
      <c r="AA230" s="4" t="s">
        <v>1122</v>
      </c>
      <c r="AB230" s="5"/>
    </row>
    <row r="231" spans="1:28" x14ac:dyDescent="0.2">
      <c r="A231" s="12">
        <v>44519</v>
      </c>
      <c r="B231" t="str">
        <f>"{'city': '"&amp;VLOOKUP(U231,$H:$L,4,FALSE)&amp;"', 'state': '"&amp;VLOOKUP(U231,$H:$L,3,FALSE)&amp;"', 'abbreviation': '"&amp;VLOOKUP(U231,$H:$L,2,FALSE)&amp;"', 'teamName': '"&amp;VLOOKUP(U231,$H:$L,5,FALSE)&amp;"'}"</f>
        <v>{'city': 'Indiana', 'state': 'Indianopolis', 'abbreviation': 'IND', 'teamName': 'Indiana Pacers'}</v>
      </c>
      <c r="C231" t="str">
        <f>"{'city': '"&amp;VLOOKUP(V231,$H:$L,4,FALSE)&amp;"', 'state': '"&amp;VLOOKUP(V231,$H:$L,3,FALSE)&amp;"', 'abbreviation': '"&amp;VLOOKUP(V231,$H:$L,2,FALSE)&amp;"', 'teamName': '"&amp;VLOOKUP(V231,$H:$L,5,FALSE)&amp;"'}"</f>
        <v>{'city': 'Charlotte', 'state': 'North Carolina', 'abbreviation': 'CHA', 'teamName': 'Charlotte Hornets'}</v>
      </c>
      <c r="D231" t="e">
        <f>"{'city': '"&amp;VLOOKUP(W231,$H:$L,4,FALSE)&amp;"', 'state': '"&amp;VLOOKUP(W231,$H:$L,3,FALSE)&amp;"', 'abbreviation': '"&amp;VLOOKUP(W231,$H:$L,2,FALSE)&amp;"', 'teamName': '"&amp;VLOOKUP(W231,$H:$L,5,FALSE)&amp;"'}"</f>
        <v>#N/A</v>
      </c>
      <c r="E231" t="e">
        <f>"{'city': '"&amp;VLOOKUP(X231,$H:$L,4,FALSE)&amp;"', 'state': '"&amp;VLOOKUP(X231,$H:$L,3,FALSE)&amp;"', 'abbreviation': '"&amp;VLOOKUP(X231,$H:$L,2,FALSE)&amp;"', 'teamName': '"&amp;VLOOKUP(X231,$H:$L,5,FALSE)&amp;"'}"</f>
        <v>#N/A</v>
      </c>
      <c r="S231" s="13" t="s">
        <v>1157</v>
      </c>
      <c r="U231">
        <f>VLOOKUP(Y231,O:P,2,FALSE)</f>
        <v>12</v>
      </c>
      <c r="V231">
        <f>VLOOKUP(AA231,O:P,2,FALSE)</f>
        <v>4</v>
      </c>
      <c r="Y231" s="4" t="s">
        <v>1104</v>
      </c>
      <c r="Z231" s="5"/>
      <c r="AA231" s="4" t="s">
        <v>1105</v>
      </c>
      <c r="AB231" s="5"/>
    </row>
    <row r="232" spans="1:28" x14ac:dyDescent="0.2">
      <c r="A232" s="12">
        <v>44519</v>
      </c>
      <c r="B232" t="str">
        <f>"{'city': '"&amp;VLOOKUP(U232,$H:$L,4,FALSE)&amp;"', 'state': '"&amp;VLOOKUP(U232,$H:$L,3,FALSE)&amp;"', 'abbreviation': '"&amp;VLOOKUP(U232,$H:$L,2,FALSE)&amp;"', 'teamName': '"&amp;VLOOKUP(U232,$H:$L,5,FALSE)&amp;"'}"</f>
        <v>{'city': 'San Francisco', 'state': 'California', 'abbreviation': 'GSW', 'teamName': 'Golden State Warriors'}</v>
      </c>
      <c r="C232" t="str">
        <f>"{'city': '"&amp;VLOOKUP(V232,$H:$L,4,FALSE)&amp;"', 'state': '"&amp;VLOOKUP(V232,$H:$L,3,FALSE)&amp;"', 'abbreviation': '"&amp;VLOOKUP(V232,$H:$L,2,FALSE)&amp;"', 'teamName': '"&amp;VLOOKUP(V232,$H:$L,5,FALSE)&amp;"'}"</f>
        <v>{'city': 'Detroit', 'state': 'Michigan', 'abbreviation': 'DET', 'teamName': 'Detroit Pistons'}</v>
      </c>
      <c r="D232" t="e">
        <f>"{'city': '"&amp;VLOOKUP(W232,$H:$L,4,FALSE)&amp;"', 'state': '"&amp;VLOOKUP(W232,$H:$L,3,FALSE)&amp;"', 'abbreviation': '"&amp;VLOOKUP(W232,$H:$L,2,FALSE)&amp;"', 'teamName': '"&amp;VLOOKUP(W232,$H:$L,5,FALSE)&amp;"'}"</f>
        <v>#N/A</v>
      </c>
      <c r="E232" t="e">
        <f>"{'city': '"&amp;VLOOKUP(X232,$H:$L,4,FALSE)&amp;"', 'state': '"&amp;VLOOKUP(X232,$H:$L,3,FALSE)&amp;"', 'abbreviation': '"&amp;VLOOKUP(X232,$H:$L,2,FALSE)&amp;"', 'teamName': '"&amp;VLOOKUP(X232,$H:$L,5,FALSE)&amp;"'}"</f>
        <v>#N/A</v>
      </c>
      <c r="S232" s="13" t="s">
        <v>1157</v>
      </c>
      <c r="U232">
        <f>VLOOKUP(Y232,O:P,2,FALSE)</f>
        <v>10</v>
      </c>
      <c r="V232">
        <f>VLOOKUP(AA232,O:P,2,FALSE)</f>
        <v>9</v>
      </c>
      <c r="Y232" s="4" t="s">
        <v>1100</v>
      </c>
      <c r="Z232" s="5"/>
      <c r="AA232" s="4" t="s">
        <v>1107</v>
      </c>
      <c r="AB232" s="5"/>
    </row>
    <row r="233" spans="1:28" x14ac:dyDescent="0.2">
      <c r="A233" s="12">
        <v>44519</v>
      </c>
      <c r="B233" t="str">
        <f>"{'city': '"&amp;VLOOKUP(U233,$H:$L,4,FALSE)&amp;"', 'state': '"&amp;VLOOKUP(U233,$H:$L,3,FALSE)&amp;"', 'abbreviation': '"&amp;VLOOKUP(U233,$H:$L,2,FALSE)&amp;"', 'teamName': '"&amp;VLOOKUP(U233,$H:$L,5,FALSE)&amp;"'}"</f>
        <v>{'city': 'Los Angeles', 'state': 'California', 'abbreviation': 'LAL', 'teamName': 'Los Angeles Lakers'}</v>
      </c>
      <c r="C233" t="str">
        <f>"{'city': '"&amp;VLOOKUP(V233,$H:$L,4,FALSE)&amp;"', 'state': '"&amp;VLOOKUP(V233,$H:$L,3,FALSE)&amp;"', 'abbreviation': '"&amp;VLOOKUP(V233,$H:$L,2,FALSE)&amp;"', 'teamName': '"&amp;VLOOKUP(V233,$H:$L,5,FALSE)&amp;"'}"</f>
        <v>{'city': 'Boston', 'state': 'Massachusetts', 'abbreviation': 'BOS', 'teamName': 'Boston Celtics'}</v>
      </c>
      <c r="D233" t="e">
        <f>"{'city': '"&amp;VLOOKUP(W233,$H:$L,4,FALSE)&amp;"', 'state': '"&amp;VLOOKUP(W233,$H:$L,3,FALSE)&amp;"', 'abbreviation': '"&amp;VLOOKUP(W233,$H:$L,2,FALSE)&amp;"', 'teamName': '"&amp;VLOOKUP(W233,$H:$L,5,FALSE)&amp;"'}"</f>
        <v>#N/A</v>
      </c>
      <c r="E233" t="e">
        <f>"{'city': '"&amp;VLOOKUP(X233,$H:$L,4,FALSE)&amp;"', 'state': '"&amp;VLOOKUP(X233,$H:$L,3,FALSE)&amp;"', 'abbreviation': '"&amp;VLOOKUP(X233,$H:$L,2,FALSE)&amp;"', 'teamName': '"&amp;VLOOKUP(X233,$H:$L,5,FALSE)&amp;"'}"</f>
        <v>#N/A</v>
      </c>
      <c r="S233" s="13" t="s">
        <v>1157</v>
      </c>
      <c r="U233">
        <f>VLOOKUP(Y233,O:P,2,FALSE)</f>
        <v>13</v>
      </c>
      <c r="V233">
        <f>VLOOKUP(AA233,O:P,2,FALSE)</f>
        <v>2</v>
      </c>
      <c r="Y233" s="4" t="s">
        <v>1101</v>
      </c>
      <c r="Z233" s="5"/>
      <c r="AA233" s="4" t="s">
        <v>1102</v>
      </c>
      <c r="AB233" s="5"/>
    </row>
    <row r="234" spans="1:28" x14ac:dyDescent="0.2">
      <c r="A234" s="12">
        <v>44519</v>
      </c>
      <c r="B234" t="str">
        <f>"{'city': '"&amp;VLOOKUP(U234,$H:$L,4,FALSE)&amp;"', 'state': '"&amp;VLOOKUP(U234,$H:$L,3,FALSE)&amp;"', 'abbreviation': '"&amp;VLOOKUP(U234,$H:$L,2,FALSE)&amp;"', 'teamName': '"&amp;VLOOKUP(U234,$H:$L,5,FALSE)&amp;"'}"</f>
        <v>{'city': 'Orlando', 'state': 'Florida', 'abbreviation': 'ORL', 'teamName': 'Orlando Magic'}</v>
      </c>
      <c r="C234" t="str">
        <f>"{'city': '"&amp;VLOOKUP(V234,$H:$L,4,FALSE)&amp;"', 'state': '"&amp;VLOOKUP(V234,$H:$L,3,FALSE)&amp;"', 'abbreviation': '"&amp;VLOOKUP(V234,$H:$L,2,FALSE)&amp;"', 'teamName': '"&amp;VLOOKUP(V234,$H:$L,5,FALSE)&amp;"'}"</f>
        <v>{'city': 'Brooklyn', 'state': 'New York', 'abbreviation': 'BKN', 'teamName': 'Brooklyn Nets'}</v>
      </c>
      <c r="D234" t="e">
        <f>"{'city': '"&amp;VLOOKUP(W234,$H:$L,4,FALSE)&amp;"', 'state': '"&amp;VLOOKUP(W234,$H:$L,3,FALSE)&amp;"', 'abbreviation': '"&amp;VLOOKUP(W234,$H:$L,2,FALSE)&amp;"', 'teamName': '"&amp;VLOOKUP(W234,$H:$L,5,FALSE)&amp;"'}"</f>
        <v>#N/A</v>
      </c>
      <c r="E234" t="e">
        <f>"{'city': '"&amp;VLOOKUP(X234,$H:$L,4,FALSE)&amp;"', 'state': '"&amp;VLOOKUP(X234,$H:$L,3,FALSE)&amp;"', 'abbreviation': '"&amp;VLOOKUP(X234,$H:$L,2,FALSE)&amp;"', 'teamName': '"&amp;VLOOKUP(X234,$H:$L,5,FALSE)&amp;"'}"</f>
        <v>#N/A</v>
      </c>
      <c r="S234" s="13" t="s">
        <v>1157</v>
      </c>
      <c r="U234">
        <f>VLOOKUP(Y234,O:P,2,FALSE)</f>
        <v>21</v>
      </c>
      <c r="V234">
        <f>VLOOKUP(AA234,O:P,2,FALSE)</f>
        <v>3</v>
      </c>
      <c r="Y234" s="4" t="s">
        <v>1119</v>
      </c>
      <c r="Z234" s="5"/>
      <c r="AA234" s="4" t="s">
        <v>1097</v>
      </c>
      <c r="AB234" s="5"/>
    </row>
    <row r="235" spans="1:28" x14ac:dyDescent="0.2">
      <c r="A235" s="12">
        <v>44519</v>
      </c>
      <c r="B235" t="str">
        <f>"{'city': '"&amp;VLOOKUP(U235,$H:$L,4,FALSE)&amp;"', 'state': '"&amp;VLOOKUP(U235,$H:$L,3,FALSE)&amp;"', 'abbreviation': '"&amp;VLOOKUP(U235,$H:$L,2,FALSE)&amp;"', 'teamName': '"&amp;VLOOKUP(U235,$H:$L,5,FALSE)&amp;"'}"</f>
        <v>{'city': 'Oklahoma City', 'state': 'Oklahoma', 'abbreviation': 'OKC', 'teamName': 'Oklahoma City Thunder'}</v>
      </c>
      <c r="C235" t="str">
        <f>"{'city': '"&amp;VLOOKUP(V235,$H:$L,4,FALSE)&amp;"', 'state': '"&amp;VLOOKUP(V235,$H:$L,3,FALSE)&amp;"', 'abbreviation': '"&amp;VLOOKUP(V235,$H:$L,2,FALSE)&amp;"', 'teamName': '"&amp;VLOOKUP(V235,$H:$L,5,FALSE)&amp;"'}"</f>
        <v>{'city': 'Milwaukee', 'state': 'Wisconsin', 'abbreviation': 'MIL', 'teamName': 'Milwaukee Bucks'}</v>
      </c>
      <c r="D235" t="e">
        <f>"{'city': '"&amp;VLOOKUP(W235,$H:$L,4,FALSE)&amp;"', 'state': '"&amp;VLOOKUP(W235,$H:$L,3,FALSE)&amp;"', 'abbreviation': '"&amp;VLOOKUP(W235,$H:$L,2,FALSE)&amp;"', 'teamName': '"&amp;VLOOKUP(W235,$H:$L,5,FALSE)&amp;"'}"</f>
        <v>#N/A</v>
      </c>
      <c r="E235" t="e">
        <f>"{'city': '"&amp;VLOOKUP(X235,$H:$L,4,FALSE)&amp;"', 'state': '"&amp;VLOOKUP(X235,$H:$L,3,FALSE)&amp;"', 'abbreviation': '"&amp;VLOOKUP(X235,$H:$L,2,FALSE)&amp;"', 'teamName': '"&amp;VLOOKUP(X235,$H:$L,5,FALSE)&amp;"'}"</f>
        <v>#N/A</v>
      </c>
      <c r="S235" s="13" t="s">
        <v>1157</v>
      </c>
      <c r="U235">
        <f>VLOOKUP(Y235,O:P,2,FALSE)</f>
        <v>20</v>
      </c>
      <c r="V235">
        <f>VLOOKUP(AA235,O:P,2,FALSE)</f>
        <v>16</v>
      </c>
      <c r="Y235" s="4" t="s">
        <v>1121</v>
      </c>
      <c r="Z235" s="5"/>
      <c r="AA235" s="4" t="s">
        <v>1098</v>
      </c>
      <c r="AB235" s="5"/>
    </row>
    <row r="236" spans="1:28" x14ac:dyDescent="0.2">
      <c r="A236" s="12">
        <v>44519</v>
      </c>
      <c r="B236" t="str">
        <f>"{'city': '"&amp;VLOOKUP(U236,$H:$L,4,FALSE)&amp;"', 'state': '"&amp;VLOOKUP(U236,$H:$L,3,FALSE)&amp;"', 'abbreviation': '"&amp;VLOOKUP(U236,$H:$L,2,FALSE)&amp;"', 'teamName': '"&amp;VLOOKUP(U236,$H:$L,5,FALSE)&amp;"'}"</f>
        <v>{'city': 'Los Angeles', 'state': 'California', 'abbreviation': 'LAC', 'teamName': 'Los Angeles Clippers'}</v>
      </c>
      <c r="C236" t="str">
        <f>"{'city': '"&amp;VLOOKUP(V236,$H:$L,4,FALSE)&amp;"', 'state': '"&amp;VLOOKUP(V236,$H:$L,3,FALSE)&amp;"', 'abbreviation': '"&amp;VLOOKUP(V236,$H:$L,2,FALSE)&amp;"', 'teamName': '"&amp;VLOOKUP(V236,$H:$L,5,FALSE)&amp;"'}"</f>
        <v>{'city': 'New Orleans', 'state': 'Louisianna', 'abbreviation': 'NOP', 'teamName': 'New Orleans Pelicans'}</v>
      </c>
      <c r="D236" t="e">
        <f>"{'city': '"&amp;VLOOKUP(W236,$H:$L,4,FALSE)&amp;"', 'state': '"&amp;VLOOKUP(W236,$H:$L,3,FALSE)&amp;"', 'abbreviation': '"&amp;VLOOKUP(W236,$H:$L,2,FALSE)&amp;"', 'teamName': '"&amp;VLOOKUP(W236,$H:$L,5,FALSE)&amp;"'}"</f>
        <v>#N/A</v>
      </c>
      <c r="E236" t="e">
        <f>"{'city': '"&amp;VLOOKUP(X236,$H:$L,4,FALSE)&amp;"', 'state': '"&amp;VLOOKUP(X236,$H:$L,3,FALSE)&amp;"', 'abbreviation': '"&amp;VLOOKUP(X236,$H:$L,2,FALSE)&amp;"', 'teamName': '"&amp;VLOOKUP(X236,$H:$L,5,FALSE)&amp;"'}"</f>
        <v>#N/A</v>
      </c>
      <c r="S236" s="13" t="s">
        <v>1157</v>
      </c>
      <c r="U236">
        <f>VLOOKUP(Y236,O:P,2,FALSE)</f>
        <v>30</v>
      </c>
      <c r="V236">
        <f>VLOOKUP(AA236,O:P,2,FALSE)</f>
        <v>18</v>
      </c>
      <c r="Y236" s="4" t="s">
        <v>1126</v>
      </c>
      <c r="Z236" s="5"/>
      <c r="AA236" s="4" t="s">
        <v>1118</v>
      </c>
      <c r="AB236" s="5"/>
    </row>
    <row r="237" spans="1:28" x14ac:dyDescent="0.2">
      <c r="A237" s="12">
        <v>44519</v>
      </c>
      <c r="B237" t="str">
        <f>"{'city': '"&amp;VLOOKUP(U237,$H:$L,4,FALSE)&amp;"', 'state': '"&amp;VLOOKUP(U237,$H:$L,3,FALSE)&amp;"', 'abbreviation': '"&amp;VLOOKUP(U237,$H:$L,2,FALSE)&amp;"', 'teamName': '"&amp;VLOOKUP(U237,$H:$L,5,FALSE)&amp;"'}"</f>
        <v>{'city': 'Chicago', 'state': 'Illnois', 'abbreviation': 'CHI', 'teamName': 'Chicago Bulls'}</v>
      </c>
      <c r="C237" t="str">
        <f>"{'city': '"&amp;VLOOKUP(V237,$H:$L,4,FALSE)&amp;"', 'state': '"&amp;VLOOKUP(V237,$H:$L,3,FALSE)&amp;"', 'abbreviation': '"&amp;VLOOKUP(V237,$H:$L,2,FALSE)&amp;"', 'teamName': '"&amp;VLOOKUP(V237,$H:$L,5,FALSE)&amp;"'}"</f>
        <v>{'city': 'Denver', 'state': 'Colorado', 'abbreviation': 'DEN', 'teamName': 'Denver Nuggets'}</v>
      </c>
      <c r="D237" t="e">
        <f>"{'city': '"&amp;VLOOKUP(W237,$H:$L,4,FALSE)&amp;"', 'state': '"&amp;VLOOKUP(W237,$H:$L,3,FALSE)&amp;"', 'abbreviation': '"&amp;VLOOKUP(W237,$H:$L,2,FALSE)&amp;"', 'teamName': '"&amp;VLOOKUP(W237,$H:$L,5,FALSE)&amp;"'}"</f>
        <v>#N/A</v>
      </c>
      <c r="E237" t="e">
        <f>"{'city': '"&amp;VLOOKUP(X237,$H:$L,4,FALSE)&amp;"', 'state': '"&amp;VLOOKUP(X237,$H:$L,3,FALSE)&amp;"', 'abbreviation': '"&amp;VLOOKUP(X237,$H:$L,2,FALSE)&amp;"', 'teamName': '"&amp;VLOOKUP(X237,$H:$L,5,FALSE)&amp;"'}"</f>
        <v>#N/A</v>
      </c>
      <c r="S237" s="13" t="s">
        <v>1157</v>
      </c>
      <c r="U237">
        <f>VLOOKUP(Y237,O:P,2,FALSE)</f>
        <v>5</v>
      </c>
      <c r="V237">
        <f>VLOOKUP(AA237,O:P,2,FALSE)</f>
        <v>8</v>
      </c>
      <c r="Y237" s="4" t="s">
        <v>1106</v>
      </c>
      <c r="Z237" s="5"/>
      <c r="AA237" s="4" t="s">
        <v>1116</v>
      </c>
      <c r="AB237" s="5"/>
    </row>
    <row r="238" spans="1:28" x14ac:dyDescent="0.2">
      <c r="A238" s="12">
        <v>44519</v>
      </c>
      <c r="B238" t="str">
        <f>"{'city': '"&amp;VLOOKUP(U238,$H:$L,4,FALSE)&amp;"', 'state': '"&amp;VLOOKUP(U238,$H:$L,3,FALSE)&amp;"', 'abbreviation': '"&amp;VLOOKUP(U238,$H:$L,2,FALSE)&amp;"', 'teamName': '"&amp;VLOOKUP(U238,$H:$L,5,FALSE)&amp;"'}"</f>
        <v>{'city': 'Dallas', 'state': 'Texas', 'abbreviation': 'DAL', 'teamName': 'Dallas Mavericks'}</v>
      </c>
      <c r="C238" t="str">
        <f>"{'city': '"&amp;VLOOKUP(V238,$H:$L,4,FALSE)&amp;"', 'state': '"&amp;VLOOKUP(V238,$H:$L,3,FALSE)&amp;"', 'abbreviation': '"&amp;VLOOKUP(V238,$H:$L,2,FALSE)&amp;"', 'teamName': '"&amp;VLOOKUP(V238,$H:$L,5,FALSE)&amp;"'}"</f>
        <v>{'city': 'Phoenix', 'state': 'Arizona', 'abbreviation': 'PHX', 'teamName': 'Phoenix Suns'}</v>
      </c>
      <c r="D238" t="e">
        <f>"{'city': '"&amp;VLOOKUP(W238,$H:$L,4,FALSE)&amp;"', 'state': '"&amp;VLOOKUP(W238,$H:$L,3,FALSE)&amp;"', 'abbreviation': '"&amp;VLOOKUP(W238,$H:$L,2,FALSE)&amp;"', 'teamName': '"&amp;VLOOKUP(W238,$H:$L,5,FALSE)&amp;"'}"</f>
        <v>#N/A</v>
      </c>
      <c r="E238" t="e">
        <f>"{'city': '"&amp;VLOOKUP(X238,$H:$L,4,FALSE)&amp;"', 'state': '"&amp;VLOOKUP(X238,$H:$L,3,FALSE)&amp;"', 'abbreviation': '"&amp;VLOOKUP(X238,$H:$L,2,FALSE)&amp;"', 'teamName': '"&amp;VLOOKUP(X238,$H:$L,5,FALSE)&amp;"'}"</f>
        <v>#N/A</v>
      </c>
      <c r="S238" s="13" t="s">
        <v>1157</v>
      </c>
      <c r="U238">
        <f>VLOOKUP(Y238,O:P,2,FALSE)</f>
        <v>7</v>
      </c>
      <c r="V238">
        <f>VLOOKUP(AA238,O:P,2,FALSE)</f>
        <v>23</v>
      </c>
      <c r="Y238" s="4" t="s">
        <v>1113</v>
      </c>
      <c r="Z238" s="5"/>
      <c r="AA238" s="4" t="s">
        <v>1125</v>
      </c>
      <c r="AB238" s="5"/>
    </row>
    <row r="239" spans="1:28" x14ac:dyDescent="0.2">
      <c r="A239" s="12">
        <v>44519</v>
      </c>
      <c r="B239" t="str">
        <f>"{'city': '"&amp;VLOOKUP(U239,$H:$L,4,FALSE)&amp;"', 'state': '"&amp;VLOOKUP(U239,$H:$L,3,FALSE)&amp;"', 'abbreviation': '"&amp;VLOOKUP(U239,$H:$L,2,FALSE)&amp;"', 'teamName': '"&amp;VLOOKUP(U239,$H:$L,5,FALSE)&amp;"'}"</f>
        <v>{'city': 'Toronto', 'state': 'Ontario', 'abbreviation': 'TOR', 'teamName': 'Toronto Raptors'}</v>
      </c>
      <c r="C239" t="str">
        <f>"{'city': '"&amp;VLOOKUP(V239,$H:$L,4,FALSE)&amp;"', 'state': '"&amp;VLOOKUP(V239,$H:$L,3,FALSE)&amp;"', 'abbreviation': '"&amp;VLOOKUP(V239,$H:$L,2,FALSE)&amp;"', 'teamName': '"&amp;VLOOKUP(V239,$H:$L,5,FALSE)&amp;"'}"</f>
        <v>{'city': 'Sacramento', 'state': 'California', 'abbreviation': 'SAC', 'teamName': 'Sacramento Kings'}</v>
      </c>
      <c r="D239" t="e">
        <f>"{'city': '"&amp;VLOOKUP(W239,$H:$L,4,FALSE)&amp;"', 'state': '"&amp;VLOOKUP(W239,$H:$L,3,FALSE)&amp;"', 'abbreviation': '"&amp;VLOOKUP(W239,$H:$L,2,FALSE)&amp;"', 'teamName': '"&amp;VLOOKUP(W239,$H:$L,5,FALSE)&amp;"'}"</f>
        <v>#N/A</v>
      </c>
      <c r="E239" t="e">
        <f>"{'city': '"&amp;VLOOKUP(X239,$H:$L,4,FALSE)&amp;"', 'state': '"&amp;VLOOKUP(X239,$H:$L,3,FALSE)&amp;"', 'abbreviation': '"&amp;VLOOKUP(X239,$H:$L,2,FALSE)&amp;"', 'teamName': '"&amp;VLOOKUP(X239,$H:$L,5,FALSE)&amp;"'}"</f>
        <v>#N/A</v>
      </c>
      <c r="S239" s="13" t="s">
        <v>1157</v>
      </c>
      <c r="U239">
        <f>VLOOKUP(Y239,O:P,2,FALSE)</f>
        <v>27</v>
      </c>
      <c r="V239">
        <f>VLOOKUP(AA239,O:P,2,FALSE)</f>
        <v>25</v>
      </c>
      <c r="Y239" s="4" t="s">
        <v>1110</v>
      </c>
      <c r="Z239" s="5"/>
      <c r="AA239" s="4" t="s">
        <v>1123</v>
      </c>
      <c r="AB239" s="5"/>
    </row>
    <row r="240" spans="1:28" x14ac:dyDescent="0.2">
      <c r="A240" s="12">
        <v>44520</v>
      </c>
      <c r="B240" t="str">
        <f>"{'city': '"&amp;VLOOKUP(U240,$H:$L,4,FALSE)&amp;"', 'state': '"&amp;VLOOKUP(U240,$H:$L,3,FALSE)&amp;"', 'abbreviation': '"&amp;VLOOKUP(U240,$H:$L,2,FALSE)&amp;"', 'teamName': '"&amp;VLOOKUP(U240,$H:$L,5,FALSE)&amp;"'}"</f>
        <v>{'city': 'Houston', 'state': 'Texas', 'abbreviation': 'HOU', 'teamName': 'Houston Rockets'}</v>
      </c>
      <c r="C240" t="str">
        <f>"{'city': '"&amp;VLOOKUP(V240,$H:$L,4,FALSE)&amp;"', 'state': '"&amp;VLOOKUP(V240,$H:$L,3,FALSE)&amp;"', 'abbreviation': '"&amp;VLOOKUP(V240,$H:$L,2,FALSE)&amp;"', 'teamName': '"&amp;VLOOKUP(V240,$H:$L,5,FALSE)&amp;"'}"</f>
        <v>{'city': 'New York', 'state': 'New York', 'abbreviation': 'NYK', 'teamName': 'New York Knicks'}</v>
      </c>
      <c r="D240" t="e">
        <f>"{'city': '"&amp;VLOOKUP(W240,$H:$L,4,FALSE)&amp;"', 'state': '"&amp;VLOOKUP(W240,$H:$L,3,FALSE)&amp;"', 'abbreviation': '"&amp;VLOOKUP(W240,$H:$L,2,FALSE)&amp;"', 'teamName': '"&amp;VLOOKUP(W240,$H:$L,5,FALSE)&amp;"'}"</f>
        <v>#N/A</v>
      </c>
      <c r="E240" t="e">
        <f>"{'city': '"&amp;VLOOKUP(X240,$H:$L,4,FALSE)&amp;"', 'state': '"&amp;VLOOKUP(X240,$H:$L,3,FALSE)&amp;"', 'abbreviation': '"&amp;VLOOKUP(X240,$H:$L,2,FALSE)&amp;"', 'teamName': '"&amp;VLOOKUP(X240,$H:$L,5,FALSE)&amp;"'}"</f>
        <v>#N/A</v>
      </c>
      <c r="S240" s="13" t="s">
        <v>1158</v>
      </c>
      <c r="U240">
        <f>VLOOKUP(Y240,O:P,2,FALSE)</f>
        <v>11</v>
      </c>
      <c r="V240">
        <f>VLOOKUP(AA240,O:P,2,FALSE)</f>
        <v>19</v>
      </c>
      <c r="Y240" s="4" t="s">
        <v>1114</v>
      </c>
      <c r="Z240" s="5"/>
      <c r="AA240" s="4" t="s">
        <v>1108</v>
      </c>
      <c r="AB240" s="5"/>
    </row>
    <row r="241" spans="1:28" x14ac:dyDescent="0.2">
      <c r="A241" s="12">
        <v>44520</v>
      </c>
      <c r="B241" t="str">
        <f>"{'city': '"&amp;VLOOKUP(U241,$H:$L,4,FALSE)&amp;"', 'state': '"&amp;VLOOKUP(U241,$H:$L,3,FALSE)&amp;"', 'abbreviation': '"&amp;VLOOKUP(U241,$H:$L,2,FALSE)&amp;"', 'teamName': '"&amp;VLOOKUP(U241,$H:$L,5,FALSE)&amp;"'}"</f>
        <v>{'city': 'New Orleans', 'state': 'Louisianna', 'abbreviation': 'NOP', 'teamName': 'New Orleans Pelicans'}</v>
      </c>
      <c r="C241" t="str">
        <f>"{'city': '"&amp;VLOOKUP(V241,$H:$L,4,FALSE)&amp;"', 'state': '"&amp;VLOOKUP(V241,$H:$L,3,FALSE)&amp;"', 'abbreviation': '"&amp;VLOOKUP(V241,$H:$L,2,FALSE)&amp;"', 'teamName': '"&amp;VLOOKUP(V241,$H:$L,5,FALSE)&amp;"'}"</f>
        <v>{'city': 'Indiana', 'state': 'Indianopolis', 'abbreviation': 'IND', 'teamName': 'Indiana Pacers'}</v>
      </c>
      <c r="D241" t="e">
        <f>"{'city': '"&amp;VLOOKUP(W241,$H:$L,4,FALSE)&amp;"', 'state': '"&amp;VLOOKUP(W241,$H:$L,3,FALSE)&amp;"', 'abbreviation': '"&amp;VLOOKUP(W241,$H:$L,2,FALSE)&amp;"', 'teamName': '"&amp;VLOOKUP(W241,$H:$L,5,FALSE)&amp;"'}"</f>
        <v>#N/A</v>
      </c>
      <c r="E241" t="e">
        <f>"{'city': '"&amp;VLOOKUP(X241,$H:$L,4,FALSE)&amp;"', 'state': '"&amp;VLOOKUP(X241,$H:$L,3,FALSE)&amp;"', 'abbreviation': '"&amp;VLOOKUP(X241,$H:$L,2,FALSE)&amp;"', 'teamName': '"&amp;VLOOKUP(X241,$H:$L,5,FALSE)&amp;"'}"</f>
        <v>#N/A</v>
      </c>
      <c r="S241" s="13" t="s">
        <v>1158</v>
      </c>
      <c r="U241">
        <f>VLOOKUP(Y241,O:P,2,FALSE)</f>
        <v>18</v>
      </c>
      <c r="V241">
        <f>VLOOKUP(AA241,O:P,2,FALSE)</f>
        <v>12</v>
      </c>
      <c r="Y241" s="4" t="s">
        <v>1118</v>
      </c>
      <c r="Z241" s="5"/>
      <c r="AA241" s="4" t="s">
        <v>1104</v>
      </c>
      <c r="AB241" s="5"/>
    </row>
    <row r="242" spans="1:28" x14ac:dyDescent="0.2">
      <c r="A242" s="12">
        <v>44520</v>
      </c>
      <c r="B242" t="str">
        <f>"{'city': '"&amp;VLOOKUP(U242,$H:$L,4,FALSE)&amp;"', 'state': '"&amp;VLOOKUP(U242,$H:$L,3,FALSE)&amp;"', 'abbreviation': '"&amp;VLOOKUP(U242,$H:$L,2,FALSE)&amp;"', 'teamName': '"&amp;VLOOKUP(U242,$H:$L,5,FALSE)&amp;"'}"</f>
        <v>{'city': 'Miami', 'state': 'Florida', 'abbreviation': 'MIA', 'teamName': 'Miami Heat'}</v>
      </c>
      <c r="C242" t="str">
        <f>"{'city': '"&amp;VLOOKUP(V242,$H:$L,4,FALSE)&amp;"', 'state': '"&amp;VLOOKUP(V242,$H:$L,3,FALSE)&amp;"', 'abbreviation': '"&amp;VLOOKUP(V242,$H:$L,2,FALSE)&amp;"', 'teamName': '"&amp;VLOOKUP(V242,$H:$L,5,FALSE)&amp;"'}"</f>
        <v>{'city': 'Washington', 'state': 'Washington D.C.', 'abbreviation': 'WAS', 'teamName': 'Washington Wizards'}</v>
      </c>
      <c r="D242" t="e">
        <f>"{'city': '"&amp;VLOOKUP(W242,$H:$L,4,FALSE)&amp;"', 'state': '"&amp;VLOOKUP(W242,$H:$L,3,FALSE)&amp;"', 'abbreviation': '"&amp;VLOOKUP(W242,$H:$L,2,FALSE)&amp;"', 'teamName': '"&amp;VLOOKUP(W242,$H:$L,5,FALSE)&amp;"'}"</f>
        <v>#N/A</v>
      </c>
      <c r="E242" t="e">
        <f>"{'city': '"&amp;VLOOKUP(X242,$H:$L,4,FALSE)&amp;"', 'state': '"&amp;VLOOKUP(X242,$H:$L,3,FALSE)&amp;"', 'abbreviation': '"&amp;VLOOKUP(X242,$H:$L,2,FALSE)&amp;"', 'teamName': '"&amp;VLOOKUP(X242,$H:$L,5,FALSE)&amp;"'}"</f>
        <v>#N/A</v>
      </c>
      <c r="S242" s="13" t="s">
        <v>1158</v>
      </c>
      <c r="U242">
        <f>VLOOKUP(Y242,O:P,2,FALSE)</f>
        <v>15</v>
      </c>
      <c r="V242">
        <f>VLOOKUP(AA242,O:P,2,FALSE)</f>
        <v>29</v>
      </c>
      <c r="Y242" s="4" t="s">
        <v>1128</v>
      </c>
      <c r="Z242" s="5"/>
      <c r="AA242" s="4" t="s">
        <v>1109</v>
      </c>
      <c r="AB242" s="5"/>
    </row>
    <row r="243" spans="1:28" x14ac:dyDescent="0.2">
      <c r="A243" s="12">
        <v>44520</v>
      </c>
      <c r="B243" t="str">
        <f>"{'city': '"&amp;VLOOKUP(U243,$H:$L,4,FALSE)&amp;"', 'state': '"&amp;VLOOKUP(U243,$H:$L,3,FALSE)&amp;"', 'abbreviation': '"&amp;VLOOKUP(U243,$H:$L,2,FALSE)&amp;"', 'teamName': '"&amp;VLOOKUP(U243,$H:$L,5,FALSE)&amp;"'}"</f>
        <v>{'city': 'Charlotte', 'state': 'North Carolina', 'abbreviation': 'CHA', 'teamName': 'Charlotte Hornets'}</v>
      </c>
      <c r="C243" t="str">
        <f>"{'city': '"&amp;VLOOKUP(V243,$H:$L,4,FALSE)&amp;"', 'state': '"&amp;VLOOKUP(V243,$H:$L,3,FALSE)&amp;"', 'abbreviation': '"&amp;VLOOKUP(V243,$H:$L,2,FALSE)&amp;"', 'teamName': '"&amp;VLOOKUP(V243,$H:$L,5,FALSE)&amp;"'}"</f>
        <v>{'city': 'Atlanta', 'state': 'Georgia', 'abbreviation': 'ATL', 'teamName': 'Atlanta Hawks'}</v>
      </c>
      <c r="D243" t="e">
        <f>"{'city': '"&amp;VLOOKUP(W243,$H:$L,4,FALSE)&amp;"', 'state': '"&amp;VLOOKUP(W243,$H:$L,3,FALSE)&amp;"', 'abbreviation': '"&amp;VLOOKUP(W243,$H:$L,2,FALSE)&amp;"', 'teamName': '"&amp;VLOOKUP(W243,$H:$L,5,FALSE)&amp;"'}"</f>
        <v>#N/A</v>
      </c>
      <c r="E243" t="e">
        <f>"{'city': '"&amp;VLOOKUP(X243,$H:$L,4,FALSE)&amp;"', 'state': '"&amp;VLOOKUP(X243,$H:$L,3,FALSE)&amp;"', 'abbreviation': '"&amp;VLOOKUP(X243,$H:$L,2,FALSE)&amp;"', 'teamName': '"&amp;VLOOKUP(X243,$H:$L,5,FALSE)&amp;"'}"</f>
        <v>#N/A</v>
      </c>
      <c r="S243" s="13" t="s">
        <v>1158</v>
      </c>
      <c r="U243">
        <f>VLOOKUP(Y243,O:P,2,FALSE)</f>
        <v>4</v>
      </c>
      <c r="V243">
        <f>VLOOKUP(AA243,O:P,2,FALSE)</f>
        <v>1</v>
      </c>
      <c r="Y243" s="4" t="s">
        <v>1105</v>
      </c>
      <c r="Z243" s="5"/>
      <c r="AA243" s="4" t="s">
        <v>1099</v>
      </c>
      <c r="AB243" s="5"/>
    </row>
    <row r="244" spans="1:28" x14ac:dyDescent="0.2">
      <c r="A244" s="12">
        <v>44520</v>
      </c>
      <c r="B244" t="str">
        <f>"{'city': '"&amp;VLOOKUP(U244,$H:$L,4,FALSE)&amp;"', 'state': '"&amp;VLOOKUP(U244,$H:$L,3,FALSE)&amp;"', 'abbreviation': '"&amp;VLOOKUP(U244,$H:$L,2,FALSE)&amp;"', 'teamName': '"&amp;VLOOKUP(U244,$H:$L,5,FALSE)&amp;"'}"</f>
        <v>{'city': 'Oklahoma City', 'state': 'Oklahoma', 'abbreviation': 'OKC', 'teamName': 'Oklahoma City Thunder'}</v>
      </c>
      <c r="C244" t="str">
        <f>"{'city': '"&amp;VLOOKUP(V244,$H:$L,4,FALSE)&amp;"', 'state': '"&amp;VLOOKUP(V244,$H:$L,3,FALSE)&amp;"', 'abbreviation': '"&amp;VLOOKUP(V244,$H:$L,2,FALSE)&amp;"', 'teamName': '"&amp;VLOOKUP(V244,$H:$L,5,FALSE)&amp;"'}"</f>
        <v>{'city': 'Boston', 'state': 'Massachusetts', 'abbreviation': 'BOS', 'teamName': 'Boston Celtics'}</v>
      </c>
      <c r="D244" t="e">
        <f>"{'city': '"&amp;VLOOKUP(W244,$H:$L,4,FALSE)&amp;"', 'state': '"&amp;VLOOKUP(W244,$H:$L,3,FALSE)&amp;"', 'abbreviation': '"&amp;VLOOKUP(W244,$H:$L,2,FALSE)&amp;"', 'teamName': '"&amp;VLOOKUP(W244,$H:$L,5,FALSE)&amp;"'}"</f>
        <v>#N/A</v>
      </c>
      <c r="E244" t="e">
        <f>"{'city': '"&amp;VLOOKUP(X244,$H:$L,4,FALSE)&amp;"', 'state': '"&amp;VLOOKUP(X244,$H:$L,3,FALSE)&amp;"', 'abbreviation': '"&amp;VLOOKUP(X244,$H:$L,2,FALSE)&amp;"', 'teamName': '"&amp;VLOOKUP(X244,$H:$L,5,FALSE)&amp;"'}"</f>
        <v>#N/A</v>
      </c>
      <c r="S244" s="13" t="s">
        <v>1158</v>
      </c>
      <c r="U244">
        <f>VLOOKUP(Y244,O:P,2,FALSE)</f>
        <v>20</v>
      </c>
      <c r="V244">
        <f>VLOOKUP(AA244,O:P,2,FALSE)</f>
        <v>2</v>
      </c>
      <c r="Y244" s="4" t="s">
        <v>1121</v>
      </c>
      <c r="Z244" s="5"/>
      <c r="AA244" s="4" t="s">
        <v>1102</v>
      </c>
      <c r="AB244" s="5"/>
    </row>
    <row r="245" spans="1:28" x14ac:dyDescent="0.2">
      <c r="A245" s="12">
        <v>44520</v>
      </c>
      <c r="B245" t="str">
        <f>"{'city': '"&amp;VLOOKUP(U245,$H:$L,4,FALSE)&amp;"', 'state': '"&amp;VLOOKUP(U245,$H:$L,3,FALSE)&amp;"', 'abbreviation': '"&amp;VLOOKUP(U245,$H:$L,2,FALSE)&amp;"', 'teamName': '"&amp;VLOOKUP(U245,$H:$L,5,FALSE)&amp;"'}"</f>
        <v>{'city': 'Orlando', 'state': 'Florida', 'abbreviation': 'ORL', 'teamName': 'Orlando Magic'}</v>
      </c>
      <c r="C245" t="str">
        <f>"{'city': '"&amp;VLOOKUP(V245,$H:$L,4,FALSE)&amp;"', 'state': '"&amp;VLOOKUP(V245,$H:$L,3,FALSE)&amp;"', 'abbreviation': '"&amp;VLOOKUP(V245,$H:$L,2,FALSE)&amp;"', 'teamName': '"&amp;VLOOKUP(V245,$H:$L,5,FALSE)&amp;"'}"</f>
        <v>{'city': 'Milwaukee', 'state': 'Wisconsin', 'abbreviation': 'MIL', 'teamName': 'Milwaukee Bucks'}</v>
      </c>
      <c r="D245" t="e">
        <f>"{'city': '"&amp;VLOOKUP(W245,$H:$L,4,FALSE)&amp;"', 'state': '"&amp;VLOOKUP(W245,$H:$L,3,FALSE)&amp;"', 'abbreviation': '"&amp;VLOOKUP(W245,$H:$L,2,FALSE)&amp;"', 'teamName': '"&amp;VLOOKUP(W245,$H:$L,5,FALSE)&amp;"'}"</f>
        <v>#N/A</v>
      </c>
      <c r="E245" t="e">
        <f>"{'city': '"&amp;VLOOKUP(X245,$H:$L,4,FALSE)&amp;"', 'state': '"&amp;VLOOKUP(X245,$H:$L,3,FALSE)&amp;"', 'abbreviation': '"&amp;VLOOKUP(X245,$H:$L,2,FALSE)&amp;"', 'teamName': '"&amp;VLOOKUP(X245,$H:$L,5,FALSE)&amp;"'}"</f>
        <v>#N/A</v>
      </c>
      <c r="S245" s="13" t="s">
        <v>1158</v>
      </c>
      <c r="U245">
        <f>VLOOKUP(Y245,O:P,2,FALSE)</f>
        <v>21</v>
      </c>
      <c r="V245">
        <f>VLOOKUP(AA245,O:P,2,FALSE)</f>
        <v>16</v>
      </c>
      <c r="Y245" s="4" t="s">
        <v>1119</v>
      </c>
      <c r="Z245" s="5"/>
      <c r="AA245" s="4" t="s">
        <v>1098</v>
      </c>
      <c r="AB245" s="5"/>
    </row>
    <row r="246" spans="1:28" x14ac:dyDescent="0.2">
      <c r="A246" s="12">
        <v>44520</v>
      </c>
      <c r="B246" t="str">
        <f>"{'city': '"&amp;VLOOKUP(U246,$H:$L,4,FALSE)&amp;"', 'state': '"&amp;VLOOKUP(U246,$H:$L,3,FALSE)&amp;"', 'abbreviation': '"&amp;VLOOKUP(U246,$H:$L,2,FALSE)&amp;"', 'teamName': '"&amp;VLOOKUP(U246,$H:$L,5,FALSE)&amp;"'}"</f>
        <v>{'city': 'Memphis', 'state': 'Tenesse', 'abbreviation': 'MEM', 'teamName': 'Memphis Grizzlies'}</v>
      </c>
      <c r="C246" t="str">
        <f>"{'city': '"&amp;VLOOKUP(V246,$H:$L,4,FALSE)&amp;"', 'state': '"&amp;VLOOKUP(V246,$H:$L,3,FALSE)&amp;"', 'abbreviation': '"&amp;VLOOKUP(V246,$H:$L,2,FALSE)&amp;"', 'teamName': '"&amp;VLOOKUP(V246,$H:$L,5,FALSE)&amp;"'}"</f>
        <v>{'city': 'Minneapolis', 'state': 'Minnesota ', 'abbreviation': 'MIN', 'teamName': 'Minnesota Timberwolves'}</v>
      </c>
      <c r="D246" t="e">
        <f>"{'city': '"&amp;VLOOKUP(W246,$H:$L,4,FALSE)&amp;"', 'state': '"&amp;VLOOKUP(W246,$H:$L,3,FALSE)&amp;"', 'abbreviation': '"&amp;VLOOKUP(W246,$H:$L,2,FALSE)&amp;"', 'teamName': '"&amp;VLOOKUP(W246,$H:$L,5,FALSE)&amp;"'}"</f>
        <v>#N/A</v>
      </c>
      <c r="E246" t="e">
        <f>"{'city': '"&amp;VLOOKUP(X246,$H:$L,4,FALSE)&amp;"', 'state': '"&amp;VLOOKUP(X246,$H:$L,3,FALSE)&amp;"', 'abbreviation': '"&amp;VLOOKUP(X246,$H:$L,2,FALSE)&amp;"', 'teamName': '"&amp;VLOOKUP(X246,$H:$L,5,FALSE)&amp;"'}"</f>
        <v>#N/A</v>
      </c>
      <c r="S246" s="13" t="s">
        <v>1158</v>
      </c>
      <c r="U246">
        <f>VLOOKUP(Y246,O:P,2,FALSE)</f>
        <v>14</v>
      </c>
      <c r="V246">
        <f>VLOOKUP(AA246,O:P,2,FALSE)</f>
        <v>17</v>
      </c>
      <c r="Y246" s="4" t="s">
        <v>1112</v>
      </c>
      <c r="Z246" s="5"/>
      <c r="AA246" s="4" t="s">
        <v>1115</v>
      </c>
      <c r="AB246" s="5"/>
    </row>
    <row r="247" spans="1:28" x14ac:dyDescent="0.2">
      <c r="A247" s="12">
        <v>44520</v>
      </c>
      <c r="B247" t="str">
        <f>"{'city': '"&amp;VLOOKUP(U247,$H:$L,4,FALSE)&amp;"', 'state': '"&amp;VLOOKUP(U247,$H:$L,3,FALSE)&amp;"', 'abbreviation': '"&amp;VLOOKUP(U247,$H:$L,2,FALSE)&amp;"', 'teamName': '"&amp;VLOOKUP(U247,$H:$L,5,FALSE)&amp;"'}"</f>
        <v>{'city': 'Philadelphia', 'state': 'Pennsylvania', 'abbreviation': 'PHI', 'teamName': 'Philadelphia 76ers'}</v>
      </c>
      <c r="C247" t="str">
        <f>"{'city': '"&amp;VLOOKUP(V247,$H:$L,4,FALSE)&amp;"', 'state': '"&amp;VLOOKUP(V247,$H:$L,3,FALSE)&amp;"', 'abbreviation': '"&amp;VLOOKUP(V247,$H:$L,2,FALSE)&amp;"', 'teamName': '"&amp;VLOOKUP(V247,$H:$L,5,FALSE)&amp;"'}"</f>
        <v>{'city': 'Portland', 'state': 'Oregon', 'abbreviation': 'POR', 'teamName': 'Portland Trail Blazers'}</v>
      </c>
      <c r="D247" t="e">
        <f>"{'city': '"&amp;VLOOKUP(W247,$H:$L,4,FALSE)&amp;"', 'state': '"&amp;VLOOKUP(W247,$H:$L,3,FALSE)&amp;"', 'abbreviation': '"&amp;VLOOKUP(W247,$H:$L,2,FALSE)&amp;"', 'teamName': '"&amp;VLOOKUP(W247,$H:$L,5,FALSE)&amp;"'}"</f>
        <v>#N/A</v>
      </c>
      <c r="E247" t="e">
        <f>"{'city': '"&amp;VLOOKUP(X247,$H:$L,4,FALSE)&amp;"', 'state': '"&amp;VLOOKUP(X247,$H:$L,3,FALSE)&amp;"', 'abbreviation': '"&amp;VLOOKUP(X247,$H:$L,2,FALSE)&amp;"', 'teamName': '"&amp;VLOOKUP(X247,$H:$L,5,FALSE)&amp;"'}"</f>
        <v>#N/A</v>
      </c>
      <c r="S247" s="13" t="s">
        <v>1158</v>
      </c>
      <c r="U247">
        <f>VLOOKUP(Y247,O:P,2,FALSE)</f>
        <v>22</v>
      </c>
      <c r="V247">
        <f>VLOOKUP(AA247,O:P,2,FALSE)</f>
        <v>24</v>
      </c>
      <c r="Y247" s="4" t="s">
        <v>1117</v>
      </c>
      <c r="Z247" s="5"/>
      <c r="AA247" s="4" t="s">
        <v>1124</v>
      </c>
      <c r="AB247" s="5"/>
    </row>
    <row r="248" spans="1:28" x14ac:dyDescent="0.2">
      <c r="A248" s="12">
        <v>44520</v>
      </c>
      <c r="B248" t="str">
        <f>"{'city': '"&amp;VLOOKUP(U248,$H:$L,4,FALSE)&amp;"', 'state': '"&amp;VLOOKUP(U248,$H:$L,3,FALSE)&amp;"', 'abbreviation': '"&amp;VLOOKUP(U248,$H:$L,2,FALSE)&amp;"', 'teamName': '"&amp;VLOOKUP(U248,$H:$L,5,FALSE)&amp;"'}"</f>
        <v>{'city': 'Salt Lake City', 'state': 'Utah', 'abbreviation': 'UTA', 'teamName': 'Utah Jazz'}</v>
      </c>
      <c r="C248" t="str">
        <f>"{'city': '"&amp;VLOOKUP(V248,$H:$L,4,FALSE)&amp;"', 'state': '"&amp;VLOOKUP(V248,$H:$L,3,FALSE)&amp;"', 'abbreviation': '"&amp;VLOOKUP(V248,$H:$L,2,FALSE)&amp;"', 'teamName': '"&amp;VLOOKUP(V248,$H:$L,5,FALSE)&amp;"'}"</f>
        <v>{'city': 'Sacramento', 'state': 'California', 'abbreviation': 'SAC', 'teamName': 'Sacramento Kings'}</v>
      </c>
      <c r="D248" t="e">
        <f>"{'city': '"&amp;VLOOKUP(W248,$H:$L,4,FALSE)&amp;"', 'state': '"&amp;VLOOKUP(W248,$H:$L,3,FALSE)&amp;"', 'abbreviation': '"&amp;VLOOKUP(W248,$H:$L,2,FALSE)&amp;"', 'teamName': '"&amp;VLOOKUP(W248,$H:$L,5,FALSE)&amp;"'}"</f>
        <v>#N/A</v>
      </c>
      <c r="E248" t="e">
        <f>"{'city': '"&amp;VLOOKUP(X248,$H:$L,4,FALSE)&amp;"', 'state': '"&amp;VLOOKUP(X248,$H:$L,3,FALSE)&amp;"', 'abbreviation': '"&amp;VLOOKUP(X248,$H:$L,2,FALSE)&amp;"', 'teamName': '"&amp;VLOOKUP(X248,$H:$L,5,FALSE)&amp;"'}"</f>
        <v>#N/A</v>
      </c>
      <c r="S248" s="13" t="s">
        <v>1158</v>
      </c>
      <c r="U248">
        <f>VLOOKUP(Y248,O:P,2,FALSE)</f>
        <v>28</v>
      </c>
      <c r="V248">
        <f>VLOOKUP(AA248,O:P,2,FALSE)</f>
        <v>25</v>
      </c>
      <c r="Y248" s="4" t="s">
        <v>1122</v>
      </c>
      <c r="Z248" s="5"/>
      <c r="AA248" s="4" t="s">
        <v>1123</v>
      </c>
      <c r="AB248" s="5"/>
    </row>
    <row r="249" spans="1:28" x14ac:dyDescent="0.2">
      <c r="A249" s="12">
        <v>44521</v>
      </c>
      <c r="B249" t="str">
        <f>"{'city': '"&amp;VLOOKUP(U249,$H:$L,4,FALSE)&amp;"', 'state': '"&amp;VLOOKUP(U249,$H:$L,3,FALSE)&amp;"', 'abbreviation': '"&amp;VLOOKUP(U249,$H:$L,2,FALSE)&amp;"', 'teamName': '"&amp;VLOOKUP(U249,$H:$L,5,FALSE)&amp;"'}"</f>
        <v>{'city': 'Dallas', 'state': 'Texas', 'abbreviation': 'DAL', 'teamName': 'Dallas Mavericks'}</v>
      </c>
      <c r="C249" t="str">
        <f>"{'city': '"&amp;VLOOKUP(V249,$H:$L,4,FALSE)&amp;"', 'state': '"&amp;VLOOKUP(V249,$H:$L,3,FALSE)&amp;"', 'abbreviation': '"&amp;VLOOKUP(V249,$H:$L,2,FALSE)&amp;"', 'teamName': '"&amp;VLOOKUP(V249,$H:$L,5,FALSE)&amp;"'}"</f>
        <v>{'city': 'Los Angeles', 'state': 'California', 'abbreviation': 'LAC', 'teamName': 'Los Angeles Clippers'}</v>
      </c>
      <c r="D249" t="e">
        <f>"{'city': '"&amp;VLOOKUP(W249,$H:$L,4,FALSE)&amp;"', 'state': '"&amp;VLOOKUP(W249,$H:$L,3,FALSE)&amp;"', 'abbreviation': '"&amp;VLOOKUP(W249,$H:$L,2,FALSE)&amp;"', 'teamName': '"&amp;VLOOKUP(W249,$H:$L,5,FALSE)&amp;"'}"</f>
        <v>#N/A</v>
      </c>
      <c r="E249" t="e">
        <f>"{'city': '"&amp;VLOOKUP(X249,$H:$L,4,FALSE)&amp;"', 'state': '"&amp;VLOOKUP(X249,$H:$L,3,FALSE)&amp;"', 'abbreviation': '"&amp;VLOOKUP(X249,$H:$L,2,FALSE)&amp;"', 'teamName': '"&amp;VLOOKUP(X249,$H:$L,5,FALSE)&amp;"'}"</f>
        <v>#N/A</v>
      </c>
      <c r="S249" s="13" t="s">
        <v>1159</v>
      </c>
      <c r="U249">
        <f>VLOOKUP(Y249,O:P,2,FALSE)</f>
        <v>7</v>
      </c>
      <c r="V249">
        <f>VLOOKUP(AA249,O:P,2,FALSE)</f>
        <v>30</v>
      </c>
      <c r="Y249" s="4" t="s">
        <v>1113</v>
      </c>
      <c r="Z249" s="5"/>
      <c r="AA249" s="4" t="s">
        <v>1126</v>
      </c>
      <c r="AB249" s="5"/>
    </row>
    <row r="250" spans="1:28" x14ac:dyDescent="0.2">
      <c r="A250" s="12">
        <v>44521</v>
      </c>
      <c r="B250" t="str">
        <f>"{'city': '"&amp;VLOOKUP(U250,$H:$L,4,FALSE)&amp;"', 'state': '"&amp;VLOOKUP(U250,$H:$L,3,FALSE)&amp;"', 'abbreviation': '"&amp;VLOOKUP(U250,$H:$L,2,FALSE)&amp;"', 'teamName': '"&amp;VLOOKUP(U250,$H:$L,5,FALSE)&amp;"'}"</f>
        <v>{'city': 'Los Angeles', 'state': 'California', 'abbreviation': 'LAL', 'teamName': 'Los Angeles Lakers'}</v>
      </c>
      <c r="C250" t="str">
        <f>"{'city': '"&amp;VLOOKUP(V250,$H:$L,4,FALSE)&amp;"', 'state': '"&amp;VLOOKUP(V250,$H:$L,3,FALSE)&amp;"', 'abbreviation': '"&amp;VLOOKUP(V250,$H:$L,2,FALSE)&amp;"', 'teamName': '"&amp;VLOOKUP(V250,$H:$L,5,FALSE)&amp;"'}"</f>
        <v>{'city': 'Detroit', 'state': 'Michigan', 'abbreviation': 'DET', 'teamName': 'Detroit Pistons'}</v>
      </c>
      <c r="D250" t="e">
        <f>"{'city': '"&amp;VLOOKUP(W250,$H:$L,4,FALSE)&amp;"', 'state': '"&amp;VLOOKUP(W250,$H:$L,3,FALSE)&amp;"', 'abbreviation': '"&amp;VLOOKUP(W250,$H:$L,2,FALSE)&amp;"', 'teamName': '"&amp;VLOOKUP(W250,$H:$L,5,FALSE)&amp;"'}"</f>
        <v>#N/A</v>
      </c>
      <c r="E250" t="e">
        <f>"{'city': '"&amp;VLOOKUP(X250,$H:$L,4,FALSE)&amp;"', 'state': '"&amp;VLOOKUP(X250,$H:$L,3,FALSE)&amp;"', 'abbreviation': '"&amp;VLOOKUP(X250,$H:$L,2,FALSE)&amp;"', 'teamName': '"&amp;VLOOKUP(X250,$H:$L,5,FALSE)&amp;"'}"</f>
        <v>#N/A</v>
      </c>
      <c r="S250" s="13" t="s">
        <v>1159</v>
      </c>
      <c r="U250">
        <f>VLOOKUP(Y250,O:P,2,FALSE)</f>
        <v>13</v>
      </c>
      <c r="V250">
        <f>VLOOKUP(AA250,O:P,2,FALSE)</f>
        <v>9</v>
      </c>
      <c r="Y250" s="4" t="s">
        <v>1101</v>
      </c>
      <c r="Z250" s="5"/>
      <c r="AA250" s="4" t="s">
        <v>1107</v>
      </c>
      <c r="AB250" s="5"/>
    </row>
    <row r="251" spans="1:28" x14ac:dyDescent="0.2">
      <c r="A251" s="12">
        <v>44521</v>
      </c>
      <c r="B251" t="str">
        <f>"{'city': '"&amp;VLOOKUP(U251,$H:$L,4,FALSE)&amp;"', 'state': '"&amp;VLOOKUP(U251,$H:$L,3,FALSE)&amp;"', 'abbreviation': '"&amp;VLOOKUP(U251,$H:$L,2,FALSE)&amp;"', 'teamName': '"&amp;VLOOKUP(U251,$H:$L,5,FALSE)&amp;"'}"</f>
        <v>{'city': 'New York', 'state': 'New York', 'abbreviation': 'NYK', 'teamName': 'New York Knicks'}</v>
      </c>
      <c r="C251" t="str">
        <f>"{'city': '"&amp;VLOOKUP(V251,$H:$L,4,FALSE)&amp;"', 'state': '"&amp;VLOOKUP(V251,$H:$L,3,FALSE)&amp;"', 'abbreviation': '"&amp;VLOOKUP(V251,$H:$L,2,FALSE)&amp;"', 'teamName': '"&amp;VLOOKUP(V251,$H:$L,5,FALSE)&amp;"'}"</f>
        <v>{'city': 'Chicago', 'state': 'Illnois', 'abbreviation': 'CHI', 'teamName': 'Chicago Bulls'}</v>
      </c>
      <c r="D251" t="e">
        <f>"{'city': '"&amp;VLOOKUP(W251,$H:$L,4,FALSE)&amp;"', 'state': '"&amp;VLOOKUP(W251,$H:$L,3,FALSE)&amp;"', 'abbreviation': '"&amp;VLOOKUP(W251,$H:$L,2,FALSE)&amp;"', 'teamName': '"&amp;VLOOKUP(W251,$H:$L,5,FALSE)&amp;"'}"</f>
        <v>#N/A</v>
      </c>
      <c r="E251" t="e">
        <f>"{'city': '"&amp;VLOOKUP(X251,$H:$L,4,FALSE)&amp;"', 'state': '"&amp;VLOOKUP(X251,$H:$L,3,FALSE)&amp;"', 'abbreviation': '"&amp;VLOOKUP(X251,$H:$L,2,FALSE)&amp;"', 'teamName': '"&amp;VLOOKUP(X251,$H:$L,5,FALSE)&amp;"'}"</f>
        <v>#N/A</v>
      </c>
      <c r="S251" s="13" t="s">
        <v>1159</v>
      </c>
      <c r="U251">
        <f>VLOOKUP(Y251,O:P,2,FALSE)</f>
        <v>19</v>
      </c>
      <c r="V251">
        <f>VLOOKUP(AA251,O:P,2,FALSE)</f>
        <v>5</v>
      </c>
      <c r="Y251" s="4" t="s">
        <v>1108</v>
      </c>
      <c r="Z251" s="5"/>
      <c r="AA251" s="4" t="s">
        <v>1106</v>
      </c>
      <c r="AB251" s="5"/>
    </row>
    <row r="252" spans="1:28" x14ac:dyDescent="0.2">
      <c r="A252" s="12">
        <v>44521</v>
      </c>
      <c r="B252" t="str">
        <f>"{'city': '"&amp;VLOOKUP(U252,$H:$L,4,FALSE)&amp;"', 'state': '"&amp;VLOOKUP(U252,$H:$L,3,FALSE)&amp;"', 'abbreviation': '"&amp;VLOOKUP(U252,$H:$L,2,FALSE)&amp;"', 'teamName': '"&amp;VLOOKUP(U252,$H:$L,5,FALSE)&amp;"'}"</f>
        <v>{'city': 'Denver', 'state': 'Colorado', 'abbreviation': 'DEN', 'teamName': 'Denver Nuggets'}</v>
      </c>
      <c r="C252" t="str">
        <f>"{'city': '"&amp;VLOOKUP(V252,$H:$L,4,FALSE)&amp;"', 'state': '"&amp;VLOOKUP(V252,$H:$L,3,FALSE)&amp;"', 'abbreviation': '"&amp;VLOOKUP(V252,$H:$L,2,FALSE)&amp;"', 'teamName': '"&amp;VLOOKUP(V252,$H:$L,5,FALSE)&amp;"'}"</f>
        <v>{'city': 'Phoenix', 'state': 'Arizona', 'abbreviation': 'PHX', 'teamName': 'Phoenix Suns'}</v>
      </c>
      <c r="D252" t="e">
        <f>"{'city': '"&amp;VLOOKUP(W252,$H:$L,4,FALSE)&amp;"', 'state': '"&amp;VLOOKUP(W252,$H:$L,3,FALSE)&amp;"', 'abbreviation': '"&amp;VLOOKUP(W252,$H:$L,2,FALSE)&amp;"', 'teamName': '"&amp;VLOOKUP(W252,$H:$L,5,FALSE)&amp;"'}"</f>
        <v>#N/A</v>
      </c>
      <c r="E252" t="e">
        <f>"{'city': '"&amp;VLOOKUP(X252,$H:$L,4,FALSE)&amp;"', 'state': '"&amp;VLOOKUP(X252,$H:$L,3,FALSE)&amp;"', 'abbreviation': '"&amp;VLOOKUP(X252,$H:$L,2,FALSE)&amp;"', 'teamName': '"&amp;VLOOKUP(X252,$H:$L,5,FALSE)&amp;"'}"</f>
        <v>#N/A</v>
      </c>
      <c r="S252" s="13" t="s">
        <v>1159</v>
      </c>
      <c r="U252">
        <f>VLOOKUP(Y252,O:P,2,FALSE)</f>
        <v>8</v>
      </c>
      <c r="V252">
        <f>VLOOKUP(AA252,O:P,2,FALSE)</f>
        <v>23</v>
      </c>
      <c r="Y252" s="4" t="s">
        <v>1116</v>
      </c>
      <c r="Z252" s="5"/>
      <c r="AA252" s="4" t="s">
        <v>1125</v>
      </c>
      <c r="AB252" s="5"/>
    </row>
    <row r="253" spans="1:28" x14ac:dyDescent="0.2">
      <c r="A253" s="12">
        <v>44521</v>
      </c>
      <c r="B253" t="str">
        <f>"{'city': '"&amp;VLOOKUP(U253,$H:$L,4,FALSE)&amp;"', 'state': '"&amp;VLOOKUP(U253,$H:$L,3,FALSE)&amp;"', 'abbreviation': '"&amp;VLOOKUP(U253,$H:$L,2,FALSE)&amp;"', 'teamName': '"&amp;VLOOKUP(U253,$H:$L,5,FALSE)&amp;"'}"</f>
        <v>{'city': 'Toronto', 'state': 'Ontario', 'abbreviation': 'TOR', 'teamName': 'Toronto Raptors'}</v>
      </c>
      <c r="C253" t="str">
        <f>"{'city': '"&amp;VLOOKUP(V253,$H:$L,4,FALSE)&amp;"', 'state': '"&amp;VLOOKUP(V253,$H:$L,3,FALSE)&amp;"', 'abbreviation': '"&amp;VLOOKUP(V253,$H:$L,2,FALSE)&amp;"', 'teamName': '"&amp;VLOOKUP(V253,$H:$L,5,FALSE)&amp;"'}"</f>
        <v>{'city': 'San Francisco', 'state': 'California', 'abbreviation': 'GSW', 'teamName': 'Golden State Warriors'}</v>
      </c>
      <c r="D253" t="e">
        <f>"{'city': '"&amp;VLOOKUP(W253,$H:$L,4,FALSE)&amp;"', 'state': '"&amp;VLOOKUP(W253,$H:$L,3,FALSE)&amp;"', 'abbreviation': '"&amp;VLOOKUP(W253,$H:$L,2,FALSE)&amp;"', 'teamName': '"&amp;VLOOKUP(W253,$H:$L,5,FALSE)&amp;"'}"</f>
        <v>#N/A</v>
      </c>
      <c r="E253" t="e">
        <f>"{'city': '"&amp;VLOOKUP(X253,$H:$L,4,FALSE)&amp;"', 'state': '"&amp;VLOOKUP(X253,$H:$L,3,FALSE)&amp;"', 'abbreviation': '"&amp;VLOOKUP(X253,$H:$L,2,FALSE)&amp;"', 'teamName': '"&amp;VLOOKUP(X253,$H:$L,5,FALSE)&amp;"'}"</f>
        <v>#N/A</v>
      </c>
      <c r="S253" s="13" t="s">
        <v>1159</v>
      </c>
      <c r="U253">
        <f>VLOOKUP(Y253,O:P,2,FALSE)</f>
        <v>27</v>
      </c>
      <c r="V253">
        <f>VLOOKUP(AA253,O:P,2,FALSE)</f>
        <v>10</v>
      </c>
      <c r="Y253" s="4" t="s">
        <v>1110</v>
      </c>
      <c r="Z253" s="5"/>
      <c r="AA253" s="4" t="s">
        <v>1100</v>
      </c>
      <c r="AB253" s="5"/>
    </row>
    <row r="254" spans="1:28" ht="30" x14ac:dyDescent="0.2">
      <c r="A254" s="12">
        <v>44522</v>
      </c>
      <c r="B254" t="str">
        <f>"{'city': '"&amp;VLOOKUP(U254,$H:$L,4,FALSE)&amp;"', 'state': '"&amp;VLOOKUP(U254,$H:$L,3,FALSE)&amp;"', 'abbreviation': '"&amp;VLOOKUP(U254,$H:$L,2,FALSE)&amp;"', 'teamName': '"&amp;VLOOKUP(U254,$H:$L,5,FALSE)&amp;"'}"</f>
        <v>{'city': 'Brooklyn', 'state': 'New York', 'abbreviation': 'BKN', 'teamName': 'Brooklyn Nets'}</v>
      </c>
      <c r="C254" t="str">
        <f>"{'city': '"&amp;VLOOKUP(V254,$H:$L,4,FALSE)&amp;"', 'state': '"&amp;VLOOKUP(V254,$H:$L,3,FALSE)&amp;"', 'abbreviation': '"&amp;VLOOKUP(V254,$H:$L,2,FALSE)&amp;"', 'teamName': '"&amp;VLOOKUP(V254,$H:$L,5,FALSE)&amp;"'}"</f>
        <v>{'city': 'Cleveland', 'state': 'Ohio', 'abbreviation': 'CLE', 'teamName': 'Cleveland Cavaliers'}</v>
      </c>
      <c r="D254" t="e">
        <f>"{'city': '"&amp;VLOOKUP(W254,$H:$L,4,FALSE)&amp;"', 'state': '"&amp;VLOOKUP(W254,$H:$L,3,FALSE)&amp;"', 'abbreviation': '"&amp;VLOOKUP(W254,$H:$L,2,FALSE)&amp;"', 'teamName': '"&amp;VLOOKUP(W254,$H:$L,5,FALSE)&amp;"'}"</f>
        <v>#N/A</v>
      </c>
      <c r="E254" t="e">
        <f>"{'city': '"&amp;VLOOKUP(X254,$H:$L,4,FALSE)&amp;"', 'state': '"&amp;VLOOKUP(X254,$H:$L,3,FALSE)&amp;"', 'abbreviation': '"&amp;VLOOKUP(X254,$H:$L,2,FALSE)&amp;"', 'teamName': '"&amp;VLOOKUP(X254,$H:$L,5,FALSE)&amp;"'}"</f>
        <v>#N/A</v>
      </c>
      <c r="S254" s="13" t="s">
        <v>1160</v>
      </c>
      <c r="U254">
        <f>VLOOKUP(Y254,O:P,2,FALSE)</f>
        <v>3</v>
      </c>
      <c r="V254">
        <f>VLOOKUP(AA254,O:P,2,FALSE)</f>
        <v>6</v>
      </c>
      <c r="Y254" s="4" t="s">
        <v>1097</v>
      </c>
      <c r="Z254" s="5"/>
      <c r="AA254" s="4" t="s">
        <v>1111</v>
      </c>
      <c r="AB254" s="5"/>
    </row>
    <row r="255" spans="1:28" ht="30" x14ac:dyDescent="0.2">
      <c r="A255" s="12">
        <v>44522</v>
      </c>
      <c r="B255" t="str">
        <f>"{'city': '"&amp;VLOOKUP(U255,$H:$L,4,FALSE)&amp;"', 'state': '"&amp;VLOOKUP(U255,$H:$L,3,FALSE)&amp;"', 'abbreviation': '"&amp;VLOOKUP(U255,$H:$L,2,FALSE)&amp;"', 'teamName': '"&amp;VLOOKUP(U255,$H:$L,5,FALSE)&amp;"'}"</f>
        <v>{'city': 'Charlotte', 'state': 'North Carolina', 'abbreviation': 'CHA', 'teamName': 'Charlotte Hornets'}</v>
      </c>
      <c r="C255" t="str">
        <f>"{'city': '"&amp;VLOOKUP(V255,$H:$L,4,FALSE)&amp;"', 'state': '"&amp;VLOOKUP(V255,$H:$L,3,FALSE)&amp;"', 'abbreviation': '"&amp;VLOOKUP(V255,$H:$L,2,FALSE)&amp;"', 'teamName': '"&amp;VLOOKUP(V255,$H:$L,5,FALSE)&amp;"'}"</f>
        <v>{'city': 'Washington', 'state': 'Washington D.C.', 'abbreviation': 'WAS', 'teamName': 'Washington Wizards'}</v>
      </c>
      <c r="D255" t="e">
        <f>"{'city': '"&amp;VLOOKUP(W255,$H:$L,4,FALSE)&amp;"', 'state': '"&amp;VLOOKUP(W255,$H:$L,3,FALSE)&amp;"', 'abbreviation': '"&amp;VLOOKUP(W255,$H:$L,2,FALSE)&amp;"', 'teamName': '"&amp;VLOOKUP(W255,$H:$L,5,FALSE)&amp;"'}"</f>
        <v>#N/A</v>
      </c>
      <c r="E255" t="e">
        <f>"{'city': '"&amp;VLOOKUP(X255,$H:$L,4,FALSE)&amp;"', 'state': '"&amp;VLOOKUP(X255,$H:$L,3,FALSE)&amp;"', 'abbreviation': '"&amp;VLOOKUP(X255,$H:$L,2,FALSE)&amp;"', 'teamName': '"&amp;VLOOKUP(X255,$H:$L,5,FALSE)&amp;"'}"</f>
        <v>#N/A</v>
      </c>
      <c r="S255" s="13" t="s">
        <v>1160</v>
      </c>
      <c r="U255">
        <f>VLOOKUP(Y255,O:P,2,FALSE)</f>
        <v>4</v>
      </c>
      <c r="V255">
        <f>VLOOKUP(AA255,O:P,2,FALSE)</f>
        <v>29</v>
      </c>
      <c r="Y255" s="4" t="s">
        <v>1105</v>
      </c>
      <c r="Z255" s="5"/>
      <c r="AA255" s="4" t="s">
        <v>1109</v>
      </c>
      <c r="AB255" s="5"/>
    </row>
    <row r="256" spans="1:28" ht="30" x14ac:dyDescent="0.2">
      <c r="A256" s="12">
        <v>44522</v>
      </c>
      <c r="B256" t="str">
        <f>"{'city': '"&amp;VLOOKUP(U256,$H:$L,4,FALSE)&amp;"', 'state': '"&amp;VLOOKUP(U256,$H:$L,3,FALSE)&amp;"', 'abbreviation': '"&amp;VLOOKUP(U256,$H:$L,2,FALSE)&amp;"', 'teamName': '"&amp;VLOOKUP(U256,$H:$L,5,FALSE)&amp;"'}"</f>
        <v>{'city': 'Oklahoma City', 'state': 'Oklahoma', 'abbreviation': 'OKC', 'teamName': 'Oklahoma City Thunder'}</v>
      </c>
      <c r="C256" t="str">
        <f>"{'city': '"&amp;VLOOKUP(V256,$H:$L,4,FALSE)&amp;"', 'state': '"&amp;VLOOKUP(V256,$H:$L,3,FALSE)&amp;"', 'abbreviation': '"&amp;VLOOKUP(V256,$H:$L,2,FALSE)&amp;"', 'teamName': '"&amp;VLOOKUP(V256,$H:$L,5,FALSE)&amp;"'}"</f>
        <v>{'city': 'Atlanta', 'state': 'Georgia', 'abbreviation': 'ATL', 'teamName': 'Atlanta Hawks'}</v>
      </c>
      <c r="D256" t="e">
        <f>"{'city': '"&amp;VLOOKUP(W256,$H:$L,4,FALSE)&amp;"', 'state': '"&amp;VLOOKUP(W256,$H:$L,3,FALSE)&amp;"', 'abbreviation': '"&amp;VLOOKUP(W256,$H:$L,2,FALSE)&amp;"', 'teamName': '"&amp;VLOOKUP(W256,$H:$L,5,FALSE)&amp;"'}"</f>
        <v>#N/A</v>
      </c>
      <c r="E256" t="e">
        <f>"{'city': '"&amp;VLOOKUP(X256,$H:$L,4,FALSE)&amp;"', 'state': '"&amp;VLOOKUP(X256,$H:$L,3,FALSE)&amp;"', 'abbreviation': '"&amp;VLOOKUP(X256,$H:$L,2,FALSE)&amp;"', 'teamName': '"&amp;VLOOKUP(X256,$H:$L,5,FALSE)&amp;"'}"</f>
        <v>#N/A</v>
      </c>
      <c r="S256" s="13" t="s">
        <v>1160</v>
      </c>
      <c r="U256">
        <f>VLOOKUP(Y256,O:P,2,FALSE)</f>
        <v>20</v>
      </c>
      <c r="V256">
        <f>VLOOKUP(AA256,O:P,2,FALSE)</f>
        <v>1</v>
      </c>
      <c r="Y256" s="4" t="s">
        <v>1121</v>
      </c>
      <c r="Z256" s="5"/>
      <c r="AA256" s="4" t="s">
        <v>1099</v>
      </c>
      <c r="AB256" s="5"/>
    </row>
    <row r="257" spans="1:28" ht="30" x14ac:dyDescent="0.2">
      <c r="A257" s="12">
        <v>44522</v>
      </c>
      <c r="B257" t="str">
        <f>"{'city': '"&amp;VLOOKUP(U257,$H:$L,4,FALSE)&amp;"', 'state': '"&amp;VLOOKUP(U257,$H:$L,3,FALSE)&amp;"', 'abbreviation': '"&amp;VLOOKUP(U257,$H:$L,2,FALSE)&amp;"', 'teamName': '"&amp;VLOOKUP(U257,$H:$L,5,FALSE)&amp;"'}"</f>
        <v>{'city': 'Houston', 'state': 'Texas', 'abbreviation': 'HOU', 'teamName': 'Houston Rockets'}</v>
      </c>
      <c r="C257" t="str">
        <f>"{'city': '"&amp;VLOOKUP(V257,$H:$L,4,FALSE)&amp;"', 'state': '"&amp;VLOOKUP(V257,$H:$L,3,FALSE)&amp;"', 'abbreviation': '"&amp;VLOOKUP(V257,$H:$L,2,FALSE)&amp;"', 'teamName': '"&amp;VLOOKUP(V257,$H:$L,5,FALSE)&amp;"'}"</f>
        <v>{'city': 'Boston', 'state': 'Massachusetts', 'abbreviation': 'BOS', 'teamName': 'Boston Celtics'}</v>
      </c>
      <c r="D257" t="e">
        <f>"{'city': '"&amp;VLOOKUP(W257,$H:$L,4,FALSE)&amp;"', 'state': '"&amp;VLOOKUP(W257,$H:$L,3,FALSE)&amp;"', 'abbreviation': '"&amp;VLOOKUP(W257,$H:$L,2,FALSE)&amp;"', 'teamName': '"&amp;VLOOKUP(W257,$H:$L,5,FALSE)&amp;"'}"</f>
        <v>#N/A</v>
      </c>
      <c r="E257" t="e">
        <f>"{'city': '"&amp;VLOOKUP(X257,$H:$L,4,FALSE)&amp;"', 'state': '"&amp;VLOOKUP(X257,$H:$L,3,FALSE)&amp;"', 'abbreviation': '"&amp;VLOOKUP(X257,$H:$L,2,FALSE)&amp;"', 'teamName': '"&amp;VLOOKUP(X257,$H:$L,5,FALSE)&amp;"'}"</f>
        <v>#N/A</v>
      </c>
      <c r="S257" s="13" t="s">
        <v>1160</v>
      </c>
      <c r="U257">
        <f>VLOOKUP(Y257,O:P,2,FALSE)</f>
        <v>11</v>
      </c>
      <c r="V257">
        <f>VLOOKUP(AA257,O:P,2,FALSE)</f>
        <v>2</v>
      </c>
      <c r="Y257" s="4" t="s">
        <v>1114</v>
      </c>
      <c r="Z257" s="5"/>
      <c r="AA257" s="4" t="s">
        <v>1102</v>
      </c>
      <c r="AB257" s="5"/>
    </row>
    <row r="258" spans="1:28" ht="30" x14ac:dyDescent="0.2">
      <c r="A258" s="12">
        <v>44522</v>
      </c>
      <c r="B258" t="str">
        <f>"{'city': '"&amp;VLOOKUP(U258,$H:$L,4,FALSE)&amp;"', 'state': '"&amp;VLOOKUP(U258,$H:$L,3,FALSE)&amp;"', 'abbreviation': '"&amp;VLOOKUP(U258,$H:$L,2,FALSE)&amp;"', 'teamName': '"&amp;VLOOKUP(U258,$H:$L,5,FALSE)&amp;"'}"</f>
        <v>{'city': 'Indiana', 'state': 'Indianopolis', 'abbreviation': 'IND', 'teamName': 'Indiana Pacers'}</v>
      </c>
      <c r="C258" t="str">
        <f>"{'city': '"&amp;VLOOKUP(V258,$H:$L,4,FALSE)&amp;"', 'state': '"&amp;VLOOKUP(V258,$H:$L,3,FALSE)&amp;"', 'abbreviation': '"&amp;VLOOKUP(V258,$H:$L,2,FALSE)&amp;"', 'teamName': '"&amp;VLOOKUP(V258,$H:$L,5,FALSE)&amp;"'}"</f>
        <v>{'city': 'Chicago', 'state': 'Illnois', 'abbreviation': 'CHI', 'teamName': 'Chicago Bulls'}</v>
      </c>
      <c r="D258" t="e">
        <f>"{'city': '"&amp;VLOOKUP(W258,$H:$L,4,FALSE)&amp;"', 'state': '"&amp;VLOOKUP(W258,$H:$L,3,FALSE)&amp;"', 'abbreviation': '"&amp;VLOOKUP(W258,$H:$L,2,FALSE)&amp;"', 'teamName': '"&amp;VLOOKUP(W258,$H:$L,5,FALSE)&amp;"'}"</f>
        <v>#N/A</v>
      </c>
      <c r="E258" t="e">
        <f>"{'city': '"&amp;VLOOKUP(X258,$H:$L,4,FALSE)&amp;"', 'state': '"&amp;VLOOKUP(X258,$H:$L,3,FALSE)&amp;"', 'abbreviation': '"&amp;VLOOKUP(X258,$H:$L,2,FALSE)&amp;"', 'teamName': '"&amp;VLOOKUP(X258,$H:$L,5,FALSE)&amp;"'}"</f>
        <v>#N/A</v>
      </c>
      <c r="S258" s="13" t="s">
        <v>1160</v>
      </c>
      <c r="U258">
        <f>VLOOKUP(Y258,O:P,2,FALSE)</f>
        <v>12</v>
      </c>
      <c r="V258">
        <f>VLOOKUP(AA258,O:P,2,FALSE)</f>
        <v>5</v>
      </c>
      <c r="Y258" s="4" t="s">
        <v>1104</v>
      </c>
      <c r="Z258" s="5"/>
      <c r="AA258" s="4" t="s">
        <v>1106</v>
      </c>
      <c r="AB258" s="5"/>
    </row>
    <row r="259" spans="1:28" ht="30" x14ac:dyDescent="0.2">
      <c r="A259" s="12">
        <v>44522</v>
      </c>
      <c r="B259" t="str">
        <f>"{'city': '"&amp;VLOOKUP(U259,$H:$L,4,FALSE)&amp;"', 'state': '"&amp;VLOOKUP(U259,$H:$L,3,FALSE)&amp;"', 'abbreviation': '"&amp;VLOOKUP(U259,$H:$L,2,FALSE)&amp;"', 'teamName': '"&amp;VLOOKUP(U259,$H:$L,5,FALSE)&amp;"'}"</f>
        <v>{'city': 'Orlando', 'state': 'Florida', 'abbreviation': 'ORL', 'teamName': 'Orlando Magic'}</v>
      </c>
      <c r="C259" t="str">
        <f>"{'city': '"&amp;VLOOKUP(V259,$H:$L,4,FALSE)&amp;"', 'state': '"&amp;VLOOKUP(V259,$H:$L,3,FALSE)&amp;"', 'abbreviation': '"&amp;VLOOKUP(V259,$H:$L,2,FALSE)&amp;"', 'teamName': '"&amp;VLOOKUP(V259,$H:$L,5,FALSE)&amp;"'}"</f>
        <v>{'city': 'Milwaukee', 'state': 'Wisconsin', 'abbreviation': 'MIL', 'teamName': 'Milwaukee Bucks'}</v>
      </c>
      <c r="D259" t="e">
        <f>"{'city': '"&amp;VLOOKUP(W259,$H:$L,4,FALSE)&amp;"', 'state': '"&amp;VLOOKUP(W259,$H:$L,3,FALSE)&amp;"', 'abbreviation': '"&amp;VLOOKUP(W259,$H:$L,2,FALSE)&amp;"', 'teamName': '"&amp;VLOOKUP(W259,$H:$L,5,FALSE)&amp;"'}"</f>
        <v>#N/A</v>
      </c>
      <c r="E259" t="e">
        <f>"{'city': '"&amp;VLOOKUP(X259,$H:$L,4,FALSE)&amp;"', 'state': '"&amp;VLOOKUP(X259,$H:$L,3,FALSE)&amp;"', 'abbreviation': '"&amp;VLOOKUP(X259,$H:$L,2,FALSE)&amp;"', 'teamName': '"&amp;VLOOKUP(X259,$H:$L,5,FALSE)&amp;"'}"</f>
        <v>#N/A</v>
      </c>
      <c r="S259" s="13" t="s">
        <v>1160</v>
      </c>
      <c r="U259">
        <f>VLOOKUP(Y259,O:P,2,FALSE)</f>
        <v>21</v>
      </c>
      <c r="V259">
        <f>VLOOKUP(AA259,O:P,2,FALSE)</f>
        <v>16</v>
      </c>
      <c r="Y259" s="4" t="s">
        <v>1119</v>
      </c>
      <c r="Z259" s="5"/>
      <c r="AA259" s="4" t="s">
        <v>1098</v>
      </c>
      <c r="AB259" s="5"/>
    </row>
    <row r="260" spans="1:28" ht="30" x14ac:dyDescent="0.2">
      <c r="A260" s="12">
        <v>44522</v>
      </c>
      <c r="B260" t="str">
        <f>"{'city': '"&amp;VLOOKUP(U260,$H:$L,4,FALSE)&amp;"', 'state': '"&amp;VLOOKUP(U260,$H:$L,3,FALSE)&amp;"', 'abbreviation': '"&amp;VLOOKUP(U260,$H:$L,2,FALSE)&amp;"', 'teamName': '"&amp;VLOOKUP(U260,$H:$L,5,FALSE)&amp;"'}"</f>
        <v>{'city': 'Minneapolis', 'state': 'Minnesota ', 'abbreviation': 'MIN', 'teamName': 'Minnesota Timberwolves'}</v>
      </c>
      <c r="C260" t="str">
        <f>"{'city': '"&amp;VLOOKUP(V260,$H:$L,4,FALSE)&amp;"', 'state': '"&amp;VLOOKUP(V260,$H:$L,3,FALSE)&amp;"', 'abbreviation': '"&amp;VLOOKUP(V260,$H:$L,2,FALSE)&amp;"', 'teamName': '"&amp;VLOOKUP(V260,$H:$L,5,FALSE)&amp;"'}"</f>
        <v>{'city': 'New Orleans', 'state': 'Louisianna', 'abbreviation': 'NOP', 'teamName': 'New Orleans Pelicans'}</v>
      </c>
      <c r="D260" t="e">
        <f>"{'city': '"&amp;VLOOKUP(W260,$H:$L,4,FALSE)&amp;"', 'state': '"&amp;VLOOKUP(W260,$H:$L,3,FALSE)&amp;"', 'abbreviation': '"&amp;VLOOKUP(W260,$H:$L,2,FALSE)&amp;"', 'teamName': '"&amp;VLOOKUP(W260,$H:$L,5,FALSE)&amp;"'}"</f>
        <v>#N/A</v>
      </c>
      <c r="E260" t="e">
        <f>"{'city': '"&amp;VLOOKUP(X260,$H:$L,4,FALSE)&amp;"', 'state': '"&amp;VLOOKUP(X260,$H:$L,3,FALSE)&amp;"', 'abbreviation': '"&amp;VLOOKUP(X260,$H:$L,2,FALSE)&amp;"', 'teamName': '"&amp;VLOOKUP(X260,$H:$L,5,FALSE)&amp;"'}"</f>
        <v>#N/A</v>
      </c>
      <c r="S260" s="13" t="s">
        <v>1160</v>
      </c>
      <c r="U260">
        <f>VLOOKUP(Y260,O:P,2,FALSE)</f>
        <v>17</v>
      </c>
      <c r="V260">
        <f>VLOOKUP(AA260,O:P,2,FALSE)</f>
        <v>18</v>
      </c>
      <c r="Y260" s="4" t="s">
        <v>1115</v>
      </c>
      <c r="Z260" s="5"/>
      <c r="AA260" s="4" t="s">
        <v>1118</v>
      </c>
      <c r="AB260" s="5"/>
    </row>
    <row r="261" spans="1:28" ht="30" x14ac:dyDescent="0.2">
      <c r="A261" s="12">
        <v>44522</v>
      </c>
      <c r="B261" t="str">
        <f>"{'city': '"&amp;VLOOKUP(U261,$H:$L,4,FALSE)&amp;"', 'state': '"&amp;VLOOKUP(U261,$H:$L,3,FALSE)&amp;"', 'abbreviation': '"&amp;VLOOKUP(U261,$H:$L,2,FALSE)&amp;"', 'teamName': '"&amp;VLOOKUP(U261,$H:$L,5,FALSE)&amp;"'}"</f>
        <v>{'city': 'Phoenix', 'state': 'Arizona', 'abbreviation': 'PHX', 'teamName': 'Phoenix Suns'}</v>
      </c>
      <c r="C261" t="str">
        <f>"{'city': '"&amp;VLOOKUP(V261,$H:$L,4,FALSE)&amp;"', 'state': '"&amp;VLOOKUP(V261,$H:$L,3,FALSE)&amp;"', 'abbreviation': '"&amp;VLOOKUP(V261,$H:$L,2,FALSE)&amp;"', 'teamName': '"&amp;VLOOKUP(V261,$H:$L,5,FALSE)&amp;"'}"</f>
        <v>{'city': 'San Antonio', 'state': 'Texas', 'abbreviation': 'SAS', 'teamName': 'San Antonio Spurs'}</v>
      </c>
      <c r="D261" t="e">
        <f>"{'city': '"&amp;VLOOKUP(W261,$H:$L,4,FALSE)&amp;"', 'state': '"&amp;VLOOKUP(W261,$H:$L,3,FALSE)&amp;"', 'abbreviation': '"&amp;VLOOKUP(W261,$H:$L,2,FALSE)&amp;"', 'teamName': '"&amp;VLOOKUP(W261,$H:$L,5,FALSE)&amp;"'}"</f>
        <v>#N/A</v>
      </c>
      <c r="E261" t="e">
        <f>"{'city': '"&amp;VLOOKUP(X261,$H:$L,4,FALSE)&amp;"', 'state': '"&amp;VLOOKUP(X261,$H:$L,3,FALSE)&amp;"', 'abbreviation': '"&amp;VLOOKUP(X261,$H:$L,2,FALSE)&amp;"', 'teamName': '"&amp;VLOOKUP(X261,$H:$L,5,FALSE)&amp;"'}"</f>
        <v>#N/A</v>
      </c>
      <c r="S261" s="13" t="s">
        <v>1160</v>
      </c>
      <c r="U261">
        <f>VLOOKUP(Y261,O:P,2,FALSE)</f>
        <v>23</v>
      </c>
      <c r="V261">
        <f>VLOOKUP(AA261,O:P,2,FALSE)</f>
        <v>26</v>
      </c>
      <c r="Y261" s="4" t="s">
        <v>1125</v>
      </c>
      <c r="Z261" s="5"/>
      <c r="AA261" s="4" t="s">
        <v>1120</v>
      </c>
      <c r="AB261" s="5"/>
    </row>
    <row r="262" spans="1:28" ht="30" x14ac:dyDescent="0.2">
      <c r="A262" s="12">
        <v>44522</v>
      </c>
      <c r="B262" t="str">
        <f>"{'city': '"&amp;VLOOKUP(U262,$H:$L,4,FALSE)&amp;"', 'state': '"&amp;VLOOKUP(U262,$H:$L,3,FALSE)&amp;"', 'abbreviation': '"&amp;VLOOKUP(U262,$H:$L,2,FALSE)&amp;"', 'teamName': '"&amp;VLOOKUP(U262,$H:$L,5,FALSE)&amp;"'}"</f>
        <v>{'city': 'Memphis', 'state': 'Tenesse', 'abbreviation': 'MEM', 'teamName': 'Memphis Grizzlies'}</v>
      </c>
      <c r="C262" t="str">
        <f>"{'city': '"&amp;VLOOKUP(V262,$H:$L,4,FALSE)&amp;"', 'state': '"&amp;VLOOKUP(V262,$H:$L,3,FALSE)&amp;"', 'abbreviation': '"&amp;VLOOKUP(V262,$H:$L,2,FALSE)&amp;"', 'teamName': '"&amp;VLOOKUP(V262,$H:$L,5,FALSE)&amp;"'}"</f>
        <v>{'city': 'Salt Lake City', 'state': 'Utah', 'abbreviation': 'UTA', 'teamName': 'Utah Jazz'}</v>
      </c>
      <c r="D262" t="e">
        <f>"{'city': '"&amp;VLOOKUP(W262,$H:$L,4,FALSE)&amp;"', 'state': '"&amp;VLOOKUP(W262,$H:$L,3,FALSE)&amp;"', 'abbreviation': '"&amp;VLOOKUP(W262,$H:$L,2,FALSE)&amp;"', 'teamName': '"&amp;VLOOKUP(W262,$H:$L,5,FALSE)&amp;"'}"</f>
        <v>#N/A</v>
      </c>
      <c r="E262" t="e">
        <f>"{'city': '"&amp;VLOOKUP(X262,$H:$L,4,FALSE)&amp;"', 'state': '"&amp;VLOOKUP(X262,$H:$L,3,FALSE)&amp;"', 'abbreviation': '"&amp;VLOOKUP(X262,$H:$L,2,FALSE)&amp;"', 'teamName': '"&amp;VLOOKUP(X262,$H:$L,5,FALSE)&amp;"'}"</f>
        <v>#N/A</v>
      </c>
      <c r="S262" s="13" t="s">
        <v>1160</v>
      </c>
      <c r="U262">
        <f>VLOOKUP(Y262,O:P,2,FALSE)</f>
        <v>14</v>
      </c>
      <c r="V262">
        <f>VLOOKUP(AA262,O:P,2,FALSE)</f>
        <v>28</v>
      </c>
      <c r="Y262" s="4" t="s">
        <v>1112</v>
      </c>
      <c r="Z262" s="5"/>
      <c r="AA262" s="4" t="s">
        <v>1122</v>
      </c>
      <c r="AB262" s="5"/>
    </row>
    <row r="263" spans="1:28" ht="30" x14ac:dyDescent="0.2">
      <c r="A263" s="12">
        <v>44522</v>
      </c>
      <c r="B263" t="str">
        <f>"{'city': '"&amp;VLOOKUP(U263,$H:$L,4,FALSE)&amp;"', 'state': '"&amp;VLOOKUP(U263,$H:$L,3,FALSE)&amp;"', 'abbreviation': '"&amp;VLOOKUP(U263,$H:$L,2,FALSE)&amp;"', 'teamName': '"&amp;VLOOKUP(U263,$H:$L,5,FALSE)&amp;"'}"</f>
        <v>{'city': 'Philadelphia', 'state': 'Pennsylvania', 'abbreviation': 'PHI', 'teamName': 'Philadelphia 76ers'}</v>
      </c>
      <c r="C263" t="str">
        <f>"{'city': '"&amp;VLOOKUP(V263,$H:$L,4,FALSE)&amp;"', 'state': '"&amp;VLOOKUP(V263,$H:$L,3,FALSE)&amp;"', 'abbreviation': '"&amp;VLOOKUP(V263,$H:$L,2,FALSE)&amp;"', 'teamName': '"&amp;VLOOKUP(V263,$H:$L,5,FALSE)&amp;"'}"</f>
        <v>{'city': 'Sacramento', 'state': 'California', 'abbreviation': 'SAC', 'teamName': 'Sacramento Kings'}</v>
      </c>
      <c r="D263" t="e">
        <f>"{'city': '"&amp;VLOOKUP(W263,$H:$L,4,FALSE)&amp;"', 'state': '"&amp;VLOOKUP(W263,$H:$L,3,FALSE)&amp;"', 'abbreviation': '"&amp;VLOOKUP(W263,$H:$L,2,FALSE)&amp;"', 'teamName': '"&amp;VLOOKUP(W263,$H:$L,5,FALSE)&amp;"'}"</f>
        <v>#N/A</v>
      </c>
      <c r="E263" t="e">
        <f>"{'city': '"&amp;VLOOKUP(X263,$H:$L,4,FALSE)&amp;"', 'state': '"&amp;VLOOKUP(X263,$H:$L,3,FALSE)&amp;"', 'abbreviation': '"&amp;VLOOKUP(X263,$H:$L,2,FALSE)&amp;"', 'teamName': '"&amp;VLOOKUP(X263,$H:$L,5,FALSE)&amp;"'}"</f>
        <v>#N/A</v>
      </c>
      <c r="S263" s="13" t="s">
        <v>1160</v>
      </c>
      <c r="U263">
        <f>VLOOKUP(Y263,O:P,2,FALSE)</f>
        <v>22</v>
      </c>
      <c r="V263">
        <f>VLOOKUP(AA263,O:P,2,FALSE)</f>
        <v>25</v>
      </c>
      <c r="Y263" s="4" t="s">
        <v>1117</v>
      </c>
      <c r="Z263" s="5"/>
      <c r="AA263" s="4" t="s">
        <v>1123</v>
      </c>
      <c r="AB263" s="5"/>
    </row>
    <row r="264" spans="1:28" x14ac:dyDescent="0.2">
      <c r="A264" s="12">
        <v>44523</v>
      </c>
      <c r="B264" t="str">
        <f>"{'city': '"&amp;VLOOKUP(U264,$H:$L,4,FALSE)&amp;"', 'state': '"&amp;VLOOKUP(U264,$H:$L,3,FALSE)&amp;"', 'abbreviation': '"&amp;VLOOKUP(U264,$H:$L,2,FALSE)&amp;"', 'teamName': '"&amp;VLOOKUP(U264,$H:$L,5,FALSE)&amp;"'}"</f>
        <v>{'city': 'Miami', 'state': 'Florida', 'abbreviation': 'MIA', 'teamName': 'Miami Heat'}</v>
      </c>
      <c r="C264" t="str">
        <f>"{'city': '"&amp;VLOOKUP(V264,$H:$L,4,FALSE)&amp;"', 'state': '"&amp;VLOOKUP(V264,$H:$L,3,FALSE)&amp;"', 'abbreviation': '"&amp;VLOOKUP(V264,$H:$L,2,FALSE)&amp;"', 'teamName': '"&amp;VLOOKUP(V264,$H:$L,5,FALSE)&amp;"'}"</f>
        <v>{'city': 'Detroit', 'state': 'Michigan', 'abbreviation': 'DET', 'teamName': 'Detroit Pistons'}</v>
      </c>
      <c r="D264" t="e">
        <f>"{'city': '"&amp;VLOOKUP(W264,$H:$L,4,FALSE)&amp;"', 'state': '"&amp;VLOOKUP(W264,$H:$L,3,FALSE)&amp;"', 'abbreviation': '"&amp;VLOOKUP(W264,$H:$L,2,FALSE)&amp;"', 'teamName': '"&amp;VLOOKUP(W264,$H:$L,5,FALSE)&amp;"'}"</f>
        <v>#N/A</v>
      </c>
      <c r="E264" t="e">
        <f>"{'city': '"&amp;VLOOKUP(X264,$H:$L,4,FALSE)&amp;"', 'state': '"&amp;VLOOKUP(X264,$H:$L,3,FALSE)&amp;"', 'abbreviation': '"&amp;VLOOKUP(X264,$H:$L,2,FALSE)&amp;"', 'teamName': '"&amp;VLOOKUP(X264,$H:$L,5,FALSE)&amp;"'}"</f>
        <v>#N/A</v>
      </c>
      <c r="S264" s="13" t="s">
        <v>1161</v>
      </c>
      <c r="U264">
        <f>VLOOKUP(Y264,O:P,2,FALSE)</f>
        <v>15</v>
      </c>
      <c r="V264">
        <f>VLOOKUP(AA264,O:P,2,FALSE)</f>
        <v>9</v>
      </c>
      <c r="Y264" s="4" t="s">
        <v>1128</v>
      </c>
      <c r="Z264" s="5"/>
      <c r="AA264" s="4" t="s">
        <v>1107</v>
      </c>
      <c r="AB264" s="5"/>
    </row>
    <row r="265" spans="1:28" x14ac:dyDescent="0.2">
      <c r="A265" s="12">
        <v>44523</v>
      </c>
      <c r="B265" t="str">
        <f>"{'city': '"&amp;VLOOKUP(U265,$H:$L,4,FALSE)&amp;"', 'state': '"&amp;VLOOKUP(U265,$H:$L,3,FALSE)&amp;"', 'abbreviation': '"&amp;VLOOKUP(U265,$H:$L,2,FALSE)&amp;"', 'teamName': '"&amp;VLOOKUP(U265,$H:$L,5,FALSE)&amp;"'}"</f>
        <v>{'city': 'Los Angeles', 'state': 'California', 'abbreviation': 'LAL', 'teamName': 'Los Angeles Lakers'}</v>
      </c>
      <c r="C265" t="str">
        <f>"{'city': '"&amp;VLOOKUP(V265,$H:$L,4,FALSE)&amp;"', 'state': '"&amp;VLOOKUP(V265,$H:$L,3,FALSE)&amp;"', 'abbreviation': '"&amp;VLOOKUP(V265,$H:$L,2,FALSE)&amp;"', 'teamName': '"&amp;VLOOKUP(V265,$H:$L,5,FALSE)&amp;"'}"</f>
        <v>{'city': 'New York', 'state': 'New York', 'abbreviation': 'NYK', 'teamName': 'New York Knicks'}</v>
      </c>
      <c r="D265" t="e">
        <f>"{'city': '"&amp;VLOOKUP(W265,$H:$L,4,FALSE)&amp;"', 'state': '"&amp;VLOOKUP(W265,$H:$L,3,FALSE)&amp;"', 'abbreviation': '"&amp;VLOOKUP(W265,$H:$L,2,FALSE)&amp;"', 'teamName': '"&amp;VLOOKUP(W265,$H:$L,5,FALSE)&amp;"'}"</f>
        <v>#N/A</v>
      </c>
      <c r="E265" t="e">
        <f>"{'city': '"&amp;VLOOKUP(X265,$H:$L,4,FALSE)&amp;"', 'state': '"&amp;VLOOKUP(X265,$H:$L,3,FALSE)&amp;"', 'abbreviation': '"&amp;VLOOKUP(X265,$H:$L,2,FALSE)&amp;"', 'teamName': '"&amp;VLOOKUP(X265,$H:$L,5,FALSE)&amp;"'}"</f>
        <v>#N/A</v>
      </c>
      <c r="S265" s="13" t="s">
        <v>1161</v>
      </c>
      <c r="U265">
        <f>VLOOKUP(Y265,O:P,2,FALSE)</f>
        <v>13</v>
      </c>
      <c r="V265">
        <f>VLOOKUP(AA265,O:P,2,FALSE)</f>
        <v>19</v>
      </c>
      <c r="Y265" s="4" t="s">
        <v>1101</v>
      </c>
      <c r="Z265" s="5"/>
      <c r="AA265" s="4" t="s">
        <v>1108</v>
      </c>
      <c r="AB265" s="5"/>
    </row>
    <row r="266" spans="1:28" x14ac:dyDescent="0.2">
      <c r="A266" s="12">
        <v>44523</v>
      </c>
      <c r="B266" t="str">
        <f>"{'city': '"&amp;VLOOKUP(U266,$H:$L,4,FALSE)&amp;"', 'state': '"&amp;VLOOKUP(U266,$H:$L,3,FALSE)&amp;"', 'abbreviation': '"&amp;VLOOKUP(U266,$H:$L,2,FALSE)&amp;"', 'teamName': '"&amp;VLOOKUP(U266,$H:$L,5,FALSE)&amp;"'}"</f>
        <v>{'city': 'Denver', 'state': 'Colorado', 'abbreviation': 'DEN', 'teamName': 'Denver Nuggets'}</v>
      </c>
      <c r="C266" t="str">
        <f>"{'city': '"&amp;VLOOKUP(V266,$H:$L,4,FALSE)&amp;"', 'state': '"&amp;VLOOKUP(V266,$H:$L,3,FALSE)&amp;"', 'abbreviation': '"&amp;VLOOKUP(V266,$H:$L,2,FALSE)&amp;"', 'teamName': '"&amp;VLOOKUP(V266,$H:$L,5,FALSE)&amp;"'}"</f>
        <v>{'city': 'Portland', 'state': 'Oregon', 'abbreviation': 'POR', 'teamName': 'Portland Trail Blazers'}</v>
      </c>
      <c r="D266" t="e">
        <f>"{'city': '"&amp;VLOOKUP(W266,$H:$L,4,FALSE)&amp;"', 'state': '"&amp;VLOOKUP(W266,$H:$L,3,FALSE)&amp;"', 'abbreviation': '"&amp;VLOOKUP(W266,$H:$L,2,FALSE)&amp;"', 'teamName': '"&amp;VLOOKUP(W266,$H:$L,5,FALSE)&amp;"'}"</f>
        <v>#N/A</v>
      </c>
      <c r="E266" t="e">
        <f>"{'city': '"&amp;VLOOKUP(X266,$H:$L,4,FALSE)&amp;"', 'state': '"&amp;VLOOKUP(X266,$H:$L,3,FALSE)&amp;"', 'abbreviation': '"&amp;VLOOKUP(X266,$H:$L,2,FALSE)&amp;"', 'teamName': '"&amp;VLOOKUP(X266,$H:$L,5,FALSE)&amp;"'}"</f>
        <v>#N/A</v>
      </c>
      <c r="S266" s="13" t="s">
        <v>1161</v>
      </c>
      <c r="U266">
        <f>VLOOKUP(Y266,O:P,2,FALSE)</f>
        <v>8</v>
      </c>
      <c r="V266">
        <f>VLOOKUP(AA266,O:P,2,FALSE)</f>
        <v>24</v>
      </c>
      <c r="Y266" s="4" t="s">
        <v>1116</v>
      </c>
      <c r="Z266" s="5"/>
      <c r="AA266" s="4" t="s">
        <v>1124</v>
      </c>
      <c r="AB266" s="5"/>
    </row>
    <row r="267" spans="1:28" x14ac:dyDescent="0.2">
      <c r="A267" s="12">
        <v>44523</v>
      </c>
      <c r="B267" t="str">
        <f>"{'city': '"&amp;VLOOKUP(U267,$H:$L,4,FALSE)&amp;"', 'state': '"&amp;VLOOKUP(U267,$H:$L,3,FALSE)&amp;"', 'abbreviation': '"&amp;VLOOKUP(U267,$H:$L,2,FALSE)&amp;"', 'teamName': '"&amp;VLOOKUP(U267,$H:$L,5,FALSE)&amp;"'}"</f>
        <v>{'city': 'Dallas', 'state': 'Texas', 'abbreviation': 'DAL', 'teamName': 'Dallas Mavericks'}</v>
      </c>
      <c r="C267" t="str">
        <f>"{'city': '"&amp;VLOOKUP(V267,$H:$L,4,FALSE)&amp;"', 'state': '"&amp;VLOOKUP(V267,$H:$L,3,FALSE)&amp;"', 'abbreviation': '"&amp;VLOOKUP(V267,$H:$L,2,FALSE)&amp;"', 'teamName': '"&amp;VLOOKUP(V267,$H:$L,5,FALSE)&amp;"'}"</f>
        <v>{'city': 'Los Angeles', 'state': 'California', 'abbreviation': 'LAC', 'teamName': 'Los Angeles Clippers'}</v>
      </c>
      <c r="D267" t="e">
        <f>"{'city': '"&amp;VLOOKUP(W267,$H:$L,4,FALSE)&amp;"', 'state': '"&amp;VLOOKUP(W267,$H:$L,3,FALSE)&amp;"', 'abbreviation': '"&amp;VLOOKUP(W267,$H:$L,2,FALSE)&amp;"', 'teamName': '"&amp;VLOOKUP(W267,$H:$L,5,FALSE)&amp;"'}"</f>
        <v>#N/A</v>
      </c>
      <c r="E267" t="e">
        <f>"{'city': '"&amp;VLOOKUP(X267,$H:$L,4,FALSE)&amp;"', 'state': '"&amp;VLOOKUP(X267,$H:$L,3,FALSE)&amp;"', 'abbreviation': '"&amp;VLOOKUP(X267,$H:$L,2,FALSE)&amp;"', 'teamName': '"&amp;VLOOKUP(X267,$H:$L,5,FALSE)&amp;"'}"</f>
        <v>#N/A</v>
      </c>
      <c r="S267" s="13" t="s">
        <v>1161</v>
      </c>
      <c r="U267">
        <f>VLOOKUP(Y267,O:P,2,FALSE)</f>
        <v>7</v>
      </c>
      <c r="V267">
        <f>VLOOKUP(AA267,O:P,2,FALSE)</f>
        <v>30</v>
      </c>
      <c r="Y267" s="4" t="s">
        <v>1113</v>
      </c>
      <c r="Z267" s="5"/>
      <c r="AA267" s="4" t="s">
        <v>1126</v>
      </c>
      <c r="AB267" s="5"/>
    </row>
    <row r="268" spans="1:28" ht="30" x14ac:dyDescent="0.2">
      <c r="A268" s="12">
        <v>44524</v>
      </c>
      <c r="B268" t="str">
        <f>"{'city': '"&amp;VLOOKUP(U268,$H:$L,4,FALSE)&amp;"', 'state': '"&amp;VLOOKUP(U268,$H:$L,3,FALSE)&amp;"', 'abbreviation': '"&amp;VLOOKUP(U268,$H:$L,2,FALSE)&amp;"', 'teamName': '"&amp;VLOOKUP(U268,$H:$L,5,FALSE)&amp;"'}"</f>
        <v>{'city': 'Phoenix', 'state': 'Arizona', 'abbreviation': 'PHX', 'teamName': 'Phoenix Suns'}</v>
      </c>
      <c r="C268" t="str">
        <f>"{'city': '"&amp;VLOOKUP(V268,$H:$L,4,FALSE)&amp;"', 'state': '"&amp;VLOOKUP(V268,$H:$L,3,FALSE)&amp;"', 'abbreviation': '"&amp;VLOOKUP(V268,$H:$L,2,FALSE)&amp;"', 'teamName': '"&amp;VLOOKUP(V268,$H:$L,5,FALSE)&amp;"'}"</f>
        <v>{'city': 'Cleveland', 'state': 'Ohio', 'abbreviation': 'CLE', 'teamName': 'Cleveland Cavaliers'}</v>
      </c>
      <c r="D268" t="e">
        <f>"{'city': '"&amp;VLOOKUP(W268,$H:$L,4,FALSE)&amp;"', 'state': '"&amp;VLOOKUP(W268,$H:$L,3,FALSE)&amp;"', 'abbreviation': '"&amp;VLOOKUP(W268,$H:$L,2,FALSE)&amp;"', 'teamName': '"&amp;VLOOKUP(W268,$H:$L,5,FALSE)&amp;"'}"</f>
        <v>#N/A</v>
      </c>
      <c r="E268" t="e">
        <f>"{'city': '"&amp;VLOOKUP(X268,$H:$L,4,FALSE)&amp;"', 'state': '"&amp;VLOOKUP(X268,$H:$L,3,FALSE)&amp;"', 'abbreviation': '"&amp;VLOOKUP(X268,$H:$L,2,FALSE)&amp;"', 'teamName': '"&amp;VLOOKUP(X268,$H:$L,5,FALSE)&amp;"'}"</f>
        <v>#N/A</v>
      </c>
      <c r="S268" s="13" t="s">
        <v>1162</v>
      </c>
      <c r="U268">
        <f>VLOOKUP(Y268,O:P,2,FALSE)</f>
        <v>23</v>
      </c>
      <c r="V268">
        <f>VLOOKUP(AA268,O:P,2,FALSE)</f>
        <v>6</v>
      </c>
      <c r="Y268" s="4" t="s">
        <v>1125</v>
      </c>
      <c r="Z268" s="5"/>
      <c r="AA268" s="4" t="s">
        <v>1111</v>
      </c>
      <c r="AB268" s="5"/>
    </row>
    <row r="269" spans="1:28" ht="30" x14ac:dyDescent="0.2">
      <c r="A269" s="12">
        <v>44524</v>
      </c>
      <c r="B269" t="str">
        <f>"{'city': '"&amp;VLOOKUP(U269,$H:$L,4,FALSE)&amp;"', 'state': '"&amp;VLOOKUP(U269,$H:$L,3,FALSE)&amp;"', 'abbreviation': '"&amp;VLOOKUP(U269,$H:$L,2,FALSE)&amp;"', 'teamName': '"&amp;VLOOKUP(U269,$H:$L,5,FALSE)&amp;"'}"</f>
        <v>{'city': 'Los Angeles', 'state': 'California', 'abbreviation': 'LAL', 'teamName': 'Los Angeles Lakers'}</v>
      </c>
      <c r="C269" t="str">
        <f>"{'city': '"&amp;VLOOKUP(V269,$H:$L,4,FALSE)&amp;"', 'state': '"&amp;VLOOKUP(V269,$H:$L,3,FALSE)&amp;"', 'abbreviation': '"&amp;VLOOKUP(V269,$H:$L,2,FALSE)&amp;"', 'teamName': '"&amp;VLOOKUP(V269,$H:$L,5,FALSE)&amp;"'}"</f>
        <v>{'city': 'Indiana', 'state': 'Indianopolis', 'abbreviation': 'IND', 'teamName': 'Indiana Pacers'}</v>
      </c>
      <c r="D269" t="e">
        <f>"{'city': '"&amp;VLOOKUP(W269,$H:$L,4,FALSE)&amp;"', 'state': '"&amp;VLOOKUP(W269,$H:$L,3,FALSE)&amp;"', 'abbreviation': '"&amp;VLOOKUP(W269,$H:$L,2,FALSE)&amp;"', 'teamName': '"&amp;VLOOKUP(W269,$H:$L,5,FALSE)&amp;"'}"</f>
        <v>#N/A</v>
      </c>
      <c r="E269" t="e">
        <f>"{'city': '"&amp;VLOOKUP(X269,$H:$L,4,FALSE)&amp;"', 'state': '"&amp;VLOOKUP(X269,$H:$L,3,FALSE)&amp;"', 'abbreviation': '"&amp;VLOOKUP(X269,$H:$L,2,FALSE)&amp;"', 'teamName': '"&amp;VLOOKUP(X269,$H:$L,5,FALSE)&amp;"'}"</f>
        <v>#N/A</v>
      </c>
      <c r="S269" s="13" t="s">
        <v>1162</v>
      </c>
      <c r="U269">
        <f>VLOOKUP(Y269,O:P,2,FALSE)</f>
        <v>13</v>
      </c>
      <c r="V269">
        <f>VLOOKUP(AA269,O:P,2,FALSE)</f>
        <v>12</v>
      </c>
      <c r="Y269" s="4" t="s">
        <v>1101</v>
      </c>
      <c r="Z269" s="5"/>
      <c r="AA269" s="4" t="s">
        <v>1104</v>
      </c>
      <c r="AB269" s="5"/>
    </row>
    <row r="270" spans="1:28" ht="30" x14ac:dyDescent="0.2">
      <c r="A270" s="12">
        <v>44524</v>
      </c>
      <c r="B270" t="str">
        <f>"{'city': '"&amp;VLOOKUP(U270,$H:$L,4,FALSE)&amp;"', 'state': '"&amp;VLOOKUP(U270,$H:$L,3,FALSE)&amp;"', 'abbreviation': '"&amp;VLOOKUP(U270,$H:$L,2,FALSE)&amp;"', 'teamName': '"&amp;VLOOKUP(U270,$H:$L,5,FALSE)&amp;"'}"</f>
        <v>{'city': 'Charlotte', 'state': 'North Carolina', 'abbreviation': 'CHA', 'teamName': 'Charlotte Hornets'}</v>
      </c>
      <c r="C270" t="str">
        <f>"{'city': '"&amp;VLOOKUP(V270,$H:$L,4,FALSE)&amp;"', 'state': '"&amp;VLOOKUP(V270,$H:$L,3,FALSE)&amp;"', 'abbreviation': '"&amp;VLOOKUP(V270,$H:$L,2,FALSE)&amp;"', 'teamName': '"&amp;VLOOKUP(V270,$H:$L,5,FALSE)&amp;"'}"</f>
        <v>{'city': 'Orlando', 'state': 'Florida', 'abbreviation': 'ORL', 'teamName': 'Orlando Magic'}</v>
      </c>
      <c r="D270" t="e">
        <f>"{'city': '"&amp;VLOOKUP(W270,$H:$L,4,FALSE)&amp;"', 'state': '"&amp;VLOOKUP(W270,$H:$L,3,FALSE)&amp;"', 'abbreviation': '"&amp;VLOOKUP(W270,$H:$L,2,FALSE)&amp;"', 'teamName': '"&amp;VLOOKUP(W270,$H:$L,5,FALSE)&amp;"'}"</f>
        <v>#N/A</v>
      </c>
      <c r="E270" t="e">
        <f>"{'city': '"&amp;VLOOKUP(X270,$H:$L,4,FALSE)&amp;"', 'state': '"&amp;VLOOKUP(X270,$H:$L,3,FALSE)&amp;"', 'abbreviation': '"&amp;VLOOKUP(X270,$H:$L,2,FALSE)&amp;"', 'teamName': '"&amp;VLOOKUP(X270,$H:$L,5,FALSE)&amp;"'}"</f>
        <v>#N/A</v>
      </c>
      <c r="S270" s="13" t="s">
        <v>1162</v>
      </c>
      <c r="U270">
        <f>VLOOKUP(Y270,O:P,2,FALSE)</f>
        <v>4</v>
      </c>
      <c r="V270">
        <f>VLOOKUP(AA270,O:P,2,FALSE)</f>
        <v>21</v>
      </c>
      <c r="Y270" s="4" t="s">
        <v>1105</v>
      </c>
      <c r="Z270" s="5"/>
      <c r="AA270" s="4" t="s">
        <v>1119</v>
      </c>
      <c r="AB270" s="5"/>
    </row>
    <row r="271" spans="1:28" ht="30" x14ac:dyDescent="0.2">
      <c r="A271" s="12">
        <v>44524</v>
      </c>
      <c r="B271" t="str">
        <f>"{'city': '"&amp;VLOOKUP(U271,$H:$L,4,FALSE)&amp;"', 'state': '"&amp;VLOOKUP(U271,$H:$L,3,FALSE)&amp;"', 'abbreviation': '"&amp;VLOOKUP(U271,$H:$L,2,FALSE)&amp;"', 'teamName': '"&amp;VLOOKUP(U271,$H:$L,5,FALSE)&amp;"'}"</f>
        <v>{'city': 'Brooklyn', 'state': 'New York', 'abbreviation': 'BKN', 'teamName': 'Brooklyn Nets'}</v>
      </c>
      <c r="C271" t="str">
        <f>"{'city': '"&amp;VLOOKUP(V271,$H:$L,4,FALSE)&amp;"', 'state': '"&amp;VLOOKUP(V271,$H:$L,3,FALSE)&amp;"', 'abbreviation': '"&amp;VLOOKUP(V271,$H:$L,2,FALSE)&amp;"', 'teamName': '"&amp;VLOOKUP(V271,$H:$L,5,FALSE)&amp;"'}"</f>
        <v>{'city': 'Boston', 'state': 'Massachusetts', 'abbreviation': 'BOS', 'teamName': 'Boston Celtics'}</v>
      </c>
      <c r="D271" t="e">
        <f>"{'city': '"&amp;VLOOKUP(W271,$H:$L,4,FALSE)&amp;"', 'state': '"&amp;VLOOKUP(W271,$H:$L,3,FALSE)&amp;"', 'abbreviation': '"&amp;VLOOKUP(W271,$H:$L,2,FALSE)&amp;"', 'teamName': '"&amp;VLOOKUP(W271,$H:$L,5,FALSE)&amp;"'}"</f>
        <v>#N/A</v>
      </c>
      <c r="E271" t="e">
        <f>"{'city': '"&amp;VLOOKUP(X271,$H:$L,4,FALSE)&amp;"', 'state': '"&amp;VLOOKUP(X271,$H:$L,3,FALSE)&amp;"', 'abbreviation': '"&amp;VLOOKUP(X271,$H:$L,2,FALSE)&amp;"', 'teamName': '"&amp;VLOOKUP(X271,$H:$L,5,FALSE)&amp;"'}"</f>
        <v>#N/A</v>
      </c>
      <c r="S271" s="13" t="s">
        <v>1162</v>
      </c>
      <c r="U271">
        <f>VLOOKUP(Y271,O:P,2,FALSE)</f>
        <v>3</v>
      </c>
      <c r="V271">
        <f>VLOOKUP(AA271,O:P,2,FALSE)</f>
        <v>2</v>
      </c>
      <c r="Y271" s="4" t="s">
        <v>1097</v>
      </c>
      <c r="Z271" s="5"/>
      <c r="AA271" s="4" t="s">
        <v>1102</v>
      </c>
      <c r="AB271" s="5"/>
    </row>
    <row r="272" spans="1:28" ht="30" x14ac:dyDescent="0.2">
      <c r="A272" s="12">
        <v>44524</v>
      </c>
      <c r="B272" t="str">
        <f>"{'city': '"&amp;VLOOKUP(U272,$H:$L,4,FALSE)&amp;"', 'state': '"&amp;VLOOKUP(U272,$H:$L,3,FALSE)&amp;"', 'abbreviation': '"&amp;VLOOKUP(U272,$H:$L,2,FALSE)&amp;"', 'teamName': '"&amp;VLOOKUP(U272,$H:$L,5,FALSE)&amp;"'}"</f>
        <v>{'city': 'Chicago', 'state': 'Illnois', 'abbreviation': 'CHI', 'teamName': 'Chicago Bulls'}</v>
      </c>
      <c r="C272" t="str">
        <f>"{'city': '"&amp;VLOOKUP(V272,$H:$L,4,FALSE)&amp;"', 'state': '"&amp;VLOOKUP(V272,$H:$L,3,FALSE)&amp;"', 'abbreviation': '"&amp;VLOOKUP(V272,$H:$L,2,FALSE)&amp;"', 'teamName': '"&amp;VLOOKUP(V272,$H:$L,5,FALSE)&amp;"'}"</f>
        <v>{'city': 'Houston', 'state': 'Texas', 'abbreviation': 'HOU', 'teamName': 'Houston Rockets'}</v>
      </c>
      <c r="D272" t="e">
        <f>"{'city': '"&amp;VLOOKUP(W272,$H:$L,4,FALSE)&amp;"', 'state': '"&amp;VLOOKUP(W272,$H:$L,3,FALSE)&amp;"', 'abbreviation': '"&amp;VLOOKUP(W272,$H:$L,2,FALSE)&amp;"', 'teamName': '"&amp;VLOOKUP(W272,$H:$L,5,FALSE)&amp;"'}"</f>
        <v>#N/A</v>
      </c>
      <c r="E272" t="e">
        <f>"{'city': '"&amp;VLOOKUP(X272,$H:$L,4,FALSE)&amp;"', 'state': '"&amp;VLOOKUP(X272,$H:$L,3,FALSE)&amp;"', 'abbreviation': '"&amp;VLOOKUP(X272,$H:$L,2,FALSE)&amp;"', 'teamName': '"&amp;VLOOKUP(X272,$H:$L,5,FALSE)&amp;"'}"</f>
        <v>#N/A</v>
      </c>
      <c r="S272" s="13" t="s">
        <v>1162</v>
      </c>
      <c r="U272">
        <f>VLOOKUP(Y272,O:P,2,FALSE)</f>
        <v>5</v>
      </c>
      <c r="V272">
        <f>VLOOKUP(AA272,O:P,2,FALSE)</f>
        <v>11</v>
      </c>
      <c r="Y272" s="4" t="s">
        <v>1106</v>
      </c>
      <c r="Z272" s="5"/>
      <c r="AA272" s="4" t="s">
        <v>1114</v>
      </c>
      <c r="AB272" s="5"/>
    </row>
    <row r="273" spans="1:28" ht="30" x14ac:dyDescent="0.2">
      <c r="A273" s="12">
        <v>44524</v>
      </c>
      <c r="B273" t="str">
        <f>"{'city': '"&amp;VLOOKUP(U273,$H:$L,4,FALSE)&amp;"', 'state': '"&amp;VLOOKUP(U273,$H:$L,3,FALSE)&amp;"', 'abbreviation': '"&amp;VLOOKUP(U273,$H:$L,2,FALSE)&amp;"', 'teamName': '"&amp;VLOOKUP(U273,$H:$L,5,FALSE)&amp;"'}"</f>
        <v>{'city': 'Toronto', 'state': 'Ontario', 'abbreviation': 'TOR', 'teamName': 'Toronto Raptors'}</v>
      </c>
      <c r="C273" t="str">
        <f>"{'city': '"&amp;VLOOKUP(V273,$H:$L,4,FALSE)&amp;"', 'state': '"&amp;VLOOKUP(V273,$H:$L,3,FALSE)&amp;"', 'abbreviation': '"&amp;VLOOKUP(V273,$H:$L,2,FALSE)&amp;"', 'teamName': '"&amp;VLOOKUP(V273,$H:$L,5,FALSE)&amp;"'}"</f>
        <v>{'city': 'Memphis', 'state': 'Tenesse', 'abbreviation': 'MEM', 'teamName': 'Memphis Grizzlies'}</v>
      </c>
      <c r="D273" t="e">
        <f>"{'city': '"&amp;VLOOKUP(W273,$H:$L,4,FALSE)&amp;"', 'state': '"&amp;VLOOKUP(W273,$H:$L,3,FALSE)&amp;"', 'abbreviation': '"&amp;VLOOKUP(W273,$H:$L,2,FALSE)&amp;"', 'teamName': '"&amp;VLOOKUP(W273,$H:$L,5,FALSE)&amp;"'}"</f>
        <v>#N/A</v>
      </c>
      <c r="E273" t="e">
        <f>"{'city': '"&amp;VLOOKUP(X273,$H:$L,4,FALSE)&amp;"', 'state': '"&amp;VLOOKUP(X273,$H:$L,3,FALSE)&amp;"', 'abbreviation': '"&amp;VLOOKUP(X273,$H:$L,2,FALSE)&amp;"', 'teamName': '"&amp;VLOOKUP(X273,$H:$L,5,FALSE)&amp;"'}"</f>
        <v>#N/A</v>
      </c>
      <c r="S273" s="13" t="s">
        <v>1162</v>
      </c>
      <c r="U273">
        <f>VLOOKUP(Y273,O:P,2,FALSE)</f>
        <v>27</v>
      </c>
      <c r="V273">
        <f>VLOOKUP(AA273,O:P,2,FALSE)</f>
        <v>14</v>
      </c>
      <c r="Y273" s="4" t="s">
        <v>1110</v>
      </c>
      <c r="Z273" s="5"/>
      <c r="AA273" s="4" t="s">
        <v>1112</v>
      </c>
      <c r="AB273" s="5"/>
    </row>
    <row r="274" spans="1:28" ht="30" x14ac:dyDescent="0.2">
      <c r="A274" s="12">
        <v>44524</v>
      </c>
      <c r="B274" t="str">
        <f>"{'city': '"&amp;VLOOKUP(U274,$H:$L,4,FALSE)&amp;"', 'state': '"&amp;VLOOKUP(U274,$H:$L,3,FALSE)&amp;"', 'abbreviation': '"&amp;VLOOKUP(U274,$H:$L,2,FALSE)&amp;"', 'teamName': '"&amp;VLOOKUP(U274,$H:$L,5,FALSE)&amp;"'}"</f>
        <v>{'city': 'Detroit', 'state': 'Michigan', 'abbreviation': 'DET', 'teamName': 'Detroit Pistons'}</v>
      </c>
      <c r="C274" t="str">
        <f>"{'city': '"&amp;VLOOKUP(V274,$H:$L,4,FALSE)&amp;"', 'state': '"&amp;VLOOKUP(V274,$H:$L,3,FALSE)&amp;"', 'abbreviation': '"&amp;VLOOKUP(V274,$H:$L,2,FALSE)&amp;"', 'teamName': '"&amp;VLOOKUP(V274,$H:$L,5,FALSE)&amp;"'}"</f>
        <v>{'city': 'Milwaukee', 'state': 'Wisconsin', 'abbreviation': 'MIL', 'teamName': 'Milwaukee Bucks'}</v>
      </c>
      <c r="D274" t="e">
        <f>"{'city': '"&amp;VLOOKUP(W274,$H:$L,4,FALSE)&amp;"', 'state': '"&amp;VLOOKUP(W274,$H:$L,3,FALSE)&amp;"', 'abbreviation': '"&amp;VLOOKUP(W274,$H:$L,2,FALSE)&amp;"', 'teamName': '"&amp;VLOOKUP(W274,$H:$L,5,FALSE)&amp;"'}"</f>
        <v>#N/A</v>
      </c>
      <c r="E274" t="e">
        <f>"{'city': '"&amp;VLOOKUP(X274,$H:$L,4,FALSE)&amp;"', 'state': '"&amp;VLOOKUP(X274,$H:$L,3,FALSE)&amp;"', 'abbreviation': '"&amp;VLOOKUP(X274,$H:$L,2,FALSE)&amp;"', 'teamName': '"&amp;VLOOKUP(X274,$H:$L,5,FALSE)&amp;"'}"</f>
        <v>#N/A</v>
      </c>
      <c r="S274" s="13" t="s">
        <v>1162</v>
      </c>
      <c r="U274">
        <f>VLOOKUP(Y274,O:P,2,FALSE)</f>
        <v>9</v>
      </c>
      <c r="V274">
        <f>VLOOKUP(AA274,O:P,2,FALSE)</f>
        <v>16</v>
      </c>
      <c r="Y274" s="4" t="s">
        <v>1107</v>
      </c>
      <c r="Z274" s="5"/>
      <c r="AA274" s="4" t="s">
        <v>1098</v>
      </c>
      <c r="AB274" s="5"/>
    </row>
    <row r="275" spans="1:28" ht="30" x14ac:dyDescent="0.2">
      <c r="A275" s="12">
        <v>44524</v>
      </c>
      <c r="B275" t="str">
        <f>"{'city': '"&amp;VLOOKUP(U275,$H:$L,4,FALSE)&amp;"', 'state': '"&amp;VLOOKUP(U275,$H:$L,3,FALSE)&amp;"', 'abbreviation': '"&amp;VLOOKUP(U275,$H:$L,2,FALSE)&amp;"', 'teamName': '"&amp;VLOOKUP(U275,$H:$L,5,FALSE)&amp;"'}"</f>
        <v>{'city': 'Miami', 'state': 'Florida', 'abbreviation': 'MIA', 'teamName': 'Miami Heat'}</v>
      </c>
      <c r="C275" t="str">
        <f>"{'city': '"&amp;VLOOKUP(V275,$H:$L,4,FALSE)&amp;"', 'state': '"&amp;VLOOKUP(V275,$H:$L,3,FALSE)&amp;"', 'abbreviation': '"&amp;VLOOKUP(V275,$H:$L,2,FALSE)&amp;"', 'teamName': '"&amp;VLOOKUP(V275,$H:$L,5,FALSE)&amp;"'}"</f>
        <v>{'city': 'Minneapolis', 'state': 'Minnesota ', 'abbreviation': 'MIN', 'teamName': 'Minnesota Timberwolves'}</v>
      </c>
      <c r="D275" t="e">
        <f>"{'city': '"&amp;VLOOKUP(W275,$H:$L,4,FALSE)&amp;"', 'state': '"&amp;VLOOKUP(W275,$H:$L,3,FALSE)&amp;"', 'abbreviation': '"&amp;VLOOKUP(W275,$H:$L,2,FALSE)&amp;"', 'teamName': '"&amp;VLOOKUP(W275,$H:$L,5,FALSE)&amp;"'}"</f>
        <v>#N/A</v>
      </c>
      <c r="E275" t="e">
        <f>"{'city': '"&amp;VLOOKUP(X275,$H:$L,4,FALSE)&amp;"', 'state': '"&amp;VLOOKUP(X275,$H:$L,3,FALSE)&amp;"', 'abbreviation': '"&amp;VLOOKUP(X275,$H:$L,2,FALSE)&amp;"', 'teamName': '"&amp;VLOOKUP(X275,$H:$L,5,FALSE)&amp;"'}"</f>
        <v>#N/A</v>
      </c>
      <c r="S275" s="13" t="s">
        <v>1162</v>
      </c>
      <c r="U275">
        <f>VLOOKUP(Y275,O:P,2,FALSE)</f>
        <v>15</v>
      </c>
      <c r="V275">
        <f>VLOOKUP(AA275,O:P,2,FALSE)</f>
        <v>17</v>
      </c>
      <c r="Y275" s="4" t="s">
        <v>1128</v>
      </c>
      <c r="Z275" s="5"/>
      <c r="AA275" s="4" t="s">
        <v>1115</v>
      </c>
      <c r="AB275" s="5"/>
    </row>
    <row r="276" spans="1:28" ht="30" x14ac:dyDescent="0.2">
      <c r="A276" s="12">
        <v>44524</v>
      </c>
      <c r="B276" t="str">
        <f>"{'city': '"&amp;VLOOKUP(U276,$H:$L,4,FALSE)&amp;"', 'state': '"&amp;VLOOKUP(U276,$H:$L,3,FALSE)&amp;"', 'abbreviation': '"&amp;VLOOKUP(U276,$H:$L,2,FALSE)&amp;"', 'teamName': '"&amp;VLOOKUP(U276,$H:$L,5,FALSE)&amp;"'}"</f>
        <v>{'city': 'Washington', 'state': 'Washington D.C.', 'abbreviation': 'WAS', 'teamName': 'Washington Wizards'}</v>
      </c>
      <c r="C276" t="str">
        <f>"{'city': '"&amp;VLOOKUP(V276,$H:$L,4,FALSE)&amp;"', 'state': '"&amp;VLOOKUP(V276,$H:$L,3,FALSE)&amp;"', 'abbreviation': '"&amp;VLOOKUP(V276,$H:$L,2,FALSE)&amp;"', 'teamName': '"&amp;VLOOKUP(V276,$H:$L,5,FALSE)&amp;"'}"</f>
        <v>{'city': 'New Orleans', 'state': 'Louisianna', 'abbreviation': 'NOP', 'teamName': 'New Orleans Pelicans'}</v>
      </c>
      <c r="D276" t="e">
        <f>"{'city': '"&amp;VLOOKUP(W276,$H:$L,4,FALSE)&amp;"', 'state': '"&amp;VLOOKUP(W276,$H:$L,3,FALSE)&amp;"', 'abbreviation': '"&amp;VLOOKUP(W276,$H:$L,2,FALSE)&amp;"', 'teamName': '"&amp;VLOOKUP(W276,$H:$L,5,FALSE)&amp;"'}"</f>
        <v>#N/A</v>
      </c>
      <c r="E276" t="e">
        <f>"{'city': '"&amp;VLOOKUP(X276,$H:$L,4,FALSE)&amp;"', 'state': '"&amp;VLOOKUP(X276,$H:$L,3,FALSE)&amp;"', 'abbreviation': '"&amp;VLOOKUP(X276,$H:$L,2,FALSE)&amp;"', 'teamName': '"&amp;VLOOKUP(X276,$H:$L,5,FALSE)&amp;"'}"</f>
        <v>#N/A</v>
      </c>
      <c r="S276" s="13" t="s">
        <v>1162</v>
      </c>
      <c r="U276">
        <f>VLOOKUP(Y276,O:P,2,FALSE)</f>
        <v>29</v>
      </c>
      <c r="V276">
        <f>VLOOKUP(AA276,O:P,2,FALSE)</f>
        <v>18</v>
      </c>
      <c r="Y276" s="4" t="s">
        <v>1109</v>
      </c>
      <c r="Z276" s="5"/>
      <c r="AA276" s="4" t="s">
        <v>1118</v>
      </c>
      <c r="AB276" s="5"/>
    </row>
    <row r="277" spans="1:28" ht="30" x14ac:dyDescent="0.2">
      <c r="A277" s="12">
        <v>44524</v>
      </c>
      <c r="B277" t="str">
        <f>"{'city': '"&amp;VLOOKUP(U277,$H:$L,4,FALSE)&amp;"', 'state': '"&amp;VLOOKUP(U277,$H:$L,3,FALSE)&amp;"', 'abbreviation': '"&amp;VLOOKUP(U277,$H:$L,2,FALSE)&amp;"', 'teamName': '"&amp;VLOOKUP(U277,$H:$L,5,FALSE)&amp;"'}"</f>
        <v>{'city': 'Salt Lake City', 'state': 'Utah', 'abbreviation': 'UTA', 'teamName': 'Utah Jazz'}</v>
      </c>
      <c r="C277" t="str">
        <f>"{'city': '"&amp;VLOOKUP(V277,$H:$L,4,FALSE)&amp;"', 'state': '"&amp;VLOOKUP(V277,$H:$L,3,FALSE)&amp;"', 'abbreviation': '"&amp;VLOOKUP(V277,$H:$L,2,FALSE)&amp;"', 'teamName': '"&amp;VLOOKUP(V277,$H:$L,5,FALSE)&amp;"'}"</f>
        <v>{'city': 'Oklahoma City', 'state': 'Oklahoma', 'abbreviation': 'OKC', 'teamName': 'Oklahoma City Thunder'}</v>
      </c>
      <c r="D277" t="e">
        <f>"{'city': '"&amp;VLOOKUP(W277,$H:$L,4,FALSE)&amp;"', 'state': '"&amp;VLOOKUP(W277,$H:$L,3,FALSE)&amp;"', 'abbreviation': '"&amp;VLOOKUP(W277,$H:$L,2,FALSE)&amp;"', 'teamName': '"&amp;VLOOKUP(W277,$H:$L,5,FALSE)&amp;"'}"</f>
        <v>#N/A</v>
      </c>
      <c r="E277" t="e">
        <f>"{'city': '"&amp;VLOOKUP(X277,$H:$L,4,FALSE)&amp;"', 'state': '"&amp;VLOOKUP(X277,$H:$L,3,FALSE)&amp;"', 'abbreviation': '"&amp;VLOOKUP(X277,$H:$L,2,FALSE)&amp;"', 'teamName': '"&amp;VLOOKUP(X277,$H:$L,5,FALSE)&amp;"'}"</f>
        <v>#N/A</v>
      </c>
      <c r="S277" s="13" t="s">
        <v>1162</v>
      </c>
      <c r="U277">
        <f>VLOOKUP(Y277,O:P,2,FALSE)</f>
        <v>28</v>
      </c>
      <c r="V277">
        <f>VLOOKUP(AA277,O:P,2,FALSE)</f>
        <v>20</v>
      </c>
      <c r="Y277" s="4" t="s">
        <v>1122</v>
      </c>
      <c r="Z277" s="5"/>
      <c r="AA277" s="4" t="s">
        <v>1121</v>
      </c>
      <c r="AB277" s="5"/>
    </row>
    <row r="278" spans="1:28" ht="30" x14ac:dyDescent="0.2">
      <c r="A278" s="12">
        <v>44524</v>
      </c>
      <c r="B278" t="str">
        <f>"{'city': '"&amp;VLOOKUP(U278,$H:$L,4,FALSE)&amp;"', 'state': '"&amp;VLOOKUP(U278,$H:$L,3,FALSE)&amp;"', 'abbreviation': '"&amp;VLOOKUP(U278,$H:$L,2,FALSE)&amp;"', 'teamName': '"&amp;VLOOKUP(U278,$H:$L,5,FALSE)&amp;"'}"</f>
        <v>{'city': 'Atlanta', 'state': 'Georgia', 'abbreviation': 'ATL', 'teamName': 'Atlanta Hawks'}</v>
      </c>
      <c r="C278" t="str">
        <f>"{'city': '"&amp;VLOOKUP(V278,$H:$L,4,FALSE)&amp;"', 'state': '"&amp;VLOOKUP(V278,$H:$L,3,FALSE)&amp;"', 'abbreviation': '"&amp;VLOOKUP(V278,$H:$L,2,FALSE)&amp;"', 'teamName': '"&amp;VLOOKUP(V278,$H:$L,5,FALSE)&amp;"'}"</f>
        <v>{'city': 'San Antonio', 'state': 'Texas', 'abbreviation': 'SAS', 'teamName': 'San Antonio Spurs'}</v>
      </c>
      <c r="D278" t="e">
        <f>"{'city': '"&amp;VLOOKUP(W278,$H:$L,4,FALSE)&amp;"', 'state': '"&amp;VLOOKUP(W278,$H:$L,3,FALSE)&amp;"', 'abbreviation': '"&amp;VLOOKUP(W278,$H:$L,2,FALSE)&amp;"', 'teamName': '"&amp;VLOOKUP(W278,$H:$L,5,FALSE)&amp;"'}"</f>
        <v>#N/A</v>
      </c>
      <c r="E278" t="e">
        <f>"{'city': '"&amp;VLOOKUP(X278,$H:$L,4,FALSE)&amp;"', 'state': '"&amp;VLOOKUP(X278,$H:$L,3,FALSE)&amp;"', 'abbreviation': '"&amp;VLOOKUP(X278,$H:$L,2,FALSE)&amp;"', 'teamName': '"&amp;VLOOKUP(X278,$H:$L,5,FALSE)&amp;"'}"</f>
        <v>#N/A</v>
      </c>
      <c r="S278" s="13" t="s">
        <v>1162</v>
      </c>
      <c r="U278">
        <f>VLOOKUP(Y278,O:P,2,FALSE)</f>
        <v>1</v>
      </c>
      <c r="V278">
        <f>VLOOKUP(AA278,O:P,2,FALSE)</f>
        <v>26</v>
      </c>
      <c r="Y278" s="4" t="s">
        <v>1099</v>
      </c>
      <c r="Z278" s="5"/>
      <c r="AA278" s="4" t="s">
        <v>1120</v>
      </c>
      <c r="AB278" s="5"/>
    </row>
    <row r="279" spans="1:28" ht="30" x14ac:dyDescent="0.2">
      <c r="A279" s="12">
        <v>44524</v>
      </c>
      <c r="B279" t="str">
        <f>"{'city': '"&amp;VLOOKUP(U279,$H:$L,4,FALSE)&amp;"', 'state': '"&amp;VLOOKUP(U279,$H:$L,3,FALSE)&amp;"', 'abbreviation': '"&amp;VLOOKUP(U279,$H:$L,2,FALSE)&amp;"', 'teamName': '"&amp;VLOOKUP(U279,$H:$L,5,FALSE)&amp;"'}"</f>
        <v>{'city': 'Philadelphia', 'state': 'Pennsylvania', 'abbreviation': 'PHI', 'teamName': 'Philadelphia 76ers'}</v>
      </c>
      <c r="C279" t="str">
        <f>"{'city': '"&amp;VLOOKUP(V279,$H:$L,4,FALSE)&amp;"', 'state': '"&amp;VLOOKUP(V279,$H:$L,3,FALSE)&amp;"', 'abbreviation': '"&amp;VLOOKUP(V279,$H:$L,2,FALSE)&amp;"', 'teamName': '"&amp;VLOOKUP(V279,$H:$L,5,FALSE)&amp;"'}"</f>
        <v>{'city': 'San Francisco', 'state': 'California', 'abbreviation': 'GSW', 'teamName': 'Golden State Warriors'}</v>
      </c>
      <c r="D279" t="e">
        <f>"{'city': '"&amp;VLOOKUP(W279,$H:$L,4,FALSE)&amp;"', 'state': '"&amp;VLOOKUP(W279,$H:$L,3,FALSE)&amp;"', 'abbreviation': '"&amp;VLOOKUP(W279,$H:$L,2,FALSE)&amp;"', 'teamName': '"&amp;VLOOKUP(W279,$H:$L,5,FALSE)&amp;"'}"</f>
        <v>#N/A</v>
      </c>
      <c r="E279" t="e">
        <f>"{'city': '"&amp;VLOOKUP(X279,$H:$L,4,FALSE)&amp;"', 'state': '"&amp;VLOOKUP(X279,$H:$L,3,FALSE)&amp;"', 'abbreviation': '"&amp;VLOOKUP(X279,$H:$L,2,FALSE)&amp;"', 'teamName': '"&amp;VLOOKUP(X279,$H:$L,5,FALSE)&amp;"'}"</f>
        <v>#N/A</v>
      </c>
      <c r="S279" s="13" t="s">
        <v>1162</v>
      </c>
      <c r="U279">
        <f>VLOOKUP(Y279,O:P,2,FALSE)</f>
        <v>22</v>
      </c>
      <c r="V279">
        <f>VLOOKUP(AA279,O:P,2,FALSE)</f>
        <v>10</v>
      </c>
      <c r="Y279" s="4" t="s">
        <v>1117</v>
      </c>
      <c r="Z279" s="5"/>
      <c r="AA279" s="4" t="s">
        <v>1100</v>
      </c>
      <c r="AB279" s="5"/>
    </row>
    <row r="280" spans="1:28" ht="30" x14ac:dyDescent="0.2">
      <c r="A280" s="12">
        <v>44524</v>
      </c>
      <c r="B280" t="str">
        <f>"{'city': '"&amp;VLOOKUP(U280,$H:$L,4,FALSE)&amp;"', 'state': '"&amp;VLOOKUP(U280,$H:$L,3,FALSE)&amp;"', 'abbreviation': '"&amp;VLOOKUP(U280,$H:$L,2,FALSE)&amp;"', 'teamName': '"&amp;VLOOKUP(U280,$H:$L,5,FALSE)&amp;"'}"</f>
        <v>{'city': 'Portland', 'state': 'Oregon', 'abbreviation': 'POR', 'teamName': 'Portland Trail Blazers'}</v>
      </c>
      <c r="C280" t="str">
        <f>"{'city': '"&amp;VLOOKUP(V280,$H:$L,4,FALSE)&amp;"', 'state': '"&amp;VLOOKUP(V280,$H:$L,3,FALSE)&amp;"', 'abbreviation': '"&amp;VLOOKUP(V280,$H:$L,2,FALSE)&amp;"', 'teamName': '"&amp;VLOOKUP(V280,$H:$L,5,FALSE)&amp;"'}"</f>
        <v>{'city': 'Sacramento', 'state': 'California', 'abbreviation': 'SAC', 'teamName': 'Sacramento Kings'}</v>
      </c>
      <c r="D280" t="e">
        <f>"{'city': '"&amp;VLOOKUP(W280,$H:$L,4,FALSE)&amp;"', 'state': '"&amp;VLOOKUP(W280,$H:$L,3,FALSE)&amp;"', 'abbreviation': '"&amp;VLOOKUP(W280,$H:$L,2,FALSE)&amp;"', 'teamName': '"&amp;VLOOKUP(W280,$H:$L,5,FALSE)&amp;"'}"</f>
        <v>#N/A</v>
      </c>
      <c r="E280" t="e">
        <f>"{'city': '"&amp;VLOOKUP(X280,$H:$L,4,FALSE)&amp;"', 'state': '"&amp;VLOOKUP(X280,$H:$L,3,FALSE)&amp;"', 'abbreviation': '"&amp;VLOOKUP(X280,$H:$L,2,FALSE)&amp;"', 'teamName': '"&amp;VLOOKUP(X280,$H:$L,5,FALSE)&amp;"'}"</f>
        <v>#N/A</v>
      </c>
      <c r="S280" s="13" t="s">
        <v>1162</v>
      </c>
      <c r="U280">
        <f>VLOOKUP(Y280,O:P,2,FALSE)</f>
        <v>24</v>
      </c>
      <c r="V280">
        <f>VLOOKUP(AA280,O:P,2,FALSE)</f>
        <v>25</v>
      </c>
      <c r="Y280" s="4" t="s">
        <v>1124</v>
      </c>
      <c r="Z280" s="5"/>
      <c r="AA280" s="4" t="s">
        <v>1123</v>
      </c>
      <c r="AB280" s="5"/>
    </row>
    <row r="281" spans="1:28" x14ac:dyDescent="0.2">
      <c r="A281" s="12">
        <v>44526</v>
      </c>
      <c r="B281" t="str">
        <f>"{'city': '"&amp;VLOOKUP(U281,$H:$L,4,FALSE)&amp;"', 'state': '"&amp;VLOOKUP(U281,$H:$L,3,FALSE)&amp;"', 'abbreviation': '"&amp;VLOOKUP(U281,$H:$L,2,FALSE)&amp;"', 'teamName': '"&amp;VLOOKUP(U281,$H:$L,5,FALSE)&amp;"'}"</f>
        <v>{'city': 'Detroit', 'state': 'Michigan', 'abbreviation': 'DET', 'teamName': 'Detroit Pistons'}</v>
      </c>
      <c r="C281" t="str">
        <f>"{'city': '"&amp;VLOOKUP(V281,$H:$L,4,FALSE)&amp;"', 'state': '"&amp;VLOOKUP(V281,$H:$L,3,FALSE)&amp;"', 'abbreviation': '"&amp;VLOOKUP(V281,$H:$L,2,FALSE)&amp;"', 'teamName': '"&amp;VLOOKUP(V281,$H:$L,5,FALSE)&amp;"'}"</f>
        <v>{'city': 'Los Angeles', 'state': 'California', 'abbreviation': 'LAC', 'teamName': 'Los Angeles Clippers'}</v>
      </c>
      <c r="D281" t="e">
        <f>"{'city': '"&amp;VLOOKUP(W281,$H:$L,4,FALSE)&amp;"', 'state': '"&amp;VLOOKUP(W281,$H:$L,3,FALSE)&amp;"', 'abbreviation': '"&amp;VLOOKUP(W281,$H:$L,2,FALSE)&amp;"', 'teamName': '"&amp;VLOOKUP(W281,$H:$L,5,FALSE)&amp;"'}"</f>
        <v>#N/A</v>
      </c>
      <c r="E281" t="e">
        <f>"{'city': '"&amp;VLOOKUP(X281,$H:$L,4,FALSE)&amp;"', 'state': '"&amp;VLOOKUP(X281,$H:$L,3,FALSE)&amp;"', 'abbreviation': '"&amp;VLOOKUP(X281,$H:$L,2,FALSE)&amp;"', 'teamName': '"&amp;VLOOKUP(X281,$H:$L,5,FALSE)&amp;"'}"</f>
        <v>#N/A</v>
      </c>
      <c r="S281" s="13" t="s">
        <v>1163</v>
      </c>
      <c r="U281">
        <f>VLOOKUP(Y281,O:P,2,FALSE)</f>
        <v>9</v>
      </c>
      <c r="V281">
        <f>VLOOKUP(AA281,O:P,2,FALSE)</f>
        <v>30</v>
      </c>
      <c r="Y281" s="4" t="s">
        <v>1107</v>
      </c>
      <c r="Z281" s="5"/>
      <c r="AA281" s="4" t="s">
        <v>1126</v>
      </c>
      <c r="AB281" s="5"/>
    </row>
    <row r="282" spans="1:28" x14ac:dyDescent="0.2">
      <c r="A282" s="12">
        <v>44526</v>
      </c>
      <c r="B282" t="str">
        <f>"{'city': '"&amp;VLOOKUP(U282,$H:$L,4,FALSE)&amp;"', 'state': '"&amp;VLOOKUP(U282,$H:$L,3,FALSE)&amp;"', 'abbreviation': '"&amp;VLOOKUP(U282,$H:$L,2,FALSE)&amp;"', 'teamName': '"&amp;VLOOKUP(U282,$H:$L,5,FALSE)&amp;"'}"</f>
        <v>{'city': 'Minneapolis', 'state': 'Minnesota ', 'abbreviation': 'MIN', 'teamName': 'Minnesota Timberwolves'}</v>
      </c>
      <c r="C282" t="str">
        <f>"{'city': '"&amp;VLOOKUP(V282,$H:$L,4,FALSE)&amp;"', 'state': '"&amp;VLOOKUP(V282,$H:$L,3,FALSE)&amp;"', 'abbreviation': '"&amp;VLOOKUP(V282,$H:$L,2,FALSE)&amp;"', 'teamName': '"&amp;VLOOKUP(V282,$H:$L,5,FALSE)&amp;"'}"</f>
        <v>{'city': 'Charlotte', 'state': 'North Carolina', 'abbreviation': 'CHA', 'teamName': 'Charlotte Hornets'}</v>
      </c>
      <c r="D282" t="e">
        <f>"{'city': '"&amp;VLOOKUP(W282,$H:$L,4,FALSE)&amp;"', 'state': '"&amp;VLOOKUP(W282,$H:$L,3,FALSE)&amp;"', 'abbreviation': '"&amp;VLOOKUP(W282,$H:$L,2,FALSE)&amp;"', 'teamName': '"&amp;VLOOKUP(W282,$H:$L,5,FALSE)&amp;"'}"</f>
        <v>#N/A</v>
      </c>
      <c r="E282" t="e">
        <f>"{'city': '"&amp;VLOOKUP(X282,$H:$L,4,FALSE)&amp;"', 'state': '"&amp;VLOOKUP(X282,$H:$L,3,FALSE)&amp;"', 'abbreviation': '"&amp;VLOOKUP(X282,$H:$L,2,FALSE)&amp;"', 'teamName': '"&amp;VLOOKUP(X282,$H:$L,5,FALSE)&amp;"'}"</f>
        <v>#N/A</v>
      </c>
      <c r="S282" s="13" t="s">
        <v>1163</v>
      </c>
      <c r="U282">
        <f>VLOOKUP(Y282,O:P,2,FALSE)</f>
        <v>17</v>
      </c>
      <c r="V282">
        <f>VLOOKUP(AA282,O:P,2,FALSE)</f>
        <v>4</v>
      </c>
      <c r="Y282" s="4" t="s">
        <v>1115</v>
      </c>
      <c r="Z282" s="5"/>
      <c r="AA282" s="4" t="s">
        <v>1105</v>
      </c>
      <c r="AB282" s="5"/>
    </row>
    <row r="283" spans="1:28" x14ac:dyDescent="0.2">
      <c r="A283" s="12">
        <v>44526</v>
      </c>
      <c r="B283" t="str">
        <f>"{'city': '"&amp;VLOOKUP(U283,$H:$L,4,FALSE)&amp;"', 'state': '"&amp;VLOOKUP(U283,$H:$L,3,FALSE)&amp;"', 'abbreviation': '"&amp;VLOOKUP(U283,$H:$L,2,FALSE)&amp;"', 'teamName': '"&amp;VLOOKUP(U283,$H:$L,5,FALSE)&amp;"'}"</f>
        <v>{'city': 'Phoenix', 'state': 'Arizona', 'abbreviation': 'PHX', 'teamName': 'Phoenix Suns'}</v>
      </c>
      <c r="C283" t="str">
        <f>"{'city': '"&amp;VLOOKUP(V283,$H:$L,4,FALSE)&amp;"', 'state': '"&amp;VLOOKUP(V283,$H:$L,3,FALSE)&amp;"', 'abbreviation': '"&amp;VLOOKUP(V283,$H:$L,2,FALSE)&amp;"', 'teamName': '"&amp;VLOOKUP(V283,$H:$L,5,FALSE)&amp;"'}"</f>
        <v>{'city': 'New York', 'state': 'New York', 'abbreviation': 'NYK', 'teamName': 'New York Knicks'}</v>
      </c>
      <c r="D283" t="e">
        <f>"{'city': '"&amp;VLOOKUP(W283,$H:$L,4,FALSE)&amp;"', 'state': '"&amp;VLOOKUP(W283,$H:$L,3,FALSE)&amp;"', 'abbreviation': '"&amp;VLOOKUP(W283,$H:$L,2,FALSE)&amp;"', 'teamName': '"&amp;VLOOKUP(W283,$H:$L,5,FALSE)&amp;"'}"</f>
        <v>#N/A</v>
      </c>
      <c r="E283" t="e">
        <f>"{'city': '"&amp;VLOOKUP(X283,$H:$L,4,FALSE)&amp;"', 'state': '"&amp;VLOOKUP(X283,$H:$L,3,FALSE)&amp;"', 'abbreviation': '"&amp;VLOOKUP(X283,$H:$L,2,FALSE)&amp;"', 'teamName': '"&amp;VLOOKUP(X283,$H:$L,5,FALSE)&amp;"'}"</f>
        <v>#N/A</v>
      </c>
      <c r="S283" s="13" t="s">
        <v>1163</v>
      </c>
      <c r="U283">
        <f>VLOOKUP(Y283,O:P,2,FALSE)</f>
        <v>23</v>
      </c>
      <c r="V283">
        <f>VLOOKUP(AA283,O:P,2,FALSE)</f>
        <v>19</v>
      </c>
      <c r="Y283" s="4" t="s">
        <v>1125</v>
      </c>
      <c r="Z283" s="5"/>
      <c r="AA283" s="4" t="s">
        <v>1108</v>
      </c>
      <c r="AB283" s="5"/>
    </row>
    <row r="284" spans="1:28" x14ac:dyDescent="0.2">
      <c r="A284" s="12">
        <v>44526</v>
      </c>
      <c r="B284" t="str">
        <f>"{'city': '"&amp;VLOOKUP(U284,$H:$L,4,FALSE)&amp;"', 'state': '"&amp;VLOOKUP(U284,$H:$L,3,FALSE)&amp;"', 'abbreviation': '"&amp;VLOOKUP(U284,$H:$L,2,FALSE)&amp;"', 'teamName': '"&amp;VLOOKUP(U284,$H:$L,5,FALSE)&amp;"'}"</f>
        <v>{'city': 'Chicago', 'state': 'Illnois', 'abbreviation': 'CHI', 'teamName': 'Chicago Bulls'}</v>
      </c>
      <c r="C284" t="str">
        <f>"{'city': '"&amp;VLOOKUP(V284,$H:$L,4,FALSE)&amp;"', 'state': '"&amp;VLOOKUP(V284,$H:$L,3,FALSE)&amp;"', 'abbreviation': '"&amp;VLOOKUP(V284,$H:$L,2,FALSE)&amp;"', 'teamName': '"&amp;VLOOKUP(V284,$H:$L,5,FALSE)&amp;"'}"</f>
        <v>{'city': 'Orlando', 'state': 'Florida', 'abbreviation': 'ORL', 'teamName': 'Orlando Magic'}</v>
      </c>
      <c r="D284" t="e">
        <f>"{'city': '"&amp;VLOOKUP(W284,$H:$L,4,FALSE)&amp;"', 'state': '"&amp;VLOOKUP(W284,$H:$L,3,FALSE)&amp;"', 'abbreviation': '"&amp;VLOOKUP(W284,$H:$L,2,FALSE)&amp;"', 'teamName': '"&amp;VLOOKUP(W284,$H:$L,5,FALSE)&amp;"'}"</f>
        <v>#N/A</v>
      </c>
      <c r="E284" t="e">
        <f>"{'city': '"&amp;VLOOKUP(X284,$H:$L,4,FALSE)&amp;"', 'state': '"&amp;VLOOKUP(X284,$H:$L,3,FALSE)&amp;"', 'abbreviation': '"&amp;VLOOKUP(X284,$H:$L,2,FALSE)&amp;"', 'teamName': '"&amp;VLOOKUP(X284,$H:$L,5,FALSE)&amp;"'}"</f>
        <v>#N/A</v>
      </c>
      <c r="S284" s="13" t="s">
        <v>1163</v>
      </c>
      <c r="U284">
        <f>VLOOKUP(Y284,O:P,2,FALSE)</f>
        <v>5</v>
      </c>
      <c r="V284">
        <f>VLOOKUP(AA284,O:P,2,FALSE)</f>
        <v>21</v>
      </c>
      <c r="Y284" s="4" t="s">
        <v>1106</v>
      </c>
      <c r="Z284" s="5"/>
      <c r="AA284" s="4" t="s">
        <v>1119</v>
      </c>
      <c r="AB284" s="5"/>
    </row>
    <row r="285" spans="1:28" x14ac:dyDescent="0.2">
      <c r="A285" s="12">
        <v>44526</v>
      </c>
      <c r="B285" t="str">
        <f>"{'city': '"&amp;VLOOKUP(U285,$H:$L,4,FALSE)&amp;"', 'state': '"&amp;VLOOKUP(U285,$H:$L,3,FALSE)&amp;"', 'abbreviation': '"&amp;VLOOKUP(U285,$H:$L,2,FALSE)&amp;"', 'teamName': '"&amp;VLOOKUP(U285,$H:$L,5,FALSE)&amp;"'}"</f>
        <v>{'city': 'Toronto', 'state': 'Ontario', 'abbreviation': 'TOR', 'teamName': 'Toronto Raptors'}</v>
      </c>
      <c r="C285" t="str">
        <f>"{'city': '"&amp;VLOOKUP(V285,$H:$L,4,FALSE)&amp;"', 'state': '"&amp;VLOOKUP(V285,$H:$L,3,FALSE)&amp;"', 'abbreviation': '"&amp;VLOOKUP(V285,$H:$L,2,FALSE)&amp;"', 'teamName': '"&amp;VLOOKUP(V285,$H:$L,5,FALSE)&amp;"'}"</f>
        <v>{'city': 'Indiana', 'state': 'Indianopolis', 'abbreviation': 'IND', 'teamName': 'Indiana Pacers'}</v>
      </c>
      <c r="D285" t="e">
        <f>"{'city': '"&amp;VLOOKUP(W285,$H:$L,4,FALSE)&amp;"', 'state': '"&amp;VLOOKUP(W285,$H:$L,3,FALSE)&amp;"', 'abbreviation': '"&amp;VLOOKUP(W285,$H:$L,2,FALSE)&amp;"', 'teamName': '"&amp;VLOOKUP(W285,$H:$L,5,FALSE)&amp;"'}"</f>
        <v>#N/A</v>
      </c>
      <c r="E285" t="e">
        <f>"{'city': '"&amp;VLOOKUP(X285,$H:$L,4,FALSE)&amp;"', 'state': '"&amp;VLOOKUP(X285,$H:$L,3,FALSE)&amp;"', 'abbreviation': '"&amp;VLOOKUP(X285,$H:$L,2,FALSE)&amp;"', 'teamName': '"&amp;VLOOKUP(X285,$H:$L,5,FALSE)&amp;"'}"</f>
        <v>#N/A</v>
      </c>
      <c r="S285" s="13" t="s">
        <v>1163</v>
      </c>
      <c r="U285">
        <f>VLOOKUP(Y285,O:P,2,FALSE)</f>
        <v>27</v>
      </c>
      <c r="V285">
        <f>VLOOKUP(AA285,O:P,2,FALSE)</f>
        <v>12</v>
      </c>
      <c r="Y285" s="4" t="s">
        <v>1110</v>
      </c>
      <c r="Z285" s="5"/>
      <c r="AA285" s="4" t="s">
        <v>1104</v>
      </c>
      <c r="AB285" s="5"/>
    </row>
    <row r="286" spans="1:28" x14ac:dyDescent="0.2">
      <c r="A286" s="12">
        <v>44526</v>
      </c>
      <c r="B286" t="str">
        <f>"{'city': '"&amp;VLOOKUP(U286,$H:$L,4,FALSE)&amp;"', 'state': '"&amp;VLOOKUP(U286,$H:$L,3,FALSE)&amp;"', 'abbreviation': '"&amp;VLOOKUP(U286,$H:$L,2,FALSE)&amp;"', 'teamName': '"&amp;VLOOKUP(U286,$H:$L,5,FALSE)&amp;"'}"</f>
        <v>{'city': 'Atlanta', 'state': 'Georgia', 'abbreviation': 'ATL', 'teamName': 'Atlanta Hawks'}</v>
      </c>
      <c r="C286" t="str">
        <f>"{'city': '"&amp;VLOOKUP(V286,$H:$L,4,FALSE)&amp;"', 'state': '"&amp;VLOOKUP(V286,$H:$L,3,FALSE)&amp;"', 'abbreviation': '"&amp;VLOOKUP(V286,$H:$L,2,FALSE)&amp;"', 'teamName': '"&amp;VLOOKUP(V286,$H:$L,5,FALSE)&amp;"'}"</f>
        <v>{'city': 'Memphis', 'state': 'Tenesse', 'abbreviation': 'MEM', 'teamName': 'Memphis Grizzlies'}</v>
      </c>
      <c r="D286" t="e">
        <f>"{'city': '"&amp;VLOOKUP(W286,$H:$L,4,FALSE)&amp;"', 'state': '"&amp;VLOOKUP(W286,$H:$L,3,FALSE)&amp;"', 'abbreviation': '"&amp;VLOOKUP(W286,$H:$L,2,FALSE)&amp;"', 'teamName': '"&amp;VLOOKUP(W286,$H:$L,5,FALSE)&amp;"'}"</f>
        <v>#N/A</v>
      </c>
      <c r="E286" t="e">
        <f>"{'city': '"&amp;VLOOKUP(X286,$H:$L,4,FALSE)&amp;"', 'state': '"&amp;VLOOKUP(X286,$H:$L,3,FALSE)&amp;"', 'abbreviation': '"&amp;VLOOKUP(X286,$H:$L,2,FALSE)&amp;"', 'teamName': '"&amp;VLOOKUP(X286,$H:$L,5,FALSE)&amp;"'}"</f>
        <v>#N/A</v>
      </c>
      <c r="S286" s="13" t="s">
        <v>1163</v>
      </c>
      <c r="U286">
        <f>VLOOKUP(Y286,O:P,2,FALSE)</f>
        <v>1</v>
      </c>
      <c r="V286">
        <f>VLOOKUP(AA286,O:P,2,FALSE)</f>
        <v>14</v>
      </c>
      <c r="Y286" s="4" t="s">
        <v>1099</v>
      </c>
      <c r="Z286" s="5"/>
      <c r="AA286" s="4" t="s">
        <v>1112</v>
      </c>
      <c r="AB286" s="5"/>
    </row>
    <row r="287" spans="1:28" x14ac:dyDescent="0.2">
      <c r="A287" s="12">
        <v>44526</v>
      </c>
      <c r="B287" t="str">
        <f>"{'city': '"&amp;VLOOKUP(U287,$H:$L,4,FALSE)&amp;"', 'state': '"&amp;VLOOKUP(U287,$H:$L,3,FALSE)&amp;"', 'abbreviation': '"&amp;VLOOKUP(U287,$H:$L,2,FALSE)&amp;"', 'teamName': '"&amp;VLOOKUP(U287,$H:$L,5,FALSE)&amp;"'}"</f>
        <v>{'city': 'Washington', 'state': 'Washington D.C.', 'abbreviation': 'WAS', 'teamName': 'Washington Wizards'}</v>
      </c>
      <c r="C287" t="str">
        <f>"{'city': '"&amp;VLOOKUP(V287,$H:$L,4,FALSE)&amp;"', 'state': '"&amp;VLOOKUP(V287,$H:$L,3,FALSE)&amp;"', 'abbreviation': '"&amp;VLOOKUP(V287,$H:$L,2,FALSE)&amp;"', 'teamName': '"&amp;VLOOKUP(V287,$H:$L,5,FALSE)&amp;"'}"</f>
        <v>{'city': 'Oklahoma City', 'state': 'Oklahoma', 'abbreviation': 'OKC', 'teamName': 'Oklahoma City Thunder'}</v>
      </c>
      <c r="D287" t="e">
        <f>"{'city': '"&amp;VLOOKUP(W287,$H:$L,4,FALSE)&amp;"', 'state': '"&amp;VLOOKUP(W287,$H:$L,3,FALSE)&amp;"', 'abbreviation': '"&amp;VLOOKUP(W287,$H:$L,2,FALSE)&amp;"', 'teamName': '"&amp;VLOOKUP(W287,$H:$L,5,FALSE)&amp;"'}"</f>
        <v>#N/A</v>
      </c>
      <c r="E287" t="e">
        <f>"{'city': '"&amp;VLOOKUP(X287,$H:$L,4,FALSE)&amp;"', 'state': '"&amp;VLOOKUP(X287,$H:$L,3,FALSE)&amp;"', 'abbreviation': '"&amp;VLOOKUP(X287,$H:$L,2,FALSE)&amp;"', 'teamName': '"&amp;VLOOKUP(X287,$H:$L,5,FALSE)&amp;"'}"</f>
        <v>#N/A</v>
      </c>
      <c r="S287" s="13" t="s">
        <v>1163</v>
      </c>
      <c r="U287">
        <f>VLOOKUP(Y287,O:P,2,FALSE)</f>
        <v>29</v>
      </c>
      <c r="V287">
        <f>VLOOKUP(AA287,O:P,2,FALSE)</f>
        <v>20</v>
      </c>
      <c r="Y287" s="4" t="s">
        <v>1109</v>
      </c>
      <c r="Z287" s="5"/>
      <c r="AA287" s="4" t="s">
        <v>1121</v>
      </c>
      <c r="AB287" s="5"/>
    </row>
    <row r="288" spans="1:28" x14ac:dyDescent="0.2">
      <c r="A288" s="12">
        <v>44526</v>
      </c>
      <c r="B288" t="str">
        <f>"{'city': '"&amp;VLOOKUP(U288,$H:$L,4,FALSE)&amp;"', 'state': '"&amp;VLOOKUP(U288,$H:$L,3,FALSE)&amp;"', 'abbreviation': '"&amp;VLOOKUP(U288,$H:$L,2,FALSE)&amp;"', 'teamName': '"&amp;VLOOKUP(U288,$H:$L,5,FALSE)&amp;"'}"</f>
        <v>{'city': 'Boston', 'state': 'Massachusetts', 'abbreviation': 'BOS', 'teamName': 'Boston Celtics'}</v>
      </c>
      <c r="C288" t="str">
        <f>"{'city': '"&amp;VLOOKUP(V288,$H:$L,4,FALSE)&amp;"', 'state': '"&amp;VLOOKUP(V288,$H:$L,3,FALSE)&amp;"', 'abbreviation': '"&amp;VLOOKUP(V288,$H:$L,2,FALSE)&amp;"', 'teamName': '"&amp;VLOOKUP(V288,$H:$L,5,FALSE)&amp;"'}"</f>
        <v>{'city': 'San Antonio', 'state': 'Texas', 'abbreviation': 'SAS', 'teamName': 'San Antonio Spurs'}</v>
      </c>
      <c r="D288" t="e">
        <f>"{'city': '"&amp;VLOOKUP(W288,$H:$L,4,FALSE)&amp;"', 'state': '"&amp;VLOOKUP(W288,$H:$L,3,FALSE)&amp;"', 'abbreviation': '"&amp;VLOOKUP(W288,$H:$L,2,FALSE)&amp;"', 'teamName': '"&amp;VLOOKUP(W288,$H:$L,5,FALSE)&amp;"'}"</f>
        <v>#N/A</v>
      </c>
      <c r="E288" t="e">
        <f>"{'city': '"&amp;VLOOKUP(X288,$H:$L,4,FALSE)&amp;"', 'state': '"&amp;VLOOKUP(X288,$H:$L,3,FALSE)&amp;"', 'abbreviation': '"&amp;VLOOKUP(X288,$H:$L,2,FALSE)&amp;"', 'teamName': '"&amp;VLOOKUP(X288,$H:$L,5,FALSE)&amp;"'}"</f>
        <v>#N/A</v>
      </c>
      <c r="S288" s="13" t="s">
        <v>1163</v>
      </c>
      <c r="U288">
        <f>VLOOKUP(Y288,O:P,2,FALSE)</f>
        <v>2</v>
      </c>
      <c r="V288">
        <f>VLOOKUP(AA288,O:P,2,FALSE)</f>
        <v>26</v>
      </c>
      <c r="Y288" s="4" t="s">
        <v>1102</v>
      </c>
      <c r="Z288" s="5"/>
      <c r="AA288" s="4" t="s">
        <v>1120</v>
      </c>
      <c r="AB288" s="5"/>
    </row>
    <row r="289" spans="1:28" x14ac:dyDescent="0.2">
      <c r="A289" s="12">
        <v>44526</v>
      </c>
      <c r="B289" t="str">
        <f>"{'city': '"&amp;VLOOKUP(U289,$H:$L,4,FALSE)&amp;"', 'state': '"&amp;VLOOKUP(U289,$H:$L,3,FALSE)&amp;"', 'abbreviation': '"&amp;VLOOKUP(U289,$H:$L,2,FALSE)&amp;"', 'teamName': '"&amp;VLOOKUP(U289,$H:$L,5,FALSE)&amp;"'}"</f>
        <v>{'city': 'Milwaukee', 'state': 'Wisconsin', 'abbreviation': 'MIL', 'teamName': 'Milwaukee Bucks'}</v>
      </c>
      <c r="C289" t="str">
        <f>"{'city': '"&amp;VLOOKUP(V289,$H:$L,4,FALSE)&amp;"', 'state': '"&amp;VLOOKUP(V289,$H:$L,3,FALSE)&amp;"', 'abbreviation': '"&amp;VLOOKUP(V289,$H:$L,2,FALSE)&amp;"', 'teamName': '"&amp;VLOOKUP(V289,$H:$L,5,FALSE)&amp;"'}"</f>
        <v>{'city': 'Denver', 'state': 'Colorado', 'abbreviation': 'DEN', 'teamName': 'Denver Nuggets'}</v>
      </c>
      <c r="D289" t="e">
        <f>"{'city': '"&amp;VLOOKUP(W289,$H:$L,4,FALSE)&amp;"', 'state': '"&amp;VLOOKUP(W289,$H:$L,3,FALSE)&amp;"', 'abbreviation': '"&amp;VLOOKUP(W289,$H:$L,2,FALSE)&amp;"', 'teamName': '"&amp;VLOOKUP(W289,$H:$L,5,FALSE)&amp;"'}"</f>
        <v>#N/A</v>
      </c>
      <c r="E289" t="e">
        <f>"{'city': '"&amp;VLOOKUP(X289,$H:$L,4,FALSE)&amp;"', 'state': '"&amp;VLOOKUP(X289,$H:$L,3,FALSE)&amp;"', 'abbreviation': '"&amp;VLOOKUP(X289,$H:$L,2,FALSE)&amp;"', 'teamName': '"&amp;VLOOKUP(X289,$H:$L,5,FALSE)&amp;"'}"</f>
        <v>#N/A</v>
      </c>
      <c r="S289" s="13" t="s">
        <v>1163</v>
      </c>
      <c r="U289">
        <f>VLOOKUP(Y289,O:P,2,FALSE)</f>
        <v>16</v>
      </c>
      <c r="V289">
        <f>VLOOKUP(AA289,O:P,2,FALSE)</f>
        <v>8</v>
      </c>
      <c r="Y289" s="4" t="s">
        <v>1098</v>
      </c>
      <c r="Z289" s="5"/>
      <c r="AA289" s="4" t="s">
        <v>1116</v>
      </c>
      <c r="AB289" s="5"/>
    </row>
    <row r="290" spans="1:28" x14ac:dyDescent="0.2">
      <c r="A290" s="12">
        <v>44526</v>
      </c>
      <c r="B290" t="str">
        <f>"{'city': '"&amp;VLOOKUP(U290,$H:$L,4,FALSE)&amp;"', 'state': '"&amp;VLOOKUP(U290,$H:$L,3,FALSE)&amp;"', 'abbreviation': '"&amp;VLOOKUP(U290,$H:$L,2,FALSE)&amp;"', 'teamName': '"&amp;VLOOKUP(U290,$H:$L,5,FALSE)&amp;"'}"</f>
        <v>{'city': 'New Orleans', 'state': 'Louisianna', 'abbreviation': 'NOP', 'teamName': 'New Orleans Pelicans'}</v>
      </c>
      <c r="C290" t="str">
        <f>"{'city': '"&amp;VLOOKUP(V290,$H:$L,4,FALSE)&amp;"', 'state': '"&amp;VLOOKUP(V290,$H:$L,3,FALSE)&amp;"', 'abbreviation': '"&amp;VLOOKUP(V290,$H:$L,2,FALSE)&amp;"', 'teamName': '"&amp;VLOOKUP(V290,$H:$L,5,FALSE)&amp;"'}"</f>
        <v>{'city': 'Salt Lake City', 'state': 'Utah', 'abbreviation': 'UTA', 'teamName': 'Utah Jazz'}</v>
      </c>
      <c r="D290" t="e">
        <f>"{'city': '"&amp;VLOOKUP(W290,$H:$L,4,FALSE)&amp;"', 'state': '"&amp;VLOOKUP(W290,$H:$L,3,FALSE)&amp;"', 'abbreviation': '"&amp;VLOOKUP(W290,$H:$L,2,FALSE)&amp;"', 'teamName': '"&amp;VLOOKUP(W290,$H:$L,5,FALSE)&amp;"'}"</f>
        <v>#N/A</v>
      </c>
      <c r="E290" t="e">
        <f>"{'city': '"&amp;VLOOKUP(X290,$H:$L,4,FALSE)&amp;"', 'state': '"&amp;VLOOKUP(X290,$H:$L,3,FALSE)&amp;"', 'abbreviation': '"&amp;VLOOKUP(X290,$H:$L,2,FALSE)&amp;"', 'teamName': '"&amp;VLOOKUP(X290,$H:$L,5,FALSE)&amp;"'}"</f>
        <v>#N/A</v>
      </c>
      <c r="S290" s="13" t="s">
        <v>1163</v>
      </c>
      <c r="U290">
        <f>VLOOKUP(Y290,O:P,2,FALSE)</f>
        <v>18</v>
      </c>
      <c r="V290">
        <f>VLOOKUP(AA290,O:P,2,FALSE)</f>
        <v>28</v>
      </c>
      <c r="Y290" s="4" t="s">
        <v>1118</v>
      </c>
      <c r="Z290" s="5"/>
      <c r="AA290" s="4" t="s">
        <v>1122</v>
      </c>
      <c r="AB290" s="5"/>
    </row>
    <row r="291" spans="1:28" x14ac:dyDescent="0.2">
      <c r="A291" s="12">
        <v>44526</v>
      </c>
      <c r="B291" t="str">
        <f>"{'city': '"&amp;VLOOKUP(U291,$H:$L,4,FALSE)&amp;"', 'state': '"&amp;VLOOKUP(U291,$H:$L,3,FALSE)&amp;"', 'abbreviation': '"&amp;VLOOKUP(U291,$H:$L,2,FALSE)&amp;"', 'teamName': '"&amp;VLOOKUP(U291,$H:$L,5,FALSE)&amp;"'}"</f>
        <v>{'city': 'Portland', 'state': 'Oregon', 'abbreviation': 'POR', 'teamName': 'Portland Trail Blazers'}</v>
      </c>
      <c r="C291" t="str">
        <f>"{'city': '"&amp;VLOOKUP(V291,$H:$L,4,FALSE)&amp;"', 'state': '"&amp;VLOOKUP(V291,$H:$L,3,FALSE)&amp;"', 'abbreviation': '"&amp;VLOOKUP(V291,$H:$L,2,FALSE)&amp;"', 'teamName': '"&amp;VLOOKUP(V291,$H:$L,5,FALSE)&amp;"'}"</f>
        <v>{'city': 'San Francisco', 'state': 'California', 'abbreviation': 'GSW', 'teamName': 'Golden State Warriors'}</v>
      </c>
      <c r="D291" t="e">
        <f>"{'city': '"&amp;VLOOKUP(W291,$H:$L,4,FALSE)&amp;"', 'state': '"&amp;VLOOKUP(W291,$H:$L,3,FALSE)&amp;"', 'abbreviation': '"&amp;VLOOKUP(W291,$H:$L,2,FALSE)&amp;"', 'teamName': '"&amp;VLOOKUP(W291,$H:$L,5,FALSE)&amp;"'}"</f>
        <v>#N/A</v>
      </c>
      <c r="E291" t="e">
        <f>"{'city': '"&amp;VLOOKUP(X291,$H:$L,4,FALSE)&amp;"', 'state': '"&amp;VLOOKUP(X291,$H:$L,3,FALSE)&amp;"', 'abbreviation': '"&amp;VLOOKUP(X291,$H:$L,2,FALSE)&amp;"', 'teamName': '"&amp;VLOOKUP(X291,$H:$L,5,FALSE)&amp;"'}"</f>
        <v>#N/A</v>
      </c>
      <c r="S291" s="13" t="s">
        <v>1163</v>
      </c>
      <c r="U291">
        <f>VLOOKUP(Y291,O:P,2,FALSE)</f>
        <v>24</v>
      </c>
      <c r="V291">
        <f>VLOOKUP(AA291,O:P,2,FALSE)</f>
        <v>10</v>
      </c>
      <c r="Y291" s="4" t="s">
        <v>1124</v>
      </c>
      <c r="Z291" s="5"/>
      <c r="AA291" s="4" t="s">
        <v>1100</v>
      </c>
      <c r="AB291" s="5"/>
    </row>
    <row r="292" spans="1:28" x14ac:dyDescent="0.2">
      <c r="A292" s="12">
        <v>44526</v>
      </c>
      <c r="B292" t="str">
        <f>"{'city': '"&amp;VLOOKUP(U292,$H:$L,4,FALSE)&amp;"', 'state': '"&amp;VLOOKUP(U292,$H:$L,3,FALSE)&amp;"', 'abbreviation': '"&amp;VLOOKUP(U292,$H:$L,2,FALSE)&amp;"', 'teamName': '"&amp;VLOOKUP(U292,$H:$L,5,FALSE)&amp;"'}"</f>
        <v>{'city': 'Sacramento', 'state': 'California', 'abbreviation': 'SAC', 'teamName': 'Sacramento Kings'}</v>
      </c>
      <c r="C292" t="str">
        <f>"{'city': '"&amp;VLOOKUP(V292,$H:$L,4,FALSE)&amp;"', 'state': '"&amp;VLOOKUP(V292,$H:$L,3,FALSE)&amp;"', 'abbreviation': '"&amp;VLOOKUP(V292,$H:$L,2,FALSE)&amp;"', 'teamName': '"&amp;VLOOKUP(V292,$H:$L,5,FALSE)&amp;"'}"</f>
        <v>{'city': 'Los Angeles', 'state': 'California', 'abbreviation': 'LAL', 'teamName': 'Los Angeles Lakers'}</v>
      </c>
      <c r="D292" t="e">
        <f>"{'city': '"&amp;VLOOKUP(W292,$H:$L,4,FALSE)&amp;"', 'state': '"&amp;VLOOKUP(W292,$H:$L,3,FALSE)&amp;"', 'abbreviation': '"&amp;VLOOKUP(W292,$H:$L,2,FALSE)&amp;"', 'teamName': '"&amp;VLOOKUP(W292,$H:$L,5,FALSE)&amp;"'}"</f>
        <v>#N/A</v>
      </c>
      <c r="E292" t="e">
        <f>"{'city': '"&amp;VLOOKUP(X292,$H:$L,4,FALSE)&amp;"', 'state': '"&amp;VLOOKUP(X292,$H:$L,3,FALSE)&amp;"', 'abbreviation': '"&amp;VLOOKUP(X292,$H:$L,2,FALSE)&amp;"', 'teamName': '"&amp;VLOOKUP(X292,$H:$L,5,FALSE)&amp;"'}"</f>
        <v>#N/A</v>
      </c>
      <c r="S292" s="13" t="s">
        <v>1163</v>
      </c>
      <c r="U292">
        <f>VLOOKUP(Y292,O:P,2,FALSE)</f>
        <v>25</v>
      </c>
      <c r="V292">
        <f>VLOOKUP(AA292,O:P,2,FALSE)</f>
        <v>13</v>
      </c>
      <c r="Y292" s="4" t="s">
        <v>1123</v>
      </c>
      <c r="Z292" s="5"/>
      <c r="AA292" s="4" t="s">
        <v>1101</v>
      </c>
      <c r="AB292" s="5"/>
    </row>
    <row r="293" spans="1:28" x14ac:dyDescent="0.2">
      <c r="A293" s="12">
        <v>44527</v>
      </c>
      <c r="B293" t="str">
        <f>"{'city': '"&amp;VLOOKUP(U293,$H:$L,4,FALSE)&amp;"', 'state': '"&amp;VLOOKUP(U293,$H:$L,3,FALSE)&amp;"', 'abbreviation': '"&amp;VLOOKUP(U293,$H:$L,2,FALSE)&amp;"', 'teamName': '"&amp;VLOOKUP(U293,$H:$L,5,FALSE)&amp;"'}"</f>
        <v>{'city': 'Minneapolis', 'state': 'Minnesota ', 'abbreviation': 'MIN', 'teamName': 'Minnesota Timberwolves'}</v>
      </c>
      <c r="C293" t="str">
        <f>"{'city': '"&amp;VLOOKUP(V293,$H:$L,4,FALSE)&amp;"', 'state': '"&amp;VLOOKUP(V293,$H:$L,3,FALSE)&amp;"', 'abbreviation': '"&amp;VLOOKUP(V293,$H:$L,2,FALSE)&amp;"', 'teamName': '"&amp;VLOOKUP(V293,$H:$L,5,FALSE)&amp;"'}"</f>
        <v>{'city': 'Philadelphia', 'state': 'Pennsylvania', 'abbreviation': 'PHI', 'teamName': 'Philadelphia 76ers'}</v>
      </c>
      <c r="D293" t="e">
        <f>"{'city': '"&amp;VLOOKUP(W293,$H:$L,4,FALSE)&amp;"', 'state': '"&amp;VLOOKUP(W293,$H:$L,3,FALSE)&amp;"', 'abbreviation': '"&amp;VLOOKUP(W293,$H:$L,2,FALSE)&amp;"', 'teamName': '"&amp;VLOOKUP(W293,$H:$L,5,FALSE)&amp;"'}"</f>
        <v>#N/A</v>
      </c>
      <c r="E293" t="e">
        <f>"{'city': '"&amp;VLOOKUP(X293,$H:$L,4,FALSE)&amp;"', 'state': '"&amp;VLOOKUP(X293,$H:$L,3,FALSE)&amp;"', 'abbreviation': '"&amp;VLOOKUP(X293,$H:$L,2,FALSE)&amp;"', 'teamName': '"&amp;VLOOKUP(X293,$H:$L,5,FALSE)&amp;"'}"</f>
        <v>#N/A</v>
      </c>
      <c r="S293" s="13" t="s">
        <v>1164</v>
      </c>
      <c r="U293">
        <f>VLOOKUP(Y293,O:P,2,FALSE)</f>
        <v>17</v>
      </c>
      <c r="V293">
        <f>VLOOKUP(AA293,O:P,2,FALSE)</f>
        <v>22</v>
      </c>
      <c r="Y293" s="4" t="s">
        <v>1115</v>
      </c>
      <c r="Z293" s="5"/>
      <c r="AA293" s="4" t="s">
        <v>1117</v>
      </c>
      <c r="AB293" s="5"/>
    </row>
    <row r="294" spans="1:28" x14ac:dyDescent="0.2">
      <c r="A294" s="12">
        <v>44527</v>
      </c>
      <c r="B294" t="str">
        <f>"{'city': '"&amp;VLOOKUP(U294,$H:$L,4,FALSE)&amp;"', 'state': '"&amp;VLOOKUP(U294,$H:$L,3,FALSE)&amp;"', 'abbreviation': '"&amp;VLOOKUP(U294,$H:$L,2,FALSE)&amp;"', 'teamName': '"&amp;VLOOKUP(U294,$H:$L,5,FALSE)&amp;"'}"</f>
        <v>{'city': 'New York', 'state': 'New York', 'abbreviation': 'NYK', 'teamName': 'New York Knicks'}</v>
      </c>
      <c r="C294" t="str">
        <f>"{'city': '"&amp;VLOOKUP(V294,$H:$L,4,FALSE)&amp;"', 'state': '"&amp;VLOOKUP(V294,$H:$L,3,FALSE)&amp;"', 'abbreviation': '"&amp;VLOOKUP(V294,$H:$L,2,FALSE)&amp;"', 'teamName': '"&amp;VLOOKUP(V294,$H:$L,5,FALSE)&amp;"'}"</f>
        <v>{'city': 'Atlanta', 'state': 'Georgia', 'abbreviation': 'ATL', 'teamName': 'Atlanta Hawks'}</v>
      </c>
      <c r="D294" t="e">
        <f>"{'city': '"&amp;VLOOKUP(W294,$H:$L,4,FALSE)&amp;"', 'state': '"&amp;VLOOKUP(W294,$H:$L,3,FALSE)&amp;"', 'abbreviation': '"&amp;VLOOKUP(W294,$H:$L,2,FALSE)&amp;"', 'teamName': '"&amp;VLOOKUP(W294,$H:$L,5,FALSE)&amp;"'}"</f>
        <v>#N/A</v>
      </c>
      <c r="E294" t="e">
        <f>"{'city': '"&amp;VLOOKUP(X294,$H:$L,4,FALSE)&amp;"', 'state': '"&amp;VLOOKUP(X294,$H:$L,3,FALSE)&amp;"', 'abbreviation': '"&amp;VLOOKUP(X294,$H:$L,2,FALSE)&amp;"', 'teamName': '"&amp;VLOOKUP(X294,$H:$L,5,FALSE)&amp;"'}"</f>
        <v>#N/A</v>
      </c>
      <c r="S294" s="13" t="s">
        <v>1164</v>
      </c>
      <c r="U294">
        <f>VLOOKUP(Y294,O:P,2,FALSE)</f>
        <v>19</v>
      </c>
      <c r="V294">
        <f>VLOOKUP(AA294,O:P,2,FALSE)</f>
        <v>1</v>
      </c>
      <c r="Y294" s="4" t="s">
        <v>1108</v>
      </c>
      <c r="Z294" s="5"/>
      <c r="AA294" s="4" t="s">
        <v>1099</v>
      </c>
      <c r="AB294" s="5"/>
    </row>
    <row r="295" spans="1:28" x14ac:dyDescent="0.2">
      <c r="A295" s="12">
        <v>44527</v>
      </c>
      <c r="B295" t="str">
        <f>"{'city': '"&amp;VLOOKUP(U295,$H:$L,4,FALSE)&amp;"', 'state': '"&amp;VLOOKUP(U295,$H:$L,3,FALSE)&amp;"', 'abbreviation': '"&amp;VLOOKUP(U295,$H:$L,2,FALSE)&amp;"', 'teamName': '"&amp;VLOOKUP(U295,$H:$L,5,FALSE)&amp;"'}"</f>
        <v>{'city': 'Phoenix', 'state': 'Arizona', 'abbreviation': 'PHX', 'teamName': 'Phoenix Suns'}</v>
      </c>
      <c r="C295" t="str">
        <f>"{'city': '"&amp;VLOOKUP(V295,$H:$L,4,FALSE)&amp;"', 'state': '"&amp;VLOOKUP(V295,$H:$L,3,FALSE)&amp;"', 'abbreviation': '"&amp;VLOOKUP(V295,$H:$L,2,FALSE)&amp;"', 'teamName': '"&amp;VLOOKUP(V295,$H:$L,5,FALSE)&amp;"'}"</f>
        <v>{'city': 'Brooklyn', 'state': 'New York', 'abbreviation': 'BKN', 'teamName': 'Brooklyn Nets'}</v>
      </c>
      <c r="D295" t="e">
        <f>"{'city': '"&amp;VLOOKUP(W295,$H:$L,4,FALSE)&amp;"', 'state': '"&amp;VLOOKUP(W295,$H:$L,3,FALSE)&amp;"', 'abbreviation': '"&amp;VLOOKUP(W295,$H:$L,2,FALSE)&amp;"', 'teamName': '"&amp;VLOOKUP(W295,$H:$L,5,FALSE)&amp;"'}"</f>
        <v>#N/A</v>
      </c>
      <c r="E295" t="e">
        <f>"{'city': '"&amp;VLOOKUP(X295,$H:$L,4,FALSE)&amp;"', 'state': '"&amp;VLOOKUP(X295,$H:$L,3,FALSE)&amp;"', 'abbreviation': '"&amp;VLOOKUP(X295,$H:$L,2,FALSE)&amp;"', 'teamName': '"&amp;VLOOKUP(X295,$H:$L,5,FALSE)&amp;"'}"</f>
        <v>#N/A</v>
      </c>
      <c r="S295" s="13" t="s">
        <v>1164</v>
      </c>
      <c r="U295">
        <f>VLOOKUP(Y295,O:P,2,FALSE)</f>
        <v>23</v>
      </c>
      <c r="V295">
        <f>VLOOKUP(AA295,O:P,2,FALSE)</f>
        <v>3</v>
      </c>
      <c r="Y295" s="4" t="s">
        <v>1125</v>
      </c>
      <c r="Z295" s="5"/>
      <c r="AA295" s="4" t="s">
        <v>1097</v>
      </c>
      <c r="AB295" s="5"/>
    </row>
    <row r="296" spans="1:28" x14ac:dyDescent="0.2">
      <c r="A296" s="12">
        <v>44527</v>
      </c>
      <c r="B296" t="str">
        <f>"{'city': '"&amp;VLOOKUP(U296,$H:$L,4,FALSE)&amp;"', 'state': '"&amp;VLOOKUP(U296,$H:$L,3,FALSE)&amp;"', 'abbreviation': '"&amp;VLOOKUP(U296,$H:$L,2,FALSE)&amp;"', 'teamName': '"&amp;VLOOKUP(U296,$H:$L,5,FALSE)&amp;"'}"</f>
        <v>{'city': 'Miami', 'state': 'Florida', 'abbreviation': 'MIA', 'teamName': 'Miami Heat'}</v>
      </c>
      <c r="C296" t="str">
        <f>"{'city': '"&amp;VLOOKUP(V296,$H:$L,4,FALSE)&amp;"', 'state': '"&amp;VLOOKUP(V296,$H:$L,3,FALSE)&amp;"', 'abbreviation': '"&amp;VLOOKUP(V296,$H:$L,2,FALSE)&amp;"', 'teamName': '"&amp;VLOOKUP(V296,$H:$L,5,FALSE)&amp;"'}"</f>
        <v>{'city': 'Chicago', 'state': 'Illnois', 'abbreviation': 'CHI', 'teamName': 'Chicago Bulls'}</v>
      </c>
      <c r="D296" t="e">
        <f>"{'city': '"&amp;VLOOKUP(W296,$H:$L,4,FALSE)&amp;"', 'state': '"&amp;VLOOKUP(W296,$H:$L,3,FALSE)&amp;"', 'abbreviation': '"&amp;VLOOKUP(W296,$H:$L,2,FALSE)&amp;"', 'teamName': '"&amp;VLOOKUP(W296,$H:$L,5,FALSE)&amp;"'}"</f>
        <v>#N/A</v>
      </c>
      <c r="E296" t="e">
        <f>"{'city': '"&amp;VLOOKUP(X296,$H:$L,4,FALSE)&amp;"', 'state': '"&amp;VLOOKUP(X296,$H:$L,3,FALSE)&amp;"', 'abbreviation': '"&amp;VLOOKUP(X296,$H:$L,2,FALSE)&amp;"', 'teamName': '"&amp;VLOOKUP(X296,$H:$L,5,FALSE)&amp;"'}"</f>
        <v>#N/A</v>
      </c>
      <c r="S296" s="13" t="s">
        <v>1164</v>
      </c>
      <c r="U296">
        <f>VLOOKUP(Y296,O:P,2,FALSE)</f>
        <v>15</v>
      </c>
      <c r="V296">
        <f>VLOOKUP(AA296,O:P,2,FALSE)</f>
        <v>5</v>
      </c>
      <c r="Y296" s="4" t="s">
        <v>1128</v>
      </c>
      <c r="Z296" s="5"/>
      <c r="AA296" s="4" t="s">
        <v>1106</v>
      </c>
      <c r="AB296" s="5"/>
    </row>
    <row r="297" spans="1:28" x14ac:dyDescent="0.2">
      <c r="A297" s="12">
        <v>44527</v>
      </c>
      <c r="B297" t="str">
        <f>"{'city': '"&amp;VLOOKUP(U297,$H:$L,4,FALSE)&amp;"', 'state': '"&amp;VLOOKUP(U297,$H:$L,3,FALSE)&amp;"', 'abbreviation': '"&amp;VLOOKUP(U297,$H:$L,2,FALSE)&amp;"', 'teamName': '"&amp;VLOOKUP(U297,$H:$L,5,FALSE)&amp;"'}"</f>
        <v>{'city': 'Orlando', 'state': 'Florida', 'abbreviation': 'ORL', 'teamName': 'Orlando Magic'}</v>
      </c>
      <c r="C297" t="str">
        <f>"{'city': '"&amp;VLOOKUP(V297,$H:$L,4,FALSE)&amp;"', 'state': '"&amp;VLOOKUP(V297,$H:$L,3,FALSE)&amp;"', 'abbreviation': '"&amp;VLOOKUP(V297,$H:$L,2,FALSE)&amp;"', 'teamName': '"&amp;VLOOKUP(V297,$H:$L,5,FALSE)&amp;"'}"</f>
        <v>{'city': 'Cleveland', 'state': 'Ohio', 'abbreviation': 'CLE', 'teamName': 'Cleveland Cavaliers'}</v>
      </c>
      <c r="D297" t="e">
        <f>"{'city': '"&amp;VLOOKUP(W297,$H:$L,4,FALSE)&amp;"', 'state': '"&amp;VLOOKUP(W297,$H:$L,3,FALSE)&amp;"', 'abbreviation': '"&amp;VLOOKUP(W297,$H:$L,2,FALSE)&amp;"', 'teamName': '"&amp;VLOOKUP(W297,$H:$L,5,FALSE)&amp;"'}"</f>
        <v>#N/A</v>
      </c>
      <c r="E297" t="e">
        <f>"{'city': '"&amp;VLOOKUP(X297,$H:$L,4,FALSE)&amp;"', 'state': '"&amp;VLOOKUP(X297,$H:$L,3,FALSE)&amp;"', 'abbreviation': '"&amp;VLOOKUP(X297,$H:$L,2,FALSE)&amp;"', 'teamName': '"&amp;VLOOKUP(X297,$H:$L,5,FALSE)&amp;"'}"</f>
        <v>#N/A</v>
      </c>
      <c r="S297" s="13" t="s">
        <v>1164</v>
      </c>
      <c r="U297">
        <f>VLOOKUP(Y297,O:P,2,FALSE)</f>
        <v>21</v>
      </c>
      <c r="V297">
        <f>VLOOKUP(AA297,O:P,2,FALSE)</f>
        <v>6</v>
      </c>
      <c r="Y297" s="4" t="s">
        <v>1119</v>
      </c>
      <c r="Z297" s="5"/>
      <c r="AA297" s="4" t="s">
        <v>1111</v>
      </c>
      <c r="AB297" s="5"/>
    </row>
    <row r="298" spans="1:28" x14ac:dyDescent="0.2">
      <c r="A298" s="12">
        <v>44527</v>
      </c>
      <c r="B298" t="str">
        <f>"{'city': '"&amp;VLOOKUP(U298,$H:$L,4,FALSE)&amp;"', 'state': '"&amp;VLOOKUP(U298,$H:$L,3,FALSE)&amp;"', 'abbreviation': '"&amp;VLOOKUP(U298,$H:$L,2,FALSE)&amp;"', 'teamName': '"&amp;VLOOKUP(U298,$H:$L,5,FALSE)&amp;"'}"</f>
        <v>{'city': 'Charlotte', 'state': 'North Carolina', 'abbreviation': 'CHA', 'teamName': 'Charlotte Hornets'}</v>
      </c>
      <c r="C298" t="str">
        <f>"{'city': '"&amp;VLOOKUP(V298,$H:$L,4,FALSE)&amp;"', 'state': '"&amp;VLOOKUP(V298,$H:$L,3,FALSE)&amp;"', 'abbreviation': '"&amp;VLOOKUP(V298,$H:$L,2,FALSE)&amp;"', 'teamName': '"&amp;VLOOKUP(V298,$H:$L,5,FALSE)&amp;"'}"</f>
        <v>{'city': 'Houston', 'state': 'Texas', 'abbreviation': 'HOU', 'teamName': 'Houston Rockets'}</v>
      </c>
      <c r="D298" t="e">
        <f>"{'city': '"&amp;VLOOKUP(W298,$H:$L,4,FALSE)&amp;"', 'state': '"&amp;VLOOKUP(W298,$H:$L,3,FALSE)&amp;"', 'abbreviation': '"&amp;VLOOKUP(W298,$H:$L,2,FALSE)&amp;"', 'teamName': '"&amp;VLOOKUP(W298,$H:$L,5,FALSE)&amp;"'}"</f>
        <v>#N/A</v>
      </c>
      <c r="E298" t="e">
        <f>"{'city': '"&amp;VLOOKUP(X298,$H:$L,4,FALSE)&amp;"', 'state': '"&amp;VLOOKUP(X298,$H:$L,3,FALSE)&amp;"', 'abbreviation': '"&amp;VLOOKUP(X298,$H:$L,2,FALSE)&amp;"', 'teamName': '"&amp;VLOOKUP(X298,$H:$L,5,FALSE)&amp;"'}"</f>
        <v>#N/A</v>
      </c>
      <c r="S298" s="13" t="s">
        <v>1164</v>
      </c>
      <c r="U298">
        <f>VLOOKUP(Y298,O:P,2,FALSE)</f>
        <v>4</v>
      </c>
      <c r="V298">
        <f>VLOOKUP(AA298,O:P,2,FALSE)</f>
        <v>11</v>
      </c>
      <c r="Y298" s="4" t="s">
        <v>1105</v>
      </c>
      <c r="Z298" s="5"/>
      <c r="AA298" s="4" t="s">
        <v>1114</v>
      </c>
      <c r="AB298" s="5"/>
    </row>
    <row r="299" spans="1:28" x14ac:dyDescent="0.2">
      <c r="A299" s="12">
        <v>44527</v>
      </c>
      <c r="B299" t="str">
        <f>"{'city': '"&amp;VLOOKUP(U299,$H:$L,4,FALSE)&amp;"', 'state': '"&amp;VLOOKUP(U299,$H:$L,3,FALSE)&amp;"', 'abbreviation': '"&amp;VLOOKUP(U299,$H:$L,2,FALSE)&amp;"', 'teamName': '"&amp;VLOOKUP(U299,$H:$L,5,FALSE)&amp;"'}"</f>
        <v>{'city': 'Washington', 'state': 'Washington D.C.', 'abbreviation': 'WAS', 'teamName': 'Washington Wizards'}</v>
      </c>
      <c r="C299" t="str">
        <f>"{'city': '"&amp;VLOOKUP(V299,$H:$L,4,FALSE)&amp;"', 'state': '"&amp;VLOOKUP(V299,$H:$L,3,FALSE)&amp;"', 'abbreviation': '"&amp;VLOOKUP(V299,$H:$L,2,FALSE)&amp;"', 'teamName': '"&amp;VLOOKUP(V299,$H:$L,5,FALSE)&amp;"'}"</f>
        <v>{'city': 'Dallas', 'state': 'Texas', 'abbreviation': 'DAL', 'teamName': 'Dallas Mavericks'}</v>
      </c>
      <c r="D299" t="e">
        <f>"{'city': '"&amp;VLOOKUP(W299,$H:$L,4,FALSE)&amp;"', 'state': '"&amp;VLOOKUP(W299,$H:$L,3,FALSE)&amp;"', 'abbreviation': '"&amp;VLOOKUP(W299,$H:$L,2,FALSE)&amp;"', 'teamName': '"&amp;VLOOKUP(W299,$H:$L,5,FALSE)&amp;"'}"</f>
        <v>#N/A</v>
      </c>
      <c r="E299" t="e">
        <f>"{'city': '"&amp;VLOOKUP(X299,$H:$L,4,FALSE)&amp;"', 'state': '"&amp;VLOOKUP(X299,$H:$L,3,FALSE)&amp;"', 'abbreviation': '"&amp;VLOOKUP(X299,$H:$L,2,FALSE)&amp;"', 'teamName': '"&amp;VLOOKUP(X299,$H:$L,5,FALSE)&amp;"'}"</f>
        <v>#N/A</v>
      </c>
      <c r="S299" s="13" t="s">
        <v>1164</v>
      </c>
      <c r="U299">
        <f>VLOOKUP(Y299,O:P,2,FALSE)</f>
        <v>29</v>
      </c>
      <c r="V299">
        <f>VLOOKUP(AA299,O:P,2,FALSE)</f>
        <v>7</v>
      </c>
      <c r="Y299" s="4" t="s">
        <v>1109</v>
      </c>
      <c r="Z299" s="5"/>
      <c r="AA299" s="4" t="s">
        <v>1113</v>
      </c>
      <c r="AB299" s="5"/>
    </row>
    <row r="300" spans="1:28" x14ac:dyDescent="0.2">
      <c r="A300" s="12">
        <v>44527</v>
      </c>
      <c r="B300" t="str">
        <f>"{'city': '"&amp;VLOOKUP(U300,$H:$L,4,FALSE)&amp;"', 'state': '"&amp;VLOOKUP(U300,$H:$L,3,FALSE)&amp;"', 'abbreviation': '"&amp;VLOOKUP(U300,$H:$L,2,FALSE)&amp;"', 'teamName': '"&amp;VLOOKUP(U300,$H:$L,5,FALSE)&amp;"'}"</f>
        <v>{'city': 'New Orleans', 'state': 'Louisianna', 'abbreviation': 'NOP', 'teamName': 'New Orleans Pelicans'}</v>
      </c>
      <c r="C300" t="str">
        <f>"{'city': '"&amp;VLOOKUP(V300,$H:$L,4,FALSE)&amp;"', 'state': '"&amp;VLOOKUP(V300,$H:$L,3,FALSE)&amp;"', 'abbreviation': '"&amp;VLOOKUP(V300,$H:$L,2,FALSE)&amp;"', 'teamName': '"&amp;VLOOKUP(V300,$H:$L,5,FALSE)&amp;"'}"</f>
        <v>{'city': 'Salt Lake City', 'state': 'Utah', 'abbreviation': 'UTA', 'teamName': 'Utah Jazz'}</v>
      </c>
      <c r="D300" t="e">
        <f>"{'city': '"&amp;VLOOKUP(W300,$H:$L,4,FALSE)&amp;"', 'state': '"&amp;VLOOKUP(W300,$H:$L,3,FALSE)&amp;"', 'abbreviation': '"&amp;VLOOKUP(W300,$H:$L,2,FALSE)&amp;"', 'teamName': '"&amp;VLOOKUP(W300,$H:$L,5,FALSE)&amp;"'}"</f>
        <v>#N/A</v>
      </c>
      <c r="E300" t="e">
        <f>"{'city': '"&amp;VLOOKUP(X300,$H:$L,4,FALSE)&amp;"', 'state': '"&amp;VLOOKUP(X300,$H:$L,3,FALSE)&amp;"', 'abbreviation': '"&amp;VLOOKUP(X300,$H:$L,2,FALSE)&amp;"', 'teamName': '"&amp;VLOOKUP(X300,$H:$L,5,FALSE)&amp;"'}"</f>
        <v>#N/A</v>
      </c>
      <c r="S300" s="13" t="s">
        <v>1164</v>
      </c>
      <c r="U300">
        <f>VLOOKUP(Y300,O:P,2,FALSE)</f>
        <v>18</v>
      </c>
      <c r="V300">
        <f>VLOOKUP(AA300,O:P,2,FALSE)</f>
        <v>28</v>
      </c>
      <c r="Y300" s="4" t="s">
        <v>1118</v>
      </c>
      <c r="Z300" s="5"/>
      <c r="AA300" s="4" t="s">
        <v>1122</v>
      </c>
      <c r="AB300" s="5"/>
    </row>
    <row r="301" spans="1:28" x14ac:dyDescent="0.2">
      <c r="A301" s="12">
        <v>44528</v>
      </c>
      <c r="B301" t="str">
        <f>"{'city': '"&amp;VLOOKUP(U301,$H:$L,4,FALSE)&amp;"', 'state': '"&amp;VLOOKUP(U301,$H:$L,3,FALSE)&amp;"', 'abbreviation': '"&amp;VLOOKUP(U301,$H:$L,2,FALSE)&amp;"', 'teamName': '"&amp;VLOOKUP(U301,$H:$L,5,FALSE)&amp;"'}"</f>
        <v>{'city': 'San Francisco', 'state': 'California', 'abbreviation': 'GSW', 'teamName': 'Golden State Warriors'}</v>
      </c>
      <c r="C301" t="str">
        <f>"{'city': '"&amp;VLOOKUP(V301,$H:$L,4,FALSE)&amp;"', 'state': '"&amp;VLOOKUP(V301,$H:$L,3,FALSE)&amp;"', 'abbreviation': '"&amp;VLOOKUP(V301,$H:$L,2,FALSE)&amp;"', 'teamName': '"&amp;VLOOKUP(V301,$H:$L,5,FALSE)&amp;"'}"</f>
        <v>{'city': 'Los Angeles', 'state': 'California', 'abbreviation': 'LAC', 'teamName': 'Los Angeles Clippers'}</v>
      </c>
      <c r="D301" t="e">
        <f>"{'city': '"&amp;VLOOKUP(W301,$H:$L,4,FALSE)&amp;"', 'state': '"&amp;VLOOKUP(W301,$H:$L,3,FALSE)&amp;"', 'abbreviation': '"&amp;VLOOKUP(W301,$H:$L,2,FALSE)&amp;"', 'teamName': '"&amp;VLOOKUP(W301,$H:$L,5,FALSE)&amp;"'}"</f>
        <v>#N/A</v>
      </c>
      <c r="E301" t="e">
        <f>"{'city': '"&amp;VLOOKUP(X301,$H:$L,4,FALSE)&amp;"', 'state': '"&amp;VLOOKUP(X301,$H:$L,3,FALSE)&amp;"', 'abbreviation': '"&amp;VLOOKUP(X301,$H:$L,2,FALSE)&amp;"', 'teamName': '"&amp;VLOOKUP(X301,$H:$L,5,FALSE)&amp;"'}"</f>
        <v>#N/A</v>
      </c>
      <c r="S301" s="13" t="s">
        <v>1165</v>
      </c>
      <c r="U301">
        <f>VLOOKUP(Y301,O:P,2,FALSE)</f>
        <v>10</v>
      </c>
      <c r="V301">
        <f>VLOOKUP(AA301,O:P,2,FALSE)</f>
        <v>30</v>
      </c>
      <c r="Y301" s="4" t="s">
        <v>1100</v>
      </c>
      <c r="Z301" s="5"/>
      <c r="AA301" s="4" t="s">
        <v>1126</v>
      </c>
      <c r="AB301" s="5"/>
    </row>
    <row r="302" spans="1:28" x14ac:dyDescent="0.2">
      <c r="A302" s="12">
        <v>44528</v>
      </c>
      <c r="B302" t="str">
        <f>"{'city': '"&amp;VLOOKUP(U302,$H:$L,4,FALSE)&amp;"', 'state': '"&amp;VLOOKUP(U302,$H:$L,3,FALSE)&amp;"', 'abbreviation': '"&amp;VLOOKUP(U302,$H:$L,2,FALSE)&amp;"', 'teamName': '"&amp;VLOOKUP(U302,$H:$L,5,FALSE)&amp;"'}"</f>
        <v>{'city': 'Milwaukee', 'state': 'Wisconsin', 'abbreviation': 'MIL', 'teamName': 'Milwaukee Bucks'}</v>
      </c>
      <c r="C302" t="str">
        <f>"{'city': '"&amp;VLOOKUP(V302,$H:$L,4,FALSE)&amp;"', 'state': '"&amp;VLOOKUP(V302,$H:$L,3,FALSE)&amp;"', 'abbreviation': '"&amp;VLOOKUP(V302,$H:$L,2,FALSE)&amp;"', 'teamName': '"&amp;VLOOKUP(V302,$H:$L,5,FALSE)&amp;"'}"</f>
        <v>{'city': 'Indiana', 'state': 'Indianopolis', 'abbreviation': 'IND', 'teamName': 'Indiana Pacers'}</v>
      </c>
      <c r="D302" t="e">
        <f>"{'city': '"&amp;VLOOKUP(W302,$H:$L,4,FALSE)&amp;"', 'state': '"&amp;VLOOKUP(W302,$H:$L,3,FALSE)&amp;"', 'abbreviation': '"&amp;VLOOKUP(W302,$H:$L,2,FALSE)&amp;"', 'teamName': '"&amp;VLOOKUP(W302,$H:$L,5,FALSE)&amp;"'}"</f>
        <v>#N/A</v>
      </c>
      <c r="E302" t="e">
        <f>"{'city': '"&amp;VLOOKUP(X302,$H:$L,4,FALSE)&amp;"', 'state': '"&amp;VLOOKUP(X302,$H:$L,3,FALSE)&amp;"', 'abbreviation': '"&amp;VLOOKUP(X302,$H:$L,2,FALSE)&amp;"', 'teamName': '"&amp;VLOOKUP(X302,$H:$L,5,FALSE)&amp;"'}"</f>
        <v>#N/A</v>
      </c>
      <c r="S302" s="13" t="s">
        <v>1165</v>
      </c>
      <c r="U302">
        <f>VLOOKUP(Y302,O:P,2,FALSE)</f>
        <v>16</v>
      </c>
      <c r="V302">
        <f>VLOOKUP(AA302,O:P,2,FALSE)</f>
        <v>12</v>
      </c>
      <c r="Y302" s="4" t="s">
        <v>1098</v>
      </c>
      <c r="Z302" s="5"/>
      <c r="AA302" s="4" t="s">
        <v>1104</v>
      </c>
      <c r="AB302" s="5"/>
    </row>
    <row r="303" spans="1:28" x14ac:dyDescent="0.2">
      <c r="A303" s="12">
        <v>44528</v>
      </c>
      <c r="B303" t="str">
        <f>"{'city': '"&amp;VLOOKUP(U303,$H:$L,4,FALSE)&amp;"', 'state': '"&amp;VLOOKUP(U303,$H:$L,3,FALSE)&amp;"', 'abbreviation': '"&amp;VLOOKUP(U303,$H:$L,2,FALSE)&amp;"', 'teamName': '"&amp;VLOOKUP(U303,$H:$L,5,FALSE)&amp;"'}"</f>
        <v>{'city': 'Sacramento', 'state': 'California', 'abbreviation': 'SAC', 'teamName': 'Sacramento Kings'}</v>
      </c>
      <c r="C303" t="str">
        <f>"{'city': '"&amp;VLOOKUP(V303,$H:$L,4,FALSE)&amp;"', 'state': '"&amp;VLOOKUP(V303,$H:$L,3,FALSE)&amp;"', 'abbreviation': '"&amp;VLOOKUP(V303,$H:$L,2,FALSE)&amp;"', 'teamName': '"&amp;VLOOKUP(V303,$H:$L,5,FALSE)&amp;"'}"</f>
        <v>{'city': 'Memphis', 'state': 'Tenesse', 'abbreviation': 'MEM', 'teamName': 'Memphis Grizzlies'}</v>
      </c>
      <c r="D303" t="e">
        <f>"{'city': '"&amp;VLOOKUP(W303,$H:$L,4,FALSE)&amp;"', 'state': '"&amp;VLOOKUP(W303,$H:$L,3,FALSE)&amp;"', 'abbreviation': '"&amp;VLOOKUP(W303,$H:$L,2,FALSE)&amp;"', 'teamName': '"&amp;VLOOKUP(W303,$H:$L,5,FALSE)&amp;"'}"</f>
        <v>#N/A</v>
      </c>
      <c r="E303" t="e">
        <f>"{'city': '"&amp;VLOOKUP(X303,$H:$L,4,FALSE)&amp;"', 'state': '"&amp;VLOOKUP(X303,$H:$L,3,FALSE)&amp;"', 'abbreviation': '"&amp;VLOOKUP(X303,$H:$L,2,FALSE)&amp;"', 'teamName': '"&amp;VLOOKUP(X303,$H:$L,5,FALSE)&amp;"'}"</f>
        <v>#N/A</v>
      </c>
      <c r="S303" s="13" t="s">
        <v>1165</v>
      </c>
      <c r="U303">
        <f>VLOOKUP(Y303,O:P,2,FALSE)</f>
        <v>25</v>
      </c>
      <c r="V303">
        <f>VLOOKUP(AA303,O:P,2,FALSE)</f>
        <v>14</v>
      </c>
      <c r="Y303" s="4" t="s">
        <v>1123</v>
      </c>
      <c r="Z303" s="5"/>
      <c r="AA303" s="4" t="s">
        <v>1112</v>
      </c>
      <c r="AB303" s="5"/>
    </row>
    <row r="304" spans="1:28" x14ac:dyDescent="0.2">
      <c r="A304" s="12">
        <v>44528</v>
      </c>
      <c r="B304" t="str">
        <f>"{'city': '"&amp;VLOOKUP(U304,$H:$L,4,FALSE)&amp;"', 'state': '"&amp;VLOOKUP(U304,$H:$L,3,FALSE)&amp;"', 'abbreviation': '"&amp;VLOOKUP(U304,$H:$L,2,FALSE)&amp;"', 'teamName': '"&amp;VLOOKUP(U304,$H:$L,5,FALSE)&amp;"'}"</f>
        <v>{'city': 'Boston', 'state': 'Massachusetts', 'abbreviation': 'BOS', 'teamName': 'Boston Celtics'}</v>
      </c>
      <c r="C304" t="str">
        <f>"{'city': '"&amp;VLOOKUP(V304,$H:$L,4,FALSE)&amp;"', 'state': '"&amp;VLOOKUP(V304,$H:$L,3,FALSE)&amp;"', 'abbreviation': '"&amp;VLOOKUP(V304,$H:$L,2,FALSE)&amp;"', 'teamName': '"&amp;VLOOKUP(V304,$H:$L,5,FALSE)&amp;"'}"</f>
        <v>{'city': 'Toronto', 'state': 'Ontario', 'abbreviation': 'TOR', 'teamName': 'Toronto Raptors'}</v>
      </c>
      <c r="D304" t="e">
        <f>"{'city': '"&amp;VLOOKUP(W304,$H:$L,4,FALSE)&amp;"', 'state': '"&amp;VLOOKUP(W304,$H:$L,3,FALSE)&amp;"', 'abbreviation': '"&amp;VLOOKUP(W304,$H:$L,2,FALSE)&amp;"', 'teamName': '"&amp;VLOOKUP(W304,$H:$L,5,FALSE)&amp;"'}"</f>
        <v>#N/A</v>
      </c>
      <c r="E304" t="e">
        <f>"{'city': '"&amp;VLOOKUP(X304,$H:$L,4,FALSE)&amp;"', 'state': '"&amp;VLOOKUP(X304,$H:$L,3,FALSE)&amp;"', 'abbreviation': '"&amp;VLOOKUP(X304,$H:$L,2,FALSE)&amp;"', 'teamName': '"&amp;VLOOKUP(X304,$H:$L,5,FALSE)&amp;"'}"</f>
        <v>#N/A</v>
      </c>
      <c r="S304" s="13" t="s">
        <v>1165</v>
      </c>
      <c r="U304">
        <f>VLOOKUP(Y304,O:P,2,FALSE)</f>
        <v>2</v>
      </c>
      <c r="V304">
        <f>VLOOKUP(AA304,O:P,2,FALSE)</f>
        <v>27</v>
      </c>
      <c r="Y304" s="4" t="s">
        <v>1102</v>
      </c>
      <c r="Z304" s="5"/>
      <c r="AA304" s="4" t="s">
        <v>1110</v>
      </c>
      <c r="AB304" s="5"/>
    </row>
    <row r="305" spans="1:28" x14ac:dyDescent="0.2">
      <c r="A305" s="12">
        <v>44528</v>
      </c>
      <c r="B305" t="str">
        <f>"{'city': '"&amp;VLOOKUP(U305,$H:$L,4,FALSE)&amp;"', 'state': '"&amp;VLOOKUP(U305,$H:$L,3,FALSE)&amp;"', 'abbreviation': '"&amp;VLOOKUP(U305,$H:$L,2,FALSE)&amp;"', 'teamName': '"&amp;VLOOKUP(U305,$H:$L,5,FALSE)&amp;"'}"</f>
        <v>{'city': 'Detroit', 'state': 'Michigan', 'abbreviation': 'DET', 'teamName': 'Detroit Pistons'}</v>
      </c>
      <c r="C305" t="str">
        <f>"{'city': '"&amp;VLOOKUP(V305,$H:$L,4,FALSE)&amp;"', 'state': '"&amp;VLOOKUP(V305,$H:$L,3,FALSE)&amp;"', 'abbreviation': '"&amp;VLOOKUP(V305,$H:$L,2,FALSE)&amp;"', 'teamName': '"&amp;VLOOKUP(V305,$H:$L,5,FALSE)&amp;"'}"</f>
        <v>{'city': 'Los Angeles', 'state': 'California', 'abbreviation': 'LAL', 'teamName': 'Los Angeles Lakers'}</v>
      </c>
      <c r="D305" t="e">
        <f>"{'city': '"&amp;VLOOKUP(W305,$H:$L,4,FALSE)&amp;"', 'state': '"&amp;VLOOKUP(W305,$H:$L,3,FALSE)&amp;"', 'abbreviation': '"&amp;VLOOKUP(W305,$H:$L,2,FALSE)&amp;"', 'teamName': '"&amp;VLOOKUP(W305,$H:$L,5,FALSE)&amp;"'}"</f>
        <v>#N/A</v>
      </c>
      <c r="E305" t="e">
        <f>"{'city': '"&amp;VLOOKUP(X305,$H:$L,4,FALSE)&amp;"', 'state': '"&amp;VLOOKUP(X305,$H:$L,3,FALSE)&amp;"', 'abbreviation': '"&amp;VLOOKUP(X305,$H:$L,2,FALSE)&amp;"', 'teamName': '"&amp;VLOOKUP(X305,$H:$L,5,FALSE)&amp;"'}"</f>
        <v>#N/A</v>
      </c>
      <c r="S305" s="13" t="s">
        <v>1165</v>
      </c>
      <c r="U305">
        <f>VLOOKUP(Y305,O:P,2,FALSE)</f>
        <v>9</v>
      </c>
      <c r="V305">
        <f>VLOOKUP(AA305,O:P,2,FALSE)</f>
        <v>13</v>
      </c>
      <c r="Y305" s="4" t="s">
        <v>1107</v>
      </c>
      <c r="Z305" s="5"/>
      <c r="AA305" s="4" t="s">
        <v>1101</v>
      </c>
      <c r="AB305" s="5"/>
    </row>
    <row r="306" spans="1:28" ht="30" x14ac:dyDescent="0.2">
      <c r="A306" s="12">
        <v>44529</v>
      </c>
      <c r="B306" t="str">
        <f>"{'city': '"&amp;VLOOKUP(U306,$H:$L,4,FALSE)&amp;"', 'state': '"&amp;VLOOKUP(U306,$H:$L,3,FALSE)&amp;"', 'abbreviation': '"&amp;VLOOKUP(U306,$H:$L,2,FALSE)&amp;"', 'teamName': '"&amp;VLOOKUP(U306,$H:$L,5,FALSE)&amp;"'}"</f>
        <v>{'city': 'Orlando', 'state': 'Florida', 'abbreviation': 'ORL', 'teamName': 'Orlando Magic'}</v>
      </c>
      <c r="C306" t="str">
        <f>"{'city': '"&amp;VLOOKUP(V306,$H:$L,4,FALSE)&amp;"', 'state': '"&amp;VLOOKUP(V306,$H:$L,3,FALSE)&amp;"', 'abbreviation': '"&amp;VLOOKUP(V306,$H:$L,2,FALSE)&amp;"', 'teamName': '"&amp;VLOOKUP(V306,$H:$L,5,FALSE)&amp;"'}"</f>
        <v>{'city': 'Philadelphia', 'state': 'Pennsylvania', 'abbreviation': 'PHI', 'teamName': 'Philadelphia 76ers'}</v>
      </c>
      <c r="D306" t="e">
        <f>"{'city': '"&amp;VLOOKUP(W306,$H:$L,4,FALSE)&amp;"', 'state': '"&amp;VLOOKUP(W306,$H:$L,3,FALSE)&amp;"', 'abbreviation': '"&amp;VLOOKUP(W306,$H:$L,2,FALSE)&amp;"', 'teamName': '"&amp;VLOOKUP(W306,$H:$L,5,FALSE)&amp;"'}"</f>
        <v>#N/A</v>
      </c>
      <c r="E306" t="e">
        <f>"{'city': '"&amp;VLOOKUP(X306,$H:$L,4,FALSE)&amp;"', 'state': '"&amp;VLOOKUP(X306,$H:$L,3,FALSE)&amp;"', 'abbreviation': '"&amp;VLOOKUP(X306,$H:$L,2,FALSE)&amp;"', 'teamName': '"&amp;VLOOKUP(X306,$H:$L,5,FALSE)&amp;"'}"</f>
        <v>#N/A</v>
      </c>
      <c r="S306" s="13" t="s">
        <v>1166</v>
      </c>
      <c r="U306">
        <f>VLOOKUP(Y306,O:P,2,FALSE)</f>
        <v>21</v>
      </c>
      <c r="V306">
        <f>VLOOKUP(AA306,O:P,2,FALSE)</f>
        <v>22</v>
      </c>
      <c r="Y306" s="4" t="s">
        <v>1119</v>
      </c>
      <c r="Z306" s="5"/>
      <c r="AA306" s="4" t="s">
        <v>1117</v>
      </c>
      <c r="AB306" s="5"/>
    </row>
    <row r="307" spans="1:28" ht="30" x14ac:dyDescent="0.2">
      <c r="A307" s="12">
        <v>44529</v>
      </c>
      <c r="B307" t="str">
        <f>"{'city': '"&amp;VLOOKUP(U307,$H:$L,4,FALSE)&amp;"', 'state': '"&amp;VLOOKUP(U307,$H:$L,3,FALSE)&amp;"', 'abbreviation': '"&amp;VLOOKUP(U307,$H:$L,2,FALSE)&amp;"', 'teamName': '"&amp;VLOOKUP(U307,$H:$L,5,FALSE)&amp;"'}"</f>
        <v>{'city': 'Denver', 'state': 'Colorado', 'abbreviation': 'DEN', 'teamName': 'Denver Nuggets'}</v>
      </c>
      <c r="C307" t="str">
        <f>"{'city': '"&amp;VLOOKUP(V307,$H:$L,4,FALSE)&amp;"', 'state': '"&amp;VLOOKUP(V307,$H:$L,3,FALSE)&amp;"', 'abbreviation': '"&amp;VLOOKUP(V307,$H:$L,2,FALSE)&amp;"', 'teamName': '"&amp;VLOOKUP(V307,$H:$L,5,FALSE)&amp;"'}"</f>
        <v>{'city': 'Miami', 'state': 'Florida', 'abbreviation': 'MIA', 'teamName': 'Miami Heat'}</v>
      </c>
      <c r="D307" t="e">
        <f>"{'city': '"&amp;VLOOKUP(W307,$H:$L,4,FALSE)&amp;"', 'state': '"&amp;VLOOKUP(W307,$H:$L,3,FALSE)&amp;"', 'abbreviation': '"&amp;VLOOKUP(W307,$H:$L,2,FALSE)&amp;"', 'teamName': '"&amp;VLOOKUP(W307,$H:$L,5,FALSE)&amp;"'}"</f>
        <v>#N/A</v>
      </c>
      <c r="E307" t="e">
        <f>"{'city': '"&amp;VLOOKUP(X307,$H:$L,4,FALSE)&amp;"', 'state': '"&amp;VLOOKUP(X307,$H:$L,3,FALSE)&amp;"', 'abbreviation': '"&amp;VLOOKUP(X307,$H:$L,2,FALSE)&amp;"', 'teamName': '"&amp;VLOOKUP(X307,$H:$L,5,FALSE)&amp;"'}"</f>
        <v>#N/A</v>
      </c>
      <c r="S307" s="13" t="s">
        <v>1166</v>
      </c>
      <c r="U307">
        <f>VLOOKUP(Y307,O:P,2,FALSE)</f>
        <v>8</v>
      </c>
      <c r="V307">
        <f>VLOOKUP(AA307,O:P,2,FALSE)</f>
        <v>15</v>
      </c>
      <c r="Y307" s="4" t="s">
        <v>1116</v>
      </c>
      <c r="Z307" s="5"/>
      <c r="AA307" s="4" t="s">
        <v>1128</v>
      </c>
      <c r="AB307" s="5"/>
    </row>
    <row r="308" spans="1:28" ht="30" x14ac:dyDescent="0.2">
      <c r="A308" s="12">
        <v>44529</v>
      </c>
      <c r="B308" t="str">
        <f>"{'city': '"&amp;VLOOKUP(U308,$H:$L,4,FALSE)&amp;"', 'state': '"&amp;VLOOKUP(U308,$H:$L,3,FALSE)&amp;"', 'abbreviation': '"&amp;VLOOKUP(U308,$H:$L,2,FALSE)&amp;"', 'teamName': '"&amp;VLOOKUP(U308,$H:$L,5,FALSE)&amp;"'}"</f>
        <v>{'city': 'Charlotte', 'state': 'North Carolina', 'abbreviation': 'CHA', 'teamName': 'Charlotte Hornets'}</v>
      </c>
      <c r="C308" t="str">
        <f>"{'city': '"&amp;VLOOKUP(V308,$H:$L,4,FALSE)&amp;"', 'state': '"&amp;VLOOKUP(V308,$H:$L,3,FALSE)&amp;"', 'abbreviation': '"&amp;VLOOKUP(V308,$H:$L,2,FALSE)&amp;"', 'teamName': '"&amp;VLOOKUP(V308,$H:$L,5,FALSE)&amp;"'}"</f>
        <v>{'city': 'Chicago', 'state': 'Illnois', 'abbreviation': 'CHI', 'teamName': 'Chicago Bulls'}</v>
      </c>
      <c r="D308" t="e">
        <f>"{'city': '"&amp;VLOOKUP(W308,$H:$L,4,FALSE)&amp;"', 'state': '"&amp;VLOOKUP(W308,$H:$L,3,FALSE)&amp;"', 'abbreviation': '"&amp;VLOOKUP(W308,$H:$L,2,FALSE)&amp;"', 'teamName': '"&amp;VLOOKUP(W308,$H:$L,5,FALSE)&amp;"'}"</f>
        <v>#N/A</v>
      </c>
      <c r="E308" t="e">
        <f>"{'city': '"&amp;VLOOKUP(X308,$H:$L,4,FALSE)&amp;"', 'state': '"&amp;VLOOKUP(X308,$H:$L,3,FALSE)&amp;"', 'abbreviation': '"&amp;VLOOKUP(X308,$H:$L,2,FALSE)&amp;"', 'teamName': '"&amp;VLOOKUP(X308,$H:$L,5,FALSE)&amp;"'}"</f>
        <v>#N/A</v>
      </c>
      <c r="S308" s="13" t="s">
        <v>1166</v>
      </c>
      <c r="U308">
        <f>VLOOKUP(Y308,O:P,2,FALSE)</f>
        <v>4</v>
      </c>
      <c r="V308">
        <f>VLOOKUP(AA308,O:P,2,FALSE)</f>
        <v>5</v>
      </c>
      <c r="Y308" s="4" t="s">
        <v>1105</v>
      </c>
      <c r="Z308" s="5"/>
      <c r="AA308" s="4" t="s">
        <v>1106</v>
      </c>
      <c r="AB308" s="5"/>
    </row>
    <row r="309" spans="1:28" ht="30" x14ac:dyDescent="0.2">
      <c r="A309" s="12">
        <v>44529</v>
      </c>
      <c r="B309" t="str">
        <f>"{'city': '"&amp;VLOOKUP(U309,$H:$L,4,FALSE)&amp;"', 'state': '"&amp;VLOOKUP(U309,$H:$L,3,FALSE)&amp;"', 'abbreviation': '"&amp;VLOOKUP(U309,$H:$L,2,FALSE)&amp;"', 'teamName': '"&amp;VLOOKUP(U309,$H:$L,5,FALSE)&amp;"'}"</f>
        <v>{'city': 'Oklahoma City', 'state': 'Oklahoma', 'abbreviation': 'OKC', 'teamName': 'Oklahoma City Thunder'}</v>
      </c>
      <c r="C309" t="str">
        <f>"{'city': '"&amp;VLOOKUP(V309,$H:$L,4,FALSE)&amp;"', 'state': '"&amp;VLOOKUP(V309,$H:$L,3,FALSE)&amp;"', 'abbreviation': '"&amp;VLOOKUP(V309,$H:$L,2,FALSE)&amp;"', 'teamName': '"&amp;VLOOKUP(V309,$H:$L,5,FALSE)&amp;"'}"</f>
        <v>{'city': 'Houston', 'state': 'Texas', 'abbreviation': 'HOU', 'teamName': 'Houston Rockets'}</v>
      </c>
      <c r="D309" t="e">
        <f>"{'city': '"&amp;VLOOKUP(W309,$H:$L,4,FALSE)&amp;"', 'state': '"&amp;VLOOKUP(W309,$H:$L,3,FALSE)&amp;"', 'abbreviation': '"&amp;VLOOKUP(W309,$H:$L,2,FALSE)&amp;"', 'teamName': '"&amp;VLOOKUP(W309,$H:$L,5,FALSE)&amp;"'}"</f>
        <v>#N/A</v>
      </c>
      <c r="E309" t="e">
        <f>"{'city': '"&amp;VLOOKUP(X309,$H:$L,4,FALSE)&amp;"', 'state': '"&amp;VLOOKUP(X309,$H:$L,3,FALSE)&amp;"', 'abbreviation': '"&amp;VLOOKUP(X309,$H:$L,2,FALSE)&amp;"', 'teamName': '"&amp;VLOOKUP(X309,$H:$L,5,FALSE)&amp;"'}"</f>
        <v>#N/A</v>
      </c>
      <c r="S309" s="13" t="s">
        <v>1166</v>
      </c>
      <c r="U309">
        <f>VLOOKUP(Y309,O:P,2,FALSE)</f>
        <v>20</v>
      </c>
      <c r="V309">
        <f>VLOOKUP(AA309,O:P,2,FALSE)</f>
        <v>11</v>
      </c>
      <c r="Y309" s="4" t="s">
        <v>1121</v>
      </c>
      <c r="Z309" s="5"/>
      <c r="AA309" s="4" t="s">
        <v>1114</v>
      </c>
      <c r="AB309" s="5"/>
    </row>
    <row r="310" spans="1:28" ht="30" x14ac:dyDescent="0.2">
      <c r="A310" s="12">
        <v>44529</v>
      </c>
      <c r="B310" t="str">
        <f>"{'city': '"&amp;VLOOKUP(U310,$H:$L,4,FALSE)&amp;"', 'state': '"&amp;VLOOKUP(U310,$H:$L,3,FALSE)&amp;"', 'abbreviation': '"&amp;VLOOKUP(U310,$H:$L,2,FALSE)&amp;"', 'teamName': '"&amp;VLOOKUP(U310,$H:$L,5,FALSE)&amp;"'}"</f>
        <v>{'city': 'Indiana', 'state': 'Indianopolis', 'abbreviation': 'IND', 'teamName': 'Indiana Pacers'}</v>
      </c>
      <c r="C310" t="str">
        <f>"{'city': '"&amp;VLOOKUP(V310,$H:$L,4,FALSE)&amp;"', 'state': '"&amp;VLOOKUP(V310,$H:$L,3,FALSE)&amp;"', 'abbreviation': '"&amp;VLOOKUP(V310,$H:$L,2,FALSE)&amp;"', 'teamName': '"&amp;VLOOKUP(V310,$H:$L,5,FALSE)&amp;"'}"</f>
        <v>{'city': 'Minneapolis', 'state': 'Minnesota ', 'abbreviation': 'MIN', 'teamName': 'Minnesota Timberwolves'}</v>
      </c>
      <c r="D310" t="e">
        <f>"{'city': '"&amp;VLOOKUP(W310,$H:$L,4,FALSE)&amp;"', 'state': '"&amp;VLOOKUP(W310,$H:$L,3,FALSE)&amp;"', 'abbreviation': '"&amp;VLOOKUP(W310,$H:$L,2,FALSE)&amp;"', 'teamName': '"&amp;VLOOKUP(W310,$H:$L,5,FALSE)&amp;"'}"</f>
        <v>#N/A</v>
      </c>
      <c r="E310" t="e">
        <f>"{'city': '"&amp;VLOOKUP(X310,$H:$L,4,FALSE)&amp;"', 'state': '"&amp;VLOOKUP(X310,$H:$L,3,FALSE)&amp;"', 'abbreviation': '"&amp;VLOOKUP(X310,$H:$L,2,FALSE)&amp;"', 'teamName': '"&amp;VLOOKUP(X310,$H:$L,5,FALSE)&amp;"'}"</f>
        <v>#N/A</v>
      </c>
      <c r="S310" s="13" t="s">
        <v>1166</v>
      </c>
      <c r="U310">
        <f>VLOOKUP(Y310,O:P,2,FALSE)</f>
        <v>12</v>
      </c>
      <c r="V310">
        <f>VLOOKUP(AA310,O:P,2,FALSE)</f>
        <v>17</v>
      </c>
      <c r="Y310" s="4" t="s">
        <v>1104</v>
      </c>
      <c r="Z310" s="5"/>
      <c r="AA310" s="4" t="s">
        <v>1115</v>
      </c>
      <c r="AB310" s="5"/>
    </row>
    <row r="311" spans="1:28" ht="30" x14ac:dyDescent="0.2">
      <c r="A311" s="12">
        <v>44529</v>
      </c>
      <c r="B311" t="str">
        <f>"{'city': '"&amp;VLOOKUP(U311,$H:$L,4,FALSE)&amp;"', 'state': '"&amp;VLOOKUP(U311,$H:$L,3,FALSE)&amp;"', 'abbreviation': '"&amp;VLOOKUP(U311,$H:$L,2,FALSE)&amp;"', 'teamName': '"&amp;VLOOKUP(U311,$H:$L,5,FALSE)&amp;"'}"</f>
        <v>{'city': 'Cleveland', 'state': 'Ohio', 'abbreviation': 'CLE', 'teamName': 'Cleveland Cavaliers'}</v>
      </c>
      <c r="C311" t="str">
        <f>"{'city': '"&amp;VLOOKUP(V311,$H:$L,4,FALSE)&amp;"', 'state': '"&amp;VLOOKUP(V311,$H:$L,3,FALSE)&amp;"', 'abbreviation': '"&amp;VLOOKUP(V311,$H:$L,2,FALSE)&amp;"', 'teamName': '"&amp;VLOOKUP(V311,$H:$L,5,FALSE)&amp;"'}"</f>
        <v>{'city': 'Dallas', 'state': 'Texas', 'abbreviation': 'DAL', 'teamName': 'Dallas Mavericks'}</v>
      </c>
      <c r="D311" t="e">
        <f>"{'city': '"&amp;VLOOKUP(W311,$H:$L,4,FALSE)&amp;"', 'state': '"&amp;VLOOKUP(W311,$H:$L,3,FALSE)&amp;"', 'abbreviation': '"&amp;VLOOKUP(W311,$H:$L,2,FALSE)&amp;"', 'teamName': '"&amp;VLOOKUP(W311,$H:$L,5,FALSE)&amp;"'}"</f>
        <v>#N/A</v>
      </c>
      <c r="E311" t="e">
        <f>"{'city': '"&amp;VLOOKUP(X311,$H:$L,4,FALSE)&amp;"', 'state': '"&amp;VLOOKUP(X311,$H:$L,3,FALSE)&amp;"', 'abbreviation': '"&amp;VLOOKUP(X311,$H:$L,2,FALSE)&amp;"', 'teamName': '"&amp;VLOOKUP(X311,$H:$L,5,FALSE)&amp;"'}"</f>
        <v>#N/A</v>
      </c>
      <c r="S311" s="13" t="s">
        <v>1166</v>
      </c>
      <c r="U311">
        <f>VLOOKUP(Y311,O:P,2,FALSE)</f>
        <v>6</v>
      </c>
      <c r="V311">
        <f>VLOOKUP(AA311,O:P,2,FALSE)</f>
        <v>7</v>
      </c>
      <c r="Y311" s="4" t="s">
        <v>1111</v>
      </c>
      <c r="Z311" s="5"/>
      <c r="AA311" s="4" t="s">
        <v>1113</v>
      </c>
      <c r="AB311" s="5"/>
    </row>
    <row r="312" spans="1:28" ht="30" x14ac:dyDescent="0.2">
      <c r="A312" s="12">
        <v>44529</v>
      </c>
      <c r="B312" t="str">
        <f>"{'city': '"&amp;VLOOKUP(U312,$H:$L,4,FALSE)&amp;"', 'state': '"&amp;VLOOKUP(U312,$H:$L,3,FALSE)&amp;"', 'abbreviation': '"&amp;VLOOKUP(U312,$H:$L,2,FALSE)&amp;"', 'teamName': '"&amp;VLOOKUP(U312,$H:$L,5,FALSE)&amp;"'}"</f>
        <v>{'city': 'Washington', 'state': 'Washington D.C.', 'abbreviation': 'WAS', 'teamName': 'Washington Wizards'}</v>
      </c>
      <c r="C312" t="str">
        <f>"{'city': '"&amp;VLOOKUP(V312,$H:$L,4,FALSE)&amp;"', 'state': '"&amp;VLOOKUP(V312,$H:$L,3,FALSE)&amp;"', 'abbreviation': '"&amp;VLOOKUP(V312,$H:$L,2,FALSE)&amp;"', 'teamName': '"&amp;VLOOKUP(V312,$H:$L,5,FALSE)&amp;"'}"</f>
        <v>{'city': 'San Antonio', 'state': 'Texas', 'abbreviation': 'SAS', 'teamName': 'San Antonio Spurs'}</v>
      </c>
      <c r="D312" t="e">
        <f>"{'city': '"&amp;VLOOKUP(W312,$H:$L,4,FALSE)&amp;"', 'state': '"&amp;VLOOKUP(W312,$H:$L,3,FALSE)&amp;"', 'abbreviation': '"&amp;VLOOKUP(W312,$H:$L,2,FALSE)&amp;"', 'teamName': '"&amp;VLOOKUP(W312,$H:$L,5,FALSE)&amp;"'}"</f>
        <v>#N/A</v>
      </c>
      <c r="E312" t="e">
        <f>"{'city': '"&amp;VLOOKUP(X312,$H:$L,4,FALSE)&amp;"', 'state': '"&amp;VLOOKUP(X312,$H:$L,3,FALSE)&amp;"', 'abbreviation': '"&amp;VLOOKUP(X312,$H:$L,2,FALSE)&amp;"', 'teamName': '"&amp;VLOOKUP(X312,$H:$L,5,FALSE)&amp;"'}"</f>
        <v>#N/A</v>
      </c>
      <c r="S312" s="13" t="s">
        <v>1166</v>
      </c>
      <c r="U312">
        <f>VLOOKUP(Y312,O:P,2,FALSE)</f>
        <v>29</v>
      </c>
      <c r="V312">
        <f>VLOOKUP(AA312,O:P,2,FALSE)</f>
        <v>26</v>
      </c>
      <c r="Y312" s="4" t="s">
        <v>1109</v>
      </c>
      <c r="Z312" s="5"/>
      <c r="AA312" s="4" t="s">
        <v>1120</v>
      </c>
      <c r="AB312" s="5"/>
    </row>
    <row r="313" spans="1:28" ht="30" x14ac:dyDescent="0.2">
      <c r="A313" s="12">
        <v>44529</v>
      </c>
      <c r="B313" t="str">
        <f>"{'city': '"&amp;VLOOKUP(U313,$H:$L,4,FALSE)&amp;"', 'state': '"&amp;VLOOKUP(U313,$H:$L,3,FALSE)&amp;"', 'abbreviation': '"&amp;VLOOKUP(U313,$H:$L,2,FALSE)&amp;"', 'teamName': '"&amp;VLOOKUP(U313,$H:$L,5,FALSE)&amp;"'}"</f>
        <v>{'city': 'Portland', 'state': 'Oregon', 'abbreviation': 'POR', 'teamName': 'Portland Trail Blazers'}</v>
      </c>
      <c r="C313" t="str">
        <f>"{'city': '"&amp;VLOOKUP(V313,$H:$L,4,FALSE)&amp;"', 'state': '"&amp;VLOOKUP(V313,$H:$L,3,FALSE)&amp;"', 'abbreviation': '"&amp;VLOOKUP(V313,$H:$L,2,FALSE)&amp;"', 'teamName': '"&amp;VLOOKUP(V313,$H:$L,5,FALSE)&amp;"'}"</f>
        <v>{'city': 'Salt Lake City', 'state': 'Utah', 'abbreviation': 'UTA', 'teamName': 'Utah Jazz'}</v>
      </c>
      <c r="D313" t="e">
        <f>"{'city': '"&amp;VLOOKUP(W313,$H:$L,4,FALSE)&amp;"', 'state': '"&amp;VLOOKUP(W313,$H:$L,3,FALSE)&amp;"', 'abbreviation': '"&amp;VLOOKUP(W313,$H:$L,2,FALSE)&amp;"', 'teamName': '"&amp;VLOOKUP(W313,$H:$L,5,FALSE)&amp;"'}"</f>
        <v>#N/A</v>
      </c>
      <c r="E313" t="e">
        <f>"{'city': '"&amp;VLOOKUP(X313,$H:$L,4,FALSE)&amp;"', 'state': '"&amp;VLOOKUP(X313,$H:$L,3,FALSE)&amp;"', 'abbreviation': '"&amp;VLOOKUP(X313,$H:$L,2,FALSE)&amp;"', 'teamName': '"&amp;VLOOKUP(X313,$H:$L,5,FALSE)&amp;"'}"</f>
        <v>#N/A</v>
      </c>
      <c r="S313" s="13" t="s">
        <v>1166</v>
      </c>
      <c r="U313">
        <f>VLOOKUP(Y313,O:P,2,FALSE)</f>
        <v>24</v>
      </c>
      <c r="V313">
        <f>VLOOKUP(AA313,O:P,2,FALSE)</f>
        <v>28</v>
      </c>
      <c r="Y313" s="4" t="s">
        <v>1124</v>
      </c>
      <c r="Z313" s="5"/>
      <c r="AA313" s="4" t="s">
        <v>1122</v>
      </c>
      <c r="AB313" s="5"/>
    </row>
    <row r="314" spans="1:28" ht="30" x14ac:dyDescent="0.2">
      <c r="A314" s="12">
        <v>44529</v>
      </c>
      <c r="B314" t="str">
        <f>"{'city': '"&amp;VLOOKUP(U314,$H:$L,4,FALSE)&amp;"', 'state': '"&amp;VLOOKUP(U314,$H:$L,3,FALSE)&amp;"', 'abbreviation': '"&amp;VLOOKUP(U314,$H:$L,2,FALSE)&amp;"', 'teamName': '"&amp;VLOOKUP(U314,$H:$L,5,FALSE)&amp;"'}"</f>
        <v>{'city': 'New Orleans', 'state': 'Louisianna', 'abbreviation': 'NOP', 'teamName': 'New Orleans Pelicans'}</v>
      </c>
      <c r="C314" t="str">
        <f>"{'city': '"&amp;VLOOKUP(V314,$H:$L,4,FALSE)&amp;"', 'state': '"&amp;VLOOKUP(V314,$H:$L,3,FALSE)&amp;"', 'abbreviation': '"&amp;VLOOKUP(V314,$H:$L,2,FALSE)&amp;"', 'teamName': '"&amp;VLOOKUP(V314,$H:$L,5,FALSE)&amp;"'}"</f>
        <v>{'city': 'Los Angeles', 'state': 'California', 'abbreviation': 'LAC', 'teamName': 'Los Angeles Clippers'}</v>
      </c>
      <c r="D314" t="e">
        <f>"{'city': '"&amp;VLOOKUP(W314,$H:$L,4,FALSE)&amp;"', 'state': '"&amp;VLOOKUP(W314,$H:$L,3,FALSE)&amp;"', 'abbreviation': '"&amp;VLOOKUP(W314,$H:$L,2,FALSE)&amp;"', 'teamName': '"&amp;VLOOKUP(W314,$H:$L,5,FALSE)&amp;"'}"</f>
        <v>#N/A</v>
      </c>
      <c r="E314" t="e">
        <f>"{'city': '"&amp;VLOOKUP(X314,$H:$L,4,FALSE)&amp;"', 'state': '"&amp;VLOOKUP(X314,$H:$L,3,FALSE)&amp;"', 'abbreviation': '"&amp;VLOOKUP(X314,$H:$L,2,FALSE)&amp;"', 'teamName': '"&amp;VLOOKUP(X314,$H:$L,5,FALSE)&amp;"'}"</f>
        <v>#N/A</v>
      </c>
      <c r="S314" s="13" t="s">
        <v>1166</v>
      </c>
      <c r="U314">
        <f>VLOOKUP(Y314,O:P,2,FALSE)</f>
        <v>18</v>
      </c>
      <c r="V314">
        <f>VLOOKUP(AA314,O:P,2,FALSE)</f>
        <v>30</v>
      </c>
      <c r="Y314" s="4" t="s">
        <v>1118</v>
      </c>
      <c r="Z314" s="5"/>
      <c r="AA314" s="4" t="s">
        <v>1126</v>
      </c>
      <c r="AB314" s="5"/>
    </row>
    <row r="315" spans="1:28" x14ac:dyDescent="0.2">
      <c r="A315" s="12">
        <v>44530</v>
      </c>
      <c r="B315" t="str">
        <f>"{'city': '"&amp;VLOOKUP(U315,$H:$L,4,FALSE)&amp;"', 'state': '"&amp;VLOOKUP(U315,$H:$L,3,FALSE)&amp;"', 'abbreviation': '"&amp;VLOOKUP(U315,$H:$L,2,FALSE)&amp;"', 'teamName': '"&amp;VLOOKUP(U315,$H:$L,5,FALSE)&amp;"'}"</f>
        <v>{'city': 'New York', 'state': 'New York', 'abbreviation': 'NYK', 'teamName': 'New York Knicks'}</v>
      </c>
      <c r="C315" t="str">
        <f>"{'city': '"&amp;VLOOKUP(V315,$H:$L,4,FALSE)&amp;"', 'state': '"&amp;VLOOKUP(V315,$H:$L,3,FALSE)&amp;"', 'abbreviation': '"&amp;VLOOKUP(V315,$H:$L,2,FALSE)&amp;"', 'teamName': '"&amp;VLOOKUP(V315,$H:$L,5,FALSE)&amp;"'}"</f>
        <v>{'city': 'Brooklyn', 'state': 'New York', 'abbreviation': 'BKN', 'teamName': 'Brooklyn Nets'}</v>
      </c>
      <c r="D315" t="e">
        <f>"{'city': '"&amp;VLOOKUP(W315,$H:$L,4,FALSE)&amp;"', 'state': '"&amp;VLOOKUP(W315,$H:$L,3,FALSE)&amp;"', 'abbreviation': '"&amp;VLOOKUP(W315,$H:$L,2,FALSE)&amp;"', 'teamName': '"&amp;VLOOKUP(W315,$H:$L,5,FALSE)&amp;"'}"</f>
        <v>#N/A</v>
      </c>
      <c r="E315" t="e">
        <f>"{'city': '"&amp;VLOOKUP(X315,$H:$L,4,FALSE)&amp;"', 'state': '"&amp;VLOOKUP(X315,$H:$L,3,FALSE)&amp;"', 'abbreviation': '"&amp;VLOOKUP(X315,$H:$L,2,FALSE)&amp;"', 'teamName': '"&amp;VLOOKUP(X315,$H:$L,5,FALSE)&amp;"'}"</f>
        <v>#N/A</v>
      </c>
      <c r="S315" s="13" t="s">
        <v>1167</v>
      </c>
      <c r="U315">
        <f>VLOOKUP(Y315,O:P,2,FALSE)</f>
        <v>19</v>
      </c>
      <c r="V315">
        <f>VLOOKUP(AA315,O:P,2,FALSE)</f>
        <v>3</v>
      </c>
      <c r="Y315" s="4" t="s">
        <v>1108</v>
      </c>
      <c r="Z315" s="5"/>
      <c r="AA315" s="4" t="s">
        <v>1097</v>
      </c>
      <c r="AB315" s="5"/>
    </row>
    <row r="316" spans="1:28" x14ac:dyDescent="0.2">
      <c r="A316" s="12">
        <v>44530</v>
      </c>
      <c r="B316" t="str">
        <f>"{'city': '"&amp;VLOOKUP(U316,$H:$L,4,FALSE)&amp;"', 'state': '"&amp;VLOOKUP(U316,$H:$L,3,FALSE)&amp;"', 'abbreviation': '"&amp;VLOOKUP(U316,$H:$L,2,FALSE)&amp;"', 'teamName': '"&amp;VLOOKUP(U316,$H:$L,5,FALSE)&amp;"'}"</f>
        <v>{'city': 'Memphis', 'state': 'Tenesse', 'abbreviation': 'MEM', 'teamName': 'Memphis Grizzlies'}</v>
      </c>
      <c r="C316" t="str">
        <f>"{'city': '"&amp;VLOOKUP(V316,$H:$L,4,FALSE)&amp;"', 'state': '"&amp;VLOOKUP(V316,$H:$L,3,FALSE)&amp;"', 'abbreviation': '"&amp;VLOOKUP(V316,$H:$L,2,FALSE)&amp;"', 'teamName': '"&amp;VLOOKUP(V316,$H:$L,5,FALSE)&amp;"'}"</f>
        <v>{'city': 'Toronto', 'state': 'Ontario', 'abbreviation': 'TOR', 'teamName': 'Toronto Raptors'}</v>
      </c>
      <c r="D316" t="e">
        <f>"{'city': '"&amp;VLOOKUP(W316,$H:$L,4,FALSE)&amp;"', 'state': '"&amp;VLOOKUP(W316,$H:$L,3,FALSE)&amp;"', 'abbreviation': '"&amp;VLOOKUP(W316,$H:$L,2,FALSE)&amp;"', 'teamName': '"&amp;VLOOKUP(W316,$H:$L,5,FALSE)&amp;"'}"</f>
        <v>#N/A</v>
      </c>
      <c r="E316" t="e">
        <f>"{'city': '"&amp;VLOOKUP(X316,$H:$L,4,FALSE)&amp;"', 'state': '"&amp;VLOOKUP(X316,$H:$L,3,FALSE)&amp;"', 'abbreviation': '"&amp;VLOOKUP(X316,$H:$L,2,FALSE)&amp;"', 'teamName': '"&amp;VLOOKUP(X316,$H:$L,5,FALSE)&amp;"'}"</f>
        <v>#N/A</v>
      </c>
      <c r="S316" s="13" t="s">
        <v>1167</v>
      </c>
      <c r="U316">
        <f>VLOOKUP(Y316,O:P,2,FALSE)</f>
        <v>14</v>
      </c>
      <c r="V316">
        <f>VLOOKUP(AA316,O:P,2,FALSE)</f>
        <v>27</v>
      </c>
      <c r="Y316" s="4" t="s">
        <v>1112</v>
      </c>
      <c r="Z316" s="5"/>
      <c r="AA316" s="4" t="s">
        <v>1110</v>
      </c>
      <c r="AB316" s="5"/>
    </row>
    <row r="317" spans="1:28" x14ac:dyDescent="0.2">
      <c r="A317" s="12">
        <v>44530</v>
      </c>
      <c r="B317" t="str">
        <f>"{'city': '"&amp;VLOOKUP(U317,$H:$L,4,FALSE)&amp;"', 'state': '"&amp;VLOOKUP(U317,$H:$L,3,FALSE)&amp;"', 'abbreviation': '"&amp;VLOOKUP(U317,$H:$L,2,FALSE)&amp;"', 'teamName': '"&amp;VLOOKUP(U317,$H:$L,5,FALSE)&amp;"'}"</f>
        <v>{'city': 'San Francisco', 'state': 'California', 'abbreviation': 'GSW', 'teamName': 'Golden State Warriors'}</v>
      </c>
      <c r="C317" t="str">
        <f>"{'city': '"&amp;VLOOKUP(V317,$H:$L,4,FALSE)&amp;"', 'state': '"&amp;VLOOKUP(V317,$H:$L,3,FALSE)&amp;"', 'abbreviation': '"&amp;VLOOKUP(V317,$H:$L,2,FALSE)&amp;"', 'teamName': '"&amp;VLOOKUP(V317,$H:$L,5,FALSE)&amp;"'}"</f>
        <v>{'city': 'Phoenix', 'state': 'Arizona', 'abbreviation': 'PHX', 'teamName': 'Phoenix Suns'}</v>
      </c>
      <c r="D317" t="e">
        <f>"{'city': '"&amp;VLOOKUP(W317,$H:$L,4,FALSE)&amp;"', 'state': '"&amp;VLOOKUP(W317,$H:$L,3,FALSE)&amp;"', 'abbreviation': '"&amp;VLOOKUP(W317,$H:$L,2,FALSE)&amp;"', 'teamName': '"&amp;VLOOKUP(W317,$H:$L,5,FALSE)&amp;"'}"</f>
        <v>#N/A</v>
      </c>
      <c r="E317" t="e">
        <f>"{'city': '"&amp;VLOOKUP(X317,$H:$L,4,FALSE)&amp;"', 'state': '"&amp;VLOOKUP(X317,$H:$L,3,FALSE)&amp;"', 'abbreviation': '"&amp;VLOOKUP(X317,$H:$L,2,FALSE)&amp;"', 'teamName': '"&amp;VLOOKUP(X317,$H:$L,5,FALSE)&amp;"'}"</f>
        <v>#N/A</v>
      </c>
      <c r="S317" s="13" t="s">
        <v>1167</v>
      </c>
      <c r="U317">
        <f>VLOOKUP(Y317,O:P,2,FALSE)</f>
        <v>10</v>
      </c>
      <c r="V317">
        <f>VLOOKUP(AA317,O:P,2,FALSE)</f>
        <v>23</v>
      </c>
      <c r="Y317" s="4" t="s">
        <v>1100</v>
      </c>
      <c r="Z317" s="5"/>
      <c r="AA317" s="4" t="s">
        <v>1125</v>
      </c>
      <c r="AB317" s="5"/>
    </row>
    <row r="318" spans="1:28" x14ac:dyDescent="0.2">
      <c r="A318" s="12">
        <v>44530</v>
      </c>
      <c r="B318" t="str">
        <f>"{'city': '"&amp;VLOOKUP(U318,$H:$L,4,FALSE)&amp;"', 'state': '"&amp;VLOOKUP(U318,$H:$L,3,FALSE)&amp;"', 'abbreviation': '"&amp;VLOOKUP(U318,$H:$L,2,FALSE)&amp;"', 'teamName': '"&amp;VLOOKUP(U318,$H:$L,5,FALSE)&amp;"'}"</f>
        <v>{'city': 'Detroit', 'state': 'Michigan', 'abbreviation': 'DET', 'teamName': 'Detroit Pistons'}</v>
      </c>
      <c r="C318" t="str">
        <f>"{'city': '"&amp;VLOOKUP(V318,$H:$L,4,FALSE)&amp;"', 'state': '"&amp;VLOOKUP(V318,$H:$L,3,FALSE)&amp;"', 'abbreviation': '"&amp;VLOOKUP(V318,$H:$L,2,FALSE)&amp;"', 'teamName': '"&amp;VLOOKUP(V318,$H:$L,5,FALSE)&amp;"'}"</f>
        <v>{'city': 'Portland', 'state': 'Oregon', 'abbreviation': 'POR', 'teamName': 'Portland Trail Blazers'}</v>
      </c>
      <c r="D318" t="e">
        <f>"{'city': '"&amp;VLOOKUP(W318,$H:$L,4,FALSE)&amp;"', 'state': '"&amp;VLOOKUP(W318,$H:$L,3,FALSE)&amp;"', 'abbreviation': '"&amp;VLOOKUP(W318,$H:$L,2,FALSE)&amp;"', 'teamName': '"&amp;VLOOKUP(W318,$H:$L,5,FALSE)&amp;"'}"</f>
        <v>#N/A</v>
      </c>
      <c r="E318" t="e">
        <f>"{'city': '"&amp;VLOOKUP(X318,$H:$L,4,FALSE)&amp;"', 'state': '"&amp;VLOOKUP(X318,$H:$L,3,FALSE)&amp;"', 'abbreviation': '"&amp;VLOOKUP(X318,$H:$L,2,FALSE)&amp;"', 'teamName': '"&amp;VLOOKUP(X318,$H:$L,5,FALSE)&amp;"'}"</f>
        <v>#N/A</v>
      </c>
      <c r="S318" s="13" t="s">
        <v>1167</v>
      </c>
      <c r="U318">
        <f>VLOOKUP(Y318,O:P,2,FALSE)</f>
        <v>9</v>
      </c>
      <c r="V318">
        <f>VLOOKUP(AA318,O:P,2,FALSE)</f>
        <v>24</v>
      </c>
      <c r="Y318" s="4" t="s">
        <v>1107</v>
      </c>
      <c r="Z318" s="5"/>
      <c r="AA318" s="4" t="s">
        <v>1124</v>
      </c>
      <c r="AB318" s="5"/>
    </row>
    <row r="319" spans="1:28" x14ac:dyDescent="0.2">
      <c r="A319" s="12">
        <v>44530</v>
      </c>
      <c r="B319" t="str">
        <f>"{'city': '"&amp;VLOOKUP(U319,$H:$L,4,FALSE)&amp;"', 'state': '"&amp;VLOOKUP(U319,$H:$L,3,FALSE)&amp;"', 'abbreviation': '"&amp;VLOOKUP(U319,$H:$L,2,FALSE)&amp;"', 'teamName': '"&amp;VLOOKUP(U319,$H:$L,5,FALSE)&amp;"'}"</f>
        <v>{'city': 'Los Angeles', 'state': 'California', 'abbreviation': 'LAL', 'teamName': 'Los Angeles Lakers'}</v>
      </c>
      <c r="C319" t="str">
        <f>"{'city': '"&amp;VLOOKUP(V319,$H:$L,4,FALSE)&amp;"', 'state': '"&amp;VLOOKUP(V319,$H:$L,3,FALSE)&amp;"', 'abbreviation': '"&amp;VLOOKUP(V319,$H:$L,2,FALSE)&amp;"', 'teamName': '"&amp;VLOOKUP(V319,$H:$L,5,FALSE)&amp;"'}"</f>
        <v>{'city': 'Sacramento', 'state': 'California', 'abbreviation': 'SAC', 'teamName': 'Sacramento Kings'}</v>
      </c>
      <c r="D319" t="e">
        <f>"{'city': '"&amp;VLOOKUP(W319,$H:$L,4,FALSE)&amp;"', 'state': '"&amp;VLOOKUP(W319,$H:$L,3,FALSE)&amp;"', 'abbreviation': '"&amp;VLOOKUP(W319,$H:$L,2,FALSE)&amp;"', 'teamName': '"&amp;VLOOKUP(W319,$H:$L,5,FALSE)&amp;"'}"</f>
        <v>#N/A</v>
      </c>
      <c r="E319" t="e">
        <f>"{'city': '"&amp;VLOOKUP(X319,$H:$L,4,FALSE)&amp;"', 'state': '"&amp;VLOOKUP(X319,$H:$L,3,FALSE)&amp;"', 'abbreviation': '"&amp;VLOOKUP(X319,$H:$L,2,FALSE)&amp;"', 'teamName': '"&amp;VLOOKUP(X319,$H:$L,5,FALSE)&amp;"'}"</f>
        <v>#N/A</v>
      </c>
      <c r="S319" s="13" t="s">
        <v>1167</v>
      </c>
      <c r="U319">
        <f>VLOOKUP(Y319,O:P,2,FALSE)</f>
        <v>13</v>
      </c>
      <c r="V319">
        <f>VLOOKUP(AA319,O:P,2,FALSE)</f>
        <v>25</v>
      </c>
      <c r="Y319" s="4" t="s">
        <v>1101</v>
      </c>
      <c r="Z319" s="5"/>
      <c r="AA319" s="4" t="s">
        <v>1123</v>
      </c>
      <c r="AB319" s="5"/>
    </row>
    <row r="320" spans="1:28" x14ac:dyDescent="0.2">
      <c r="A320" s="12">
        <v>44531</v>
      </c>
      <c r="B320" t="str">
        <f>"{'city': '"&amp;VLOOKUP(U320,$H:$L,4,FALSE)&amp;"', 'state': '"&amp;VLOOKUP(U320,$H:$L,3,FALSE)&amp;"', 'abbreviation': '"&amp;VLOOKUP(U320,$H:$L,2,FALSE)&amp;"', 'teamName': '"&amp;VLOOKUP(U320,$H:$L,5,FALSE)&amp;"'}"</f>
        <v>{'city': 'Atlanta', 'state': 'Georgia', 'abbreviation': 'ATL', 'teamName': 'Atlanta Hawks'}</v>
      </c>
      <c r="C320" t="str">
        <f>"{'city': '"&amp;VLOOKUP(V320,$H:$L,4,FALSE)&amp;"', 'state': '"&amp;VLOOKUP(V320,$H:$L,3,FALSE)&amp;"', 'abbreviation': '"&amp;VLOOKUP(V320,$H:$L,2,FALSE)&amp;"', 'teamName': '"&amp;VLOOKUP(V320,$H:$L,5,FALSE)&amp;"'}"</f>
        <v>{'city': 'Indiana', 'state': 'Indianopolis', 'abbreviation': 'IND', 'teamName': 'Indiana Pacers'}</v>
      </c>
      <c r="D320" t="e">
        <f>"{'city': '"&amp;VLOOKUP(W320,$H:$L,4,FALSE)&amp;"', 'state': '"&amp;VLOOKUP(W320,$H:$L,3,FALSE)&amp;"', 'abbreviation': '"&amp;VLOOKUP(W320,$H:$L,2,FALSE)&amp;"', 'teamName': '"&amp;VLOOKUP(W320,$H:$L,5,FALSE)&amp;"'}"</f>
        <v>#N/A</v>
      </c>
      <c r="E320" t="e">
        <f>"{'city': '"&amp;VLOOKUP(X320,$H:$L,4,FALSE)&amp;"', 'state': '"&amp;VLOOKUP(X320,$H:$L,3,FALSE)&amp;"', 'abbreviation': '"&amp;VLOOKUP(X320,$H:$L,2,FALSE)&amp;"', 'teamName': '"&amp;VLOOKUP(X320,$H:$L,5,FALSE)&amp;"'}"</f>
        <v>#N/A</v>
      </c>
      <c r="S320" s="13" t="s">
        <v>1168</v>
      </c>
      <c r="U320">
        <f>VLOOKUP(Y320,O:P,2,FALSE)</f>
        <v>1</v>
      </c>
      <c r="V320">
        <f>VLOOKUP(AA320,O:P,2,FALSE)</f>
        <v>12</v>
      </c>
      <c r="Y320" s="4" t="s">
        <v>1099</v>
      </c>
      <c r="Z320" s="5"/>
      <c r="AA320" s="4" t="s">
        <v>1104</v>
      </c>
    </row>
    <row r="321" spans="1:27" x14ac:dyDescent="0.2">
      <c r="A321" s="12">
        <v>44531</v>
      </c>
      <c r="B321" t="str">
        <f>"{'city': '"&amp;VLOOKUP(U321,$H:$L,4,FALSE)&amp;"', 'state': '"&amp;VLOOKUP(U321,$H:$L,3,FALSE)&amp;"', 'abbreviation': '"&amp;VLOOKUP(U321,$H:$L,2,FALSE)&amp;"', 'teamName': '"&amp;VLOOKUP(U321,$H:$L,5,FALSE)&amp;"'}"</f>
        <v>{'city': 'Denver', 'state': 'Colorado', 'abbreviation': 'DEN', 'teamName': 'Denver Nuggets'}</v>
      </c>
      <c r="C321" t="str">
        <f>"{'city': '"&amp;VLOOKUP(V321,$H:$L,4,FALSE)&amp;"', 'state': '"&amp;VLOOKUP(V321,$H:$L,3,FALSE)&amp;"', 'abbreviation': '"&amp;VLOOKUP(V321,$H:$L,2,FALSE)&amp;"', 'teamName': '"&amp;VLOOKUP(V321,$H:$L,5,FALSE)&amp;"'}"</f>
        <v>{'city': 'Orlando', 'state': 'Florida', 'abbreviation': 'ORL', 'teamName': 'Orlando Magic'}</v>
      </c>
      <c r="D321" t="e">
        <f>"{'city': '"&amp;VLOOKUP(W321,$H:$L,4,FALSE)&amp;"', 'state': '"&amp;VLOOKUP(W321,$H:$L,3,FALSE)&amp;"', 'abbreviation': '"&amp;VLOOKUP(W321,$H:$L,2,FALSE)&amp;"', 'teamName': '"&amp;VLOOKUP(W321,$H:$L,5,FALSE)&amp;"'}"</f>
        <v>#N/A</v>
      </c>
      <c r="E321" t="e">
        <f>"{'city': '"&amp;VLOOKUP(X321,$H:$L,4,FALSE)&amp;"', 'state': '"&amp;VLOOKUP(X321,$H:$L,3,FALSE)&amp;"', 'abbreviation': '"&amp;VLOOKUP(X321,$H:$L,2,FALSE)&amp;"', 'teamName': '"&amp;VLOOKUP(X321,$H:$L,5,FALSE)&amp;"'}"</f>
        <v>#N/A</v>
      </c>
      <c r="S321" s="13" t="s">
        <v>1168</v>
      </c>
      <c r="U321">
        <f>VLOOKUP(Y321,O:P,2,FALSE)</f>
        <v>8</v>
      </c>
      <c r="V321">
        <f>VLOOKUP(AA321,O:P,2,FALSE)</f>
        <v>21</v>
      </c>
      <c r="Y321" s="4" t="s">
        <v>1116</v>
      </c>
      <c r="Z321" s="5"/>
      <c r="AA321" s="4" t="s">
        <v>1119</v>
      </c>
    </row>
    <row r="322" spans="1:27" x14ac:dyDescent="0.2">
      <c r="A322" s="12">
        <v>44531</v>
      </c>
      <c r="B322" t="str">
        <f>"{'city': '"&amp;VLOOKUP(U322,$H:$L,4,FALSE)&amp;"', 'state': '"&amp;VLOOKUP(U322,$H:$L,3,FALSE)&amp;"', 'abbreviation': '"&amp;VLOOKUP(U322,$H:$L,2,FALSE)&amp;"', 'teamName': '"&amp;VLOOKUP(U322,$H:$L,5,FALSE)&amp;"'}"</f>
        <v>{'city': 'Minneapolis', 'state': 'Minnesota ', 'abbreviation': 'MIN', 'teamName': 'Minnesota Timberwolves'}</v>
      </c>
      <c r="C322" t="str">
        <f>"{'city': '"&amp;VLOOKUP(V322,$H:$L,4,FALSE)&amp;"', 'state': '"&amp;VLOOKUP(V322,$H:$L,3,FALSE)&amp;"', 'abbreviation': '"&amp;VLOOKUP(V322,$H:$L,2,FALSE)&amp;"', 'teamName': '"&amp;VLOOKUP(V322,$H:$L,5,FALSE)&amp;"'}"</f>
        <v>{'city': 'Washington', 'state': 'Washington D.C.', 'abbreviation': 'WAS', 'teamName': 'Washington Wizards'}</v>
      </c>
      <c r="D322" t="e">
        <f>"{'city': '"&amp;VLOOKUP(W322,$H:$L,4,FALSE)&amp;"', 'state': '"&amp;VLOOKUP(W322,$H:$L,3,FALSE)&amp;"', 'abbreviation': '"&amp;VLOOKUP(W322,$H:$L,2,FALSE)&amp;"', 'teamName': '"&amp;VLOOKUP(W322,$H:$L,5,FALSE)&amp;"'}"</f>
        <v>#N/A</v>
      </c>
      <c r="E322" t="e">
        <f>"{'city': '"&amp;VLOOKUP(X322,$H:$L,4,FALSE)&amp;"', 'state': '"&amp;VLOOKUP(X322,$H:$L,3,FALSE)&amp;"', 'abbreviation': '"&amp;VLOOKUP(X322,$H:$L,2,FALSE)&amp;"', 'teamName': '"&amp;VLOOKUP(X322,$H:$L,5,FALSE)&amp;"'}"</f>
        <v>#N/A</v>
      </c>
      <c r="S322" s="13" t="s">
        <v>1168</v>
      </c>
      <c r="U322">
        <f>VLOOKUP(Y322,O:P,2,FALSE)</f>
        <v>17</v>
      </c>
      <c r="V322">
        <f>VLOOKUP(AA322,O:P,2,FALSE)</f>
        <v>29</v>
      </c>
      <c r="Y322" s="4" t="s">
        <v>1115</v>
      </c>
      <c r="Z322" s="5"/>
      <c r="AA322" s="4" t="s">
        <v>1109</v>
      </c>
    </row>
    <row r="323" spans="1:27" x14ac:dyDescent="0.2">
      <c r="A323" s="12">
        <v>44531</v>
      </c>
      <c r="B323" t="str">
        <f>"{'city': '"&amp;VLOOKUP(U323,$H:$L,4,FALSE)&amp;"', 'state': '"&amp;VLOOKUP(U323,$H:$L,3,FALSE)&amp;"', 'abbreviation': '"&amp;VLOOKUP(U323,$H:$L,2,FALSE)&amp;"', 'teamName': '"&amp;VLOOKUP(U323,$H:$L,5,FALSE)&amp;"'}"</f>
        <v>{'city': 'Philadelphia', 'state': 'Pennsylvania', 'abbreviation': 'PHI', 'teamName': 'Philadelphia 76ers'}</v>
      </c>
      <c r="C323" t="str">
        <f>"{'city': '"&amp;VLOOKUP(V323,$H:$L,4,FALSE)&amp;"', 'state': '"&amp;VLOOKUP(V323,$H:$L,3,FALSE)&amp;"', 'abbreviation': '"&amp;VLOOKUP(V323,$H:$L,2,FALSE)&amp;"', 'teamName': '"&amp;VLOOKUP(V323,$H:$L,5,FALSE)&amp;"'}"</f>
        <v>{'city': 'Boston', 'state': 'Massachusetts', 'abbreviation': 'BOS', 'teamName': 'Boston Celtics'}</v>
      </c>
      <c r="D323" t="e">
        <f>"{'city': '"&amp;VLOOKUP(W323,$H:$L,4,FALSE)&amp;"', 'state': '"&amp;VLOOKUP(W323,$H:$L,3,FALSE)&amp;"', 'abbreviation': '"&amp;VLOOKUP(W323,$H:$L,2,FALSE)&amp;"', 'teamName': '"&amp;VLOOKUP(W323,$H:$L,5,FALSE)&amp;"'}"</f>
        <v>#N/A</v>
      </c>
      <c r="E323" t="e">
        <f>"{'city': '"&amp;VLOOKUP(X323,$H:$L,4,FALSE)&amp;"', 'state': '"&amp;VLOOKUP(X323,$H:$L,3,FALSE)&amp;"', 'abbreviation': '"&amp;VLOOKUP(X323,$H:$L,2,FALSE)&amp;"', 'teamName': '"&amp;VLOOKUP(X323,$H:$L,5,FALSE)&amp;"'}"</f>
        <v>#N/A</v>
      </c>
      <c r="S323" s="13" t="s">
        <v>1168</v>
      </c>
      <c r="U323">
        <f>VLOOKUP(Y323,O:P,2,FALSE)</f>
        <v>22</v>
      </c>
      <c r="V323">
        <f>VLOOKUP(AA323,O:P,2,FALSE)</f>
        <v>2</v>
      </c>
      <c r="Y323" s="4" t="s">
        <v>1117</v>
      </c>
      <c r="Z323" s="5"/>
      <c r="AA323" s="4" t="s">
        <v>1102</v>
      </c>
    </row>
    <row r="324" spans="1:27" x14ac:dyDescent="0.2">
      <c r="A324" s="12">
        <v>44531</v>
      </c>
      <c r="B324" t="str">
        <f>"{'city': '"&amp;VLOOKUP(U324,$H:$L,4,FALSE)&amp;"', 'state': '"&amp;VLOOKUP(U324,$H:$L,3,FALSE)&amp;"', 'abbreviation': '"&amp;VLOOKUP(U324,$H:$L,2,FALSE)&amp;"', 'teamName': '"&amp;VLOOKUP(U324,$H:$L,5,FALSE)&amp;"'}"</f>
        <v>{'city': 'Cleveland', 'state': 'Ohio', 'abbreviation': 'CLE', 'teamName': 'Cleveland Cavaliers'}</v>
      </c>
      <c r="C324" t="str">
        <f>"{'city': '"&amp;VLOOKUP(V324,$H:$L,4,FALSE)&amp;"', 'state': '"&amp;VLOOKUP(V324,$H:$L,3,FALSE)&amp;"', 'abbreviation': '"&amp;VLOOKUP(V324,$H:$L,2,FALSE)&amp;"', 'teamName': '"&amp;VLOOKUP(V324,$H:$L,5,FALSE)&amp;"'}"</f>
        <v>{'city': 'Miami', 'state': 'Florida', 'abbreviation': 'MIA', 'teamName': 'Miami Heat'}</v>
      </c>
      <c r="D324" t="e">
        <f>"{'city': '"&amp;VLOOKUP(W324,$H:$L,4,FALSE)&amp;"', 'state': '"&amp;VLOOKUP(W324,$H:$L,3,FALSE)&amp;"', 'abbreviation': '"&amp;VLOOKUP(W324,$H:$L,2,FALSE)&amp;"', 'teamName': '"&amp;VLOOKUP(W324,$H:$L,5,FALSE)&amp;"'}"</f>
        <v>#N/A</v>
      </c>
      <c r="E324" t="e">
        <f>"{'city': '"&amp;VLOOKUP(X324,$H:$L,4,FALSE)&amp;"', 'state': '"&amp;VLOOKUP(X324,$H:$L,3,FALSE)&amp;"', 'abbreviation': '"&amp;VLOOKUP(X324,$H:$L,2,FALSE)&amp;"', 'teamName': '"&amp;VLOOKUP(X324,$H:$L,5,FALSE)&amp;"'}"</f>
        <v>#N/A</v>
      </c>
      <c r="S324" s="13" t="s">
        <v>1168</v>
      </c>
      <c r="U324">
        <f>VLOOKUP(Y324,O:P,2,FALSE)</f>
        <v>6</v>
      </c>
      <c r="V324">
        <f>VLOOKUP(AA324,O:P,2,FALSE)</f>
        <v>15</v>
      </c>
      <c r="Y324" s="4" t="s">
        <v>1111</v>
      </c>
      <c r="Z324" s="5"/>
      <c r="AA324" s="4" t="s">
        <v>1128</v>
      </c>
    </row>
    <row r="325" spans="1:27" x14ac:dyDescent="0.2">
      <c r="A325" s="12">
        <v>44531</v>
      </c>
      <c r="B325" t="str">
        <f>"{'city': '"&amp;VLOOKUP(U325,$H:$L,4,FALSE)&amp;"', 'state': '"&amp;VLOOKUP(U325,$H:$L,3,FALSE)&amp;"', 'abbreviation': '"&amp;VLOOKUP(U325,$H:$L,2,FALSE)&amp;"', 'teamName': '"&amp;VLOOKUP(U325,$H:$L,5,FALSE)&amp;"'}"</f>
        <v>{'city': 'Charlotte', 'state': 'North Carolina', 'abbreviation': 'CHA', 'teamName': 'Charlotte Hornets'}</v>
      </c>
      <c r="C325" t="str">
        <f>"{'city': '"&amp;VLOOKUP(V325,$H:$L,4,FALSE)&amp;"', 'state': '"&amp;VLOOKUP(V325,$H:$L,3,FALSE)&amp;"', 'abbreviation': '"&amp;VLOOKUP(V325,$H:$L,2,FALSE)&amp;"', 'teamName': '"&amp;VLOOKUP(V325,$H:$L,5,FALSE)&amp;"'}"</f>
        <v>{'city': 'Milwaukee', 'state': 'Wisconsin', 'abbreviation': 'MIL', 'teamName': 'Milwaukee Bucks'}</v>
      </c>
      <c r="D325" t="e">
        <f>"{'city': '"&amp;VLOOKUP(W325,$H:$L,4,FALSE)&amp;"', 'state': '"&amp;VLOOKUP(W325,$H:$L,3,FALSE)&amp;"', 'abbreviation': '"&amp;VLOOKUP(W325,$H:$L,2,FALSE)&amp;"', 'teamName': '"&amp;VLOOKUP(W325,$H:$L,5,FALSE)&amp;"'}"</f>
        <v>#N/A</v>
      </c>
      <c r="E325" t="e">
        <f>"{'city': '"&amp;VLOOKUP(X325,$H:$L,4,FALSE)&amp;"', 'state': '"&amp;VLOOKUP(X325,$H:$L,3,FALSE)&amp;"', 'abbreviation': '"&amp;VLOOKUP(X325,$H:$L,2,FALSE)&amp;"', 'teamName': '"&amp;VLOOKUP(X325,$H:$L,5,FALSE)&amp;"'}"</f>
        <v>#N/A</v>
      </c>
      <c r="S325" s="13" t="s">
        <v>1168</v>
      </c>
      <c r="U325">
        <f>VLOOKUP(Y325,O:P,2,FALSE)</f>
        <v>4</v>
      </c>
      <c r="V325">
        <f>VLOOKUP(AA325,O:P,2,FALSE)</f>
        <v>16</v>
      </c>
      <c r="Y325" s="4" t="s">
        <v>1105</v>
      </c>
      <c r="Z325" s="5"/>
      <c r="AA325" s="4" t="s">
        <v>1098</v>
      </c>
    </row>
    <row r="326" spans="1:27" x14ac:dyDescent="0.2">
      <c r="A326" s="12">
        <v>44531</v>
      </c>
      <c r="B326" t="str">
        <f>"{'city': '"&amp;VLOOKUP(U326,$H:$L,4,FALSE)&amp;"', 'state': '"&amp;VLOOKUP(U326,$H:$L,3,FALSE)&amp;"', 'abbreviation': '"&amp;VLOOKUP(U326,$H:$L,2,FALSE)&amp;"', 'teamName': '"&amp;VLOOKUP(U326,$H:$L,5,FALSE)&amp;"'}"</f>
        <v>{'city': 'Dallas', 'state': 'Texas', 'abbreviation': 'DAL', 'teamName': 'Dallas Mavericks'}</v>
      </c>
      <c r="C326" t="str">
        <f>"{'city': '"&amp;VLOOKUP(V326,$H:$L,4,FALSE)&amp;"', 'state': '"&amp;VLOOKUP(V326,$H:$L,3,FALSE)&amp;"', 'abbreviation': '"&amp;VLOOKUP(V326,$H:$L,2,FALSE)&amp;"', 'teamName': '"&amp;VLOOKUP(V326,$H:$L,5,FALSE)&amp;"'}"</f>
        <v>{'city': 'New Orleans', 'state': 'Louisianna', 'abbreviation': 'NOP', 'teamName': 'New Orleans Pelicans'}</v>
      </c>
      <c r="D326" t="e">
        <f>"{'city': '"&amp;VLOOKUP(W326,$H:$L,4,FALSE)&amp;"', 'state': '"&amp;VLOOKUP(W326,$H:$L,3,FALSE)&amp;"', 'abbreviation': '"&amp;VLOOKUP(W326,$H:$L,2,FALSE)&amp;"', 'teamName': '"&amp;VLOOKUP(W326,$H:$L,5,FALSE)&amp;"'}"</f>
        <v>#N/A</v>
      </c>
      <c r="E326" t="e">
        <f>"{'city': '"&amp;VLOOKUP(X326,$H:$L,4,FALSE)&amp;"', 'state': '"&amp;VLOOKUP(X326,$H:$L,3,FALSE)&amp;"', 'abbreviation': '"&amp;VLOOKUP(X326,$H:$L,2,FALSE)&amp;"', 'teamName': '"&amp;VLOOKUP(X326,$H:$L,5,FALSE)&amp;"'}"</f>
        <v>#N/A</v>
      </c>
      <c r="S326" s="13" t="s">
        <v>1168</v>
      </c>
      <c r="U326">
        <f>VLOOKUP(Y326,O:P,2,FALSE)</f>
        <v>7</v>
      </c>
      <c r="V326">
        <f>VLOOKUP(AA326,O:P,2,FALSE)</f>
        <v>18</v>
      </c>
      <c r="Y326" s="4" t="s">
        <v>1113</v>
      </c>
      <c r="Z326" s="5"/>
      <c r="AA326" s="4" t="s">
        <v>1118</v>
      </c>
    </row>
    <row r="327" spans="1:27" x14ac:dyDescent="0.2">
      <c r="A327" s="12">
        <v>44531</v>
      </c>
      <c r="B327" t="str">
        <f>"{'city': '"&amp;VLOOKUP(U327,$H:$L,4,FALSE)&amp;"', 'state': '"&amp;VLOOKUP(U327,$H:$L,3,FALSE)&amp;"', 'abbreviation': '"&amp;VLOOKUP(U327,$H:$L,2,FALSE)&amp;"', 'teamName': '"&amp;VLOOKUP(U327,$H:$L,5,FALSE)&amp;"'}"</f>
        <v>{'city': 'Houston', 'state': 'Texas', 'abbreviation': 'HOU', 'teamName': 'Houston Rockets'}</v>
      </c>
      <c r="C327" t="str">
        <f>"{'city': '"&amp;VLOOKUP(V327,$H:$L,4,FALSE)&amp;"', 'state': '"&amp;VLOOKUP(V327,$H:$L,3,FALSE)&amp;"', 'abbreviation': '"&amp;VLOOKUP(V327,$H:$L,2,FALSE)&amp;"', 'teamName': '"&amp;VLOOKUP(V327,$H:$L,5,FALSE)&amp;"'}"</f>
        <v>{'city': 'Oklahoma City', 'state': 'Oklahoma', 'abbreviation': 'OKC', 'teamName': 'Oklahoma City Thunder'}</v>
      </c>
      <c r="D327" t="e">
        <f>"{'city': '"&amp;VLOOKUP(W327,$H:$L,4,FALSE)&amp;"', 'state': '"&amp;VLOOKUP(W327,$H:$L,3,FALSE)&amp;"', 'abbreviation': '"&amp;VLOOKUP(W327,$H:$L,2,FALSE)&amp;"', 'teamName': '"&amp;VLOOKUP(W327,$H:$L,5,FALSE)&amp;"'}"</f>
        <v>#N/A</v>
      </c>
      <c r="E327" t="e">
        <f>"{'city': '"&amp;VLOOKUP(X327,$H:$L,4,FALSE)&amp;"', 'state': '"&amp;VLOOKUP(X327,$H:$L,3,FALSE)&amp;"', 'abbreviation': '"&amp;VLOOKUP(X327,$H:$L,2,FALSE)&amp;"', 'teamName': '"&amp;VLOOKUP(X327,$H:$L,5,FALSE)&amp;"'}"</f>
        <v>#N/A</v>
      </c>
      <c r="S327" s="13" t="s">
        <v>1168</v>
      </c>
      <c r="U327">
        <f>VLOOKUP(Y327,O:P,2,FALSE)</f>
        <v>11</v>
      </c>
      <c r="V327">
        <f>VLOOKUP(AA327,O:P,2,FALSE)</f>
        <v>20</v>
      </c>
      <c r="Y327" s="4" t="s">
        <v>1114</v>
      </c>
      <c r="Z327" s="5"/>
      <c r="AA327" s="4" t="s">
        <v>1121</v>
      </c>
    </row>
    <row r="328" spans="1:27" x14ac:dyDescent="0.2">
      <c r="A328" s="12">
        <v>44531</v>
      </c>
      <c r="B328" t="str">
        <f>"{'city': '"&amp;VLOOKUP(U328,$H:$L,4,FALSE)&amp;"', 'state': '"&amp;VLOOKUP(U328,$H:$L,3,FALSE)&amp;"', 'abbreviation': '"&amp;VLOOKUP(U328,$H:$L,2,FALSE)&amp;"', 'teamName': '"&amp;VLOOKUP(U328,$H:$L,5,FALSE)&amp;"'}"</f>
        <v>{'city': 'Sacramento', 'state': 'California', 'abbreviation': 'SAC', 'teamName': 'Sacramento Kings'}</v>
      </c>
      <c r="C328" t="str">
        <f>"{'city': '"&amp;VLOOKUP(V328,$H:$L,4,FALSE)&amp;"', 'state': '"&amp;VLOOKUP(V328,$H:$L,3,FALSE)&amp;"', 'abbreviation': '"&amp;VLOOKUP(V328,$H:$L,2,FALSE)&amp;"', 'teamName': '"&amp;VLOOKUP(V328,$H:$L,5,FALSE)&amp;"'}"</f>
        <v>{'city': 'Los Angeles', 'state': 'California', 'abbreviation': 'LAC', 'teamName': 'Los Angeles Clippers'}</v>
      </c>
      <c r="D328" t="e">
        <f>"{'city': '"&amp;VLOOKUP(W328,$H:$L,4,FALSE)&amp;"', 'state': '"&amp;VLOOKUP(W328,$H:$L,3,FALSE)&amp;"', 'abbreviation': '"&amp;VLOOKUP(W328,$H:$L,2,FALSE)&amp;"', 'teamName': '"&amp;VLOOKUP(W328,$H:$L,5,FALSE)&amp;"'}"</f>
        <v>#N/A</v>
      </c>
      <c r="E328" t="e">
        <f>"{'city': '"&amp;VLOOKUP(X328,$H:$L,4,FALSE)&amp;"', 'state': '"&amp;VLOOKUP(X328,$H:$L,3,FALSE)&amp;"', 'abbreviation': '"&amp;VLOOKUP(X328,$H:$L,2,FALSE)&amp;"', 'teamName': '"&amp;VLOOKUP(X328,$H:$L,5,FALSE)&amp;"'}"</f>
        <v>#N/A</v>
      </c>
      <c r="S328" s="13" t="s">
        <v>1168</v>
      </c>
      <c r="U328">
        <f>VLOOKUP(Y328,O:P,2,FALSE)</f>
        <v>25</v>
      </c>
      <c r="V328">
        <f>VLOOKUP(AA328,O:P,2,FALSE)</f>
        <v>30</v>
      </c>
      <c r="Y328" s="4" t="s">
        <v>1123</v>
      </c>
      <c r="Z328" s="5"/>
      <c r="AA328" s="4" t="s">
        <v>1126</v>
      </c>
    </row>
    <row r="329" spans="1:27" x14ac:dyDescent="0.2">
      <c r="A329" s="12">
        <v>44532</v>
      </c>
      <c r="B329" t="str">
        <f>"{'city': '"&amp;VLOOKUP(U329,$H:$L,4,FALSE)&amp;"', 'state': '"&amp;VLOOKUP(U329,$H:$L,3,FALSE)&amp;"', 'abbreviation': '"&amp;VLOOKUP(U329,$H:$L,2,FALSE)&amp;"', 'teamName': '"&amp;VLOOKUP(U329,$H:$L,5,FALSE)&amp;"'}"</f>
        <v>{'city': 'Chicago', 'state': 'Illnois', 'abbreviation': 'CHI', 'teamName': 'Chicago Bulls'}</v>
      </c>
      <c r="C329" t="str">
        <f>"{'city': '"&amp;VLOOKUP(V329,$H:$L,4,FALSE)&amp;"', 'state': '"&amp;VLOOKUP(V329,$H:$L,3,FALSE)&amp;"', 'abbreviation': '"&amp;VLOOKUP(V329,$H:$L,2,FALSE)&amp;"', 'teamName': '"&amp;VLOOKUP(V329,$H:$L,5,FALSE)&amp;"'}"</f>
        <v>{'city': 'New York', 'state': 'New York', 'abbreviation': 'NYK', 'teamName': 'New York Knicks'}</v>
      </c>
      <c r="D329" t="e">
        <f>"{'city': '"&amp;VLOOKUP(W329,$H:$L,4,FALSE)&amp;"', 'state': '"&amp;VLOOKUP(W329,$H:$L,3,FALSE)&amp;"', 'abbreviation': '"&amp;VLOOKUP(W329,$H:$L,2,FALSE)&amp;"', 'teamName': '"&amp;VLOOKUP(W329,$H:$L,5,FALSE)&amp;"'}"</f>
        <v>#N/A</v>
      </c>
      <c r="E329" t="e">
        <f>"{'city': '"&amp;VLOOKUP(X329,$H:$L,4,FALSE)&amp;"', 'state': '"&amp;VLOOKUP(X329,$H:$L,3,FALSE)&amp;"', 'abbreviation': '"&amp;VLOOKUP(X329,$H:$L,2,FALSE)&amp;"', 'teamName': '"&amp;VLOOKUP(X329,$H:$L,5,FALSE)&amp;"'}"</f>
        <v>#N/A</v>
      </c>
      <c r="S329" s="13" t="s">
        <v>1169</v>
      </c>
      <c r="U329">
        <f>VLOOKUP(Y329,O:P,2,FALSE)</f>
        <v>5</v>
      </c>
      <c r="V329">
        <f>VLOOKUP(AA329,O:P,2,FALSE)</f>
        <v>19</v>
      </c>
      <c r="Y329" s="4" t="s">
        <v>1106</v>
      </c>
      <c r="Z329" s="5"/>
      <c r="AA329" s="4" t="s">
        <v>1108</v>
      </c>
    </row>
    <row r="330" spans="1:27" x14ac:dyDescent="0.2">
      <c r="A330" s="12">
        <v>44532</v>
      </c>
      <c r="B330" t="str">
        <f>"{'city': '"&amp;VLOOKUP(U330,$H:$L,4,FALSE)&amp;"', 'state': '"&amp;VLOOKUP(U330,$H:$L,3,FALSE)&amp;"', 'abbreviation': '"&amp;VLOOKUP(U330,$H:$L,2,FALSE)&amp;"', 'teamName': '"&amp;VLOOKUP(U330,$H:$L,5,FALSE)&amp;"'}"</f>
        <v>{'city': 'Milwaukee', 'state': 'Wisconsin', 'abbreviation': 'MIL', 'teamName': 'Milwaukee Bucks'}</v>
      </c>
      <c r="C330" t="str">
        <f>"{'city': '"&amp;VLOOKUP(V330,$H:$L,4,FALSE)&amp;"', 'state': '"&amp;VLOOKUP(V330,$H:$L,3,FALSE)&amp;"', 'abbreviation': '"&amp;VLOOKUP(V330,$H:$L,2,FALSE)&amp;"', 'teamName': '"&amp;VLOOKUP(V330,$H:$L,5,FALSE)&amp;"'}"</f>
        <v>{'city': 'Toronto', 'state': 'Ontario', 'abbreviation': 'TOR', 'teamName': 'Toronto Raptors'}</v>
      </c>
      <c r="D330" t="e">
        <f>"{'city': '"&amp;VLOOKUP(W330,$H:$L,4,FALSE)&amp;"', 'state': '"&amp;VLOOKUP(W330,$H:$L,3,FALSE)&amp;"', 'abbreviation': '"&amp;VLOOKUP(W330,$H:$L,2,FALSE)&amp;"', 'teamName': '"&amp;VLOOKUP(W330,$H:$L,5,FALSE)&amp;"'}"</f>
        <v>#N/A</v>
      </c>
      <c r="E330" t="e">
        <f>"{'city': '"&amp;VLOOKUP(X330,$H:$L,4,FALSE)&amp;"', 'state': '"&amp;VLOOKUP(X330,$H:$L,3,FALSE)&amp;"', 'abbreviation': '"&amp;VLOOKUP(X330,$H:$L,2,FALSE)&amp;"', 'teamName': '"&amp;VLOOKUP(X330,$H:$L,5,FALSE)&amp;"'}"</f>
        <v>#N/A</v>
      </c>
      <c r="S330" s="13" t="s">
        <v>1169</v>
      </c>
      <c r="U330">
        <f>VLOOKUP(Y330,O:P,2,FALSE)</f>
        <v>16</v>
      </c>
      <c r="V330">
        <f>VLOOKUP(AA330,O:P,2,FALSE)</f>
        <v>27</v>
      </c>
      <c r="Y330" s="4" t="s">
        <v>1098</v>
      </c>
      <c r="Z330" s="5"/>
      <c r="AA330" s="4" t="s">
        <v>1110</v>
      </c>
    </row>
    <row r="331" spans="1:27" x14ac:dyDescent="0.2">
      <c r="A331" s="12">
        <v>44532</v>
      </c>
      <c r="B331" t="str">
        <f>"{'city': '"&amp;VLOOKUP(U331,$H:$L,4,FALSE)&amp;"', 'state': '"&amp;VLOOKUP(U331,$H:$L,3,FALSE)&amp;"', 'abbreviation': '"&amp;VLOOKUP(U331,$H:$L,2,FALSE)&amp;"', 'teamName': '"&amp;VLOOKUP(U331,$H:$L,5,FALSE)&amp;"'}"</f>
        <v>{'city': 'Oklahoma City', 'state': 'Oklahoma', 'abbreviation': 'OKC', 'teamName': 'Oklahoma City Thunder'}</v>
      </c>
      <c r="C331" t="str">
        <f>"{'city': '"&amp;VLOOKUP(V331,$H:$L,4,FALSE)&amp;"', 'state': '"&amp;VLOOKUP(V331,$H:$L,3,FALSE)&amp;"', 'abbreviation': '"&amp;VLOOKUP(V331,$H:$L,2,FALSE)&amp;"', 'teamName': '"&amp;VLOOKUP(V331,$H:$L,5,FALSE)&amp;"'}"</f>
        <v>{'city': 'Memphis', 'state': 'Tenesse', 'abbreviation': 'MEM', 'teamName': 'Memphis Grizzlies'}</v>
      </c>
      <c r="D331" t="e">
        <f>"{'city': '"&amp;VLOOKUP(W331,$H:$L,4,FALSE)&amp;"', 'state': '"&amp;VLOOKUP(W331,$H:$L,3,FALSE)&amp;"', 'abbreviation': '"&amp;VLOOKUP(W331,$H:$L,2,FALSE)&amp;"', 'teamName': '"&amp;VLOOKUP(W331,$H:$L,5,FALSE)&amp;"'}"</f>
        <v>#N/A</v>
      </c>
      <c r="E331" t="e">
        <f>"{'city': '"&amp;VLOOKUP(X331,$H:$L,4,FALSE)&amp;"', 'state': '"&amp;VLOOKUP(X331,$H:$L,3,FALSE)&amp;"', 'abbreviation': '"&amp;VLOOKUP(X331,$H:$L,2,FALSE)&amp;"', 'teamName': '"&amp;VLOOKUP(X331,$H:$L,5,FALSE)&amp;"'}"</f>
        <v>#N/A</v>
      </c>
      <c r="S331" s="13" t="s">
        <v>1169</v>
      </c>
      <c r="U331">
        <f>VLOOKUP(Y331,O:P,2,FALSE)</f>
        <v>20</v>
      </c>
      <c r="V331">
        <f>VLOOKUP(AA331,O:P,2,FALSE)</f>
        <v>14</v>
      </c>
      <c r="Y331" s="4" t="s">
        <v>1121</v>
      </c>
      <c r="Z331" s="5"/>
      <c r="AA331" s="4" t="s">
        <v>1112</v>
      </c>
    </row>
    <row r="332" spans="1:27" x14ac:dyDescent="0.2">
      <c r="A332" s="12">
        <v>44532</v>
      </c>
      <c r="B332" t="str">
        <f>"{'city': '"&amp;VLOOKUP(U332,$H:$L,4,FALSE)&amp;"', 'state': '"&amp;VLOOKUP(U332,$H:$L,3,FALSE)&amp;"', 'abbreviation': '"&amp;VLOOKUP(U332,$H:$L,2,FALSE)&amp;"', 'teamName': '"&amp;VLOOKUP(U332,$H:$L,5,FALSE)&amp;"'}"</f>
        <v>{'city': 'Detroit', 'state': 'Michigan', 'abbreviation': 'DET', 'teamName': 'Detroit Pistons'}</v>
      </c>
      <c r="C332" t="str">
        <f>"{'city': '"&amp;VLOOKUP(V332,$H:$L,4,FALSE)&amp;"', 'state': '"&amp;VLOOKUP(V332,$H:$L,3,FALSE)&amp;"', 'abbreviation': '"&amp;VLOOKUP(V332,$H:$L,2,FALSE)&amp;"', 'teamName': '"&amp;VLOOKUP(V332,$H:$L,5,FALSE)&amp;"'}"</f>
        <v>{'city': 'Phoenix', 'state': 'Arizona', 'abbreviation': 'PHX', 'teamName': 'Phoenix Suns'}</v>
      </c>
      <c r="D332" t="e">
        <f>"{'city': '"&amp;VLOOKUP(W332,$H:$L,4,FALSE)&amp;"', 'state': '"&amp;VLOOKUP(W332,$H:$L,3,FALSE)&amp;"', 'abbreviation': '"&amp;VLOOKUP(W332,$H:$L,2,FALSE)&amp;"', 'teamName': '"&amp;VLOOKUP(W332,$H:$L,5,FALSE)&amp;"'}"</f>
        <v>#N/A</v>
      </c>
      <c r="E332" t="e">
        <f>"{'city': '"&amp;VLOOKUP(X332,$H:$L,4,FALSE)&amp;"', 'state': '"&amp;VLOOKUP(X332,$H:$L,3,FALSE)&amp;"', 'abbreviation': '"&amp;VLOOKUP(X332,$H:$L,2,FALSE)&amp;"', 'teamName': '"&amp;VLOOKUP(X332,$H:$L,5,FALSE)&amp;"'}"</f>
        <v>#N/A</v>
      </c>
      <c r="S332" s="13" t="s">
        <v>1169</v>
      </c>
      <c r="U332">
        <f>VLOOKUP(Y332,O:P,2,FALSE)</f>
        <v>9</v>
      </c>
      <c r="V332">
        <f>VLOOKUP(AA332,O:P,2,FALSE)</f>
        <v>23</v>
      </c>
      <c r="Y332" s="4" t="s">
        <v>1107</v>
      </c>
      <c r="Z332" s="5"/>
      <c r="AA332" s="4" t="s">
        <v>1125</v>
      </c>
    </row>
    <row r="333" spans="1:27" x14ac:dyDescent="0.2">
      <c r="A333" s="12">
        <v>44532</v>
      </c>
      <c r="B333" t="str">
        <f>"{'city': '"&amp;VLOOKUP(U333,$H:$L,4,FALSE)&amp;"', 'state': '"&amp;VLOOKUP(U333,$H:$L,3,FALSE)&amp;"', 'abbreviation': '"&amp;VLOOKUP(U333,$H:$L,2,FALSE)&amp;"', 'teamName': '"&amp;VLOOKUP(U333,$H:$L,5,FALSE)&amp;"'}"</f>
        <v>{'city': 'San Antonio', 'state': 'Texas', 'abbreviation': 'SAS', 'teamName': 'San Antonio Spurs'}</v>
      </c>
      <c r="C333" t="str">
        <f>"{'city': '"&amp;VLOOKUP(V333,$H:$L,4,FALSE)&amp;"', 'state': '"&amp;VLOOKUP(V333,$H:$L,3,FALSE)&amp;"', 'abbreviation': '"&amp;VLOOKUP(V333,$H:$L,2,FALSE)&amp;"', 'teamName': '"&amp;VLOOKUP(V333,$H:$L,5,FALSE)&amp;"'}"</f>
        <v>{'city': 'Portland', 'state': 'Oregon', 'abbreviation': 'POR', 'teamName': 'Portland Trail Blazers'}</v>
      </c>
      <c r="D333" t="e">
        <f>"{'city': '"&amp;VLOOKUP(W333,$H:$L,4,FALSE)&amp;"', 'state': '"&amp;VLOOKUP(W333,$H:$L,3,FALSE)&amp;"', 'abbreviation': '"&amp;VLOOKUP(W333,$H:$L,2,FALSE)&amp;"', 'teamName': '"&amp;VLOOKUP(W333,$H:$L,5,FALSE)&amp;"'}"</f>
        <v>#N/A</v>
      </c>
      <c r="E333" t="e">
        <f>"{'city': '"&amp;VLOOKUP(X333,$H:$L,4,FALSE)&amp;"', 'state': '"&amp;VLOOKUP(X333,$H:$L,3,FALSE)&amp;"', 'abbreviation': '"&amp;VLOOKUP(X333,$H:$L,2,FALSE)&amp;"', 'teamName': '"&amp;VLOOKUP(X333,$H:$L,5,FALSE)&amp;"'}"</f>
        <v>#N/A</v>
      </c>
      <c r="S333" s="13" t="s">
        <v>1169</v>
      </c>
      <c r="U333">
        <f>VLOOKUP(Y333,O:P,2,FALSE)</f>
        <v>26</v>
      </c>
      <c r="V333">
        <f>VLOOKUP(AA333,O:P,2,FALSE)</f>
        <v>24</v>
      </c>
      <c r="Y333" s="4" t="s">
        <v>1120</v>
      </c>
      <c r="Z333" s="5"/>
      <c r="AA333" s="4" t="s">
        <v>1124</v>
      </c>
    </row>
    <row r="334" spans="1:27" x14ac:dyDescent="0.2">
      <c r="A334" s="12">
        <v>44533</v>
      </c>
      <c r="B334" t="str">
        <f>"{'city': '"&amp;VLOOKUP(U334,$H:$L,4,FALSE)&amp;"', 'state': '"&amp;VLOOKUP(U334,$H:$L,3,FALSE)&amp;"', 'abbreviation': '"&amp;VLOOKUP(U334,$H:$L,2,FALSE)&amp;"', 'teamName': '"&amp;VLOOKUP(U334,$H:$L,5,FALSE)&amp;"'}"</f>
        <v>{'city': 'Miami', 'state': 'Florida', 'abbreviation': 'MIA', 'teamName': 'Miami Heat'}</v>
      </c>
      <c r="C334" t="str">
        <f>"{'city': '"&amp;VLOOKUP(V334,$H:$L,4,FALSE)&amp;"', 'state': '"&amp;VLOOKUP(V334,$H:$L,3,FALSE)&amp;"', 'abbreviation': '"&amp;VLOOKUP(V334,$H:$L,2,FALSE)&amp;"', 'teamName': '"&amp;VLOOKUP(V334,$H:$L,5,FALSE)&amp;"'}"</f>
        <v>{'city': 'Indiana', 'state': 'Indianopolis', 'abbreviation': 'IND', 'teamName': 'Indiana Pacers'}</v>
      </c>
      <c r="D334" t="e">
        <f>"{'city': '"&amp;VLOOKUP(W334,$H:$L,4,FALSE)&amp;"', 'state': '"&amp;VLOOKUP(W334,$H:$L,3,FALSE)&amp;"', 'abbreviation': '"&amp;VLOOKUP(W334,$H:$L,2,FALSE)&amp;"', 'teamName': '"&amp;VLOOKUP(W334,$H:$L,5,FALSE)&amp;"'}"</f>
        <v>#N/A</v>
      </c>
      <c r="E334" t="e">
        <f>"{'city': '"&amp;VLOOKUP(X334,$H:$L,4,FALSE)&amp;"', 'state': '"&amp;VLOOKUP(X334,$H:$L,3,FALSE)&amp;"', 'abbreviation': '"&amp;VLOOKUP(X334,$H:$L,2,FALSE)&amp;"', 'teamName': '"&amp;VLOOKUP(X334,$H:$L,5,FALSE)&amp;"'}"</f>
        <v>#N/A</v>
      </c>
      <c r="S334" s="13" t="s">
        <v>1170</v>
      </c>
      <c r="U334">
        <f>VLOOKUP(Y334,O:P,2,FALSE)</f>
        <v>15</v>
      </c>
      <c r="V334">
        <f>VLOOKUP(AA334,O:P,2,FALSE)</f>
        <v>12</v>
      </c>
      <c r="Y334" s="4" t="s">
        <v>1128</v>
      </c>
      <c r="Z334" s="5"/>
      <c r="AA334" s="4" t="s">
        <v>1104</v>
      </c>
    </row>
    <row r="335" spans="1:27" x14ac:dyDescent="0.2">
      <c r="A335" s="12">
        <v>44533</v>
      </c>
      <c r="B335" t="str">
        <f>"{'city': '"&amp;VLOOKUP(U335,$H:$L,4,FALSE)&amp;"', 'state': '"&amp;VLOOKUP(U335,$H:$L,3,FALSE)&amp;"', 'abbreviation': '"&amp;VLOOKUP(U335,$H:$L,2,FALSE)&amp;"', 'teamName': '"&amp;VLOOKUP(U335,$H:$L,5,FALSE)&amp;"'}"</f>
        <v>{'city': 'Cleveland', 'state': 'Ohio', 'abbreviation': 'CLE', 'teamName': 'Cleveland Cavaliers'}</v>
      </c>
      <c r="C335" t="str">
        <f>"{'city': '"&amp;VLOOKUP(V335,$H:$L,4,FALSE)&amp;"', 'state': '"&amp;VLOOKUP(V335,$H:$L,3,FALSE)&amp;"', 'abbreviation': '"&amp;VLOOKUP(V335,$H:$L,2,FALSE)&amp;"', 'teamName': '"&amp;VLOOKUP(V335,$H:$L,5,FALSE)&amp;"'}"</f>
        <v>{'city': 'Washington', 'state': 'Washington D.C.', 'abbreviation': 'WAS', 'teamName': 'Washington Wizards'}</v>
      </c>
      <c r="D335" t="e">
        <f>"{'city': '"&amp;VLOOKUP(W335,$H:$L,4,FALSE)&amp;"', 'state': '"&amp;VLOOKUP(W335,$H:$L,3,FALSE)&amp;"', 'abbreviation': '"&amp;VLOOKUP(W335,$H:$L,2,FALSE)&amp;"', 'teamName': '"&amp;VLOOKUP(W335,$H:$L,5,FALSE)&amp;"'}"</f>
        <v>#N/A</v>
      </c>
      <c r="E335" t="e">
        <f>"{'city': '"&amp;VLOOKUP(X335,$H:$L,4,FALSE)&amp;"', 'state': '"&amp;VLOOKUP(X335,$H:$L,3,FALSE)&amp;"', 'abbreviation': '"&amp;VLOOKUP(X335,$H:$L,2,FALSE)&amp;"', 'teamName': '"&amp;VLOOKUP(X335,$H:$L,5,FALSE)&amp;"'}"</f>
        <v>#N/A</v>
      </c>
      <c r="S335" s="13" t="s">
        <v>1170</v>
      </c>
      <c r="U335">
        <f>VLOOKUP(Y335,O:P,2,FALSE)</f>
        <v>6</v>
      </c>
      <c r="V335">
        <f>VLOOKUP(AA335,O:P,2,FALSE)</f>
        <v>29</v>
      </c>
      <c r="Y335" s="4" t="s">
        <v>1111</v>
      </c>
      <c r="Z335" s="5"/>
      <c r="AA335" s="4" t="s">
        <v>1109</v>
      </c>
    </row>
    <row r="336" spans="1:27" x14ac:dyDescent="0.2">
      <c r="A336" s="12">
        <v>44533</v>
      </c>
      <c r="B336" t="str">
        <f>"{'city': '"&amp;VLOOKUP(U336,$H:$L,4,FALSE)&amp;"', 'state': '"&amp;VLOOKUP(U336,$H:$L,3,FALSE)&amp;"', 'abbreviation': '"&amp;VLOOKUP(U336,$H:$L,2,FALSE)&amp;"', 'teamName': '"&amp;VLOOKUP(U336,$H:$L,5,FALSE)&amp;"'}"</f>
        <v>{'city': 'Philadelphia', 'state': 'Pennsylvania', 'abbreviation': 'PHI', 'teamName': 'Philadelphia 76ers'}</v>
      </c>
      <c r="C336" t="str">
        <f>"{'city': '"&amp;VLOOKUP(V336,$H:$L,4,FALSE)&amp;"', 'state': '"&amp;VLOOKUP(V336,$H:$L,3,FALSE)&amp;"', 'abbreviation': '"&amp;VLOOKUP(V336,$H:$L,2,FALSE)&amp;"', 'teamName': '"&amp;VLOOKUP(V336,$H:$L,5,FALSE)&amp;"'}"</f>
        <v>{'city': 'Atlanta', 'state': 'Georgia', 'abbreviation': 'ATL', 'teamName': 'Atlanta Hawks'}</v>
      </c>
      <c r="D336" t="e">
        <f>"{'city': '"&amp;VLOOKUP(W336,$H:$L,4,FALSE)&amp;"', 'state': '"&amp;VLOOKUP(W336,$H:$L,3,FALSE)&amp;"', 'abbreviation': '"&amp;VLOOKUP(W336,$H:$L,2,FALSE)&amp;"', 'teamName': '"&amp;VLOOKUP(W336,$H:$L,5,FALSE)&amp;"'}"</f>
        <v>#N/A</v>
      </c>
      <c r="E336" t="e">
        <f>"{'city': '"&amp;VLOOKUP(X336,$H:$L,4,FALSE)&amp;"', 'state': '"&amp;VLOOKUP(X336,$H:$L,3,FALSE)&amp;"', 'abbreviation': '"&amp;VLOOKUP(X336,$H:$L,2,FALSE)&amp;"', 'teamName': '"&amp;VLOOKUP(X336,$H:$L,5,FALSE)&amp;"'}"</f>
        <v>#N/A</v>
      </c>
      <c r="S336" s="13" t="s">
        <v>1170</v>
      </c>
      <c r="U336">
        <f>VLOOKUP(Y336,O:P,2,FALSE)</f>
        <v>22</v>
      </c>
      <c r="V336">
        <f>VLOOKUP(AA336,O:P,2,FALSE)</f>
        <v>1</v>
      </c>
      <c r="Y336" s="4" t="s">
        <v>1117</v>
      </c>
      <c r="Z336" s="5"/>
      <c r="AA336" s="4" t="s">
        <v>1099</v>
      </c>
    </row>
    <row r="337" spans="1:27" x14ac:dyDescent="0.2">
      <c r="A337" s="12">
        <v>44533</v>
      </c>
      <c r="B337" t="str">
        <f>"{'city': '"&amp;VLOOKUP(U337,$H:$L,4,FALSE)&amp;"', 'state': '"&amp;VLOOKUP(U337,$H:$L,3,FALSE)&amp;"', 'abbreviation': '"&amp;VLOOKUP(U337,$H:$L,2,FALSE)&amp;"', 'teamName': '"&amp;VLOOKUP(U337,$H:$L,5,FALSE)&amp;"'}"</f>
        <v>{'city': 'Minneapolis', 'state': 'Minnesota ', 'abbreviation': 'MIN', 'teamName': 'Minnesota Timberwolves'}</v>
      </c>
      <c r="C337" t="str">
        <f>"{'city': '"&amp;VLOOKUP(V337,$H:$L,4,FALSE)&amp;"', 'state': '"&amp;VLOOKUP(V337,$H:$L,3,FALSE)&amp;"', 'abbreviation': '"&amp;VLOOKUP(V337,$H:$L,2,FALSE)&amp;"', 'teamName': '"&amp;VLOOKUP(V337,$H:$L,5,FALSE)&amp;"'}"</f>
        <v>{'city': 'Brooklyn', 'state': 'New York', 'abbreviation': 'BKN', 'teamName': 'Brooklyn Nets'}</v>
      </c>
      <c r="D337" t="e">
        <f>"{'city': '"&amp;VLOOKUP(W337,$H:$L,4,FALSE)&amp;"', 'state': '"&amp;VLOOKUP(W337,$H:$L,3,FALSE)&amp;"', 'abbreviation': '"&amp;VLOOKUP(W337,$H:$L,2,FALSE)&amp;"', 'teamName': '"&amp;VLOOKUP(W337,$H:$L,5,FALSE)&amp;"'}"</f>
        <v>#N/A</v>
      </c>
      <c r="E337" t="e">
        <f>"{'city': '"&amp;VLOOKUP(X337,$H:$L,4,FALSE)&amp;"', 'state': '"&amp;VLOOKUP(X337,$H:$L,3,FALSE)&amp;"', 'abbreviation': '"&amp;VLOOKUP(X337,$H:$L,2,FALSE)&amp;"', 'teamName': '"&amp;VLOOKUP(X337,$H:$L,5,FALSE)&amp;"'}"</f>
        <v>#N/A</v>
      </c>
      <c r="S337" s="13" t="s">
        <v>1170</v>
      </c>
      <c r="U337">
        <f>VLOOKUP(Y337,O:P,2,FALSE)</f>
        <v>17</v>
      </c>
      <c r="V337">
        <f>VLOOKUP(AA337,O:P,2,FALSE)</f>
        <v>3</v>
      </c>
      <c r="Y337" s="4" t="s">
        <v>1115</v>
      </c>
      <c r="Z337" s="5"/>
      <c r="AA337" s="4" t="s">
        <v>1097</v>
      </c>
    </row>
    <row r="338" spans="1:27" x14ac:dyDescent="0.2">
      <c r="A338" s="12">
        <v>44533</v>
      </c>
      <c r="B338" t="str">
        <f>"{'city': '"&amp;VLOOKUP(U338,$H:$L,4,FALSE)&amp;"', 'state': '"&amp;VLOOKUP(U338,$H:$L,3,FALSE)&amp;"', 'abbreviation': '"&amp;VLOOKUP(U338,$H:$L,2,FALSE)&amp;"', 'teamName': '"&amp;VLOOKUP(U338,$H:$L,5,FALSE)&amp;"'}"</f>
        <v>{'city': 'Orlando', 'state': 'Florida', 'abbreviation': 'ORL', 'teamName': 'Orlando Magic'}</v>
      </c>
      <c r="C338" t="str">
        <f>"{'city': '"&amp;VLOOKUP(V338,$H:$L,4,FALSE)&amp;"', 'state': '"&amp;VLOOKUP(V338,$H:$L,3,FALSE)&amp;"', 'abbreviation': '"&amp;VLOOKUP(V338,$H:$L,2,FALSE)&amp;"', 'teamName': '"&amp;VLOOKUP(V338,$H:$L,5,FALSE)&amp;"'}"</f>
        <v>{'city': 'Houston', 'state': 'Texas', 'abbreviation': 'HOU', 'teamName': 'Houston Rockets'}</v>
      </c>
      <c r="D338" t="e">
        <f>"{'city': '"&amp;VLOOKUP(W338,$H:$L,4,FALSE)&amp;"', 'state': '"&amp;VLOOKUP(W338,$H:$L,3,FALSE)&amp;"', 'abbreviation': '"&amp;VLOOKUP(W338,$H:$L,2,FALSE)&amp;"', 'teamName': '"&amp;VLOOKUP(W338,$H:$L,5,FALSE)&amp;"'}"</f>
        <v>#N/A</v>
      </c>
      <c r="E338" t="e">
        <f>"{'city': '"&amp;VLOOKUP(X338,$H:$L,4,FALSE)&amp;"', 'state': '"&amp;VLOOKUP(X338,$H:$L,3,FALSE)&amp;"', 'abbreviation': '"&amp;VLOOKUP(X338,$H:$L,2,FALSE)&amp;"', 'teamName': '"&amp;VLOOKUP(X338,$H:$L,5,FALSE)&amp;"'}"</f>
        <v>#N/A</v>
      </c>
      <c r="S338" s="13" t="s">
        <v>1170</v>
      </c>
      <c r="U338">
        <f>VLOOKUP(Y338,O:P,2,FALSE)</f>
        <v>21</v>
      </c>
      <c r="V338">
        <f>VLOOKUP(AA338,O:P,2,FALSE)</f>
        <v>11</v>
      </c>
      <c r="Y338" s="4" t="s">
        <v>1119</v>
      </c>
      <c r="Z338" s="5"/>
      <c r="AA338" s="4" t="s">
        <v>1114</v>
      </c>
    </row>
    <row r="339" spans="1:27" x14ac:dyDescent="0.2">
      <c r="A339" s="12">
        <v>44533</v>
      </c>
      <c r="B339" t="str">
        <f>"{'city': '"&amp;VLOOKUP(U339,$H:$L,4,FALSE)&amp;"', 'state': '"&amp;VLOOKUP(U339,$H:$L,3,FALSE)&amp;"', 'abbreviation': '"&amp;VLOOKUP(U339,$H:$L,2,FALSE)&amp;"', 'teamName': '"&amp;VLOOKUP(U339,$H:$L,5,FALSE)&amp;"'}"</f>
        <v>{'city': 'New Orleans', 'state': 'Louisianna', 'abbreviation': 'NOP', 'teamName': 'New Orleans Pelicans'}</v>
      </c>
      <c r="C339" t="str">
        <f>"{'city': '"&amp;VLOOKUP(V339,$H:$L,4,FALSE)&amp;"', 'state': '"&amp;VLOOKUP(V339,$H:$L,3,FALSE)&amp;"', 'abbreviation': '"&amp;VLOOKUP(V339,$H:$L,2,FALSE)&amp;"', 'teamName': '"&amp;VLOOKUP(V339,$H:$L,5,FALSE)&amp;"'}"</f>
        <v>{'city': 'Dallas', 'state': 'Texas', 'abbreviation': 'DAL', 'teamName': 'Dallas Mavericks'}</v>
      </c>
      <c r="D339" t="e">
        <f>"{'city': '"&amp;VLOOKUP(W339,$H:$L,4,FALSE)&amp;"', 'state': '"&amp;VLOOKUP(W339,$H:$L,3,FALSE)&amp;"', 'abbreviation': '"&amp;VLOOKUP(W339,$H:$L,2,FALSE)&amp;"', 'teamName': '"&amp;VLOOKUP(W339,$H:$L,5,FALSE)&amp;"'}"</f>
        <v>#N/A</v>
      </c>
      <c r="E339" t="e">
        <f>"{'city': '"&amp;VLOOKUP(X339,$H:$L,4,FALSE)&amp;"', 'state': '"&amp;VLOOKUP(X339,$H:$L,3,FALSE)&amp;"', 'abbreviation': '"&amp;VLOOKUP(X339,$H:$L,2,FALSE)&amp;"', 'teamName': '"&amp;VLOOKUP(X339,$H:$L,5,FALSE)&amp;"'}"</f>
        <v>#N/A</v>
      </c>
      <c r="S339" s="13" t="s">
        <v>1170</v>
      </c>
      <c r="U339">
        <f>VLOOKUP(Y339,O:P,2,FALSE)</f>
        <v>18</v>
      </c>
      <c r="V339">
        <f>VLOOKUP(AA339,O:P,2,FALSE)</f>
        <v>7</v>
      </c>
      <c r="Y339" s="4" t="s">
        <v>1118</v>
      </c>
      <c r="Z339" s="5"/>
      <c r="AA339" s="4" t="s">
        <v>1113</v>
      </c>
    </row>
    <row r="340" spans="1:27" x14ac:dyDescent="0.2">
      <c r="A340" s="12">
        <v>44533</v>
      </c>
      <c r="B340" t="str">
        <f>"{'city': '"&amp;VLOOKUP(U340,$H:$L,4,FALSE)&amp;"', 'state': '"&amp;VLOOKUP(U340,$H:$L,3,FALSE)&amp;"', 'abbreviation': '"&amp;VLOOKUP(U340,$H:$L,2,FALSE)&amp;"', 'teamName': '"&amp;VLOOKUP(U340,$H:$L,5,FALSE)&amp;"'}"</f>
        <v>{'city': 'Boston', 'state': 'Massachusetts', 'abbreviation': 'BOS', 'teamName': 'Boston Celtics'}</v>
      </c>
      <c r="C340" t="str">
        <f>"{'city': '"&amp;VLOOKUP(V340,$H:$L,4,FALSE)&amp;"', 'state': '"&amp;VLOOKUP(V340,$H:$L,3,FALSE)&amp;"', 'abbreviation': '"&amp;VLOOKUP(V340,$H:$L,2,FALSE)&amp;"', 'teamName': '"&amp;VLOOKUP(V340,$H:$L,5,FALSE)&amp;"'}"</f>
        <v>{'city': 'Salt Lake City', 'state': 'Utah', 'abbreviation': 'UTA', 'teamName': 'Utah Jazz'}</v>
      </c>
      <c r="D340" t="e">
        <f>"{'city': '"&amp;VLOOKUP(W340,$H:$L,4,FALSE)&amp;"', 'state': '"&amp;VLOOKUP(W340,$H:$L,3,FALSE)&amp;"', 'abbreviation': '"&amp;VLOOKUP(W340,$H:$L,2,FALSE)&amp;"', 'teamName': '"&amp;VLOOKUP(W340,$H:$L,5,FALSE)&amp;"'}"</f>
        <v>#N/A</v>
      </c>
      <c r="E340" t="e">
        <f>"{'city': '"&amp;VLOOKUP(X340,$H:$L,4,FALSE)&amp;"', 'state': '"&amp;VLOOKUP(X340,$H:$L,3,FALSE)&amp;"', 'abbreviation': '"&amp;VLOOKUP(X340,$H:$L,2,FALSE)&amp;"', 'teamName': '"&amp;VLOOKUP(X340,$H:$L,5,FALSE)&amp;"'}"</f>
        <v>#N/A</v>
      </c>
      <c r="S340" s="13" t="s">
        <v>1170</v>
      </c>
      <c r="U340">
        <f>VLOOKUP(Y340,O:P,2,FALSE)</f>
        <v>2</v>
      </c>
      <c r="V340">
        <f>VLOOKUP(AA340,O:P,2,FALSE)</f>
        <v>28</v>
      </c>
      <c r="Y340" s="4" t="s">
        <v>1102</v>
      </c>
      <c r="Z340" s="5"/>
      <c r="AA340" s="4" t="s">
        <v>1122</v>
      </c>
    </row>
    <row r="341" spans="1:27" x14ac:dyDescent="0.2">
      <c r="A341" s="12">
        <v>44533</v>
      </c>
      <c r="B341" t="str">
        <f>"{'city': '"&amp;VLOOKUP(U341,$H:$L,4,FALSE)&amp;"', 'state': '"&amp;VLOOKUP(U341,$H:$L,3,FALSE)&amp;"', 'abbreviation': '"&amp;VLOOKUP(U341,$H:$L,2,FALSE)&amp;"', 'teamName': '"&amp;VLOOKUP(U341,$H:$L,5,FALSE)&amp;"'}"</f>
        <v>{'city': 'Phoenix', 'state': 'Arizona', 'abbreviation': 'PHX', 'teamName': 'Phoenix Suns'}</v>
      </c>
      <c r="C341" t="str">
        <f>"{'city': '"&amp;VLOOKUP(V341,$H:$L,4,FALSE)&amp;"', 'state': '"&amp;VLOOKUP(V341,$H:$L,3,FALSE)&amp;"', 'abbreviation': '"&amp;VLOOKUP(V341,$H:$L,2,FALSE)&amp;"', 'teamName': '"&amp;VLOOKUP(V341,$H:$L,5,FALSE)&amp;"'}"</f>
        <v>{'city': 'San Francisco', 'state': 'California', 'abbreviation': 'GSW', 'teamName': 'Golden State Warriors'}</v>
      </c>
      <c r="D341" t="e">
        <f>"{'city': '"&amp;VLOOKUP(W341,$H:$L,4,FALSE)&amp;"', 'state': '"&amp;VLOOKUP(W341,$H:$L,3,FALSE)&amp;"', 'abbreviation': '"&amp;VLOOKUP(W341,$H:$L,2,FALSE)&amp;"', 'teamName': '"&amp;VLOOKUP(W341,$H:$L,5,FALSE)&amp;"'}"</f>
        <v>#N/A</v>
      </c>
      <c r="E341" t="e">
        <f>"{'city': '"&amp;VLOOKUP(X341,$H:$L,4,FALSE)&amp;"', 'state': '"&amp;VLOOKUP(X341,$H:$L,3,FALSE)&amp;"', 'abbreviation': '"&amp;VLOOKUP(X341,$H:$L,2,FALSE)&amp;"', 'teamName': '"&amp;VLOOKUP(X341,$H:$L,5,FALSE)&amp;"'}"</f>
        <v>#N/A</v>
      </c>
      <c r="S341" s="13" t="s">
        <v>1170</v>
      </c>
      <c r="U341">
        <f>VLOOKUP(Y341,O:P,2,FALSE)</f>
        <v>23</v>
      </c>
      <c r="V341">
        <f>VLOOKUP(AA341,O:P,2,FALSE)</f>
        <v>10</v>
      </c>
      <c r="Y341" s="4" t="s">
        <v>1125</v>
      </c>
      <c r="Z341" s="5"/>
      <c r="AA341" s="4" t="s">
        <v>1100</v>
      </c>
    </row>
    <row r="342" spans="1:27" x14ac:dyDescent="0.2">
      <c r="A342" s="12">
        <v>44533</v>
      </c>
      <c r="B342" t="str">
        <f>"{'city': '"&amp;VLOOKUP(U342,$H:$L,4,FALSE)&amp;"', 'state': '"&amp;VLOOKUP(U342,$H:$L,3,FALSE)&amp;"', 'abbreviation': '"&amp;VLOOKUP(U342,$H:$L,2,FALSE)&amp;"', 'teamName': '"&amp;VLOOKUP(U342,$H:$L,5,FALSE)&amp;"'}"</f>
        <v>{'city': 'Los Angeles', 'state': 'California', 'abbreviation': 'LAC', 'teamName': 'Los Angeles Clippers'}</v>
      </c>
      <c r="C342" t="str">
        <f>"{'city': '"&amp;VLOOKUP(V342,$H:$L,4,FALSE)&amp;"', 'state': '"&amp;VLOOKUP(V342,$H:$L,3,FALSE)&amp;"', 'abbreviation': '"&amp;VLOOKUP(V342,$H:$L,2,FALSE)&amp;"', 'teamName': '"&amp;VLOOKUP(V342,$H:$L,5,FALSE)&amp;"'}"</f>
        <v>{'city': 'Los Angeles', 'state': 'California', 'abbreviation': 'LAL', 'teamName': 'Los Angeles Lakers'}</v>
      </c>
      <c r="D342" t="e">
        <f>"{'city': '"&amp;VLOOKUP(W342,$H:$L,4,FALSE)&amp;"', 'state': '"&amp;VLOOKUP(W342,$H:$L,3,FALSE)&amp;"', 'abbreviation': '"&amp;VLOOKUP(W342,$H:$L,2,FALSE)&amp;"', 'teamName': '"&amp;VLOOKUP(W342,$H:$L,5,FALSE)&amp;"'}"</f>
        <v>#N/A</v>
      </c>
      <c r="E342" t="e">
        <f>"{'city': '"&amp;VLOOKUP(X342,$H:$L,4,FALSE)&amp;"', 'state': '"&amp;VLOOKUP(X342,$H:$L,3,FALSE)&amp;"', 'abbreviation': '"&amp;VLOOKUP(X342,$H:$L,2,FALSE)&amp;"', 'teamName': '"&amp;VLOOKUP(X342,$H:$L,5,FALSE)&amp;"'}"</f>
        <v>#N/A</v>
      </c>
      <c r="S342" s="13" t="s">
        <v>1170</v>
      </c>
      <c r="U342">
        <f>VLOOKUP(Y342,O:P,2,FALSE)</f>
        <v>30</v>
      </c>
      <c r="V342">
        <f>VLOOKUP(AA342,O:P,2,FALSE)</f>
        <v>13</v>
      </c>
      <c r="Y342" s="4" t="s">
        <v>1126</v>
      </c>
      <c r="Z342" s="5"/>
      <c r="AA342" s="4" t="s">
        <v>1101</v>
      </c>
    </row>
    <row r="343" spans="1:27" x14ac:dyDescent="0.2">
      <c r="A343" s="12">
        <v>44534</v>
      </c>
      <c r="B343" t="str">
        <f>"{'city': '"&amp;VLOOKUP(U343,$H:$L,4,FALSE)&amp;"', 'state': '"&amp;VLOOKUP(U343,$H:$L,3,FALSE)&amp;"', 'abbreviation': '"&amp;VLOOKUP(U343,$H:$L,2,FALSE)&amp;"', 'teamName': '"&amp;VLOOKUP(U343,$H:$L,5,FALSE)&amp;"'}"</f>
        <v>{'city': 'Denver', 'state': 'Colorado', 'abbreviation': 'DEN', 'teamName': 'Denver Nuggets'}</v>
      </c>
      <c r="C343" t="str">
        <f>"{'city': '"&amp;VLOOKUP(V343,$H:$L,4,FALSE)&amp;"', 'state': '"&amp;VLOOKUP(V343,$H:$L,3,FALSE)&amp;"', 'abbreviation': '"&amp;VLOOKUP(V343,$H:$L,2,FALSE)&amp;"', 'teamName': '"&amp;VLOOKUP(V343,$H:$L,5,FALSE)&amp;"'}"</f>
        <v>{'city': 'New York', 'state': 'New York', 'abbreviation': 'NYK', 'teamName': 'New York Knicks'}</v>
      </c>
      <c r="D343" t="e">
        <f>"{'city': '"&amp;VLOOKUP(W343,$H:$L,4,FALSE)&amp;"', 'state': '"&amp;VLOOKUP(W343,$H:$L,3,FALSE)&amp;"', 'abbreviation': '"&amp;VLOOKUP(W343,$H:$L,2,FALSE)&amp;"', 'teamName': '"&amp;VLOOKUP(W343,$H:$L,5,FALSE)&amp;"'}"</f>
        <v>#N/A</v>
      </c>
      <c r="E343" t="e">
        <f>"{'city': '"&amp;VLOOKUP(X343,$H:$L,4,FALSE)&amp;"', 'state': '"&amp;VLOOKUP(X343,$H:$L,3,FALSE)&amp;"', 'abbreviation': '"&amp;VLOOKUP(X343,$H:$L,2,FALSE)&amp;"', 'teamName': '"&amp;VLOOKUP(X343,$H:$L,5,FALSE)&amp;"'}"</f>
        <v>#N/A</v>
      </c>
      <c r="S343" s="13" t="s">
        <v>1171</v>
      </c>
      <c r="U343">
        <f>VLOOKUP(Y343,O:P,2,FALSE)</f>
        <v>8</v>
      </c>
      <c r="V343">
        <f>VLOOKUP(AA343,O:P,2,FALSE)</f>
        <v>19</v>
      </c>
      <c r="Y343" s="4" t="s">
        <v>1116</v>
      </c>
      <c r="Z343" s="5"/>
      <c r="AA343" s="4" t="s">
        <v>1108</v>
      </c>
    </row>
    <row r="344" spans="1:27" x14ac:dyDescent="0.2">
      <c r="A344" s="12">
        <v>44534</v>
      </c>
      <c r="B344" t="str">
        <f>"{'city': '"&amp;VLOOKUP(U344,$H:$L,4,FALSE)&amp;"', 'state': '"&amp;VLOOKUP(U344,$H:$L,3,FALSE)&amp;"', 'abbreviation': '"&amp;VLOOKUP(U344,$H:$L,2,FALSE)&amp;"', 'teamName': '"&amp;VLOOKUP(U344,$H:$L,5,FALSE)&amp;"'}"</f>
        <v>{'city': 'Chicago', 'state': 'Illnois', 'abbreviation': 'CHI', 'teamName': 'Chicago Bulls'}</v>
      </c>
      <c r="C344" t="str">
        <f>"{'city': '"&amp;VLOOKUP(V344,$H:$L,4,FALSE)&amp;"', 'state': '"&amp;VLOOKUP(V344,$H:$L,3,FALSE)&amp;"', 'abbreviation': '"&amp;VLOOKUP(V344,$H:$L,2,FALSE)&amp;"', 'teamName': '"&amp;VLOOKUP(V344,$H:$L,5,FALSE)&amp;"'}"</f>
        <v>{'city': 'Brooklyn', 'state': 'New York', 'abbreviation': 'BKN', 'teamName': 'Brooklyn Nets'}</v>
      </c>
      <c r="D344" t="e">
        <f>"{'city': '"&amp;VLOOKUP(W344,$H:$L,4,FALSE)&amp;"', 'state': '"&amp;VLOOKUP(W344,$H:$L,3,FALSE)&amp;"', 'abbreviation': '"&amp;VLOOKUP(W344,$H:$L,2,FALSE)&amp;"', 'teamName': '"&amp;VLOOKUP(W344,$H:$L,5,FALSE)&amp;"'}"</f>
        <v>#N/A</v>
      </c>
      <c r="E344" t="e">
        <f>"{'city': '"&amp;VLOOKUP(X344,$H:$L,4,FALSE)&amp;"', 'state': '"&amp;VLOOKUP(X344,$H:$L,3,FALSE)&amp;"', 'abbreviation': '"&amp;VLOOKUP(X344,$H:$L,2,FALSE)&amp;"', 'teamName': '"&amp;VLOOKUP(X344,$H:$L,5,FALSE)&amp;"'}"</f>
        <v>#N/A</v>
      </c>
      <c r="S344" s="13" t="s">
        <v>1171</v>
      </c>
      <c r="U344">
        <f>VLOOKUP(Y344,O:P,2,FALSE)</f>
        <v>5</v>
      </c>
      <c r="V344">
        <f>VLOOKUP(AA344,O:P,2,FALSE)</f>
        <v>3</v>
      </c>
      <c r="Y344" s="4" t="s">
        <v>1106</v>
      </c>
      <c r="Z344" s="5"/>
      <c r="AA344" s="4" t="s">
        <v>1097</v>
      </c>
    </row>
    <row r="345" spans="1:27" x14ac:dyDescent="0.2">
      <c r="A345" s="12">
        <v>44534</v>
      </c>
      <c r="B345" t="str">
        <f>"{'city': '"&amp;VLOOKUP(U345,$H:$L,4,FALSE)&amp;"', 'state': '"&amp;VLOOKUP(U345,$H:$L,3,FALSE)&amp;"', 'abbreviation': '"&amp;VLOOKUP(U345,$H:$L,2,FALSE)&amp;"', 'teamName': '"&amp;VLOOKUP(U345,$H:$L,5,FALSE)&amp;"'}"</f>
        <v>{'city': 'Miami', 'state': 'Florida', 'abbreviation': 'MIA', 'teamName': 'Miami Heat'}</v>
      </c>
      <c r="C345" t="str">
        <f>"{'city': '"&amp;VLOOKUP(V345,$H:$L,4,FALSE)&amp;"', 'state': '"&amp;VLOOKUP(V345,$H:$L,3,FALSE)&amp;"', 'abbreviation': '"&amp;VLOOKUP(V345,$H:$L,2,FALSE)&amp;"', 'teamName': '"&amp;VLOOKUP(V345,$H:$L,5,FALSE)&amp;"'}"</f>
        <v>{'city': 'Milwaukee', 'state': 'Wisconsin', 'abbreviation': 'MIL', 'teamName': 'Milwaukee Bucks'}</v>
      </c>
      <c r="D345" t="e">
        <f>"{'city': '"&amp;VLOOKUP(W345,$H:$L,4,FALSE)&amp;"', 'state': '"&amp;VLOOKUP(W345,$H:$L,3,FALSE)&amp;"', 'abbreviation': '"&amp;VLOOKUP(W345,$H:$L,2,FALSE)&amp;"', 'teamName': '"&amp;VLOOKUP(W345,$H:$L,5,FALSE)&amp;"'}"</f>
        <v>#N/A</v>
      </c>
      <c r="E345" t="e">
        <f>"{'city': '"&amp;VLOOKUP(X345,$H:$L,4,FALSE)&amp;"', 'state': '"&amp;VLOOKUP(X345,$H:$L,3,FALSE)&amp;"', 'abbreviation': '"&amp;VLOOKUP(X345,$H:$L,2,FALSE)&amp;"', 'teamName': '"&amp;VLOOKUP(X345,$H:$L,5,FALSE)&amp;"'}"</f>
        <v>#N/A</v>
      </c>
      <c r="S345" s="13" t="s">
        <v>1171</v>
      </c>
      <c r="U345">
        <f>VLOOKUP(Y345,O:P,2,FALSE)</f>
        <v>15</v>
      </c>
      <c r="V345">
        <f>VLOOKUP(AA345,O:P,2,FALSE)</f>
        <v>16</v>
      </c>
      <c r="Y345" s="4" t="s">
        <v>1128</v>
      </c>
      <c r="Z345" s="5"/>
      <c r="AA345" s="4" t="s">
        <v>1098</v>
      </c>
    </row>
    <row r="346" spans="1:27" x14ac:dyDescent="0.2">
      <c r="A346" s="12">
        <v>44534</v>
      </c>
      <c r="B346" t="str">
        <f>"{'city': '"&amp;VLOOKUP(U346,$H:$L,4,FALSE)&amp;"', 'state': '"&amp;VLOOKUP(U346,$H:$L,3,FALSE)&amp;"', 'abbreviation': '"&amp;VLOOKUP(U346,$H:$L,2,FALSE)&amp;"', 'teamName': '"&amp;VLOOKUP(U346,$H:$L,5,FALSE)&amp;"'}"</f>
        <v>{'city': 'Memphis', 'state': 'Tenesse', 'abbreviation': 'MEM', 'teamName': 'Memphis Grizzlies'}</v>
      </c>
      <c r="C346" t="str">
        <f>"{'city': '"&amp;VLOOKUP(V346,$H:$L,4,FALSE)&amp;"', 'state': '"&amp;VLOOKUP(V346,$H:$L,3,FALSE)&amp;"', 'abbreviation': '"&amp;VLOOKUP(V346,$H:$L,2,FALSE)&amp;"', 'teamName': '"&amp;VLOOKUP(V346,$H:$L,5,FALSE)&amp;"'}"</f>
        <v>{'city': 'Dallas', 'state': 'Texas', 'abbreviation': 'DAL', 'teamName': 'Dallas Mavericks'}</v>
      </c>
      <c r="D346" t="e">
        <f>"{'city': '"&amp;VLOOKUP(W346,$H:$L,4,FALSE)&amp;"', 'state': '"&amp;VLOOKUP(W346,$H:$L,3,FALSE)&amp;"', 'abbreviation': '"&amp;VLOOKUP(W346,$H:$L,2,FALSE)&amp;"', 'teamName': '"&amp;VLOOKUP(W346,$H:$L,5,FALSE)&amp;"'}"</f>
        <v>#N/A</v>
      </c>
      <c r="E346" t="e">
        <f>"{'city': '"&amp;VLOOKUP(X346,$H:$L,4,FALSE)&amp;"', 'state': '"&amp;VLOOKUP(X346,$H:$L,3,FALSE)&amp;"', 'abbreviation': '"&amp;VLOOKUP(X346,$H:$L,2,FALSE)&amp;"', 'teamName': '"&amp;VLOOKUP(X346,$H:$L,5,FALSE)&amp;"'}"</f>
        <v>#N/A</v>
      </c>
      <c r="S346" s="13" t="s">
        <v>1171</v>
      </c>
      <c r="U346">
        <f>VLOOKUP(Y346,O:P,2,FALSE)</f>
        <v>14</v>
      </c>
      <c r="V346">
        <f>VLOOKUP(AA346,O:P,2,FALSE)</f>
        <v>7</v>
      </c>
      <c r="Y346" s="4" t="s">
        <v>1112</v>
      </c>
      <c r="Z346" s="5"/>
      <c r="AA346" s="4" t="s">
        <v>1113</v>
      </c>
    </row>
    <row r="347" spans="1:27" x14ac:dyDescent="0.2">
      <c r="A347" s="12">
        <v>44534</v>
      </c>
      <c r="B347" t="str">
        <f>"{'city': '"&amp;VLOOKUP(U347,$H:$L,4,FALSE)&amp;"', 'state': '"&amp;VLOOKUP(U347,$H:$L,3,FALSE)&amp;"', 'abbreviation': '"&amp;VLOOKUP(U347,$H:$L,2,FALSE)&amp;"', 'teamName': '"&amp;VLOOKUP(U347,$H:$L,5,FALSE)&amp;"'}"</f>
        <v>{'city': 'San Antonio', 'state': 'Texas', 'abbreviation': 'SAS', 'teamName': 'San Antonio Spurs'}</v>
      </c>
      <c r="C347" t="str">
        <f>"{'city': '"&amp;VLOOKUP(V347,$H:$L,4,FALSE)&amp;"', 'state': '"&amp;VLOOKUP(V347,$H:$L,3,FALSE)&amp;"', 'abbreviation': '"&amp;VLOOKUP(V347,$H:$L,2,FALSE)&amp;"', 'teamName': '"&amp;VLOOKUP(V347,$H:$L,5,FALSE)&amp;"'}"</f>
        <v>{'city': 'San Francisco', 'state': 'California', 'abbreviation': 'GSW', 'teamName': 'Golden State Warriors'}</v>
      </c>
      <c r="D347" t="e">
        <f>"{'city': '"&amp;VLOOKUP(W347,$H:$L,4,FALSE)&amp;"', 'state': '"&amp;VLOOKUP(W347,$H:$L,3,FALSE)&amp;"', 'abbreviation': '"&amp;VLOOKUP(W347,$H:$L,2,FALSE)&amp;"', 'teamName': '"&amp;VLOOKUP(W347,$H:$L,5,FALSE)&amp;"'}"</f>
        <v>#N/A</v>
      </c>
      <c r="E347" t="e">
        <f>"{'city': '"&amp;VLOOKUP(X347,$H:$L,4,FALSE)&amp;"', 'state': '"&amp;VLOOKUP(X347,$H:$L,3,FALSE)&amp;"', 'abbreviation': '"&amp;VLOOKUP(X347,$H:$L,2,FALSE)&amp;"', 'teamName': '"&amp;VLOOKUP(X347,$H:$L,5,FALSE)&amp;"'}"</f>
        <v>#N/A</v>
      </c>
      <c r="S347" s="13" t="s">
        <v>1171</v>
      </c>
      <c r="U347">
        <f>VLOOKUP(Y347,O:P,2,FALSE)</f>
        <v>26</v>
      </c>
      <c r="V347">
        <f>VLOOKUP(AA347,O:P,2,FALSE)</f>
        <v>10</v>
      </c>
      <c r="Y347" s="4" t="s">
        <v>1120</v>
      </c>
      <c r="Z347" s="5"/>
      <c r="AA347" s="4" t="s">
        <v>1100</v>
      </c>
    </row>
    <row r="348" spans="1:27" x14ac:dyDescent="0.2">
      <c r="A348" s="12">
        <v>44534</v>
      </c>
      <c r="B348" t="str">
        <f>"{'city': '"&amp;VLOOKUP(U348,$H:$L,4,FALSE)&amp;"', 'state': '"&amp;VLOOKUP(U348,$H:$L,3,FALSE)&amp;"', 'abbreviation': '"&amp;VLOOKUP(U348,$H:$L,2,FALSE)&amp;"', 'teamName': '"&amp;VLOOKUP(U348,$H:$L,5,FALSE)&amp;"'}"</f>
        <v>{'city': 'Boston', 'state': 'Massachusetts', 'abbreviation': 'BOS', 'teamName': 'Boston Celtics'}</v>
      </c>
      <c r="C348" t="str">
        <f>"{'city': '"&amp;VLOOKUP(V348,$H:$L,4,FALSE)&amp;"', 'state': '"&amp;VLOOKUP(V348,$H:$L,3,FALSE)&amp;"', 'abbreviation': '"&amp;VLOOKUP(V348,$H:$L,2,FALSE)&amp;"', 'teamName': '"&amp;VLOOKUP(V348,$H:$L,5,FALSE)&amp;"'}"</f>
        <v>{'city': 'Portland', 'state': 'Oregon', 'abbreviation': 'POR', 'teamName': 'Portland Trail Blazers'}</v>
      </c>
      <c r="D348" t="e">
        <f>"{'city': '"&amp;VLOOKUP(W348,$H:$L,4,FALSE)&amp;"', 'state': '"&amp;VLOOKUP(W348,$H:$L,3,FALSE)&amp;"', 'abbreviation': '"&amp;VLOOKUP(W348,$H:$L,2,FALSE)&amp;"', 'teamName': '"&amp;VLOOKUP(W348,$H:$L,5,FALSE)&amp;"'}"</f>
        <v>#N/A</v>
      </c>
      <c r="E348" t="e">
        <f>"{'city': '"&amp;VLOOKUP(X348,$H:$L,4,FALSE)&amp;"', 'state': '"&amp;VLOOKUP(X348,$H:$L,3,FALSE)&amp;"', 'abbreviation': '"&amp;VLOOKUP(X348,$H:$L,2,FALSE)&amp;"', 'teamName': '"&amp;VLOOKUP(X348,$H:$L,5,FALSE)&amp;"'}"</f>
        <v>#N/A</v>
      </c>
      <c r="S348" s="13" t="s">
        <v>1171</v>
      </c>
      <c r="U348">
        <f>VLOOKUP(Y348,O:P,2,FALSE)</f>
        <v>2</v>
      </c>
      <c r="V348">
        <f>VLOOKUP(AA348,O:P,2,FALSE)</f>
        <v>24</v>
      </c>
      <c r="Y348" s="4" t="s">
        <v>1102</v>
      </c>
      <c r="Z348" s="5"/>
      <c r="AA348" s="4" t="s">
        <v>1124</v>
      </c>
    </row>
    <row r="349" spans="1:27" x14ac:dyDescent="0.2">
      <c r="A349" s="12">
        <v>44534</v>
      </c>
      <c r="B349" t="str">
        <f>"{'city': '"&amp;VLOOKUP(U349,$H:$L,4,FALSE)&amp;"', 'state': '"&amp;VLOOKUP(U349,$H:$L,3,FALSE)&amp;"', 'abbreviation': '"&amp;VLOOKUP(U349,$H:$L,2,FALSE)&amp;"', 'teamName': '"&amp;VLOOKUP(U349,$H:$L,5,FALSE)&amp;"'}"</f>
        <v>{'city': 'Los Angeles', 'state': 'California', 'abbreviation': 'LAC', 'teamName': 'Los Angeles Clippers'}</v>
      </c>
      <c r="C349" t="str">
        <f>"{'city': '"&amp;VLOOKUP(V349,$H:$L,4,FALSE)&amp;"', 'state': '"&amp;VLOOKUP(V349,$H:$L,3,FALSE)&amp;"', 'abbreviation': '"&amp;VLOOKUP(V349,$H:$L,2,FALSE)&amp;"', 'teamName': '"&amp;VLOOKUP(V349,$H:$L,5,FALSE)&amp;"'}"</f>
        <v>{'city': 'Sacramento', 'state': 'California', 'abbreviation': 'SAC', 'teamName': 'Sacramento Kings'}</v>
      </c>
      <c r="D349" t="e">
        <f>"{'city': '"&amp;VLOOKUP(W349,$H:$L,4,FALSE)&amp;"', 'state': '"&amp;VLOOKUP(W349,$H:$L,3,FALSE)&amp;"', 'abbreviation': '"&amp;VLOOKUP(W349,$H:$L,2,FALSE)&amp;"', 'teamName': '"&amp;VLOOKUP(W349,$H:$L,5,FALSE)&amp;"'}"</f>
        <v>#N/A</v>
      </c>
      <c r="E349" t="e">
        <f>"{'city': '"&amp;VLOOKUP(X349,$H:$L,4,FALSE)&amp;"', 'state': '"&amp;VLOOKUP(X349,$H:$L,3,FALSE)&amp;"', 'abbreviation': '"&amp;VLOOKUP(X349,$H:$L,2,FALSE)&amp;"', 'teamName': '"&amp;VLOOKUP(X349,$H:$L,5,FALSE)&amp;"'}"</f>
        <v>#N/A</v>
      </c>
      <c r="S349" s="13" t="s">
        <v>1171</v>
      </c>
      <c r="U349">
        <f>VLOOKUP(Y349,O:P,2,FALSE)</f>
        <v>30</v>
      </c>
      <c r="V349">
        <f>VLOOKUP(AA349,O:P,2,FALSE)</f>
        <v>25</v>
      </c>
      <c r="Y349" s="4" t="s">
        <v>1126</v>
      </c>
      <c r="Z349" s="5"/>
      <c r="AA349" s="4" t="s">
        <v>1123</v>
      </c>
    </row>
    <row r="350" spans="1:27" x14ac:dyDescent="0.2">
      <c r="A350" s="12">
        <v>44535</v>
      </c>
      <c r="B350" t="str">
        <f>"{'city': '"&amp;VLOOKUP(U350,$H:$L,4,FALSE)&amp;"', 'state': '"&amp;VLOOKUP(U350,$H:$L,3,FALSE)&amp;"', 'abbreviation': '"&amp;VLOOKUP(U350,$H:$L,2,FALSE)&amp;"', 'teamName': '"&amp;VLOOKUP(U350,$H:$L,5,FALSE)&amp;"'}"</f>
        <v>{'city': 'Salt Lake City', 'state': 'Utah', 'abbreviation': 'UTA', 'teamName': 'Utah Jazz'}</v>
      </c>
      <c r="C350" t="str">
        <f>"{'city': '"&amp;VLOOKUP(V350,$H:$L,4,FALSE)&amp;"', 'state': '"&amp;VLOOKUP(V350,$H:$L,3,FALSE)&amp;"', 'abbreviation': '"&amp;VLOOKUP(V350,$H:$L,2,FALSE)&amp;"', 'teamName': '"&amp;VLOOKUP(V350,$H:$L,5,FALSE)&amp;"'}"</f>
        <v>{'city': 'Cleveland', 'state': 'Ohio', 'abbreviation': 'CLE', 'teamName': 'Cleveland Cavaliers'}</v>
      </c>
      <c r="D350" t="e">
        <f>"{'city': '"&amp;VLOOKUP(W350,$H:$L,4,FALSE)&amp;"', 'state': '"&amp;VLOOKUP(W350,$H:$L,3,FALSE)&amp;"', 'abbreviation': '"&amp;VLOOKUP(W350,$H:$L,2,FALSE)&amp;"', 'teamName': '"&amp;VLOOKUP(W350,$H:$L,5,FALSE)&amp;"'}"</f>
        <v>#N/A</v>
      </c>
      <c r="E350" t="e">
        <f>"{'city': '"&amp;VLOOKUP(X350,$H:$L,4,FALSE)&amp;"', 'state': '"&amp;VLOOKUP(X350,$H:$L,3,FALSE)&amp;"', 'abbreviation': '"&amp;VLOOKUP(X350,$H:$L,2,FALSE)&amp;"', 'teamName': '"&amp;VLOOKUP(X350,$H:$L,5,FALSE)&amp;"'}"</f>
        <v>#N/A</v>
      </c>
      <c r="S350" s="13" t="s">
        <v>1172</v>
      </c>
      <c r="U350">
        <f>VLOOKUP(Y350,O:P,2,FALSE)</f>
        <v>28</v>
      </c>
      <c r="V350">
        <f>VLOOKUP(AA350,O:P,2,FALSE)</f>
        <v>6</v>
      </c>
      <c r="Y350" s="4" t="s">
        <v>1122</v>
      </c>
      <c r="Z350" s="5"/>
      <c r="AA350" s="4" t="s">
        <v>1111</v>
      </c>
    </row>
    <row r="351" spans="1:27" x14ac:dyDescent="0.2">
      <c r="A351" s="12">
        <v>44535</v>
      </c>
      <c r="B351" t="str">
        <f>"{'city': '"&amp;VLOOKUP(U351,$H:$L,4,FALSE)&amp;"', 'state': '"&amp;VLOOKUP(U351,$H:$L,3,FALSE)&amp;"', 'abbreviation': '"&amp;VLOOKUP(U351,$H:$L,2,FALSE)&amp;"', 'teamName': '"&amp;VLOOKUP(U351,$H:$L,5,FALSE)&amp;"'}"</f>
        <v>{'city': 'Charlotte', 'state': 'North Carolina', 'abbreviation': 'CHA', 'teamName': 'Charlotte Hornets'}</v>
      </c>
      <c r="C351" t="str">
        <f>"{'city': '"&amp;VLOOKUP(V351,$H:$L,4,FALSE)&amp;"', 'state': '"&amp;VLOOKUP(V351,$H:$L,3,FALSE)&amp;"', 'abbreviation': '"&amp;VLOOKUP(V351,$H:$L,2,FALSE)&amp;"', 'teamName': '"&amp;VLOOKUP(V351,$H:$L,5,FALSE)&amp;"'}"</f>
        <v>{'city': 'Atlanta', 'state': 'Georgia', 'abbreviation': 'ATL', 'teamName': 'Atlanta Hawks'}</v>
      </c>
      <c r="D351" t="e">
        <f>"{'city': '"&amp;VLOOKUP(W351,$H:$L,4,FALSE)&amp;"', 'state': '"&amp;VLOOKUP(W351,$H:$L,3,FALSE)&amp;"', 'abbreviation': '"&amp;VLOOKUP(W351,$H:$L,2,FALSE)&amp;"', 'teamName': '"&amp;VLOOKUP(W351,$H:$L,5,FALSE)&amp;"'}"</f>
        <v>#N/A</v>
      </c>
      <c r="E351" t="e">
        <f>"{'city': '"&amp;VLOOKUP(X351,$H:$L,4,FALSE)&amp;"', 'state': '"&amp;VLOOKUP(X351,$H:$L,3,FALSE)&amp;"', 'abbreviation': '"&amp;VLOOKUP(X351,$H:$L,2,FALSE)&amp;"', 'teamName': '"&amp;VLOOKUP(X351,$H:$L,5,FALSE)&amp;"'}"</f>
        <v>#N/A</v>
      </c>
      <c r="S351" s="13" t="s">
        <v>1172</v>
      </c>
      <c r="U351">
        <f>VLOOKUP(Y351,O:P,2,FALSE)</f>
        <v>4</v>
      </c>
      <c r="V351">
        <f>VLOOKUP(AA351,O:P,2,FALSE)</f>
        <v>1</v>
      </c>
      <c r="Y351" s="4" t="s">
        <v>1105</v>
      </c>
      <c r="Z351" s="5"/>
      <c r="AA351" s="4" t="s">
        <v>1099</v>
      </c>
    </row>
    <row r="352" spans="1:27" x14ac:dyDescent="0.2">
      <c r="A352" s="12">
        <v>44535</v>
      </c>
      <c r="B352" t="str">
        <f>"{'city': '"&amp;VLOOKUP(U352,$H:$L,4,FALSE)&amp;"', 'state': '"&amp;VLOOKUP(U352,$H:$L,3,FALSE)&amp;"', 'abbreviation': '"&amp;VLOOKUP(U352,$H:$L,2,FALSE)&amp;"', 'teamName': '"&amp;VLOOKUP(U352,$H:$L,5,FALSE)&amp;"'}"</f>
        <v>{'city': 'Washington', 'state': 'Washington D.C.', 'abbreviation': 'WAS', 'teamName': 'Washington Wizards'}</v>
      </c>
      <c r="C352" t="str">
        <f>"{'city': '"&amp;VLOOKUP(V352,$H:$L,4,FALSE)&amp;"', 'state': '"&amp;VLOOKUP(V352,$H:$L,3,FALSE)&amp;"', 'abbreviation': '"&amp;VLOOKUP(V352,$H:$L,2,FALSE)&amp;"', 'teamName': '"&amp;VLOOKUP(V352,$H:$L,5,FALSE)&amp;"'}"</f>
        <v>{'city': 'Toronto', 'state': 'Ontario', 'abbreviation': 'TOR', 'teamName': 'Toronto Raptors'}</v>
      </c>
      <c r="D352" t="e">
        <f>"{'city': '"&amp;VLOOKUP(W352,$H:$L,4,FALSE)&amp;"', 'state': '"&amp;VLOOKUP(W352,$H:$L,3,FALSE)&amp;"', 'abbreviation': '"&amp;VLOOKUP(W352,$H:$L,2,FALSE)&amp;"', 'teamName': '"&amp;VLOOKUP(W352,$H:$L,5,FALSE)&amp;"'}"</f>
        <v>#N/A</v>
      </c>
      <c r="E352" t="e">
        <f>"{'city': '"&amp;VLOOKUP(X352,$H:$L,4,FALSE)&amp;"', 'state': '"&amp;VLOOKUP(X352,$H:$L,3,FALSE)&amp;"', 'abbreviation': '"&amp;VLOOKUP(X352,$H:$L,2,FALSE)&amp;"', 'teamName': '"&amp;VLOOKUP(X352,$H:$L,5,FALSE)&amp;"'}"</f>
        <v>#N/A</v>
      </c>
      <c r="S352" s="13" t="s">
        <v>1172</v>
      </c>
      <c r="U352">
        <f>VLOOKUP(Y352,O:P,2,FALSE)</f>
        <v>29</v>
      </c>
      <c r="V352">
        <f>VLOOKUP(AA352,O:P,2,FALSE)</f>
        <v>27</v>
      </c>
      <c r="Y352" s="4" t="s">
        <v>1109</v>
      </c>
      <c r="Z352" s="5"/>
      <c r="AA352" s="4" t="s">
        <v>1110</v>
      </c>
    </row>
    <row r="353" spans="1:27" x14ac:dyDescent="0.2">
      <c r="A353" s="12">
        <v>44535</v>
      </c>
      <c r="B353" t="str">
        <f>"{'city': '"&amp;VLOOKUP(U353,$H:$L,4,FALSE)&amp;"', 'state': '"&amp;VLOOKUP(U353,$H:$L,3,FALSE)&amp;"', 'abbreviation': '"&amp;VLOOKUP(U353,$H:$L,2,FALSE)&amp;"', 'teamName': '"&amp;VLOOKUP(U353,$H:$L,5,FALSE)&amp;"'}"</f>
        <v>{'city': 'New Orleans', 'state': 'Louisianna', 'abbreviation': 'NOP', 'teamName': 'New Orleans Pelicans'}</v>
      </c>
      <c r="C353" t="str">
        <f>"{'city': '"&amp;VLOOKUP(V353,$H:$L,4,FALSE)&amp;"', 'state': '"&amp;VLOOKUP(V353,$H:$L,3,FALSE)&amp;"', 'abbreviation': '"&amp;VLOOKUP(V353,$H:$L,2,FALSE)&amp;"', 'teamName': '"&amp;VLOOKUP(V353,$H:$L,5,FALSE)&amp;"'}"</f>
        <v>{'city': 'Houston', 'state': 'Texas', 'abbreviation': 'HOU', 'teamName': 'Houston Rockets'}</v>
      </c>
      <c r="D353" t="e">
        <f>"{'city': '"&amp;VLOOKUP(W353,$H:$L,4,FALSE)&amp;"', 'state': '"&amp;VLOOKUP(W353,$H:$L,3,FALSE)&amp;"', 'abbreviation': '"&amp;VLOOKUP(W353,$H:$L,2,FALSE)&amp;"', 'teamName': '"&amp;VLOOKUP(W353,$H:$L,5,FALSE)&amp;"'}"</f>
        <v>#N/A</v>
      </c>
      <c r="E353" t="e">
        <f>"{'city': '"&amp;VLOOKUP(X353,$H:$L,4,FALSE)&amp;"', 'state': '"&amp;VLOOKUP(X353,$H:$L,3,FALSE)&amp;"', 'abbreviation': '"&amp;VLOOKUP(X353,$H:$L,2,FALSE)&amp;"', 'teamName': '"&amp;VLOOKUP(X353,$H:$L,5,FALSE)&amp;"'}"</f>
        <v>#N/A</v>
      </c>
      <c r="S353" s="13" t="s">
        <v>1172</v>
      </c>
      <c r="U353">
        <f>VLOOKUP(Y353,O:P,2,FALSE)</f>
        <v>18</v>
      </c>
      <c r="V353">
        <f>VLOOKUP(AA353,O:P,2,FALSE)</f>
        <v>11</v>
      </c>
      <c r="Y353" s="4" t="s">
        <v>1118</v>
      </c>
      <c r="Z353" s="5"/>
      <c r="AA353" s="4" t="s">
        <v>1114</v>
      </c>
    </row>
    <row r="354" spans="1:27" x14ac:dyDescent="0.2">
      <c r="A354" s="12">
        <v>44536</v>
      </c>
      <c r="B354" t="str">
        <f>"{'city': '"&amp;VLOOKUP(U354,$H:$L,4,FALSE)&amp;"', 'state': '"&amp;VLOOKUP(U354,$H:$L,3,FALSE)&amp;"', 'abbreviation': '"&amp;VLOOKUP(U354,$H:$L,2,FALSE)&amp;"', 'teamName': '"&amp;VLOOKUP(U354,$H:$L,5,FALSE)&amp;"'}"</f>
        <v>{'city': 'Philadelphia', 'state': 'Pennsylvania', 'abbreviation': 'PHI', 'teamName': 'Philadelphia 76ers'}</v>
      </c>
      <c r="C354" t="str">
        <f>"{'city': '"&amp;VLOOKUP(V354,$H:$L,4,FALSE)&amp;"', 'state': '"&amp;VLOOKUP(V354,$H:$L,3,FALSE)&amp;"', 'abbreviation': '"&amp;VLOOKUP(V354,$H:$L,2,FALSE)&amp;"', 'teamName': '"&amp;VLOOKUP(V354,$H:$L,5,FALSE)&amp;"'}"</f>
        <v>{'city': 'Charlotte', 'state': 'North Carolina', 'abbreviation': 'CHA', 'teamName': 'Charlotte Hornets'}</v>
      </c>
      <c r="D354" t="e">
        <f>"{'city': '"&amp;VLOOKUP(W354,$H:$L,4,FALSE)&amp;"', 'state': '"&amp;VLOOKUP(W354,$H:$L,3,FALSE)&amp;"', 'abbreviation': '"&amp;VLOOKUP(W354,$H:$L,2,FALSE)&amp;"', 'teamName': '"&amp;VLOOKUP(W354,$H:$L,5,FALSE)&amp;"'}"</f>
        <v>#N/A</v>
      </c>
      <c r="E354" t="e">
        <f>"{'city': '"&amp;VLOOKUP(X354,$H:$L,4,FALSE)&amp;"', 'state': '"&amp;VLOOKUP(X354,$H:$L,3,FALSE)&amp;"', 'abbreviation': '"&amp;VLOOKUP(X354,$H:$L,2,FALSE)&amp;"', 'teamName': '"&amp;VLOOKUP(X354,$H:$L,5,FALSE)&amp;"'}"</f>
        <v>#N/A</v>
      </c>
      <c r="S354" s="13" t="s">
        <v>1173</v>
      </c>
      <c r="U354">
        <f>VLOOKUP(Y354,O:P,2,FALSE)</f>
        <v>22</v>
      </c>
      <c r="V354">
        <f>VLOOKUP(AA354,O:P,2,FALSE)</f>
        <v>4</v>
      </c>
      <c r="Y354" s="4" t="s">
        <v>1117</v>
      </c>
      <c r="Z354" s="5"/>
      <c r="AA354" s="4" t="s">
        <v>1105</v>
      </c>
    </row>
    <row r="355" spans="1:27" x14ac:dyDescent="0.2">
      <c r="A355" s="12">
        <v>44536</v>
      </c>
      <c r="B355" t="str">
        <f>"{'city': '"&amp;VLOOKUP(U355,$H:$L,4,FALSE)&amp;"', 'state': '"&amp;VLOOKUP(U355,$H:$L,3,FALSE)&amp;"', 'abbreviation': '"&amp;VLOOKUP(U355,$H:$L,2,FALSE)&amp;"', 'teamName': '"&amp;VLOOKUP(U355,$H:$L,5,FALSE)&amp;"'}"</f>
        <v>{'city': 'Oklahoma City', 'state': 'Oklahoma', 'abbreviation': 'OKC', 'teamName': 'Oklahoma City Thunder'}</v>
      </c>
      <c r="C355" t="str">
        <f>"{'city': '"&amp;VLOOKUP(V355,$H:$L,4,FALSE)&amp;"', 'state': '"&amp;VLOOKUP(V355,$H:$L,3,FALSE)&amp;"', 'abbreviation': '"&amp;VLOOKUP(V355,$H:$L,2,FALSE)&amp;"', 'teamName': '"&amp;VLOOKUP(V355,$H:$L,5,FALSE)&amp;"'}"</f>
        <v>{'city': 'Detroit', 'state': 'Michigan', 'abbreviation': 'DET', 'teamName': 'Detroit Pistons'}</v>
      </c>
      <c r="D355" t="e">
        <f>"{'city': '"&amp;VLOOKUP(W355,$H:$L,4,FALSE)&amp;"', 'state': '"&amp;VLOOKUP(W355,$H:$L,3,FALSE)&amp;"', 'abbreviation': '"&amp;VLOOKUP(W355,$H:$L,2,FALSE)&amp;"', 'teamName': '"&amp;VLOOKUP(W355,$H:$L,5,FALSE)&amp;"'}"</f>
        <v>#N/A</v>
      </c>
      <c r="E355" t="e">
        <f>"{'city': '"&amp;VLOOKUP(X355,$H:$L,4,FALSE)&amp;"', 'state': '"&amp;VLOOKUP(X355,$H:$L,3,FALSE)&amp;"', 'abbreviation': '"&amp;VLOOKUP(X355,$H:$L,2,FALSE)&amp;"', 'teamName': '"&amp;VLOOKUP(X355,$H:$L,5,FALSE)&amp;"'}"</f>
        <v>#N/A</v>
      </c>
      <c r="S355" s="13" t="s">
        <v>1173</v>
      </c>
      <c r="U355">
        <f>VLOOKUP(Y355,O:P,2,FALSE)</f>
        <v>20</v>
      </c>
      <c r="V355">
        <f>VLOOKUP(AA355,O:P,2,FALSE)</f>
        <v>9</v>
      </c>
      <c r="Y355" s="4" t="s">
        <v>1121</v>
      </c>
      <c r="Z355" s="5"/>
      <c r="AA355" s="4" t="s">
        <v>1107</v>
      </c>
    </row>
    <row r="356" spans="1:27" x14ac:dyDescent="0.2">
      <c r="A356" s="12">
        <v>44536</v>
      </c>
      <c r="B356" t="str">
        <f>"{'city': '"&amp;VLOOKUP(U356,$H:$L,4,FALSE)&amp;"', 'state': '"&amp;VLOOKUP(U356,$H:$L,3,FALSE)&amp;"', 'abbreviation': '"&amp;VLOOKUP(U356,$H:$L,2,FALSE)&amp;"', 'teamName': '"&amp;VLOOKUP(U356,$H:$L,5,FALSE)&amp;"'}"</f>
        <v>{'city': 'Washington', 'state': 'Washington D.C.', 'abbreviation': 'WAS', 'teamName': 'Washington Wizards'}</v>
      </c>
      <c r="C356" t="str">
        <f>"{'city': '"&amp;VLOOKUP(V356,$H:$L,4,FALSE)&amp;"', 'state': '"&amp;VLOOKUP(V356,$H:$L,3,FALSE)&amp;"', 'abbreviation': '"&amp;VLOOKUP(V356,$H:$L,2,FALSE)&amp;"', 'teamName': '"&amp;VLOOKUP(V356,$H:$L,5,FALSE)&amp;"'}"</f>
        <v>{'city': 'Indiana', 'state': 'Indianopolis', 'abbreviation': 'IND', 'teamName': 'Indiana Pacers'}</v>
      </c>
      <c r="D356" t="e">
        <f>"{'city': '"&amp;VLOOKUP(W356,$H:$L,4,FALSE)&amp;"', 'state': '"&amp;VLOOKUP(W356,$H:$L,3,FALSE)&amp;"', 'abbreviation': '"&amp;VLOOKUP(W356,$H:$L,2,FALSE)&amp;"', 'teamName': '"&amp;VLOOKUP(W356,$H:$L,5,FALSE)&amp;"'}"</f>
        <v>#N/A</v>
      </c>
      <c r="E356" t="e">
        <f>"{'city': '"&amp;VLOOKUP(X356,$H:$L,4,FALSE)&amp;"', 'state': '"&amp;VLOOKUP(X356,$H:$L,3,FALSE)&amp;"', 'abbreviation': '"&amp;VLOOKUP(X356,$H:$L,2,FALSE)&amp;"', 'teamName': '"&amp;VLOOKUP(X356,$H:$L,5,FALSE)&amp;"'}"</f>
        <v>#N/A</v>
      </c>
      <c r="S356" s="13" t="s">
        <v>1173</v>
      </c>
      <c r="U356">
        <f>VLOOKUP(Y356,O:P,2,FALSE)</f>
        <v>29</v>
      </c>
      <c r="V356">
        <f>VLOOKUP(AA356,O:P,2,FALSE)</f>
        <v>12</v>
      </c>
      <c r="Y356" s="4" t="s">
        <v>1109</v>
      </c>
      <c r="Z356" s="5"/>
      <c r="AA356" s="4" t="s">
        <v>1104</v>
      </c>
    </row>
    <row r="357" spans="1:27" x14ac:dyDescent="0.2">
      <c r="A357" s="12">
        <v>44536</v>
      </c>
      <c r="B357" t="str">
        <f>"{'city': '"&amp;VLOOKUP(U357,$H:$L,4,FALSE)&amp;"', 'state': '"&amp;VLOOKUP(U357,$H:$L,3,FALSE)&amp;"', 'abbreviation': '"&amp;VLOOKUP(U357,$H:$L,2,FALSE)&amp;"', 'teamName': '"&amp;VLOOKUP(U357,$H:$L,5,FALSE)&amp;"'}"</f>
        <v>{'city': 'Memphis', 'state': 'Tenesse', 'abbreviation': 'MEM', 'teamName': 'Memphis Grizzlies'}</v>
      </c>
      <c r="C357" t="str">
        <f>"{'city': '"&amp;VLOOKUP(V357,$H:$L,4,FALSE)&amp;"', 'state': '"&amp;VLOOKUP(V357,$H:$L,3,FALSE)&amp;"', 'abbreviation': '"&amp;VLOOKUP(V357,$H:$L,2,FALSE)&amp;"', 'teamName': '"&amp;VLOOKUP(V357,$H:$L,5,FALSE)&amp;"'}"</f>
        <v>{'city': 'Miami', 'state': 'Florida', 'abbreviation': 'MIA', 'teamName': 'Miami Heat'}</v>
      </c>
      <c r="D357" t="e">
        <f>"{'city': '"&amp;VLOOKUP(W357,$H:$L,4,FALSE)&amp;"', 'state': '"&amp;VLOOKUP(W357,$H:$L,3,FALSE)&amp;"', 'abbreviation': '"&amp;VLOOKUP(W357,$H:$L,2,FALSE)&amp;"', 'teamName': '"&amp;VLOOKUP(W357,$H:$L,5,FALSE)&amp;"'}"</f>
        <v>#N/A</v>
      </c>
      <c r="E357" t="e">
        <f>"{'city': '"&amp;VLOOKUP(X357,$H:$L,4,FALSE)&amp;"', 'state': '"&amp;VLOOKUP(X357,$H:$L,3,FALSE)&amp;"', 'abbreviation': '"&amp;VLOOKUP(X357,$H:$L,2,FALSE)&amp;"', 'teamName': '"&amp;VLOOKUP(X357,$H:$L,5,FALSE)&amp;"'}"</f>
        <v>#N/A</v>
      </c>
      <c r="S357" s="13" t="s">
        <v>1173</v>
      </c>
      <c r="U357">
        <f>VLOOKUP(Y357,O:P,2,FALSE)</f>
        <v>14</v>
      </c>
      <c r="V357">
        <f>VLOOKUP(AA357,O:P,2,FALSE)</f>
        <v>15</v>
      </c>
      <c r="Y357" s="4" t="s">
        <v>1112</v>
      </c>
      <c r="Z357" s="5"/>
      <c r="AA357" s="4" t="s">
        <v>1128</v>
      </c>
    </row>
    <row r="358" spans="1:27" x14ac:dyDescent="0.2">
      <c r="A358" s="12">
        <v>44536</v>
      </c>
      <c r="B358" t="str">
        <f>"{'city': '"&amp;VLOOKUP(U358,$H:$L,4,FALSE)&amp;"', 'state': '"&amp;VLOOKUP(U358,$H:$L,3,FALSE)&amp;"', 'abbreviation': '"&amp;VLOOKUP(U358,$H:$L,2,FALSE)&amp;"', 'teamName': '"&amp;VLOOKUP(U358,$H:$L,5,FALSE)&amp;"'}"</f>
        <v>{'city': 'Denver', 'state': 'Colorado', 'abbreviation': 'DEN', 'teamName': 'Denver Nuggets'}</v>
      </c>
      <c r="C358" t="str">
        <f>"{'city': '"&amp;VLOOKUP(V358,$H:$L,4,FALSE)&amp;"', 'state': '"&amp;VLOOKUP(V358,$H:$L,3,FALSE)&amp;"', 'abbreviation': '"&amp;VLOOKUP(V358,$H:$L,2,FALSE)&amp;"', 'teamName': '"&amp;VLOOKUP(V358,$H:$L,5,FALSE)&amp;"'}"</f>
        <v>{'city': 'Chicago', 'state': 'Illnois', 'abbreviation': 'CHI', 'teamName': 'Chicago Bulls'}</v>
      </c>
      <c r="D358" t="e">
        <f>"{'city': '"&amp;VLOOKUP(W358,$H:$L,4,FALSE)&amp;"', 'state': '"&amp;VLOOKUP(W358,$H:$L,3,FALSE)&amp;"', 'abbreviation': '"&amp;VLOOKUP(W358,$H:$L,2,FALSE)&amp;"', 'teamName': '"&amp;VLOOKUP(W358,$H:$L,5,FALSE)&amp;"'}"</f>
        <v>#N/A</v>
      </c>
      <c r="E358" t="e">
        <f>"{'city': '"&amp;VLOOKUP(X358,$H:$L,4,FALSE)&amp;"', 'state': '"&amp;VLOOKUP(X358,$H:$L,3,FALSE)&amp;"', 'abbreviation': '"&amp;VLOOKUP(X358,$H:$L,2,FALSE)&amp;"', 'teamName': '"&amp;VLOOKUP(X358,$H:$L,5,FALSE)&amp;"'}"</f>
        <v>#N/A</v>
      </c>
      <c r="S358" s="13" t="s">
        <v>1173</v>
      </c>
      <c r="U358">
        <f>VLOOKUP(Y358,O:P,2,FALSE)</f>
        <v>8</v>
      </c>
      <c r="V358">
        <f>VLOOKUP(AA358,O:P,2,FALSE)</f>
        <v>5</v>
      </c>
      <c r="Y358" s="4" t="s">
        <v>1116</v>
      </c>
      <c r="Z358" s="5"/>
      <c r="AA358" s="4" t="s">
        <v>1106</v>
      </c>
    </row>
    <row r="359" spans="1:27" x14ac:dyDescent="0.2">
      <c r="A359" s="12">
        <v>44536</v>
      </c>
      <c r="B359" t="str">
        <f>"{'city': '"&amp;VLOOKUP(U359,$H:$L,4,FALSE)&amp;"', 'state': '"&amp;VLOOKUP(U359,$H:$L,3,FALSE)&amp;"', 'abbreviation': '"&amp;VLOOKUP(U359,$H:$L,2,FALSE)&amp;"', 'teamName': '"&amp;VLOOKUP(U359,$H:$L,5,FALSE)&amp;"'}"</f>
        <v>{'city': 'Cleveland', 'state': 'Ohio', 'abbreviation': 'CLE', 'teamName': 'Cleveland Cavaliers'}</v>
      </c>
      <c r="C359" t="str">
        <f>"{'city': '"&amp;VLOOKUP(V359,$H:$L,4,FALSE)&amp;"', 'state': '"&amp;VLOOKUP(V359,$H:$L,3,FALSE)&amp;"', 'abbreviation': '"&amp;VLOOKUP(V359,$H:$L,2,FALSE)&amp;"', 'teamName': '"&amp;VLOOKUP(V359,$H:$L,5,FALSE)&amp;"'}"</f>
        <v>{'city': 'Milwaukee', 'state': 'Wisconsin', 'abbreviation': 'MIL', 'teamName': 'Milwaukee Bucks'}</v>
      </c>
      <c r="D359" t="e">
        <f>"{'city': '"&amp;VLOOKUP(W359,$H:$L,4,FALSE)&amp;"', 'state': '"&amp;VLOOKUP(W359,$H:$L,3,FALSE)&amp;"', 'abbreviation': '"&amp;VLOOKUP(W359,$H:$L,2,FALSE)&amp;"', 'teamName': '"&amp;VLOOKUP(W359,$H:$L,5,FALSE)&amp;"'}"</f>
        <v>#N/A</v>
      </c>
      <c r="E359" t="e">
        <f>"{'city': '"&amp;VLOOKUP(X359,$H:$L,4,FALSE)&amp;"', 'state': '"&amp;VLOOKUP(X359,$H:$L,3,FALSE)&amp;"', 'abbreviation': '"&amp;VLOOKUP(X359,$H:$L,2,FALSE)&amp;"', 'teamName': '"&amp;VLOOKUP(X359,$H:$L,5,FALSE)&amp;"'}"</f>
        <v>#N/A</v>
      </c>
      <c r="S359" s="13" t="s">
        <v>1173</v>
      </c>
      <c r="U359">
        <f>VLOOKUP(Y359,O:P,2,FALSE)</f>
        <v>6</v>
      </c>
      <c r="V359">
        <f>VLOOKUP(AA359,O:P,2,FALSE)</f>
        <v>16</v>
      </c>
      <c r="Y359" s="4" t="s">
        <v>1111</v>
      </c>
      <c r="Z359" s="5"/>
      <c r="AA359" s="4" t="s">
        <v>1098</v>
      </c>
    </row>
    <row r="360" spans="1:27" x14ac:dyDescent="0.2">
      <c r="A360" s="12">
        <v>44536</v>
      </c>
      <c r="B360" t="str">
        <f>"{'city': '"&amp;VLOOKUP(U360,$H:$L,4,FALSE)&amp;"', 'state': '"&amp;VLOOKUP(U360,$H:$L,3,FALSE)&amp;"', 'abbreviation': '"&amp;VLOOKUP(U360,$H:$L,2,FALSE)&amp;"', 'teamName': '"&amp;VLOOKUP(U360,$H:$L,5,FALSE)&amp;"'}"</f>
        <v>{'city': 'Atlanta', 'state': 'Georgia', 'abbreviation': 'ATL', 'teamName': 'Atlanta Hawks'}</v>
      </c>
      <c r="C360" t="str">
        <f>"{'city': '"&amp;VLOOKUP(V360,$H:$L,4,FALSE)&amp;"', 'state': '"&amp;VLOOKUP(V360,$H:$L,3,FALSE)&amp;"', 'abbreviation': '"&amp;VLOOKUP(V360,$H:$L,2,FALSE)&amp;"', 'teamName': '"&amp;VLOOKUP(V360,$H:$L,5,FALSE)&amp;"'}"</f>
        <v>{'city': 'Minneapolis', 'state': 'Minnesota ', 'abbreviation': 'MIN', 'teamName': 'Minnesota Timberwolves'}</v>
      </c>
      <c r="D360" t="e">
        <f>"{'city': '"&amp;VLOOKUP(W360,$H:$L,4,FALSE)&amp;"', 'state': '"&amp;VLOOKUP(W360,$H:$L,3,FALSE)&amp;"', 'abbreviation': '"&amp;VLOOKUP(W360,$H:$L,2,FALSE)&amp;"', 'teamName': '"&amp;VLOOKUP(W360,$H:$L,5,FALSE)&amp;"'}"</f>
        <v>#N/A</v>
      </c>
      <c r="E360" t="e">
        <f>"{'city': '"&amp;VLOOKUP(X360,$H:$L,4,FALSE)&amp;"', 'state': '"&amp;VLOOKUP(X360,$H:$L,3,FALSE)&amp;"', 'abbreviation': '"&amp;VLOOKUP(X360,$H:$L,2,FALSE)&amp;"', 'teamName': '"&amp;VLOOKUP(X360,$H:$L,5,FALSE)&amp;"'}"</f>
        <v>#N/A</v>
      </c>
      <c r="S360" s="13" t="s">
        <v>1173</v>
      </c>
      <c r="U360">
        <f>VLOOKUP(Y360,O:P,2,FALSE)</f>
        <v>1</v>
      </c>
      <c r="V360">
        <f>VLOOKUP(AA360,O:P,2,FALSE)</f>
        <v>17</v>
      </c>
      <c r="Y360" s="4" t="s">
        <v>1099</v>
      </c>
      <c r="Z360" s="5"/>
      <c r="AA360" s="4" t="s">
        <v>1115</v>
      </c>
    </row>
    <row r="361" spans="1:27" x14ac:dyDescent="0.2">
      <c r="A361" s="12">
        <v>44536</v>
      </c>
      <c r="B361" t="str">
        <f>"{'city': '"&amp;VLOOKUP(U361,$H:$L,4,FALSE)&amp;"', 'state': '"&amp;VLOOKUP(U361,$H:$L,3,FALSE)&amp;"', 'abbreviation': '"&amp;VLOOKUP(U361,$H:$L,2,FALSE)&amp;"', 'teamName': '"&amp;VLOOKUP(U361,$H:$L,5,FALSE)&amp;"'}"</f>
        <v>{'city': 'San Antonio', 'state': 'Texas', 'abbreviation': 'SAS', 'teamName': 'San Antonio Spurs'}</v>
      </c>
      <c r="C361" t="str">
        <f>"{'city': '"&amp;VLOOKUP(V361,$H:$L,4,FALSE)&amp;"', 'state': '"&amp;VLOOKUP(V361,$H:$L,3,FALSE)&amp;"', 'abbreviation': '"&amp;VLOOKUP(V361,$H:$L,2,FALSE)&amp;"', 'teamName': '"&amp;VLOOKUP(V361,$H:$L,5,FALSE)&amp;"'}"</f>
        <v>{'city': 'Phoenix', 'state': 'Arizona', 'abbreviation': 'PHX', 'teamName': 'Phoenix Suns'}</v>
      </c>
      <c r="D361" t="e">
        <f>"{'city': '"&amp;VLOOKUP(W361,$H:$L,4,FALSE)&amp;"', 'state': '"&amp;VLOOKUP(W361,$H:$L,3,FALSE)&amp;"', 'abbreviation': '"&amp;VLOOKUP(W361,$H:$L,2,FALSE)&amp;"', 'teamName': '"&amp;VLOOKUP(W361,$H:$L,5,FALSE)&amp;"'}"</f>
        <v>#N/A</v>
      </c>
      <c r="E361" t="e">
        <f>"{'city': '"&amp;VLOOKUP(X361,$H:$L,4,FALSE)&amp;"', 'state': '"&amp;VLOOKUP(X361,$H:$L,3,FALSE)&amp;"', 'abbreviation': '"&amp;VLOOKUP(X361,$H:$L,2,FALSE)&amp;"', 'teamName': '"&amp;VLOOKUP(X361,$H:$L,5,FALSE)&amp;"'}"</f>
        <v>#N/A</v>
      </c>
      <c r="S361" s="13" t="s">
        <v>1173</v>
      </c>
      <c r="U361">
        <f>VLOOKUP(Y361,O:P,2,FALSE)</f>
        <v>26</v>
      </c>
      <c r="V361">
        <f>VLOOKUP(AA361,O:P,2,FALSE)</f>
        <v>23</v>
      </c>
      <c r="Y361" s="4" t="s">
        <v>1120</v>
      </c>
      <c r="Z361" s="5"/>
      <c r="AA361" s="4" t="s">
        <v>1125</v>
      </c>
    </row>
    <row r="362" spans="1:27" x14ac:dyDescent="0.2">
      <c r="A362" s="12">
        <v>44536</v>
      </c>
      <c r="B362" t="str">
        <f>"{'city': '"&amp;VLOOKUP(U362,$H:$L,4,FALSE)&amp;"', 'state': '"&amp;VLOOKUP(U362,$H:$L,3,FALSE)&amp;"', 'abbreviation': '"&amp;VLOOKUP(U362,$H:$L,2,FALSE)&amp;"', 'teamName': '"&amp;VLOOKUP(U362,$H:$L,5,FALSE)&amp;"'}"</f>
        <v>{'city': 'Orlando', 'state': 'Florida', 'abbreviation': 'ORL', 'teamName': 'Orlando Magic'}</v>
      </c>
      <c r="C362" t="str">
        <f>"{'city': '"&amp;VLOOKUP(V362,$H:$L,4,FALSE)&amp;"', 'state': '"&amp;VLOOKUP(V362,$H:$L,3,FALSE)&amp;"', 'abbreviation': '"&amp;VLOOKUP(V362,$H:$L,2,FALSE)&amp;"', 'teamName': '"&amp;VLOOKUP(V362,$H:$L,5,FALSE)&amp;"'}"</f>
        <v>{'city': 'San Francisco', 'state': 'California', 'abbreviation': 'GSW', 'teamName': 'Golden State Warriors'}</v>
      </c>
      <c r="D362" t="e">
        <f>"{'city': '"&amp;VLOOKUP(W362,$H:$L,4,FALSE)&amp;"', 'state': '"&amp;VLOOKUP(W362,$H:$L,3,FALSE)&amp;"', 'abbreviation': '"&amp;VLOOKUP(W362,$H:$L,2,FALSE)&amp;"', 'teamName': '"&amp;VLOOKUP(W362,$H:$L,5,FALSE)&amp;"'}"</f>
        <v>#N/A</v>
      </c>
      <c r="E362" t="e">
        <f>"{'city': '"&amp;VLOOKUP(X362,$H:$L,4,FALSE)&amp;"', 'state': '"&amp;VLOOKUP(X362,$H:$L,3,FALSE)&amp;"', 'abbreviation': '"&amp;VLOOKUP(X362,$H:$L,2,FALSE)&amp;"', 'teamName': '"&amp;VLOOKUP(X362,$H:$L,5,FALSE)&amp;"'}"</f>
        <v>#N/A</v>
      </c>
      <c r="S362" s="13" t="s">
        <v>1173</v>
      </c>
      <c r="U362">
        <f>VLOOKUP(Y362,O:P,2,FALSE)</f>
        <v>21</v>
      </c>
      <c r="V362">
        <f>VLOOKUP(AA362,O:P,2,FALSE)</f>
        <v>10</v>
      </c>
      <c r="Y362" s="4" t="s">
        <v>1119</v>
      </c>
      <c r="Z362" s="5"/>
      <c r="AA362" s="4" t="s">
        <v>1100</v>
      </c>
    </row>
    <row r="363" spans="1:27" x14ac:dyDescent="0.2">
      <c r="A363" s="12">
        <v>44536</v>
      </c>
      <c r="B363" t="str">
        <f>"{'city': '"&amp;VLOOKUP(U363,$H:$L,4,FALSE)&amp;"', 'state': '"&amp;VLOOKUP(U363,$H:$L,3,FALSE)&amp;"', 'abbreviation': '"&amp;VLOOKUP(U363,$H:$L,2,FALSE)&amp;"', 'teamName': '"&amp;VLOOKUP(U363,$H:$L,5,FALSE)&amp;"'}"</f>
        <v>{'city': 'Los Angeles', 'state': 'California', 'abbreviation': 'LAC', 'teamName': 'Los Angeles Clippers'}</v>
      </c>
      <c r="C363" t="str">
        <f>"{'city': '"&amp;VLOOKUP(V363,$H:$L,4,FALSE)&amp;"', 'state': '"&amp;VLOOKUP(V363,$H:$L,3,FALSE)&amp;"', 'abbreviation': '"&amp;VLOOKUP(V363,$H:$L,2,FALSE)&amp;"', 'teamName': '"&amp;VLOOKUP(V363,$H:$L,5,FALSE)&amp;"'}"</f>
        <v>{'city': 'Portland', 'state': 'Oregon', 'abbreviation': 'POR', 'teamName': 'Portland Trail Blazers'}</v>
      </c>
      <c r="D363" t="e">
        <f>"{'city': '"&amp;VLOOKUP(W363,$H:$L,4,FALSE)&amp;"', 'state': '"&amp;VLOOKUP(W363,$H:$L,3,FALSE)&amp;"', 'abbreviation': '"&amp;VLOOKUP(W363,$H:$L,2,FALSE)&amp;"', 'teamName': '"&amp;VLOOKUP(W363,$H:$L,5,FALSE)&amp;"'}"</f>
        <v>#N/A</v>
      </c>
      <c r="E363" t="e">
        <f>"{'city': '"&amp;VLOOKUP(X363,$H:$L,4,FALSE)&amp;"', 'state': '"&amp;VLOOKUP(X363,$H:$L,3,FALSE)&amp;"', 'abbreviation': '"&amp;VLOOKUP(X363,$H:$L,2,FALSE)&amp;"', 'teamName': '"&amp;VLOOKUP(X363,$H:$L,5,FALSE)&amp;"'}"</f>
        <v>#N/A</v>
      </c>
      <c r="S363" s="13" t="s">
        <v>1173</v>
      </c>
      <c r="U363">
        <f>VLOOKUP(Y363,O:P,2,FALSE)</f>
        <v>30</v>
      </c>
      <c r="V363">
        <f>VLOOKUP(AA363,O:P,2,FALSE)</f>
        <v>24</v>
      </c>
      <c r="Y363" s="4" t="s">
        <v>1126</v>
      </c>
      <c r="Z363" s="5"/>
      <c r="AA363" s="4" t="s">
        <v>1124</v>
      </c>
    </row>
    <row r="364" spans="1:27" x14ac:dyDescent="0.2">
      <c r="A364" s="12">
        <v>44537</v>
      </c>
      <c r="B364" t="str">
        <f>"{'city': '"&amp;VLOOKUP(U364,$H:$L,4,FALSE)&amp;"', 'state': '"&amp;VLOOKUP(U364,$H:$L,3,FALSE)&amp;"', 'abbreviation': '"&amp;VLOOKUP(U364,$H:$L,2,FALSE)&amp;"', 'teamName': '"&amp;VLOOKUP(U364,$H:$L,5,FALSE)&amp;"'}"</f>
        <v>{'city': 'Brooklyn', 'state': 'New York', 'abbreviation': 'BKN', 'teamName': 'Brooklyn Nets'}</v>
      </c>
      <c r="C364" t="str">
        <f>"{'city': '"&amp;VLOOKUP(V364,$H:$L,4,FALSE)&amp;"', 'state': '"&amp;VLOOKUP(V364,$H:$L,3,FALSE)&amp;"', 'abbreviation': '"&amp;VLOOKUP(V364,$H:$L,2,FALSE)&amp;"', 'teamName': '"&amp;VLOOKUP(V364,$H:$L,5,FALSE)&amp;"'}"</f>
        <v>{'city': 'Dallas', 'state': 'Texas', 'abbreviation': 'DAL', 'teamName': 'Dallas Mavericks'}</v>
      </c>
      <c r="D364" t="e">
        <f>"{'city': '"&amp;VLOOKUP(W364,$H:$L,4,FALSE)&amp;"', 'state': '"&amp;VLOOKUP(W364,$H:$L,3,FALSE)&amp;"', 'abbreviation': '"&amp;VLOOKUP(W364,$H:$L,2,FALSE)&amp;"', 'teamName': '"&amp;VLOOKUP(W364,$H:$L,5,FALSE)&amp;"'}"</f>
        <v>#N/A</v>
      </c>
      <c r="E364" t="e">
        <f>"{'city': '"&amp;VLOOKUP(X364,$H:$L,4,FALSE)&amp;"', 'state': '"&amp;VLOOKUP(X364,$H:$L,3,FALSE)&amp;"', 'abbreviation': '"&amp;VLOOKUP(X364,$H:$L,2,FALSE)&amp;"', 'teamName': '"&amp;VLOOKUP(X364,$H:$L,5,FALSE)&amp;"'}"</f>
        <v>#N/A</v>
      </c>
      <c r="S364" s="13" t="s">
        <v>1174</v>
      </c>
      <c r="U364">
        <f>VLOOKUP(Y364,O:P,2,FALSE)</f>
        <v>3</v>
      </c>
      <c r="V364">
        <f>VLOOKUP(AA364,O:P,2,FALSE)</f>
        <v>7</v>
      </c>
      <c r="Y364" s="4" t="s">
        <v>1097</v>
      </c>
      <c r="Z364" s="5"/>
      <c r="AA364" s="4" t="s">
        <v>1113</v>
      </c>
    </row>
    <row r="365" spans="1:27" x14ac:dyDescent="0.2">
      <c r="A365" s="12">
        <v>44537</v>
      </c>
      <c r="B365" t="str">
        <f>"{'city': '"&amp;VLOOKUP(U365,$H:$L,4,FALSE)&amp;"', 'state': '"&amp;VLOOKUP(U365,$H:$L,3,FALSE)&amp;"', 'abbreviation': '"&amp;VLOOKUP(U365,$H:$L,2,FALSE)&amp;"', 'teamName': '"&amp;VLOOKUP(U365,$H:$L,5,FALSE)&amp;"'}"</f>
        <v>{'city': 'New York', 'state': 'New York', 'abbreviation': 'NYK', 'teamName': 'New York Knicks'}</v>
      </c>
      <c r="C365" t="str">
        <f>"{'city': '"&amp;VLOOKUP(V365,$H:$L,4,FALSE)&amp;"', 'state': '"&amp;VLOOKUP(V365,$H:$L,3,FALSE)&amp;"', 'abbreviation': '"&amp;VLOOKUP(V365,$H:$L,2,FALSE)&amp;"', 'teamName': '"&amp;VLOOKUP(V365,$H:$L,5,FALSE)&amp;"'}"</f>
        <v>{'city': 'San Antonio', 'state': 'Texas', 'abbreviation': 'SAS', 'teamName': 'San Antonio Spurs'}</v>
      </c>
      <c r="D365" t="e">
        <f>"{'city': '"&amp;VLOOKUP(W365,$H:$L,4,FALSE)&amp;"', 'state': '"&amp;VLOOKUP(W365,$H:$L,3,FALSE)&amp;"', 'abbreviation': '"&amp;VLOOKUP(W365,$H:$L,2,FALSE)&amp;"', 'teamName': '"&amp;VLOOKUP(W365,$H:$L,5,FALSE)&amp;"'}"</f>
        <v>#N/A</v>
      </c>
      <c r="E365" t="e">
        <f>"{'city': '"&amp;VLOOKUP(X365,$H:$L,4,FALSE)&amp;"', 'state': '"&amp;VLOOKUP(X365,$H:$L,3,FALSE)&amp;"', 'abbreviation': '"&amp;VLOOKUP(X365,$H:$L,2,FALSE)&amp;"', 'teamName': '"&amp;VLOOKUP(X365,$H:$L,5,FALSE)&amp;"'}"</f>
        <v>#N/A</v>
      </c>
      <c r="S365" s="13" t="s">
        <v>1174</v>
      </c>
      <c r="U365">
        <f>VLOOKUP(Y365,O:P,2,FALSE)</f>
        <v>19</v>
      </c>
      <c r="V365">
        <f>VLOOKUP(AA365,O:P,2,FALSE)</f>
        <v>26</v>
      </c>
      <c r="Y365" s="4" t="s">
        <v>1108</v>
      </c>
      <c r="Z365" s="5"/>
      <c r="AA365" s="4" t="s">
        <v>1120</v>
      </c>
    </row>
    <row r="366" spans="1:27" x14ac:dyDescent="0.2">
      <c r="A366" s="12">
        <v>44537</v>
      </c>
      <c r="B366" t="str">
        <f>"{'city': '"&amp;VLOOKUP(U366,$H:$L,4,FALSE)&amp;"', 'state': '"&amp;VLOOKUP(U366,$H:$L,3,FALSE)&amp;"', 'abbreviation': '"&amp;VLOOKUP(U366,$H:$L,2,FALSE)&amp;"', 'teamName': '"&amp;VLOOKUP(U366,$H:$L,5,FALSE)&amp;"'}"</f>
        <v>{'city': 'Boston', 'state': 'Massachusetts', 'abbreviation': 'BOS', 'teamName': 'Boston Celtics'}</v>
      </c>
      <c r="C366" t="str">
        <f>"{'city': '"&amp;VLOOKUP(V366,$H:$L,4,FALSE)&amp;"', 'state': '"&amp;VLOOKUP(V366,$H:$L,3,FALSE)&amp;"', 'abbreviation': '"&amp;VLOOKUP(V366,$H:$L,2,FALSE)&amp;"', 'teamName': '"&amp;VLOOKUP(V366,$H:$L,5,FALSE)&amp;"'}"</f>
        <v>{'city': 'Los Angeles', 'state': 'California', 'abbreviation': 'LAL', 'teamName': 'Los Angeles Lakers'}</v>
      </c>
      <c r="D366" t="e">
        <f>"{'city': '"&amp;VLOOKUP(W366,$H:$L,4,FALSE)&amp;"', 'state': '"&amp;VLOOKUP(W366,$H:$L,3,FALSE)&amp;"', 'abbreviation': '"&amp;VLOOKUP(W366,$H:$L,2,FALSE)&amp;"', 'teamName': '"&amp;VLOOKUP(W366,$H:$L,5,FALSE)&amp;"'}"</f>
        <v>#N/A</v>
      </c>
      <c r="E366" t="e">
        <f>"{'city': '"&amp;VLOOKUP(X366,$H:$L,4,FALSE)&amp;"', 'state': '"&amp;VLOOKUP(X366,$H:$L,3,FALSE)&amp;"', 'abbreviation': '"&amp;VLOOKUP(X366,$H:$L,2,FALSE)&amp;"', 'teamName': '"&amp;VLOOKUP(X366,$H:$L,5,FALSE)&amp;"'}"</f>
        <v>#N/A</v>
      </c>
      <c r="S366" s="13" t="s">
        <v>1174</v>
      </c>
      <c r="U366">
        <f>VLOOKUP(Y366,O:P,2,FALSE)</f>
        <v>2</v>
      </c>
      <c r="V366">
        <f>VLOOKUP(AA366,O:P,2,FALSE)</f>
        <v>13</v>
      </c>
      <c r="Y366" s="4" t="s">
        <v>1102</v>
      </c>
      <c r="Z366" s="5"/>
      <c r="AA366" s="4" t="s">
        <v>1101</v>
      </c>
    </row>
    <row r="367" spans="1:27" x14ac:dyDescent="0.2">
      <c r="A367" s="12">
        <v>44538</v>
      </c>
      <c r="B367" t="str">
        <f>"{'city': '"&amp;VLOOKUP(U367,$H:$L,4,FALSE)&amp;"', 'state': '"&amp;VLOOKUP(U367,$H:$L,3,FALSE)&amp;"', 'abbreviation': '"&amp;VLOOKUP(U367,$H:$L,2,FALSE)&amp;"', 'teamName': '"&amp;VLOOKUP(U367,$H:$L,5,FALSE)&amp;"'}"</f>
        <v>{'city': 'Philadelphia', 'state': 'Pennsylvania', 'abbreviation': 'PHI', 'teamName': 'Philadelphia 76ers'}</v>
      </c>
      <c r="C367" t="str">
        <f>"{'city': '"&amp;VLOOKUP(V367,$H:$L,4,FALSE)&amp;"', 'state': '"&amp;VLOOKUP(V367,$H:$L,3,FALSE)&amp;"', 'abbreviation': '"&amp;VLOOKUP(V367,$H:$L,2,FALSE)&amp;"', 'teamName': '"&amp;VLOOKUP(V367,$H:$L,5,FALSE)&amp;"'}"</f>
        <v>{'city': 'Charlotte', 'state': 'North Carolina', 'abbreviation': 'CHA', 'teamName': 'Charlotte Hornets'}</v>
      </c>
      <c r="D367" t="e">
        <f>"{'city': '"&amp;VLOOKUP(W367,$H:$L,4,FALSE)&amp;"', 'state': '"&amp;VLOOKUP(W367,$H:$L,3,FALSE)&amp;"', 'abbreviation': '"&amp;VLOOKUP(W367,$H:$L,2,FALSE)&amp;"', 'teamName': '"&amp;VLOOKUP(W367,$H:$L,5,FALSE)&amp;"'}"</f>
        <v>#N/A</v>
      </c>
      <c r="E367" t="e">
        <f>"{'city': '"&amp;VLOOKUP(X367,$H:$L,4,FALSE)&amp;"', 'state': '"&amp;VLOOKUP(X367,$H:$L,3,FALSE)&amp;"', 'abbreviation': '"&amp;VLOOKUP(X367,$H:$L,2,FALSE)&amp;"', 'teamName': '"&amp;VLOOKUP(X367,$H:$L,5,FALSE)&amp;"'}"</f>
        <v>#N/A</v>
      </c>
      <c r="S367" s="13" t="s">
        <v>1175</v>
      </c>
      <c r="U367">
        <f>VLOOKUP(Y367,O:P,2,FALSE)</f>
        <v>22</v>
      </c>
      <c r="V367">
        <f>VLOOKUP(AA367,O:P,2,FALSE)</f>
        <v>4</v>
      </c>
      <c r="Y367" s="4" t="s">
        <v>1117</v>
      </c>
      <c r="Z367" s="5"/>
      <c r="AA367" s="4" t="s">
        <v>1105</v>
      </c>
    </row>
    <row r="368" spans="1:27" x14ac:dyDescent="0.2">
      <c r="A368" s="12">
        <v>44538</v>
      </c>
      <c r="B368" t="str">
        <f>"{'city': '"&amp;VLOOKUP(U368,$H:$L,4,FALSE)&amp;"', 'state': '"&amp;VLOOKUP(U368,$H:$L,3,FALSE)&amp;"', 'abbreviation': '"&amp;VLOOKUP(U368,$H:$L,2,FALSE)&amp;"', 'teamName': '"&amp;VLOOKUP(U368,$H:$L,5,FALSE)&amp;"'}"</f>
        <v>{'city': 'Chicago', 'state': 'Illnois', 'abbreviation': 'CHI', 'teamName': 'Chicago Bulls'}</v>
      </c>
      <c r="C368" t="str">
        <f>"{'city': '"&amp;VLOOKUP(V368,$H:$L,4,FALSE)&amp;"', 'state': '"&amp;VLOOKUP(V368,$H:$L,3,FALSE)&amp;"', 'abbreviation': '"&amp;VLOOKUP(V368,$H:$L,2,FALSE)&amp;"', 'teamName': '"&amp;VLOOKUP(V368,$H:$L,5,FALSE)&amp;"'}"</f>
        <v>{'city': 'Cleveland', 'state': 'Ohio', 'abbreviation': 'CLE', 'teamName': 'Cleveland Cavaliers'}</v>
      </c>
      <c r="D368" t="e">
        <f>"{'city': '"&amp;VLOOKUP(W368,$H:$L,4,FALSE)&amp;"', 'state': '"&amp;VLOOKUP(W368,$H:$L,3,FALSE)&amp;"', 'abbreviation': '"&amp;VLOOKUP(W368,$H:$L,2,FALSE)&amp;"', 'teamName': '"&amp;VLOOKUP(W368,$H:$L,5,FALSE)&amp;"'}"</f>
        <v>#N/A</v>
      </c>
      <c r="E368" t="e">
        <f>"{'city': '"&amp;VLOOKUP(X368,$H:$L,4,FALSE)&amp;"', 'state': '"&amp;VLOOKUP(X368,$H:$L,3,FALSE)&amp;"', 'abbreviation': '"&amp;VLOOKUP(X368,$H:$L,2,FALSE)&amp;"', 'teamName': '"&amp;VLOOKUP(X368,$H:$L,5,FALSE)&amp;"'}"</f>
        <v>#N/A</v>
      </c>
      <c r="S368" s="13" t="s">
        <v>1175</v>
      </c>
      <c r="U368">
        <f>VLOOKUP(Y368,O:P,2,FALSE)</f>
        <v>5</v>
      </c>
      <c r="V368">
        <f>VLOOKUP(AA368,O:P,2,FALSE)</f>
        <v>6</v>
      </c>
      <c r="Y368" s="4" t="s">
        <v>1106</v>
      </c>
      <c r="Z368" s="5"/>
      <c r="AA368" s="4" t="s">
        <v>1111</v>
      </c>
    </row>
    <row r="369" spans="1:27" x14ac:dyDescent="0.2">
      <c r="A369" s="12">
        <v>44538</v>
      </c>
      <c r="B369" t="str">
        <f>"{'city': '"&amp;VLOOKUP(U369,$H:$L,4,FALSE)&amp;"', 'state': '"&amp;VLOOKUP(U369,$H:$L,3,FALSE)&amp;"', 'abbreviation': '"&amp;VLOOKUP(U369,$H:$L,2,FALSE)&amp;"', 'teamName': '"&amp;VLOOKUP(U369,$H:$L,5,FALSE)&amp;"'}"</f>
        <v>{'city': 'Washington', 'state': 'Washington D.C.', 'abbreviation': 'WAS', 'teamName': 'Washington Wizards'}</v>
      </c>
      <c r="C369" t="str">
        <f>"{'city': '"&amp;VLOOKUP(V369,$H:$L,4,FALSE)&amp;"', 'state': '"&amp;VLOOKUP(V369,$H:$L,3,FALSE)&amp;"', 'abbreviation': '"&amp;VLOOKUP(V369,$H:$L,2,FALSE)&amp;"', 'teamName': '"&amp;VLOOKUP(V369,$H:$L,5,FALSE)&amp;"'}"</f>
        <v>{'city': 'Detroit', 'state': 'Michigan', 'abbreviation': 'DET', 'teamName': 'Detroit Pistons'}</v>
      </c>
      <c r="D369" t="e">
        <f>"{'city': '"&amp;VLOOKUP(W369,$H:$L,4,FALSE)&amp;"', 'state': '"&amp;VLOOKUP(W369,$H:$L,3,FALSE)&amp;"', 'abbreviation': '"&amp;VLOOKUP(W369,$H:$L,2,FALSE)&amp;"', 'teamName': '"&amp;VLOOKUP(W369,$H:$L,5,FALSE)&amp;"'}"</f>
        <v>#N/A</v>
      </c>
      <c r="E369" t="e">
        <f>"{'city': '"&amp;VLOOKUP(X369,$H:$L,4,FALSE)&amp;"', 'state': '"&amp;VLOOKUP(X369,$H:$L,3,FALSE)&amp;"', 'abbreviation': '"&amp;VLOOKUP(X369,$H:$L,2,FALSE)&amp;"', 'teamName': '"&amp;VLOOKUP(X369,$H:$L,5,FALSE)&amp;"'}"</f>
        <v>#N/A</v>
      </c>
      <c r="S369" s="13" t="s">
        <v>1175</v>
      </c>
      <c r="U369">
        <f>VLOOKUP(Y369,O:P,2,FALSE)</f>
        <v>29</v>
      </c>
      <c r="V369">
        <f>VLOOKUP(AA369,O:P,2,FALSE)</f>
        <v>9</v>
      </c>
      <c r="Y369" s="4" t="s">
        <v>1109</v>
      </c>
      <c r="Z369" s="5"/>
      <c r="AA369" s="4" t="s">
        <v>1107</v>
      </c>
    </row>
    <row r="370" spans="1:27" x14ac:dyDescent="0.2">
      <c r="A370" s="12">
        <v>44538</v>
      </c>
      <c r="B370" t="str">
        <f>"{'city': '"&amp;VLOOKUP(U370,$H:$L,4,FALSE)&amp;"', 'state': '"&amp;VLOOKUP(U370,$H:$L,3,FALSE)&amp;"', 'abbreviation': '"&amp;VLOOKUP(U370,$H:$L,2,FALSE)&amp;"', 'teamName': '"&amp;VLOOKUP(U370,$H:$L,5,FALSE)&amp;"'}"</f>
        <v>{'city': 'New York', 'state': 'New York', 'abbreviation': 'NYK', 'teamName': 'New York Knicks'}</v>
      </c>
      <c r="C370" t="str">
        <f>"{'city': '"&amp;VLOOKUP(V370,$H:$L,4,FALSE)&amp;"', 'state': '"&amp;VLOOKUP(V370,$H:$L,3,FALSE)&amp;"', 'abbreviation': '"&amp;VLOOKUP(V370,$H:$L,2,FALSE)&amp;"', 'teamName': '"&amp;VLOOKUP(V370,$H:$L,5,FALSE)&amp;"'}"</f>
        <v>{'city': 'Indiana', 'state': 'Indianopolis', 'abbreviation': 'IND', 'teamName': 'Indiana Pacers'}</v>
      </c>
      <c r="D370" t="e">
        <f>"{'city': '"&amp;VLOOKUP(W370,$H:$L,4,FALSE)&amp;"', 'state': '"&amp;VLOOKUP(W370,$H:$L,3,FALSE)&amp;"', 'abbreviation': '"&amp;VLOOKUP(W370,$H:$L,2,FALSE)&amp;"', 'teamName': '"&amp;VLOOKUP(W370,$H:$L,5,FALSE)&amp;"'}"</f>
        <v>#N/A</v>
      </c>
      <c r="E370" t="e">
        <f>"{'city': '"&amp;VLOOKUP(X370,$H:$L,4,FALSE)&amp;"', 'state': '"&amp;VLOOKUP(X370,$H:$L,3,FALSE)&amp;"', 'abbreviation': '"&amp;VLOOKUP(X370,$H:$L,2,FALSE)&amp;"', 'teamName': '"&amp;VLOOKUP(X370,$H:$L,5,FALSE)&amp;"'}"</f>
        <v>#N/A</v>
      </c>
      <c r="S370" s="13" t="s">
        <v>1175</v>
      </c>
      <c r="U370">
        <f>VLOOKUP(Y370,O:P,2,FALSE)</f>
        <v>19</v>
      </c>
      <c r="V370">
        <f>VLOOKUP(AA370,O:P,2,FALSE)</f>
        <v>12</v>
      </c>
      <c r="Y370" s="4" t="s">
        <v>1108</v>
      </c>
      <c r="Z370" s="5"/>
      <c r="AA370" s="4" t="s">
        <v>1104</v>
      </c>
    </row>
    <row r="371" spans="1:27" x14ac:dyDescent="0.2">
      <c r="A371" s="12">
        <v>44538</v>
      </c>
      <c r="B371" t="str">
        <f>"{'city': '"&amp;VLOOKUP(U371,$H:$L,4,FALSE)&amp;"', 'state': '"&amp;VLOOKUP(U371,$H:$L,3,FALSE)&amp;"', 'abbreviation': '"&amp;VLOOKUP(U371,$H:$L,2,FALSE)&amp;"', 'teamName': '"&amp;VLOOKUP(U371,$H:$L,5,FALSE)&amp;"'}"</f>
        <v>{'city': 'Milwaukee', 'state': 'Wisconsin', 'abbreviation': 'MIL', 'teamName': 'Milwaukee Bucks'}</v>
      </c>
      <c r="C371" t="str">
        <f>"{'city': '"&amp;VLOOKUP(V371,$H:$L,4,FALSE)&amp;"', 'state': '"&amp;VLOOKUP(V371,$H:$L,3,FALSE)&amp;"', 'abbreviation': '"&amp;VLOOKUP(V371,$H:$L,2,FALSE)&amp;"', 'teamName': '"&amp;VLOOKUP(V371,$H:$L,5,FALSE)&amp;"'}"</f>
        <v>{'city': 'Miami', 'state': 'Florida', 'abbreviation': 'MIA', 'teamName': 'Miami Heat'}</v>
      </c>
      <c r="D371" t="e">
        <f>"{'city': '"&amp;VLOOKUP(W371,$H:$L,4,FALSE)&amp;"', 'state': '"&amp;VLOOKUP(W371,$H:$L,3,FALSE)&amp;"', 'abbreviation': '"&amp;VLOOKUP(W371,$H:$L,2,FALSE)&amp;"', 'teamName': '"&amp;VLOOKUP(W371,$H:$L,5,FALSE)&amp;"'}"</f>
        <v>#N/A</v>
      </c>
      <c r="E371" t="e">
        <f>"{'city': '"&amp;VLOOKUP(X371,$H:$L,4,FALSE)&amp;"', 'state': '"&amp;VLOOKUP(X371,$H:$L,3,FALSE)&amp;"', 'abbreviation': '"&amp;VLOOKUP(X371,$H:$L,2,FALSE)&amp;"', 'teamName': '"&amp;VLOOKUP(X371,$H:$L,5,FALSE)&amp;"'}"</f>
        <v>#N/A</v>
      </c>
      <c r="S371" s="13" t="s">
        <v>1175</v>
      </c>
      <c r="U371">
        <f>VLOOKUP(Y371,O:P,2,FALSE)</f>
        <v>16</v>
      </c>
      <c r="V371">
        <f>VLOOKUP(AA371,O:P,2,FALSE)</f>
        <v>15</v>
      </c>
      <c r="Y371" s="4" t="s">
        <v>1098</v>
      </c>
      <c r="Z371" s="5"/>
      <c r="AA371" s="4" t="s">
        <v>1128</v>
      </c>
    </row>
    <row r="372" spans="1:27" x14ac:dyDescent="0.2">
      <c r="A372" s="12">
        <v>44538</v>
      </c>
      <c r="B372" t="str">
        <f>"{'city': '"&amp;VLOOKUP(U372,$H:$L,4,FALSE)&amp;"', 'state': '"&amp;VLOOKUP(U372,$H:$L,3,FALSE)&amp;"', 'abbreviation': '"&amp;VLOOKUP(U372,$H:$L,2,FALSE)&amp;"', 'teamName': '"&amp;VLOOKUP(U372,$H:$L,5,FALSE)&amp;"'}"</f>
        <v>{'city': 'Oklahoma City', 'state': 'Oklahoma', 'abbreviation': 'OKC', 'teamName': 'Oklahoma City Thunder'}</v>
      </c>
      <c r="C372" t="str">
        <f>"{'city': '"&amp;VLOOKUP(V372,$H:$L,4,FALSE)&amp;"', 'state': '"&amp;VLOOKUP(V372,$H:$L,3,FALSE)&amp;"', 'abbreviation': '"&amp;VLOOKUP(V372,$H:$L,2,FALSE)&amp;"', 'teamName': '"&amp;VLOOKUP(V372,$H:$L,5,FALSE)&amp;"'}"</f>
        <v>{'city': 'Toronto', 'state': 'Ontario', 'abbreviation': 'TOR', 'teamName': 'Toronto Raptors'}</v>
      </c>
      <c r="D372" t="e">
        <f>"{'city': '"&amp;VLOOKUP(W372,$H:$L,4,FALSE)&amp;"', 'state': '"&amp;VLOOKUP(W372,$H:$L,3,FALSE)&amp;"', 'abbreviation': '"&amp;VLOOKUP(W372,$H:$L,2,FALSE)&amp;"', 'teamName': '"&amp;VLOOKUP(W372,$H:$L,5,FALSE)&amp;"'}"</f>
        <v>#N/A</v>
      </c>
      <c r="E372" t="e">
        <f>"{'city': '"&amp;VLOOKUP(X372,$H:$L,4,FALSE)&amp;"', 'state': '"&amp;VLOOKUP(X372,$H:$L,3,FALSE)&amp;"', 'abbreviation': '"&amp;VLOOKUP(X372,$H:$L,2,FALSE)&amp;"', 'teamName': '"&amp;VLOOKUP(X372,$H:$L,5,FALSE)&amp;"'}"</f>
        <v>#N/A</v>
      </c>
      <c r="S372" s="13" t="s">
        <v>1175</v>
      </c>
      <c r="U372">
        <f>VLOOKUP(Y372,O:P,2,FALSE)</f>
        <v>20</v>
      </c>
      <c r="V372">
        <f>VLOOKUP(AA372,O:P,2,FALSE)</f>
        <v>27</v>
      </c>
      <c r="Y372" s="4" t="s">
        <v>1121</v>
      </c>
      <c r="Z372" s="5"/>
      <c r="AA372" s="4" t="s">
        <v>1110</v>
      </c>
    </row>
    <row r="373" spans="1:27" x14ac:dyDescent="0.2">
      <c r="A373" s="12">
        <v>44538</v>
      </c>
      <c r="B373" t="str">
        <f>"{'city': '"&amp;VLOOKUP(U373,$H:$L,4,FALSE)&amp;"', 'state': '"&amp;VLOOKUP(U373,$H:$L,3,FALSE)&amp;"', 'abbreviation': '"&amp;VLOOKUP(U373,$H:$L,2,FALSE)&amp;"', 'teamName': '"&amp;VLOOKUP(U373,$H:$L,5,FALSE)&amp;"'}"</f>
        <v>{'city': 'Brooklyn', 'state': 'New York', 'abbreviation': 'BKN', 'teamName': 'Brooklyn Nets'}</v>
      </c>
      <c r="C373" t="str">
        <f>"{'city': '"&amp;VLOOKUP(V373,$H:$L,4,FALSE)&amp;"', 'state': '"&amp;VLOOKUP(V373,$H:$L,3,FALSE)&amp;"', 'abbreviation': '"&amp;VLOOKUP(V373,$H:$L,2,FALSE)&amp;"', 'teamName': '"&amp;VLOOKUP(V373,$H:$L,5,FALSE)&amp;"'}"</f>
        <v>{'city': 'Houston', 'state': 'Texas', 'abbreviation': 'HOU', 'teamName': 'Houston Rockets'}</v>
      </c>
      <c r="D373" t="e">
        <f>"{'city': '"&amp;VLOOKUP(W373,$H:$L,4,FALSE)&amp;"', 'state': '"&amp;VLOOKUP(W373,$H:$L,3,FALSE)&amp;"', 'abbreviation': '"&amp;VLOOKUP(W373,$H:$L,2,FALSE)&amp;"', 'teamName': '"&amp;VLOOKUP(W373,$H:$L,5,FALSE)&amp;"'}"</f>
        <v>#N/A</v>
      </c>
      <c r="E373" t="e">
        <f>"{'city': '"&amp;VLOOKUP(X373,$H:$L,4,FALSE)&amp;"', 'state': '"&amp;VLOOKUP(X373,$H:$L,3,FALSE)&amp;"', 'abbreviation': '"&amp;VLOOKUP(X373,$H:$L,2,FALSE)&amp;"', 'teamName': '"&amp;VLOOKUP(X373,$H:$L,5,FALSE)&amp;"'}"</f>
        <v>#N/A</v>
      </c>
      <c r="S373" s="13" t="s">
        <v>1175</v>
      </c>
      <c r="U373">
        <f>VLOOKUP(Y373,O:P,2,FALSE)</f>
        <v>3</v>
      </c>
      <c r="V373">
        <f>VLOOKUP(AA373,O:P,2,FALSE)</f>
        <v>11</v>
      </c>
      <c r="Y373" s="4" t="s">
        <v>1097</v>
      </c>
      <c r="Z373" s="5"/>
      <c r="AA373" s="4" t="s">
        <v>1114</v>
      </c>
    </row>
    <row r="374" spans="1:27" x14ac:dyDescent="0.2">
      <c r="A374" s="12">
        <v>44538</v>
      </c>
      <c r="B374" t="str">
        <f>"{'city': '"&amp;VLOOKUP(U374,$H:$L,4,FALSE)&amp;"', 'state': '"&amp;VLOOKUP(U374,$H:$L,3,FALSE)&amp;"', 'abbreviation': '"&amp;VLOOKUP(U374,$H:$L,2,FALSE)&amp;"', 'teamName': '"&amp;VLOOKUP(U374,$H:$L,5,FALSE)&amp;"'}"</f>
        <v>{'city': 'Dallas', 'state': 'Texas', 'abbreviation': 'DAL', 'teamName': 'Dallas Mavericks'}</v>
      </c>
      <c r="C374" t="str">
        <f>"{'city': '"&amp;VLOOKUP(V374,$H:$L,4,FALSE)&amp;"', 'state': '"&amp;VLOOKUP(V374,$H:$L,3,FALSE)&amp;"', 'abbreviation': '"&amp;VLOOKUP(V374,$H:$L,2,FALSE)&amp;"', 'teamName': '"&amp;VLOOKUP(V374,$H:$L,5,FALSE)&amp;"'}"</f>
        <v>{'city': 'Memphis', 'state': 'Tenesse', 'abbreviation': 'MEM', 'teamName': 'Memphis Grizzlies'}</v>
      </c>
      <c r="D374" t="e">
        <f>"{'city': '"&amp;VLOOKUP(W374,$H:$L,4,FALSE)&amp;"', 'state': '"&amp;VLOOKUP(W374,$H:$L,3,FALSE)&amp;"', 'abbreviation': '"&amp;VLOOKUP(W374,$H:$L,2,FALSE)&amp;"', 'teamName': '"&amp;VLOOKUP(W374,$H:$L,5,FALSE)&amp;"'}"</f>
        <v>#N/A</v>
      </c>
      <c r="E374" t="e">
        <f>"{'city': '"&amp;VLOOKUP(X374,$H:$L,4,FALSE)&amp;"', 'state': '"&amp;VLOOKUP(X374,$H:$L,3,FALSE)&amp;"', 'abbreviation': '"&amp;VLOOKUP(X374,$H:$L,2,FALSE)&amp;"', 'teamName': '"&amp;VLOOKUP(X374,$H:$L,5,FALSE)&amp;"'}"</f>
        <v>#N/A</v>
      </c>
      <c r="S374" s="13" t="s">
        <v>1175</v>
      </c>
      <c r="U374">
        <f>VLOOKUP(Y374,O:P,2,FALSE)</f>
        <v>7</v>
      </c>
      <c r="V374">
        <f>VLOOKUP(AA374,O:P,2,FALSE)</f>
        <v>14</v>
      </c>
      <c r="Y374" s="4" t="s">
        <v>1113</v>
      </c>
      <c r="Z374" s="5"/>
      <c r="AA374" s="4" t="s">
        <v>1112</v>
      </c>
    </row>
    <row r="375" spans="1:27" x14ac:dyDescent="0.2">
      <c r="A375" s="12">
        <v>44538</v>
      </c>
      <c r="B375" t="str">
        <f>"{'city': '"&amp;VLOOKUP(U375,$H:$L,4,FALSE)&amp;"', 'state': '"&amp;VLOOKUP(U375,$H:$L,3,FALSE)&amp;"', 'abbreviation': '"&amp;VLOOKUP(U375,$H:$L,2,FALSE)&amp;"', 'teamName': '"&amp;VLOOKUP(U375,$H:$L,5,FALSE)&amp;"'}"</f>
        <v>{'city': 'Salt Lake City', 'state': 'Utah', 'abbreviation': 'UTA', 'teamName': 'Utah Jazz'}</v>
      </c>
      <c r="C375" t="str">
        <f>"{'city': '"&amp;VLOOKUP(V375,$H:$L,4,FALSE)&amp;"', 'state': '"&amp;VLOOKUP(V375,$H:$L,3,FALSE)&amp;"', 'abbreviation': '"&amp;VLOOKUP(V375,$H:$L,2,FALSE)&amp;"', 'teamName': '"&amp;VLOOKUP(V375,$H:$L,5,FALSE)&amp;"'}"</f>
        <v>{'city': 'Minneapolis', 'state': 'Minnesota ', 'abbreviation': 'MIN', 'teamName': 'Minnesota Timberwolves'}</v>
      </c>
      <c r="D375" t="e">
        <f>"{'city': '"&amp;VLOOKUP(W375,$H:$L,4,FALSE)&amp;"', 'state': '"&amp;VLOOKUP(W375,$H:$L,3,FALSE)&amp;"', 'abbreviation': '"&amp;VLOOKUP(W375,$H:$L,2,FALSE)&amp;"', 'teamName': '"&amp;VLOOKUP(W375,$H:$L,5,FALSE)&amp;"'}"</f>
        <v>#N/A</v>
      </c>
      <c r="E375" t="e">
        <f>"{'city': '"&amp;VLOOKUP(X375,$H:$L,4,FALSE)&amp;"', 'state': '"&amp;VLOOKUP(X375,$H:$L,3,FALSE)&amp;"', 'abbreviation': '"&amp;VLOOKUP(X375,$H:$L,2,FALSE)&amp;"', 'teamName': '"&amp;VLOOKUP(X375,$H:$L,5,FALSE)&amp;"'}"</f>
        <v>#N/A</v>
      </c>
      <c r="S375" s="13" t="s">
        <v>1175</v>
      </c>
      <c r="U375">
        <f>VLOOKUP(Y375,O:P,2,FALSE)</f>
        <v>28</v>
      </c>
      <c r="V375">
        <f>VLOOKUP(AA375,O:P,2,FALSE)</f>
        <v>17</v>
      </c>
      <c r="Y375" s="4" t="s">
        <v>1122</v>
      </c>
      <c r="Z375" s="5"/>
      <c r="AA375" s="4" t="s">
        <v>1115</v>
      </c>
    </row>
    <row r="376" spans="1:27" x14ac:dyDescent="0.2">
      <c r="A376" s="12">
        <v>44538</v>
      </c>
      <c r="B376" t="str">
        <f>"{'city': '"&amp;VLOOKUP(U376,$H:$L,4,FALSE)&amp;"', 'state': '"&amp;VLOOKUP(U376,$H:$L,3,FALSE)&amp;"', 'abbreviation': '"&amp;VLOOKUP(U376,$H:$L,2,FALSE)&amp;"', 'teamName': '"&amp;VLOOKUP(U376,$H:$L,5,FALSE)&amp;"'}"</f>
        <v>{'city': 'Denver', 'state': 'Colorado', 'abbreviation': 'DEN', 'teamName': 'Denver Nuggets'}</v>
      </c>
      <c r="C376" t="str">
        <f>"{'city': '"&amp;VLOOKUP(V376,$H:$L,4,FALSE)&amp;"', 'state': '"&amp;VLOOKUP(V376,$H:$L,3,FALSE)&amp;"', 'abbreviation': '"&amp;VLOOKUP(V376,$H:$L,2,FALSE)&amp;"', 'teamName': '"&amp;VLOOKUP(V376,$H:$L,5,FALSE)&amp;"'}"</f>
        <v>{'city': 'New Orleans', 'state': 'Louisianna', 'abbreviation': 'NOP', 'teamName': 'New Orleans Pelicans'}</v>
      </c>
      <c r="D376" t="e">
        <f>"{'city': '"&amp;VLOOKUP(W376,$H:$L,4,FALSE)&amp;"', 'state': '"&amp;VLOOKUP(W376,$H:$L,3,FALSE)&amp;"', 'abbreviation': '"&amp;VLOOKUP(W376,$H:$L,2,FALSE)&amp;"', 'teamName': '"&amp;VLOOKUP(W376,$H:$L,5,FALSE)&amp;"'}"</f>
        <v>#N/A</v>
      </c>
      <c r="E376" t="e">
        <f>"{'city': '"&amp;VLOOKUP(X376,$H:$L,4,FALSE)&amp;"', 'state': '"&amp;VLOOKUP(X376,$H:$L,3,FALSE)&amp;"', 'abbreviation': '"&amp;VLOOKUP(X376,$H:$L,2,FALSE)&amp;"', 'teamName': '"&amp;VLOOKUP(X376,$H:$L,5,FALSE)&amp;"'}"</f>
        <v>#N/A</v>
      </c>
      <c r="S376" s="13" t="s">
        <v>1175</v>
      </c>
      <c r="U376">
        <f>VLOOKUP(Y376,O:P,2,FALSE)</f>
        <v>8</v>
      </c>
      <c r="V376">
        <f>VLOOKUP(AA376,O:P,2,FALSE)</f>
        <v>18</v>
      </c>
      <c r="Y376" s="4" t="s">
        <v>1116</v>
      </c>
      <c r="Z376" s="5"/>
      <c r="AA376" s="4" t="s">
        <v>1118</v>
      </c>
    </row>
    <row r="377" spans="1:27" x14ac:dyDescent="0.2">
      <c r="A377" s="12">
        <v>44538</v>
      </c>
      <c r="B377" t="str">
        <f>"{'city': '"&amp;VLOOKUP(U377,$H:$L,4,FALSE)&amp;"', 'state': '"&amp;VLOOKUP(U377,$H:$L,3,FALSE)&amp;"', 'abbreviation': '"&amp;VLOOKUP(U377,$H:$L,2,FALSE)&amp;"', 'teamName': '"&amp;VLOOKUP(U377,$H:$L,5,FALSE)&amp;"'}"</f>
        <v>{'city': 'Portland', 'state': 'Oregon', 'abbreviation': 'POR', 'teamName': 'Portland Trail Blazers'}</v>
      </c>
      <c r="C377" t="str">
        <f>"{'city': '"&amp;VLOOKUP(V377,$H:$L,4,FALSE)&amp;"', 'state': '"&amp;VLOOKUP(V377,$H:$L,3,FALSE)&amp;"', 'abbreviation': '"&amp;VLOOKUP(V377,$H:$L,2,FALSE)&amp;"', 'teamName': '"&amp;VLOOKUP(V377,$H:$L,5,FALSE)&amp;"'}"</f>
        <v>{'city': 'San Francisco', 'state': 'California', 'abbreviation': 'GSW', 'teamName': 'Golden State Warriors'}</v>
      </c>
      <c r="D377" t="e">
        <f>"{'city': '"&amp;VLOOKUP(W377,$H:$L,4,FALSE)&amp;"', 'state': '"&amp;VLOOKUP(W377,$H:$L,3,FALSE)&amp;"', 'abbreviation': '"&amp;VLOOKUP(W377,$H:$L,2,FALSE)&amp;"', 'teamName': '"&amp;VLOOKUP(W377,$H:$L,5,FALSE)&amp;"'}"</f>
        <v>#N/A</v>
      </c>
      <c r="E377" t="e">
        <f>"{'city': '"&amp;VLOOKUP(X377,$H:$L,4,FALSE)&amp;"', 'state': '"&amp;VLOOKUP(X377,$H:$L,3,FALSE)&amp;"', 'abbreviation': '"&amp;VLOOKUP(X377,$H:$L,2,FALSE)&amp;"', 'teamName': '"&amp;VLOOKUP(X377,$H:$L,5,FALSE)&amp;"'}"</f>
        <v>#N/A</v>
      </c>
      <c r="S377" s="13" t="s">
        <v>1175</v>
      </c>
      <c r="U377">
        <f>VLOOKUP(Y377,O:P,2,FALSE)</f>
        <v>24</v>
      </c>
      <c r="V377">
        <f>VLOOKUP(AA377,O:P,2,FALSE)</f>
        <v>10</v>
      </c>
      <c r="Y377" s="4" t="s">
        <v>1124</v>
      </c>
      <c r="Z377" s="5"/>
      <c r="AA377" s="4" t="s">
        <v>1100</v>
      </c>
    </row>
    <row r="378" spans="1:27" x14ac:dyDescent="0.2">
      <c r="A378" s="12">
        <v>44538</v>
      </c>
      <c r="B378" t="str">
        <f>"{'city': '"&amp;VLOOKUP(U378,$H:$L,4,FALSE)&amp;"', 'state': '"&amp;VLOOKUP(U378,$H:$L,3,FALSE)&amp;"', 'abbreviation': '"&amp;VLOOKUP(U378,$H:$L,2,FALSE)&amp;"', 'teamName': '"&amp;VLOOKUP(U378,$H:$L,5,FALSE)&amp;"'}"</f>
        <v>{'city': 'Orlando', 'state': 'Florida', 'abbreviation': 'ORL', 'teamName': 'Orlando Magic'}</v>
      </c>
      <c r="C378" t="str">
        <f>"{'city': '"&amp;VLOOKUP(V378,$H:$L,4,FALSE)&amp;"', 'state': '"&amp;VLOOKUP(V378,$H:$L,3,FALSE)&amp;"', 'abbreviation': '"&amp;VLOOKUP(V378,$H:$L,2,FALSE)&amp;"', 'teamName': '"&amp;VLOOKUP(V378,$H:$L,5,FALSE)&amp;"'}"</f>
        <v>{'city': 'Sacramento', 'state': 'California', 'abbreviation': 'SAC', 'teamName': 'Sacramento Kings'}</v>
      </c>
      <c r="D378" t="e">
        <f>"{'city': '"&amp;VLOOKUP(W378,$H:$L,4,FALSE)&amp;"', 'state': '"&amp;VLOOKUP(W378,$H:$L,3,FALSE)&amp;"', 'abbreviation': '"&amp;VLOOKUP(W378,$H:$L,2,FALSE)&amp;"', 'teamName': '"&amp;VLOOKUP(W378,$H:$L,5,FALSE)&amp;"'}"</f>
        <v>#N/A</v>
      </c>
      <c r="E378" t="e">
        <f>"{'city': '"&amp;VLOOKUP(X378,$H:$L,4,FALSE)&amp;"', 'state': '"&amp;VLOOKUP(X378,$H:$L,3,FALSE)&amp;"', 'abbreviation': '"&amp;VLOOKUP(X378,$H:$L,2,FALSE)&amp;"', 'teamName': '"&amp;VLOOKUP(X378,$H:$L,5,FALSE)&amp;"'}"</f>
        <v>#N/A</v>
      </c>
      <c r="S378" s="13" t="s">
        <v>1175</v>
      </c>
      <c r="U378">
        <f>VLOOKUP(Y378,O:P,2,FALSE)</f>
        <v>21</v>
      </c>
      <c r="V378">
        <f>VLOOKUP(AA378,O:P,2,FALSE)</f>
        <v>25</v>
      </c>
      <c r="Y378" s="4" t="s">
        <v>1119</v>
      </c>
      <c r="Z378" s="5"/>
      <c r="AA378" s="4" t="s">
        <v>1123</v>
      </c>
    </row>
    <row r="379" spans="1:27" x14ac:dyDescent="0.2">
      <c r="A379" s="12">
        <v>44538</v>
      </c>
      <c r="B379" t="str">
        <f>"{'city': '"&amp;VLOOKUP(U379,$H:$L,4,FALSE)&amp;"', 'state': '"&amp;VLOOKUP(U379,$H:$L,3,FALSE)&amp;"', 'abbreviation': '"&amp;VLOOKUP(U379,$H:$L,2,FALSE)&amp;"', 'teamName': '"&amp;VLOOKUP(U379,$H:$L,5,FALSE)&amp;"'}"</f>
        <v>{'city': 'Boston', 'state': 'Massachusetts', 'abbreviation': 'BOS', 'teamName': 'Boston Celtics'}</v>
      </c>
      <c r="C379" t="str">
        <f>"{'city': '"&amp;VLOOKUP(V379,$H:$L,4,FALSE)&amp;"', 'state': '"&amp;VLOOKUP(V379,$H:$L,3,FALSE)&amp;"', 'abbreviation': '"&amp;VLOOKUP(V379,$H:$L,2,FALSE)&amp;"', 'teamName': '"&amp;VLOOKUP(V379,$H:$L,5,FALSE)&amp;"'}"</f>
        <v>{'city': 'Los Angeles', 'state': 'California', 'abbreviation': 'LAC', 'teamName': 'Los Angeles Clippers'}</v>
      </c>
      <c r="D379" t="e">
        <f>"{'city': '"&amp;VLOOKUP(W379,$H:$L,4,FALSE)&amp;"', 'state': '"&amp;VLOOKUP(W379,$H:$L,3,FALSE)&amp;"', 'abbreviation': '"&amp;VLOOKUP(W379,$H:$L,2,FALSE)&amp;"', 'teamName': '"&amp;VLOOKUP(W379,$H:$L,5,FALSE)&amp;"'}"</f>
        <v>#N/A</v>
      </c>
      <c r="E379" t="e">
        <f>"{'city': '"&amp;VLOOKUP(X379,$H:$L,4,FALSE)&amp;"', 'state': '"&amp;VLOOKUP(X379,$H:$L,3,FALSE)&amp;"', 'abbreviation': '"&amp;VLOOKUP(X379,$H:$L,2,FALSE)&amp;"', 'teamName': '"&amp;VLOOKUP(X379,$H:$L,5,FALSE)&amp;"'}"</f>
        <v>#N/A</v>
      </c>
      <c r="S379" s="13" t="s">
        <v>1175</v>
      </c>
      <c r="U379">
        <f>VLOOKUP(Y379,O:P,2,FALSE)</f>
        <v>2</v>
      </c>
      <c r="V379">
        <f>VLOOKUP(AA379,O:P,2,FALSE)</f>
        <v>30</v>
      </c>
      <c r="Y379" s="4" t="s">
        <v>1102</v>
      </c>
      <c r="Z379" s="5"/>
      <c r="AA379" s="4" t="s">
        <v>1126</v>
      </c>
    </row>
    <row r="380" spans="1:27" x14ac:dyDescent="0.2">
      <c r="A380" s="12">
        <v>44539</v>
      </c>
      <c r="B380" t="str">
        <f>"{'city': '"&amp;VLOOKUP(U380,$H:$L,4,FALSE)&amp;"', 'state': '"&amp;VLOOKUP(U380,$H:$L,3,FALSE)&amp;"', 'abbreviation': '"&amp;VLOOKUP(U380,$H:$L,2,FALSE)&amp;"', 'teamName': '"&amp;VLOOKUP(U380,$H:$L,5,FALSE)&amp;"'}"</f>
        <v>{'city': 'Salt Lake City', 'state': 'Utah', 'abbreviation': 'UTA', 'teamName': 'Utah Jazz'}</v>
      </c>
      <c r="C380" t="str">
        <f>"{'city': '"&amp;VLOOKUP(V380,$H:$L,4,FALSE)&amp;"', 'state': '"&amp;VLOOKUP(V380,$H:$L,3,FALSE)&amp;"', 'abbreviation': '"&amp;VLOOKUP(V380,$H:$L,2,FALSE)&amp;"', 'teamName': '"&amp;VLOOKUP(V380,$H:$L,5,FALSE)&amp;"'}"</f>
        <v>{'city': 'Philadelphia', 'state': 'Pennsylvania', 'abbreviation': 'PHI', 'teamName': 'Philadelphia 76ers'}</v>
      </c>
      <c r="D380" t="e">
        <f>"{'city': '"&amp;VLOOKUP(W380,$H:$L,4,FALSE)&amp;"', 'state': '"&amp;VLOOKUP(W380,$H:$L,3,FALSE)&amp;"', 'abbreviation': '"&amp;VLOOKUP(W380,$H:$L,2,FALSE)&amp;"', 'teamName': '"&amp;VLOOKUP(W380,$H:$L,5,FALSE)&amp;"'}"</f>
        <v>#N/A</v>
      </c>
      <c r="E380" t="e">
        <f>"{'city': '"&amp;VLOOKUP(X380,$H:$L,4,FALSE)&amp;"', 'state': '"&amp;VLOOKUP(X380,$H:$L,3,FALSE)&amp;"', 'abbreviation': '"&amp;VLOOKUP(X380,$H:$L,2,FALSE)&amp;"', 'teamName': '"&amp;VLOOKUP(X380,$H:$L,5,FALSE)&amp;"'}"</f>
        <v>#N/A</v>
      </c>
      <c r="S380" s="13" t="s">
        <v>1176</v>
      </c>
      <c r="U380">
        <f>VLOOKUP(Y380,O:P,2,FALSE)</f>
        <v>28</v>
      </c>
      <c r="V380">
        <f>VLOOKUP(AA380,O:P,2,FALSE)</f>
        <v>22</v>
      </c>
      <c r="Y380" s="4" t="s">
        <v>1122</v>
      </c>
      <c r="Z380" s="5"/>
      <c r="AA380" s="4" t="s">
        <v>1117</v>
      </c>
    </row>
    <row r="381" spans="1:27" x14ac:dyDescent="0.2">
      <c r="A381" s="12">
        <v>44539</v>
      </c>
      <c r="B381" t="str">
        <f>"{'city': '"&amp;VLOOKUP(U381,$H:$L,4,FALSE)&amp;"', 'state': '"&amp;VLOOKUP(U381,$H:$L,3,FALSE)&amp;"', 'abbreviation': '"&amp;VLOOKUP(U381,$H:$L,2,FALSE)&amp;"', 'teamName': '"&amp;VLOOKUP(U381,$H:$L,5,FALSE)&amp;"'}"</f>
        <v>{'city': 'Los Angeles', 'state': 'California', 'abbreviation': 'LAL', 'teamName': 'Los Angeles Lakers'}</v>
      </c>
      <c r="C381" t="str">
        <f>"{'city': '"&amp;VLOOKUP(V381,$H:$L,4,FALSE)&amp;"', 'state': '"&amp;VLOOKUP(V381,$H:$L,3,FALSE)&amp;"', 'abbreviation': '"&amp;VLOOKUP(V381,$H:$L,2,FALSE)&amp;"', 'teamName': '"&amp;VLOOKUP(V381,$H:$L,5,FALSE)&amp;"'}"</f>
        <v>{'city': 'Memphis', 'state': 'Tenesse', 'abbreviation': 'MEM', 'teamName': 'Memphis Grizzlies'}</v>
      </c>
      <c r="D381" t="e">
        <f>"{'city': '"&amp;VLOOKUP(W381,$H:$L,4,FALSE)&amp;"', 'state': '"&amp;VLOOKUP(W381,$H:$L,3,FALSE)&amp;"', 'abbreviation': '"&amp;VLOOKUP(W381,$H:$L,2,FALSE)&amp;"', 'teamName': '"&amp;VLOOKUP(W381,$H:$L,5,FALSE)&amp;"'}"</f>
        <v>#N/A</v>
      </c>
      <c r="E381" t="e">
        <f>"{'city': '"&amp;VLOOKUP(X381,$H:$L,4,FALSE)&amp;"', 'state': '"&amp;VLOOKUP(X381,$H:$L,3,FALSE)&amp;"', 'abbreviation': '"&amp;VLOOKUP(X381,$H:$L,2,FALSE)&amp;"', 'teamName': '"&amp;VLOOKUP(X381,$H:$L,5,FALSE)&amp;"'}"</f>
        <v>#N/A</v>
      </c>
      <c r="S381" s="13" t="s">
        <v>1176</v>
      </c>
      <c r="U381">
        <f>VLOOKUP(Y381,O:P,2,FALSE)</f>
        <v>13</v>
      </c>
      <c r="V381">
        <f>VLOOKUP(AA381,O:P,2,FALSE)</f>
        <v>14</v>
      </c>
      <c r="Y381" s="4" t="s">
        <v>1101</v>
      </c>
      <c r="Z381" s="5"/>
      <c r="AA381" s="4" t="s">
        <v>1112</v>
      </c>
    </row>
    <row r="382" spans="1:27" x14ac:dyDescent="0.2">
      <c r="A382" s="12">
        <v>44539</v>
      </c>
      <c r="B382" t="str">
        <f>"{'city': '"&amp;VLOOKUP(U382,$H:$L,4,FALSE)&amp;"', 'state': '"&amp;VLOOKUP(U382,$H:$L,3,FALSE)&amp;"', 'abbreviation': '"&amp;VLOOKUP(U382,$H:$L,2,FALSE)&amp;"', 'teamName': '"&amp;VLOOKUP(U382,$H:$L,5,FALSE)&amp;"'}"</f>
        <v>{'city': 'Denver', 'state': 'Colorado', 'abbreviation': 'DEN', 'teamName': 'Denver Nuggets'}</v>
      </c>
      <c r="C382" t="str">
        <f>"{'city': '"&amp;VLOOKUP(V382,$H:$L,4,FALSE)&amp;"', 'state': '"&amp;VLOOKUP(V382,$H:$L,3,FALSE)&amp;"', 'abbreviation': '"&amp;VLOOKUP(V382,$H:$L,2,FALSE)&amp;"', 'teamName': '"&amp;VLOOKUP(V382,$H:$L,5,FALSE)&amp;"'}"</f>
        <v>{'city': 'San Antonio', 'state': 'Texas', 'abbreviation': 'SAS', 'teamName': 'San Antonio Spurs'}</v>
      </c>
      <c r="D382" t="e">
        <f>"{'city': '"&amp;VLOOKUP(W382,$H:$L,4,FALSE)&amp;"', 'state': '"&amp;VLOOKUP(W382,$H:$L,3,FALSE)&amp;"', 'abbreviation': '"&amp;VLOOKUP(W382,$H:$L,2,FALSE)&amp;"', 'teamName': '"&amp;VLOOKUP(W382,$H:$L,5,FALSE)&amp;"'}"</f>
        <v>#N/A</v>
      </c>
      <c r="E382" t="e">
        <f>"{'city': '"&amp;VLOOKUP(X382,$H:$L,4,FALSE)&amp;"', 'state': '"&amp;VLOOKUP(X382,$H:$L,3,FALSE)&amp;"', 'abbreviation': '"&amp;VLOOKUP(X382,$H:$L,2,FALSE)&amp;"', 'teamName': '"&amp;VLOOKUP(X382,$H:$L,5,FALSE)&amp;"'}"</f>
        <v>#N/A</v>
      </c>
      <c r="S382" s="13" t="s">
        <v>1176</v>
      </c>
      <c r="U382">
        <f>VLOOKUP(Y382,O:P,2,FALSE)</f>
        <v>8</v>
      </c>
      <c r="V382">
        <f>VLOOKUP(AA382,O:P,2,FALSE)</f>
        <v>26</v>
      </c>
      <c r="Y382" s="4" t="s">
        <v>1116</v>
      </c>
      <c r="Z382" s="5"/>
      <c r="AA382" s="4" t="s">
        <v>1120</v>
      </c>
    </row>
    <row r="383" spans="1:27" x14ac:dyDescent="0.2">
      <c r="A383" s="12">
        <v>44540</v>
      </c>
      <c r="B383" t="str">
        <f>"{'city': '"&amp;VLOOKUP(U383,$H:$L,4,FALSE)&amp;"', 'state': '"&amp;VLOOKUP(U383,$H:$L,3,FALSE)&amp;"', 'abbreviation': '"&amp;VLOOKUP(U383,$H:$L,2,FALSE)&amp;"', 'teamName': '"&amp;VLOOKUP(U383,$H:$L,5,FALSE)&amp;"'}"</f>
        <v>{'city': 'Sacramento', 'state': 'California', 'abbreviation': 'SAC', 'teamName': 'Sacramento Kings'}</v>
      </c>
      <c r="C383" t="str">
        <f>"{'city': '"&amp;VLOOKUP(V383,$H:$L,4,FALSE)&amp;"', 'state': '"&amp;VLOOKUP(V383,$H:$L,3,FALSE)&amp;"', 'abbreviation': '"&amp;VLOOKUP(V383,$H:$L,2,FALSE)&amp;"', 'teamName': '"&amp;VLOOKUP(V383,$H:$L,5,FALSE)&amp;"'}"</f>
        <v>{'city': 'Charlotte', 'state': 'North Carolina', 'abbreviation': 'CHA', 'teamName': 'Charlotte Hornets'}</v>
      </c>
      <c r="D383" t="e">
        <f>"{'city': '"&amp;VLOOKUP(W383,$H:$L,4,FALSE)&amp;"', 'state': '"&amp;VLOOKUP(W383,$H:$L,3,FALSE)&amp;"', 'abbreviation': '"&amp;VLOOKUP(W383,$H:$L,2,FALSE)&amp;"', 'teamName': '"&amp;VLOOKUP(W383,$H:$L,5,FALSE)&amp;"'}"</f>
        <v>#N/A</v>
      </c>
      <c r="E383" t="e">
        <f>"{'city': '"&amp;VLOOKUP(X383,$H:$L,4,FALSE)&amp;"', 'state': '"&amp;VLOOKUP(X383,$H:$L,3,FALSE)&amp;"', 'abbreviation': '"&amp;VLOOKUP(X383,$H:$L,2,FALSE)&amp;"', 'teamName': '"&amp;VLOOKUP(X383,$H:$L,5,FALSE)&amp;"'}"</f>
        <v>#N/A</v>
      </c>
      <c r="S383" s="13" t="s">
        <v>1177</v>
      </c>
      <c r="U383">
        <f>VLOOKUP(Y383,O:P,2,FALSE)</f>
        <v>25</v>
      </c>
      <c r="V383">
        <f>VLOOKUP(AA383,O:P,2,FALSE)</f>
        <v>4</v>
      </c>
      <c r="Y383" s="4" t="s">
        <v>1123</v>
      </c>
      <c r="Z383" s="5"/>
      <c r="AA383" s="4" t="s">
        <v>1105</v>
      </c>
    </row>
    <row r="384" spans="1:27" x14ac:dyDescent="0.2">
      <c r="A384" s="12">
        <v>44540</v>
      </c>
      <c r="B384" t="str">
        <f>"{'city': '"&amp;VLOOKUP(U384,$H:$L,4,FALSE)&amp;"', 'state': '"&amp;VLOOKUP(U384,$H:$L,3,FALSE)&amp;"', 'abbreviation': '"&amp;VLOOKUP(U384,$H:$L,2,FALSE)&amp;"', 'teamName': '"&amp;VLOOKUP(U384,$H:$L,5,FALSE)&amp;"'}"</f>
        <v>{'city': 'Dallas', 'state': 'Texas', 'abbreviation': 'DAL', 'teamName': 'Dallas Mavericks'}</v>
      </c>
      <c r="C384" t="str">
        <f>"{'city': '"&amp;VLOOKUP(V384,$H:$L,4,FALSE)&amp;"', 'state': '"&amp;VLOOKUP(V384,$H:$L,3,FALSE)&amp;"', 'abbreviation': '"&amp;VLOOKUP(V384,$H:$L,2,FALSE)&amp;"', 'teamName': '"&amp;VLOOKUP(V384,$H:$L,5,FALSE)&amp;"'}"</f>
        <v>{'city': 'Indiana', 'state': 'Indianopolis', 'abbreviation': 'IND', 'teamName': 'Indiana Pacers'}</v>
      </c>
      <c r="D384" t="e">
        <f>"{'city': '"&amp;VLOOKUP(W384,$H:$L,4,FALSE)&amp;"', 'state': '"&amp;VLOOKUP(W384,$H:$L,3,FALSE)&amp;"', 'abbreviation': '"&amp;VLOOKUP(W384,$H:$L,2,FALSE)&amp;"', 'teamName': '"&amp;VLOOKUP(W384,$H:$L,5,FALSE)&amp;"'}"</f>
        <v>#N/A</v>
      </c>
      <c r="E384" t="e">
        <f>"{'city': '"&amp;VLOOKUP(X384,$H:$L,4,FALSE)&amp;"', 'state': '"&amp;VLOOKUP(X384,$H:$L,3,FALSE)&amp;"', 'abbreviation': '"&amp;VLOOKUP(X384,$H:$L,2,FALSE)&amp;"', 'teamName': '"&amp;VLOOKUP(X384,$H:$L,5,FALSE)&amp;"'}"</f>
        <v>#N/A</v>
      </c>
      <c r="S384" s="13" t="s">
        <v>1177</v>
      </c>
      <c r="U384">
        <f>VLOOKUP(Y384,O:P,2,FALSE)</f>
        <v>7</v>
      </c>
      <c r="V384">
        <f>VLOOKUP(AA384,O:P,2,FALSE)</f>
        <v>12</v>
      </c>
      <c r="Y384" s="4" t="s">
        <v>1113</v>
      </c>
      <c r="Z384" s="5"/>
      <c r="AA384" s="4" t="s">
        <v>1104</v>
      </c>
    </row>
    <row r="385" spans="1:27" x14ac:dyDescent="0.2">
      <c r="A385" s="12">
        <v>44540</v>
      </c>
      <c r="B385" t="str">
        <f>"{'city': '"&amp;VLOOKUP(U385,$H:$L,4,FALSE)&amp;"', 'state': '"&amp;VLOOKUP(U385,$H:$L,3,FALSE)&amp;"', 'abbreviation': '"&amp;VLOOKUP(U385,$H:$L,2,FALSE)&amp;"', 'teamName': '"&amp;VLOOKUP(U385,$H:$L,5,FALSE)&amp;"'}"</f>
        <v>{'city': 'Brooklyn', 'state': 'New York', 'abbreviation': 'BKN', 'teamName': 'Brooklyn Nets'}</v>
      </c>
      <c r="C385" t="str">
        <f>"{'city': '"&amp;VLOOKUP(V385,$H:$L,4,FALSE)&amp;"', 'state': '"&amp;VLOOKUP(V385,$H:$L,3,FALSE)&amp;"', 'abbreviation': '"&amp;VLOOKUP(V385,$H:$L,2,FALSE)&amp;"', 'teamName': '"&amp;VLOOKUP(V385,$H:$L,5,FALSE)&amp;"'}"</f>
        <v>{'city': 'Atlanta', 'state': 'Georgia', 'abbreviation': 'ATL', 'teamName': 'Atlanta Hawks'}</v>
      </c>
      <c r="D385" t="e">
        <f>"{'city': '"&amp;VLOOKUP(W385,$H:$L,4,FALSE)&amp;"', 'state': '"&amp;VLOOKUP(W385,$H:$L,3,FALSE)&amp;"', 'abbreviation': '"&amp;VLOOKUP(W385,$H:$L,2,FALSE)&amp;"', 'teamName': '"&amp;VLOOKUP(W385,$H:$L,5,FALSE)&amp;"'}"</f>
        <v>#N/A</v>
      </c>
      <c r="E385" t="e">
        <f>"{'city': '"&amp;VLOOKUP(X385,$H:$L,4,FALSE)&amp;"', 'state': '"&amp;VLOOKUP(X385,$H:$L,3,FALSE)&amp;"', 'abbreviation': '"&amp;VLOOKUP(X385,$H:$L,2,FALSE)&amp;"', 'teamName': '"&amp;VLOOKUP(X385,$H:$L,5,FALSE)&amp;"'}"</f>
        <v>#N/A</v>
      </c>
      <c r="S385" s="13" t="s">
        <v>1177</v>
      </c>
      <c r="U385">
        <f>VLOOKUP(Y385,O:P,2,FALSE)</f>
        <v>3</v>
      </c>
      <c r="V385">
        <f>VLOOKUP(AA385,O:P,2,FALSE)</f>
        <v>1</v>
      </c>
      <c r="Y385" s="4" t="s">
        <v>1097</v>
      </c>
      <c r="Z385" s="5"/>
      <c r="AA385" s="4" t="s">
        <v>1099</v>
      </c>
    </row>
    <row r="386" spans="1:27" x14ac:dyDescent="0.2">
      <c r="A386" s="12">
        <v>44540</v>
      </c>
      <c r="B386" t="str">
        <f>"{'city': '"&amp;VLOOKUP(U386,$H:$L,4,FALSE)&amp;"', 'state': '"&amp;VLOOKUP(U386,$H:$L,3,FALSE)&amp;"', 'abbreviation': '"&amp;VLOOKUP(U386,$H:$L,2,FALSE)&amp;"', 'teamName': '"&amp;VLOOKUP(U386,$H:$L,5,FALSE)&amp;"'}"</f>
        <v>{'city': 'New York', 'state': 'New York', 'abbreviation': 'NYK', 'teamName': 'New York Knicks'}</v>
      </c>
      <c r="C386" t="str">
        <f>"{'city': '"&amp;VLOOKUP(V386,$H:$L,4,FALSE)&amp;"', 'state': '"&amp;VLOOKUP(V386,$H:$L,3,FALSE)&amp;"', 'abbreviation': '"&amp;VLOOKUP(V386,$H:$L,2,FALSE)&amp;"', 'teamName': '"&amp;VLOOKUP(V386,$H:$L,5,FALSE)&amp;"'}"</f>
        <v>{'city': 'Toronto', 'state': 'Ontario', 'abbreviation': 'TOR', 'teamName': 'Toronto Raptors'}</v>
      </c>
      <c r="D386" t="e">
        <f>"{'city': '"&amp;VLOOKUP(W386,$H:$L,4,FALSE)&amp;"', 'state': '"&amp;VLOOKUP(W386,$H:$L,3,FALSE)&amp;"', 'abbreviation': '"&amp;VLOOKUP(W386,$H:$L,2,FALSE)&amp;"', 'teamName': '"&amp;VLOOKUP(W386,$H:$L,5,FALSE)&amp;"'}"</f>
        <v>#N/A</v>
      </c>
      <c r="E386" t="e">
        <f>"{'city': '"&amp;VLOOKUP(X386,$H:$L,4,FALSE)&amp;"', 'state': '"&amp;VLOOKUP(X386,$H:$L,3,FALSE)&amp;"', 'abbreviation': '"&amp;VLOOKUP(X386,$H:$L,2,FALSE)&amp;"', 'teamName': '"&amp;VLOOKUP(X386,$H:$L,5,FALSE)&amp;"'}"</f>
        <v>#N/A</v>
      </c>
      <c r="S386" s="13" t="s">
        <v>1177</v>
      </c>
      <c r="U386">
        <f>VLOOKUP(Y386,O:P,2,FALSE)</f>
        <v>19</v>
      </c>
      <c r="V386">
        <f>VLOOKUP(AA386,O:P,2,FALSE)</f>
        <v>27</v>
      </c>
      <c r="Y386" s="4" t="s">
        <v>1108</v>
      </c>
      <c r="Z386" s="5"/>
      <c r="AA386" s="4" t="s">
        <v>1110</v>
      </c>
    </row>
    <row r="387" spans="1:27" x14ac:dyDescent="0.2">
      <c r="A387" s="12">
        <v>44540</v>
      </c>
      <c r="B387" t="str">
        <f>"{'city': '"&amp;VLOOKUP(U387,$H:$L,4,FALSE)&amp;"', 'state': '"&amp;VLOOKUP(U387,$H:$L,3,FALSE)&amp;"', 'abbreviation': '"&amp;VLOOKUP(U387,$H:$L,2,FALSE)&amp;"', 'teamName': '"&amp;VLOOKUP(U387,$H:$L,5,FALSE)&amp;"'}"</f>
        <v>{'city': 'Milwaukee', 'state': 'Wisconsin', 'abbreviation': 'MIL', 'teamName': 'Milwaukee Bucks'}</v>
      </c>
      <c r="C387" t="str">
        <f>"{'city': '"&amp;VLOOKUP(V387,$H:$L,4,FALSE)&amp;"', 'state': '"&amp;VLOOKUP(V387,$H:$L,3,FALSE)&amp;"', 'abbreviation': '"&amp;VLOOKUP(V387,$H:$L,2,FALSE)&amp;"', 'teamName': '"&amp;VLOOKUP(V387,$H:$L,5,FALSE)&amp;"'}"</f>
        <v>{'city': 'Houston', 'state': 'Texas', 'abbreviation': 'HOU', 'teamName': 'Houston Rockets'}</v>
      </c>
      <c r="D387" t="e">
        <f>"{'city': '"&amp;VLOOKUP(W387,$H:$L,4,FALSE)&amp;"', 'state': '"&amp;VLOOKUP(W387,$H:$L,3,FALSE)&amp;"', 'abbreviation': '"&amp;VLOOKUP(W387,$H:$L,2,FALSE)&amp;"', 'teamName': '"&amp;VLOOKUP(W387,$H:$L,5,FALSE)&amp;"'}"</f>
        <v>#N/A</v>
      </c>
      <c r="E387" t="e">
        <f>"{'city': '"&amp;VLOOKUP(X387,$H:$L,4,FALSE)&amp;"', 'state': '"&amp;VLOOKUP(X387,$H:$L,3,FALSE)&amp;"', 'abbreviation': '"&amp;VLOOKUP(X387,$H:$L,2,FALSE)&amp;"', 'teamName': '"&amp;VLOOKUP(X387,$H:$L,5,FALSE)&amp;"'}"</f>
        <v>#N/A</v>
      </c>
      <c r="S387" s="13" t="s">
        <v>1177</v>
      </c>
      <c r="U387">
        <f>VLOOKUP(Y387,O:P,2,FALSE)</f>
        <v>16</v>
      </c>
      <c r="V387">
        <f>VLOOKUP(AA387,O:P,2,FALSE)</f>
        <v>11</v>
      </c>
      <c r="Y387" s="4" t="s">
        <v>1098</v>
      </c>
      <c r="Z387" s="5"/>
      <c r="AA387" s="4" t="s">
        <v>1114</v>
      </c>
    </row>
    <row r="388" spans="1:27" x14ac:dyDescent="0.2">
      <c r="A388" s="12">
        <v>44540</v>
      </c>
      <c r="B388" t="str">
        <f>"{'city': '"&amp;VLOOKUP(U388,$H:$L,4,FALSE)&amp;"', 'state': '"&amp;VLOOKUP(U388,$H:$L,3,FALSE)&amp;"', 'abbreviation': '"&amp;VLOOKUP(U388,$H:$L,2,FALSE)&amp;"', 'teamName': '"&amp;VLOOKUP(U388,$H:$L,5,FALSE)&amp;"'}"</f>
        <v>{'city': 'Cleveland', 'state': 'Ohio', 'abbreviation': 'CLE', 'teamName': 'Cleveland Cavaliers'}</v>
      </c>
      <c r="C388" t="str">
        <f>"{'city': '"&amp;VLOOKUP(V388,$H:$L,4,FALSE)&amp;"', 'state': '"&amp;VLOOKUP(V388,$H:$L,3,FALSE)&amp;"', 'abbreviation': '"&amp;VLOOKUP(V388,$H:$L,2,FALSE)&amp;"', 'teamName': '"&amp;VLOOKUP(V388,$H:$L,5,FALSE)&amp;"'}"</f>
        <v>{'city': 'Minneapolis', 'state': 'Minnesota ', 'abbreviation': 'MIN', 'teamName': 'Minnesota Timberwolves'}</v>
      </c>
      <c r="D388" t="e">
        <f>"{'city': '"&amp;VLOOKUP(W388,$H:$L,4,FALSE)&amp;"', 'state': '"&amp;VLOOKUP(W388,$H:$L,3,FALSE)&amp;"', 'abbreviation': '"&amp;VLOOKUP(W388,$H:$L,2,FALSE)&amp;"', 'teamName': '"&amp;VLOOKUP(W388,$H:$L,5,FALSE)&amp;"'}"</f>
        <v>#N/A</v>
      </c>
      <c r="E388" t="e">
        <f>"{'city': '"&amp;VLOOKUP(X388,$H:$L,4,FALSE)&amp;"', 'state': '"&amp;VLOOKUP(X388,$H:$L,3,FALSE)&amp;"', 'abbreviation': '"&amp;VLOOKUP(X388,$H:$L,2,FALSE)&amp;"', 'teamName': '"&amp;VLOOKUP(X388,$H:$L,5,FALSE)&amp;"'}"</f>
        <v>#N/A</v>
      </c>
      <c r="S388" s="13" t="s">
        <v>1177</v>
      </c>
      <c r="U388">
        <f>VLOOKUP(Y388,O:P,2,FALSE)</f>
        <v>6</v>
      </c>
      <c r="V388">
        <f>VLOOKUP(AA388,O:P,2,FALSE)</f>
        <v>17</v>
      </c>
      <c r="Y388" s="4" t="s">
        <v>1111</v>
      </c>
      <c r="Z388" s="5"/>
      <c r="AA388" s="4" t="s">
        <v>1115</v>
      </c>
    </row>
    <row r="389" spans="1:27" x14ac:dyDescent="0.2">
      <c r="A389" s="12">
        <v>44540</v>
      </c>
      <c r="B389" t="str">
        <f>"{'city': '"&amp;VLOOKUP(U389,$H:$L,4,FALSE)&amp;"', 'state': '"&amp;VLOOKUP(U389,$H:$L,3,FALSE)&amp;"', 'abbreviation': '"&amp;VLOOKUP(U389,$H:$L,2,FALSE)&amp;"', 'teamName': '"&amp;VLOOKUP(U389,$H:$L,5,FALSE)&amp;"'}"</f>
        <v>{'city': 'Detroit', 'state': 'Michigan', 'abbreviation': 'DET', 'teamName': 'Detroit Pistons'}</v>
      </c>
      <c r="C389" t="str">
        <f>"{'city': '"&amp;VLOOKUP(V389,$H:$L,4,FALSE)&amp;"', 'state': '"&amp;VLOOKUP(V389,$H:$L,3,FALSE)&amp;"', 'abbreviation': '"&amp;VLOOKUP(V389,$H:$L,2,FALSE)&amp;"', 'teamName': '"&amp;VLOOKUP(V389,$H:$L,5,FALSE)&amp;"'}"</f>
        <v>{'city': 'New Orleans', 'state': 'Louisianna', 'abbreviation': 'NOP', 'teamName': 'New Orleans Pelicans'}</v>
      </c>
      <c r="D389" t="e">
        <f>"{'city': '"&amp;VLOOKUP(W389,$H:$L,4,FALSE)&amp;"', 'state': '"&amp;VLOOKUP(W389,$H:$L,3,FALSE)&amp;"', 'abbreviation': '"&amp;VLOOKUP(W389,$H:$L,2,FALSE)&amp;"', 'teamName': '"&amp;VLOOKUP(W389,$H:$L,5,FALSE)&amp;"'}"</f>
        <v>#N/A</v>
      </c>
      <c r="E389" t="e">
        <f>"{'city': '"&amp;VLOOKUP(X389,$H:$L,4,FALSE)&amp;"', 'state': '"&amp;VLOOKUP(X389,$H:$L,3,FALSE)&amp;"', 'abbreviation': '"&amp;VLOOKUP(X389,$H:$L,2,FALSE)&amp;"', 'teamName': '"&amp;VLOOKUP(X389,$H:$L,5,FALSE)&amp;"'}"</f>
        <v>#N/A</v>
      </c>
      <c r="S389" s="13" t="s">
        <v>1177</v>
      </c>
      <c r="U389">
        <f>VLOOKUP(Y389,O:P,2,FALSE)</f>
        <v>9</v>
      </c>
      <c r="V389">
        <f>VLOOKUP(AA389,O:P,2,FALSE)</f>
        <v>18</v>
      </c>
      <c r="Y389" s="4" t="s">
        <v>1107</v>
      </c>
      <c r="Z389" s="5"/>
      <c r="AA389" s="4" t="s">
        <v>1118</v>
      </c>
    </row>
    <row r="390" spans="1:27" x14ac:dyDescent="0.2">
      <c r="A390" s="12">
        <v>44540</v>
      </c>
      <c r="B390" t="str">
        <f>"{'city': '"&amp;VLOOKUP(U390,$H:$L,4,FALSE)&amp;"', 'state': '"&amp;VLOOKUP(U390,$H:$L,3,FALSE)&amp;"', 'abbreviation': '"&amp;VLOOKUP(U390,$H:$L,2,FALSE)&amp;"', 'teamName': '"&amp;VLOOKUP(U390,$H:$L,5,FALSE)&amp;"'}"</f>
        <v>{'city': 'Los Angeles', 'state': 'California', 'abbreviation': 'LAL', 'teamName': 'Los Angeles Lakers'}</v>
      </c>
      <c r="C390" t="str">
        <f>"{'city': '"&amp;VLOOKUP(V390,$H:$L,4,FALSE)&amp;"', 'state': '"&amp;VLOOKUP(V390,$H:$L,3,FALSE)&amp;"', 'abbreviation': '"&amp;VLOOKUP(V390,$H:$L,2,FALSE)&amp;"', 'teamName': '"&amp;VLOOKUP(V390,$H:$L,5,FALSE)&amp;"'}"</f>
        <v>{'city': 'Oklahoma City', 'state': 'Oklahoma', 'abbreviation': 'OKC', 'teamName': 'Oklahoma City Thunder'}</v>
      </c>
      <c r="D390" t="e">
        <f>"{'city': '"&amp;VLOOKUP(W390,$H:$L,4,FALSE)&amp;"', 'state': '"&amp;VLOOKUP(W390,$H:$L,3,FALSE)&amp;"', 'abbreviation': '"&amp;VLOOKUP(W390,$H:$L,2,FALSE)&amp;"', 'teamName': '"&amp;VLOOKUP(W390,$H:$L,5,FALSE)&amp;"'}"</f>
        <v>#N/A</v>
      </c>
      <c r="E390" t="e">
        <f>"{'city': '"&amp;VLOOKUP(X390,$H:$L,4,FALSE)&amp;"', 'state': '"&amp;VLOOKUP(X390,$H:$L,3,FALSE)&amp;"', 'abbreviation': '"&amp;VLOOKUP(X390,$H:$L,2,FALSE)&amp;"', 'teamName': '"&amp;VLOOKUP(X390,$H:$L,5,FALSE)&amp;"'}"</f>
        <v>#N/A</v>
      </c>
      <c r="S390" s="13" t="s">
        <v>1177</v>
      </c>
      <c r="U390">
        <f>VLOOKUP(Y390,O:P,2,FALSE)</f>
        <v>13</v>
      </c>
      <c r="V390">
        <f>VLOOKUP(AA390,O:P,2,FALSE)</f>
        <v>20</v>
      </c>
      <c r="Y390" s="4" t="s">
        <v>1101</v>
      </c>
      <c r="Z390" s="5"/>
      <c r="AA390" s="4" t="s">
        <v>1121</v>
      </c>
    </row>
    <row r="391" spans="1:27" x14ac:dyDescent="0.2">
      <c r="A391" s="12">
        <v>44540</v>
      </c>
      <c r="B391" t="str">
        <f>"{'city': '"&amp;VLOOKUP(U391,$H:$L,4,FALSE)&amp;"', 'state': '"&amp;VLOOKUP(U391,$H:$L,3,FALSE)&amp;"', 'abbreviation': '"&amp;VLOOKUP(U391,$H:$L,2,FALSE)&amp;"', 'teamName': '"&amp;VLOOKUP(U391,$H:$L,5,FALSE)&amp;"'}"</f>
        <v>{'city': 'Boston', 'state': 'Massachusetts', 'abbreviation': 'BOS', 'teamName': 'Boston Celtics'}</v>
      </c>
      <c r="C391" t="str">
        <f>"{'city': '"&amp;VLOOKUP(V391,$H:$L,4,FALSE)&amp;"', 'state': '"&amp;VLOOKUP(V391,$H:$L,3,FALSE)&amp;"', 'abbreviation': '"&amp;VLOOKUP(V391,$H:$L,2,FALSE)&amp;"', 'teamName': '"&amp;VLOOKUP(V391,$H:$L,5,FALSE)&amp;"'}"</f>
        <v>{'city': 'Phoenix', 'state': 'Arizona', 'abbreviation': 'PHX', 'teamName': 'Phoenix Suns'}</v>
      </c>
      <c r="D391" t="e">
        <f>"{'city': '"&amp;VLOOKUP(W391,$H:$L,4,FALSE)&amp;"', 'state': '"&amp;VLOOKUP(W391,$H:$L,3,FALSE)&amp;"', 'abbreviation': '"&amp;VLOOKUP(W391,$H:$L,2,FALSE)&amp;"', 'teamName': '"&amp;VLOOKUP(W391,$H:$L,5,FALSE)&amp;"'}"</f>
        <v>#N/A</v>
      </c>
      <c r="E391" t="e">
        <f>"{'city': '"&amp;VLOOKUP(X391,$H:$L,4,FALSE)&amp;"', 'state': '"&amp;VLOOKUP(X391,$H:$L,3,FALSE)&amp;"', 'abbreviation': '"&amp;VLOOKUP(X391,$H:$L,2,FALSE)&amp;"', 'teamName': '"&amp;VLOOKUP(X391,$H:$L,5,FALSE)&amp;"'}"</f>
        <v>#N/A</v>
      </c>
      <c r="S391" s="13" t="s">
        <v>1177</v>
      </c>
      <c r="U391">
        <f>VLOOKUP(Y391,O:P,2,FALSE)</f>
        <v>2</v>
      </c>
      <c r="V391">
        <f>VLOOKUP(AA391,O:P,2,FALSE)</f>
        <v>23</v>
      </c>
      <c r="Y391" s="4" t="s">
        <v>1102</v>
      </c>
      <c r="Z391" s="5"/>
      <c r="AA391" s="4" t="s">
        <v>1125</v>
      </c>
    </row>
    <row r="392" spans="1:27" x14ac:dyDescent="0.2">
      <c r="A392" s="12">
        <v>44541</v>
      </c>
      <c r="B392" t="str">
        <f>"{'city': '"&amp;VLOOKUP(U392,$H:$L,4,FALSE)&amp;"', 'state': '"&amp;VLOOKUP(U392,$H:$L,3,FALSE)&amp;"', 'abbreviation': '"&amp;VLOOKUP(U392,$H:$L,2,FALSE)&amp;"', 'teamName': '"&amp;VLOOKUP(U392,$H:$L,5,FALSE)&amp;"'}"</f>
        <v>{'city': 'Orlando', 'state': 'Florida', 'abbreviation': 'ORL', 'teamName': 'Orlando Magic'}</v>
      </c>
      <c r="C392" t="str">
        <f>"{'city': '"&amp;VLOOKUP(V392,$H:$L,4,FALSE)&amp;"', 'state': '"&amp;VLOOKUP(V392,$H:$L,3,FALSE)&amp;"', 'abbreviation': '"&amp;VLOOKUP(V392,$H:$L,2,FALSE)&amp;"', 'teamName': '"&amp;VLOOKUP(V392,$H:$L,5,FALSE)&amp;"'}"</f>
        <v>{'city': 'Los Angeles', 'state': 'California', 'abbreviation': 'LAC', 'teamName': 'Los Angeles Clippers'}</v>
      </c>
      <c r="D392" t="e">
        <f>"{'city': '"&amp;VLOOKUP(W392,$H:$L,4,FALSE)&amp;"', 'state': '"&amp;VLOOKUP(W392,$H:$L,3,FALSE)&amp;"', 'abbreviation': '"&amp;VLOOKUP(W392,$H:$L,2,FALSE)&amp;"', 'teamName': '"&amp;VLOOKUP(W392,$H:$L,5,FALSE)&amp;"'}"</f>
        <v>#N/A</v>
      </c>
      <c r="E392" t="e">
        <f>"{'city': '"&amp;VLOOKUP(X392,$H:$L,4,FALSE)&amp;"', 'state': '"&amp;VLOOKUP(X392,$H:$L,3,FALSE)&amp;"', 'abbreviation': '"&amp;VLOOKUP(X392,$H:$L,2,FALSE)&amp;"', 'teamName': '"&amp;VLOOKUP(X392,$H:$L,5,FALSE)&amp;"'}"</f>
        <v>#N/A</v>
      </c>
      <c r="S392" s="13" t="s">
        <v>1178</v>
      </c>
      <c r="U392">
        <f>VLOOKUP(Y392,O:P,2,FALSE)</f>
        <v>21</v>
      </c>
      <c r="V392">
        <f>VLOOKUP(AA392,O:P,2,FALSE)</f>
        <v>30</v>
      </c>
      <c r="Y392" s="4" t="s">
        <v>1119</v>
      </c>
      <c r="Z392" s="5"/>
      <c r="AA392" s="4" t="s">
        <v>1126</v>
      </c>
    </row>
    <row r="393" spans="1:27" x14ac:dyDescent="0.2">
      <c r="A393" s="12">
        <v>44541</v>
      </c>
      <c r="B393" t="str">
        <f>"{'city': '"&amp;VLOOKUP(U393,$H:$L,4,FALSE)&amp;"', 'state': '"&amp;VLOOKUP(U393,$H:$L,3,FALSE)&amp;"', 'abbreviation': '"&amp;VLOOKUP(U393,$H:$L,2,FALSE)&amp;"', 'teamName': '"&amp;VLOOKUP(U393,$H:$L,5,FALSE)&amp;"'}"</f>
        <v>{'city': 'Salt Lake City', 'state': 'Utah', 'abbreviation': 'UTA', 'teamName': 'Utah Jazz'}</v>
      </c>
      <c r="C393" t="str">
        <f>"{'city': '"&amp;VLOOKUP(V393,$H:$L,4,FALSE)&amp;"', 'state': '"&amp;VLOOKUP(V393,$H:$L,3,FALSE)&amp;"', 'abbreviation': '"&amp;VLOOKUP(V393,$H:$L,2,FALSE)&amp;"', 'teamName': '"&amp;VLOOKUP(V393,$H:$L,5,FALSE)&amp;"'}"</f>
        <v>{'city': 'Washington', 'state': 'Washington D.C.', 'abbreviation': 'WAS', 'teamName': 'Washington Wizards'}</v>
      </c>
      <c r="D393" t="e">
        <f>"{'city': '"&amp;VLOOKUP(W393,$H:$L,4,FALSE)&amp;"', 'state': '"&amp;VLOOKUP(W393,$H:$L,3,FALSE)&amp;"', 'abbreviation': '"&amp;VLOOKUP(W393,$H:$L,2,FALSE)&amp;"', 'teamName': '"&amp;VLOOKUP(W393,$H:$L,5,FALSE)&amp;"'}"</f>
        <v>#N/A</v>
      </c>
      <c r="E393" t="e">
        <f>"{'city': '"&amp;VLOOKUP(X393,$H:$L,4,FALSE)&amp;"', 'state': '"&amp;VLOOKUP(X393,$H:$L,3,FALSE)&amp;"', 'abbreviation': '"&amp;VLOOKUP(X393,$H:$L,2,FALSE)&amp;"', 'teamName': '"&amp;VLOOKUP(X393,$H:$L,5,FALSE)&amp;"'}"</f>
        <v>#N/A</v>
      </c>
      <c r="S393" s="13" t="s">
        <v>1178</v>
      </c>
      <c r="U393">
        <f>VLOOKUP(Y393,O:P,2,FALSE)</f>
        <v>28</v>
      </c>
      <c r="V393">
        <f>VLOOKUP(AA393,O:P,2,FALSE)</f>
        <v>29</v>
      </c>
      <c r="Y393" s="4" t="s">
        <v>1122</v>
      </c>
      <c r="Z393" s="5"/>
      <c r="AA393" s="4" t="s">
        <v>1109</v>
      </c>
    </row>
    <row r="394" spans="1:27" x14ac:dyDescent="0.2">
      <c r="A394" s="12">
        <v>44541</v>
      </c>
      <c r="B394" t="str">
        <f>"{'city': '"&amp;VLOOKUP(U394,$H:$L,4,FALSE)&amp;"', 'state': '"&amp;VLOOKUP(U394,$H:$L,3,FALSE)&amp;"', 'abbreviation': '"&amp;VLOOKUP(U394,$H:$L,2,FALSE)&amp;"', 'teamName': '"&amp;VLOOKUP(U394,$H:$L,5,FALSE)&amp;"'}"</f>
        <v>{'city': 'Sacramento', 'state': 'California', 'abbreviation': 'SAC', 'teamName': 'Sacramento Kings'}</v>
      </c>
      <c r="C394" t="str">
        <f>"{'city': '"&amp;VLOOKUP(V394,$H:$L,4,FALSE)&amp;"', 'state': '"&amp;VLOOKUP(V394,$H:$L,3,FALSE)&amp;"', 'abbreviation': '"&amp;VLOOKUP(V394,$H:$L,2,FALSE)&amp;"', 'teamName': '"&amp;VLOOKUP(V394,$H:$L,5,FALSE)&amp;"'}"</f>
        <v>{'city': 'Cleveland', 'state': 'Ohio', 'abbreviation': 'CLE', 'teamName': 'Cleveland Cavaliers'}</v>
      </c>
      <c r="D394" t="e">
        <f>"{'city': '"&amp;VLOOKUP(W394,$H:$L,4,FALSE)&amp;"', 'state': '"&amp;VLOOKUP(W394,$H:$L,3,FALSE)&amp;"', 'abbreviation': '"&amp;VLOOKUP(W394,$H:$L,2,FALSE)&amp;"', 'teamName': '"&amp;VLOOKUP(W394,$H:$L,5,FALSE)&amp;"'}"</f>
        <v>#N/A</v>
      </c>
      <c r="E394" t="e">
        <f>"{'city': '"&amp;VLOOKUP(X394,$H:$L,4,FALSE)&amp;"', 'state': '"&amp;VLOOKUP(X394,$H:$L,3,FALSE)&amp;"', 'abbreviation': '"&amp;VLOOKUP(X394,$H:$L,2,FALSE)&amp;"', 'teamName': '"&amp;VLOOKUP(X394,$H:$L,5,FALSE)&amp;"'}"</f>
        <v>#N/A</v>
      </c>
      <c r="S394" s="13" t="s">
        <v>1178</v>
      </c>
      <c r="U394">
        <f>VLOOKUP(Y394,O:P,2,FALSE)</f>
        <v>25</v>
      </c>
      <c r="V394">
        <f>VLOOKUP(AA394,O:P,2,FALSE)</f>
        <v>6</v>
      </c>
      <c r="Y394" s="4" t="s">
        <v>1123</v>
      </c>
      <c r="Z394" s="5"/>
      <c r="AA394" s="4" t="s">
        <v>1111</v>
      </c>
    </row>
    <row r="395" spans="1:27" x14ac:dyDescent="0.2">
      <c r="A395" s="12">
        <v>44541</v>
      </c>
      <c r="B395" t="str">
        <f>"{'city': '"&amp;VLOOKUP(U395,$H:$L,4,FALSE)&amp;"', 'state': '"&amp;VLOOKUP(U395,$H:$L,3,FALSE)&amp;"', 'abbreviation': '"&amp;VLOOKUP(U395,$H:$L,2,FALSE)&amp;"', 'teamName': '"&amp;VLOOKUP(U395,$H:$L,5,FALSE)&amp;"'}"</f>
        <v>{'city': 'Houston', 'state': 'Texas', 'abbreviation': 'HOU', 'teamName': 'Houston Rockets'}</v>
      </c>
      <c r="C395" t="str">
        <f>"{'city': '"&amp;VLOOKUP(V395,$H:$L,4,FALSE)&amp;"', 'state': '"&amp;VLOOKUP(V395,$H:$L,3,FALSE)&amp;"', 'abbreviation': '"&amp;VLOOKUP(V395,$H:$L,2,FALSE)&amp;"', 'teamName': '"&amp;VLOOKUP(V395,$H:$L,5,FALSE)&amp;"'}"</f>
        <v>{'city': 'Memphis', 'state': 'Tenesse', 'abbreviation': 'MEM', 'teamName': 'Memphis Grizzlies'}</v>
      </c>
      <c r="D395" t="e">
        <f>"{'city': '"&amp;VLOOKUP(W395,$H:$L,4,FALSE)&amp;"', 'state': '"&amp;VLOOKUP(W395,$H:$L,3,FALSE)&amp;"', 'abbreviation': '"&amp;VLOOKUP(W395,$H:$L,2,FALSE)&amp;"', 'teamName': '"&amp;VLOOKUP(W395,$H:$L,5,FALSE)&amp;"'}"</f>
        <v>#N/A</v>
      </c>
      <c r="E395" t="e">
        <f>"{'city': '"&amp;VLOOKUP(X395,$H:$L,4,FALSE)&amp;"', 'state': '"&amp;VLOOKUP(X395,$H:$L,3,FALSE)&amp;"', 'abbreviation': '"&amp;VLOOKUP(X395,$H:$L,2,FALSE)&amp;"', 'teamName': '"&amp;VLOOKUP(X395,$H:$L,5,FALSE)&amp;"'}"</f>
        <v>#N/A</v>
      </c>
      <c r="S395" s="13" t="s">
        <v>1178</v>
      </c>
      <c r="U395">
        <f>VLOOKUP(Y395,O:P,2,FALSE)</f>
        <v>11</v>
      </c>
      <c r="V395">
        <f>VLOOKUP(AA395,O:P,2,FALSE)</f>
        <v>14</v>
      </c>
      <c r="Y395" s="4" t="s">
        <v>1114</v>
      </c>
      <c r="Z395" s="5"/>
      <c r="AA395" s="4" t="s">
        <v>1112</v>
      </c>
    </row>
    <row r="396" spans="1:27" x14ac:dyDescent="0.2">
      <c r="A396" s="12">
        <v>44541</v>
      </c>
      <c r="B396" t="str">
        <f>"{'city': '"&amp;VLOOKUP(U396,$H:$L,4,FALSE)&amp;"', 'state': '"&amp;VLOOKUP(U396,$H:$L,3,FALSE)&amp;"', 'abbreviation': '"&amp;VLOOKUP(U396,$H:$L,2,FALSE)&amp;"', 'teamName': '"&amp;VLOOKUP(U396,$H:$L,5,FALSE)&amp;"'}"</f>
        <v>{'city': 'Chicago', 'state': 'Illnois', 'abbreviation': 'CHI', 'teamName': 'Chicago Bulls'}</v>
      </c>
      <c r="C396" t="str">
        <f>"{'city': '"&amp;VLOOKUP(V396,$H:$L,4,FALSE)&amp;"', 'state': '"&amp;VLOOKUP(V396,$H:$L,3,FALSE)&amp;"', 'abbreviation': '"&amp;VLOOKUP(V396,$H:$L,2,FALSE)&amp;"', 'teamName': '"&amp;VLOOKUP(V396,$H:$L,5,FALSE)&amp;"'}"</f>
        <v>{'city': 'Miami', 'state': 'Florida', 'abbreviation': 'MIA', 'teamName': 'Miami Heat'}</v>
      </c>
      <c r="D396" t="e">
        <f>"{'city': '"&amp;VLOOKUP(W396,$H:$L,4,FALSE)&amp;"', 'state': '"&amp;VLOOKUP(W396,$H:$L,3,FALSE)&amp;"', 'abbreviation': '"&amp;VLOOKUP(W396,$H:$L,2,FALSE)&amp;"', 'teamName': '"&amp;VLOOKUP(W396,$H:$L,5,FALSE)&amp;"'}"</f>
        <v>#N/A</v>
      </c>
      <c r="E396" t="e">
        <f>"{'city': '"&amp;VLOOKUP(X396,$H:$L,4,FALSE)&amp;"', 'state': '"&amp;VLOOKUP(X396,$H:$L,3,FALSE)&amp;"', 'abbreviation': '"&amp;VLOOKUP(X396,$H:$L,2,FALSE)&amp;"', 'teamName': '"&amp;VLOOKUP(X396,$H:$L,5,FALSE)&amp;"'}"</f>
        <v>#N/A</v>
      </c>
      <c r="S396" s="13" t="s">
        <v>1178</v>
      </c>
      <c r="U396">
        <f>VLOOKUP(Y396,O:P,2,FALSE)</f>
        <v>5</v>
      </c>
      <c r="V396">
        <f>VLOOKUP(AA396,O:P,2,FALSE)</f>
        <v>15</v>
      </c>
      <c r="Y396" s="4" t="s">
        <v>1106</v>
      </c>
      <c r="Z396" s="5"/>
      <c r="AA396" s="4" t="s">
        <v>1128</v>
      </c>
    </row>
    <row r="397" spans="1:27" x14ac:dyDescent="0.2">
      <c r="A397" s="12">
        <v>44541</v>
      </c>
      <c r="B397" t="str">
        <f>"{'city': '"&amp;VLOOKUP(U397,$H:$L,4,FALSE)&amp;"', 'state': '"&amp;VLOOKUP(U397,$H:$L,3,FALSE)&amp;"', 'abbreviation': '"&amp;VLOOKUP(U397,$H:$L,2,FALSE)&amp;"', 'teamName': '"&amp;VLOOKUP(U397,$H:$L,5,FALSE)&amp;"'}"</f>
        <v>{'city': 'San Francisco', 'state': 'California', 'abbreviation': 'GSW', 'teamName': 'Golden State Warriors'}</v>
      </c>
      <c r="C397" t="str">
        <f>"{'city': '"&amp;VLOOKUP(V397,$H:$L,4,FALSE)&amp;"', 'state': '"&amp;VLOOKUP(V397,$H:$L,3,FALSE)&amp;"', 'abbreviation': '"&amp;VLOOKUP(V397,$H:$L,2,FALSE)&amp;"', 'teamName': '"&amp;VLOOKUP(V397,$H:$L,5,FALSE)&amp;"'}"</f>
        <v>{'city': 'Philadelphia', 'state': 'Pennsylvania', 'abbreviation': 'PHI', 'teamName': 'Philadelphia 76ers'}</v>
      </c>
      <c r="D397" t="e">
        <f>"{'city': '"&amp;VLOOKUP(W397,$H:$L,4,FALSE)&amp;"', 'state': '"&amp;VLOOKUP(W397,$H:$L,3,FALSE)&amp;"', 'abbreviation': '"&amp;VLOOKUP(W397,$H:$L,2,FALSE)&amp;"', 'teamName': '"&amp;VLOOKUP(W397,$H:$L,5,FALSE)&amp;"'}"</f>
        <v>#N/A</v>
      </c>
      <c r="E397" t="e">
        <f>"{'city': '"&amp;VLOOKUP(X397,$H:$L,4,FALSE)&amp;"', 'state': '"&amp;VLOOKUP(X397,$H:$L,3,FALSE)&amp;"', 'abbreviation': '"&amp;VLOOKUP(X397,$H:$L,2,FALSE)&amp;"', 'teamName': '"&amp;VLOOKUP(X397,$H:$L,5,FALSE)&amp;"'}"</f>
        <v>#N/A</v>
      </c>
      <c r="S397" s="13" t="s">
        <v>1178</v>
      </c>
      <c r="U397">
        <f>VLOOKUP(Y397,O:P,2,FALSE)</f>
        <v>10</v>
      </c>
      <c r="V397">
        <f>VLOOKUP(AA397,O:P,2,FALSE)</f>
        <v>22</v>
      </c>
      <c r="Y397" s="4" t="s">
        <v>1100</v>
      </c>
      <c r="Z397" s="5"/>
      <c r="AA397" s="4" t="s">
        <v>1117</v>
      </c>
    </row>
    <row r="398" spans="1:27" x14ac:dyDescent="0.2">
      <c r="A398" s="12">
        <v>44541</v>
      </c>
      <c r="B398" t="str">
        <f>"{'city': '"&amp;VLOOKUP(U398,$H:$L,4,FALSE)&amp;"', 'state': '"&amp;VLOOKUP(U398,$H:$L,3,FALSE)&amp;"', 'abbreviation': '"&amp;VLOOKUP(U398,$H:$L,2,FALSE)&amp;"', 'teamName': '"&amp;VLOOKUP(U398,$H:$L,5,FALSE)&amp;"'}"</f>
        <v>{'city': 'Denver', 'state': 'Colorado', 'abbreviation': 'DEN', 'teamName': 'Denver Nuggets'}</v>
      </c>
      <c r="C398" t="str">
        <f>"{'city': '"&amp;VLOOKUP(V398,$H:$L,4,FALSE)&amp;"', 'state': '"&amp;VLOOKUP(V398,$H:$L,3,FALSE)&amp;"', 'abbreviation': '"&amp;VLOOKUP(V398,$H:$L,2,FALSE)&amp;"', 'teamName': '"&amp;VLOOKUP(V398,$H:$L,5,FALSE)&amp;"'}"</f>
        <v>{'city': 'San Antonio', 'state': 'Texas', 'abbreviation': 'SAS', 'teamName': 'San Antonio Spurs'}</v>
      </c>
      <c r="D398" t="e">
        <f>"{'city': '"&amp;VLOOKUP(W398,$H:$L,4,FALSE)&amp;"', 'state': '"&amp;VLOOKUP(W398,$H:$L,3,FALSE)&amp;"', 'abbreviation': '"&amp;VLOOKUP(W398,$H:$L,2,FALSE)&amp;"', 'teamName': '"&amp;VLOOKUP(W398,$H:$L,5,FALSE)&amp;"'}"</f>
        <v>#N/A</v>
      </c>
      <c r="E398" t="e">
        <f>"{'city': '"&amp;VLOOKUP(X398,$H:$L,4,FALSE)&amp;"', 'state': '"&amp;VLOOKUP(X398,$H:$L,3,FALSE)&amp;"', 'abbreviation': '"&amp;VLOOKUP(X398,$H:$L,2,FALSE)&amp;"', 'teamName': '"&amp;VLOOKUP(X398,$H:$L,5,FALSE)&amp;"'}"</f>
        <v>#N/A</v>
      </c>
      <c r="S398" s="13" t="s">
        <v>1178</v>
      </c>
      <c r="U398">
        <f>VLOOKUP(Y398,O:P,2,FALSE)</f>
        <v>8</v>
      </c>
      <c r="V398">
        <f>VLOOKUP(AA398,O:P,2,FALSE)</f>
        <v>26</v>
      </c>
      <c r="Y398" s="4" t="s">
        <v>1116</v>
      </c>
      <c r="Z398" s="5"/>
      <c r="AA398" s="4" t="s">
        <v>1120</v>
      </c>
    </row>
    <row r="399" spans="1:27" x14ac:dyDescent="0.2">
      <c r="A399" s="12">
        <v>44542</v>
      </c>
      <c r="B399" t="str">
        <f>"{'city': '"&amp;VLOOKUP(U399,$H:$L,4,FALSE)&amp;"', 'state': '"&amp;VLOOKUP(U399,$H:$L,3,FALSE)&amp;"', 'abbreviation': '"&amp;VLOOKUP(U399,$H:$L,2,FALSE)&amp;"', 'teamName': '"&amp;VLOOKUP(U399,$H:$L,5,FALSE)&amp;"'}"</f>
        <v>{'city': 'Milwaukee', 'state': 'Wisconsin', 'abbreviation': 'MIL', 'teamName': 'Milwaukee Bucks'}</v>
      </c>
      <c r="C399" t="str">
        <f>"{'city': '"&amp;VLOOKUP(V399,$H:$L,4,FALSE)&amp;"', 'state': '"&amp;VLOOKUP(V399,$H:$L,3,FALSE)&amp;"', 'abbreviation': '"&amp;VLOOKUP(V399,$H:$L,2,FALSE)&amp;"', 'teamName': '"&amp;VLOOKUP(V399,$H:$L,5,FALSE)&amp;"'}"</f>
        <v>{'city': 'New York', 'state': 'New York', 'abbreviation': 'NYK', 'teamName': 'New York Knicks'}</v>
      </c>
      <c r="D399" t="e">
        <f>"{'city': '"&amp;VLOOKUP(W399,$H:$L,4,FALSE)&amp;"', 'state': '"&amp;VLOOKUP(W399,$H:$L,3,FALSE)&amp;"', 'abbreviation': '"&amp;VLOOKUP(W399,$H:$L,2,FALSE)&amp;"', 'teamName': '"&amp;VLOOKUP(W399,$H:$L,5,FALSE)&amp;"'}"</f>
        <v>#N/A</v>
      </c>
      <c r="E399" t="e">
        <f>"{'city': '"&amp;VLOOKUP(X399,$H:$L,4,FALSE)&amp;"', 'state': '"&amp;VLOOKUP(X399,$H:$L,3,FALSE)&amp;"', 'abbreviation': '"&amp;VLOOKUP(X399,$H:$L,2,FALSE)&amp;"', 'teamName': '"&amp;VLOOKUP(X399,$H:$L,5,FALSE)&amp;"'}"</f>
        <v>#N/A</v>
      </c>
      <c r="S399" s="13" t="s">
        <v>1179</v>
      </c>
      <c r="U399">
        <f>VLOOKUP(Y399,O:P,2,FALSE)</f>
        <v>16</v>
      </c>
      <c r="V399">
        <f>VLOOKUP(AA399,O:P,2,FALSE)</f>
        <v>19</v>
      </c>
      <c r="Y399" s="4" t="s">
        <v>1098</v>
      </c>
      <c r="Z399" s="5"/>
      <c r="AA399" s="4" t="s">
        <v>1108</v>
      </c>
    </row>
    <row r="400" spans="1:27" x14ac:dyDescent="0.2">
      <c r="A400" s="12">
        <v>44542</v>
      </c>
      <c r="B400" t="str">
        <f>"{'city': '"&amp;VLOOKUP(U400,$H:$L,4,FALSE)&amp;"', 'state': '"&amp;VLOOKUP(U400,$H:$L,3,FALSE)&amp;"', 'abbreviation': '"&amp;VLOOKUP(U400,$H:$L,2,FALSE)&amp;"', 'teamName': '"&amp;VLOOKUP(U400,$H:$L,5,FALSE)&amp;"'}"</f>
        <v>{'city': 'Brooklyn', 'state': 'New York', 'abbreviation': 'BKN', 'teamName': 'Brooklyn Nets'}</v>
      </c>
      <c r="C400" t="str">
        <f>"{'city': '"&amp;VLOOKUP(V400,$H:$L,4,FALSE)&amp;"', 'state': '"&amp;VLOOKUP(V400,$H:$L,3,FALSE)&amp;"', 'abbreviation': '"&amp;VLOOKUP(V400,$H:$L,2,FALSE)&amp;"', 'teamName': '"&amp;VLOOKUP(V400,$H:$L,5,FALSE)&amp;"'}"</f>
        <v>{'city': 'Detroit', 'state': 'Michigan', 'abbreviation': 'DET', 'teamName': 'Detroit Pistons'}</v>
      </c>
      <c r="D400" t="e">
        <f>"{'city': '"&amp;VLOOKUP(W400,$H:$L,4,FALSE)&amp;"', 'state': '"&amp;VLOOKUP(W400,$H:$L,3,FALSE)&amp;"', 'abbreviation': '"&amp;VLOOKUP(W400,$H:$L,2,FALSE)&amp;"', 'teamName': '"&amp;VLOOKUP(W400,$H:$L,5,FALSE)&amp;"'}"</f>
        <v>#N/A</v>
      </c>
      <c r="E400" t="e">
        <f>"{'city': '"&amp;VLOOKUP(X400,$H:$L,4,FALSE)&amp;"', 'state': '"&amp;VLOOKUP(X400,$H:$L,3,FALSE)&amp;"', 'abbreviation': '"&amp;VLOOKUP(X400,$H:$L,2,FALSE)&amp;"', 'teamName': '"&amp;VLOOKUP(X400,$H:$L,5,FALSE)&amp;"'}"</f>
        <v>#N/A</v>
      </c>
      <c r="S400" s="13" t="s">
        <v>1179</v>
      </c>
      <c r="U400">
        <f>VLOOKUP(Y400,O:P,2,FALSE)</f>
        <v>3</v>
      </c>
      <c r="V400">
        <f>VLOOKUP(AA400,O:P,2,FALSE)</f>
        <v>9</v>
      </c>
      <c r="Y400" s="4" t="s">
        <v>1097</v>
      </c>
      <c r="Z400" s="5"/>
      <c r="AA400" s="4" t="s">
        <v>1107</v>
      </c>
    </row>
    <row r="401" spans="1:27" x14ac:dyDescent="0.2">
      <c r="A401" s="12">
        <v>44542</v>
      </c>
      <c r="B401" t="str">
        <f>"{'city': '"&amp;VLOOKUP(U401,$H:$L,4,FALSE)&amp;"', 'state': '"&amp;VLOOKUP(U401,$H:$L,3,FALSE)&amp;"', 'abbreviation': '"&amp;VLOOKUP(U401,$H:$L,2,FALSE)&amp;"', 'teamName': '"&amp;VLOOKUP(U401,$H:$L,5,FALSE)&amp;"'}"</f>
        <v>{'city': 'Dallas', 'state': 'Texas', 'abbreviation': 'DAL', 'teamName': 'Dallas Mavericks'}</v>
      </c>
      <c r="C401" t="str">
        <f>"{'city': '"&amp;VLOOKUP(V401,$H:$L,4,FALSE)&amp;"', 'state': '"&amp;VLOOKUP(V401,$H:$L,3,FALSE)&amp;"', 'abbreviation': '"&amp;VLOOKUP(V401,$H:$L,2,FALSE)&amp;"', 'teamName': '"&amp;VLOOKUP(V401,$H:$L,5,FALSE)&amp;"'}"</f>
        <v>{'city': 'Oklahoma City', 'state': 'Oklahoma', 'abbreviation': 'OKC', 'teamName': 'Oklahoma City Thunder'}</v>
      </c>
      <c r="D401" t="e">
        <f>"{'city': '"&amp;VLOOKUP(W401,$H:$L,4,FALSE)&amp;"', 'state': '"&amp;VLOOKUP(W401,$H:$L,3,FALSE)&amp;"', 'abbreviation': '"&amp;VLOOKUP(W401,$H:$L,2,FALSE)&amp;"', 'teamName': '"&amp;VLOOKUP(W401,$H:$L,5,FALSE)&amp;"'}"</f>
        <v>#N/A</v>
      </c>
      <c r="E401" t="e">
        <f>"{'city': '"&amp;VLOOKUP(X401,$H:$L,4,FALSE)&amp;"', 'state': '"&amp;VLOOKUP(X401,$H:$L,3,FALSE)&amp;"', 'abbreviation': '"&amp;VLOOKUP(X401,$H:$L,2,FALSE)&amp;"', 'teamName': '"&amp;VLOOKUP(X401,$H:$L,5,FALSE)&amp;"'}"</f>
        <v>#N/A</v>
      </c>
      <c r="S401" s="13" t="s">
        <v>1179</v>
      </c>
      <c r="U401">
        <f>VLOOKUP(Y401,O:P,2,FALSE)</f>
        <v>7</v>
      </c>
      <c r="V401">
        <f>VLOOKUP(AA401,O:P,2,FALSE)</f>
        <v>20</v>
      </c>
      <c r="Y401" s="4" t="s">
        <v>1113</v>
      </c>
      <c r="Z401" s="5"/>
      <c r="AA401" s="4" t="s">
        <v>1121</v>
      </c>
    </row>
    <row r="402" spans="1:27" x14ac:dyDescent="0.2">
      <c r="A402" s="12">
        <v>44542</v>
      </c>
      <c r="B402" t="str">
        <f>"{'city': '"&amp;VLOOKUP(U402,$H:$L,4,FALSE)&amp;"', 'state': '"&amp;VLOOKUP(U402,$H:$L,3,FALSE)&amp;"', 'abbreviation': '"&amp;VLOOKUP(U402,$H:$L,2,FALSE)&amp;"', 'teamName': '"&amp;VLOOKUP(U402,$H:$L,5,FALSE)&amp;"'}"</f>
        <v>{'city': 'New Orleans', 'state': 'Louisianna', 'abbreviation': 'NOP', 'teamName': 'New Orleans Pelicans'}</v>
      </c>
      <c r="C402" t="str">
        <f>"{'city': '"&amp;VLOOKUP(V402,$H:$L,4,FALSE)&amp;"', 'state': '"&amp;VLOOKUP(V402,$H:$L,3,FALSE)&amp;"', 'abbreviation': '"&amp;VLOOKUP(V402,$H:$L,2,FALSE)&amp;"', 'teamName': '"&amp;VLOOKUP(V402,$H:$L,5,FALSE)&amp;"'}"</f>
        <v>{'city': 'San Antonio', 'state': 'Texas', 'abbreviation': 'SAS', 'teamName': 'San Antonio Spurs'}</v>
      </c>
      <c r="D402" t="e">
        <f>"{'city': '"&amp;VLOOKUP(W402,$H:$L,4,FALSE)&amp;"', 'state': '"&amp;VLOOKUP(W402,$H:$L,3,FALSE)&amp;"', 'abbreviation': '"&amp;VLOOKUP(W402,$H:$L,2,FALSE)&amp;"', 'teamName': '"&amp;VLOOKUP(W402,$H:$L,5,FALSE)&amp;"'}"</f>
        <v>#N/A</v>
      </c>
      <c r="E402" t="e">
        <f>"{'city': '"&amp;VLOOKUP(X402,$H:$L,4,FALSE)&amp;"', 'state': '"&amp;VLOOKUP(X402,$H:$L,3,FALSE)&amp;"', 'abbreviation': '"&amp;VLOOKUP(X402,$H:$L,2,FALSE)&amp;"', 'teamName': '"&amp;VLOOKUP(X402,$H:$L,5,FALSE)&amp;"'}"</f>
        <v>#N/A</v>
      </c>
      <c r="S402" s="13" t="s">
        <v>1179</v>
      </c>
      <c r="U402">
        <f>VLOOKUP(Y402,O:P,2,FALSE)</f>
        <v>18</v>
      </c>
      <c r="V402">
        <f>VLOOKUP(AA402,O:P,2,FALSE)</f>
        <v>26</v>
      </c>
      <c r="Y402" s="4" t="s">
        <v>1118</v>
      </c>
      <c r="Z402" s="5"/>
      <c r="AA402" s="4" t="s">
        <v>1120</v>
      </c>
    </row>
    <row r="403" spans="1:27" x14ac:dyDescent="0.2">
      <c r="A403" s="12">
        <v>44542</v>
      </c>
      <c r="B403" t="str">
        <f>"{'city': '"&amp;VLOOKUP(U403,$H:$L,4,FALSE)&amp;"', 'state': '"&amp;VLOOKUP(U403,$H:$L,3,FALSE)&amp;"', 'abbreviation': '"&amp;VLOOKUP(U403,$H:$L,2,FALSE)&amp;"', 'teamName': '"&amp;VLOOKUP(U403,$H:$L,5,FALSE)&amp;"'}"</f>
        <v>{'city': 'Minneapolis', 'state': 'Minnesota ', 'abbreviation': 'MIN', 'teamName': 'Minnesota Timberwolves'}</v>
      </c>
      <c r="C403" t="str">
        <f>"{'city': '"&amp;VLOOKUP(V403,$H:$L,4,FALSE)&amp;"', 'state': '"&amp;VLOOKUP(V403,$H:$L,3,FALSE)&amp;"', 'abbreviation': '"&amp;VLOOKUP(V403,$H:$L,2,FALSE)&amp;"', 'teamName': '"&amp;VLOOKUP(V403,$H:$L,5,FALSE)&amp;"'}"</f>
        <v>{'city': 'Portland', 'state': 'Oregon', 'abbreviation': 'POR', 'teamName': 'Portland Trail Blazers'}</v>
      </c>
      <c r="D403" t="e">
        <f>"{'city': '"&amp;VLOOKUP(W403,$H:$L,4,FALSE)&amp;"', 'state': '"&amp;VLOOKUP(W403,$H:$L,3,FALSE)&amp;"', 'abbreviation': '"&amp;VLOOKUP(W403,$H:$L,2,FALSE)&amp;"', 'teamName': '"&amp;VLOOKUP(W403,$H:$L,5,FALSE)&amp;"'}"</f>
        <v>#N/A</v>
      </c>
      <c r="E403" t="e">
        <f>"{'city': '"&amp;VLOOKUP(X403,$H:$L,4,FALSE)&amp;"', 'state': '"&amp;VLOOKUP(X403,$H:$L,3,FALSE)&amp;"', 'abbreviation': '"&amp;VLOOKUP(X403,$H:$L,2,FALSE)&amp;"', 'teamName': '"&amp;VLOOKUP(X403,$H:$L,5,FALSE)&amp;"'}"</f>
        <v>#N/A</v>
      </c>
      <c r="S403" s="13" t="s">
        <v>1179</v>
      </c>
      <c r="U403">
        <f>VLOOKUP(Y403,O:P,2,FALSE)</f>
        <v>17</v>
      </c>
      <c r="V403">
        <f>VLOOKUP(AA403,O:P,2,FALSE)</f>
        <v>24</v>
      </c>
      <c r="Y403" s="4" t="s">
        <v>1115</v>
      </c>
      <c r="Z403" s="5"/>
      <c r="AA403" s="4" t="s">
        <v>1124</v>
      </c>
    </row>
    <row r="404" spans="1:27" x14ac:dyDescent="0.2">
      <c r="A404" s="12">
        <v>44542</v>
      </c>
      <c r="B404" t="str">
        <f>"{'city': '"&amp;VLOOKUP(U404,$H:$L,4,FALSE)&amp;"', 'state': '"&amp;VLOOKUP(U404,$H:$L,3,FALSE)&amp;"', 'abbreviation': '"&amp;VLOOKUP(U404,$H:$L,2,FALSE)&amp;"', 'teamName': '"&amp;VLOOKUP(U404,$H:$L,5,FALSE)&amp;"'}"</f>
        <v>{'city': 'Orlando', 'state': 'Florida', 'abbreviation': 'ORL', 'teamName': 'Orlando Magic'}</v>
      </c>
      <c r="C404" t="str">
        <f>"{'city': '"&amp;VLOOKUP(V404,$H:$L,4,FALSE)&amp;"', 'state': '"&amp;VLOOKUP(V404,$H:$L,3,FALSE)&amp;"', 'abbreviation': '"&amp;VLOOKUP(V404,$H:$L,2,FALSE)&amp;"', 'teamName': '"&amp;VLOOKUP(V404,$H:$L,5,FALSE)&amp;"'}"</f>
        <v>{'city': 'Los Angeles', 'state': 'California', 'abbreviation': 'LAL', 'teamName': 'Los Angeles Lakers'}</v>
      </c>
      <c r="D404" t="e">
        <f>"{'city': '"&amp;VLOOKUP(W404,$H:$L,4,FALSE)&amp;"', 'state': '"&amp;VLOOKUP(W404,$H:$L,3,FALSE)&amp;"', 'abbreviation': '"&amp;VLOOKUP(W404,$H:$L,2,FALSE)&amp;"', 'teamName': '"&amp;VLOOKUP(W404,$H:$L,5,FALSE)&amp;"'}"</f>
        <v>#N/A</v>
      </c>
      <c r="E404" t="e">
        <f>"{'city': '"&amp;VLOOKUP(X404,$H:$L,4,FALSE)&amp;"', 'state': '"&amp;VLOOKUP(X404,$H:$L,3,FALSE)&amp;"', 'abbreviation': '"&amp;VLOOKUP(X404,$H:$L,2,FALSE)&amp;"', 'teamName': '"&amp;VLOOKUP(X404,$H:$L,5,FALSE)&amp;"'}"</f>
        <v>#N/A</v>
      </c>
      <c r="S404" s="13" t="s">
        <v>1179</v>
      </c>
      <c r="U404">
        <f>VLOOKUP(Y404,O:P,2,FALSE)</f>
        <v>21</v>
      </c>
      <c r="V404">
        <f>VLOOKUP(AA404,O:P,2,FALSE)</f>
        <v>13</v>
      </c>
      <c r="Y404" s="4" t="s">
        <v>1119</v>
      </c>
      <c r="Z404" s="5"/>
      <c r="AA404" s="4" t="s">
        <v>1101</v>
      </c>
    </row>
    <row r="405" spans="1:27" ht="30" x14ac:dyDescent="0.2">
      <c r="A405" s="12">
        <v>44543</v>
      </c>
      <c r="B405" t="str">
        <f>"{'city': '"&amp;VLOOKUP(U405,$H:$L,4,FALSE)&amp;"', 'state': '"&amp;VLOOKUP(U405,$H:$L,3,FALSE)&amp;"', 'abbreviation': '"&amp;VLOOKUP(U405,$H:$L,2,FALSE)&amp;"', 'teamName': '"&amp;VLOOKUP(U405,$H:$L,5,FALSE)&amp;"'}"</f>
        <v>{'city': 'Miami', 'state': 'Florida', 'abbreviation': 'MIA', 'teamName': 'Miami Heat'}</v>
      </c>
      <c r="C405" t="str">
        <f>"{'city': '"&amp;VLOOKUP(V405,$H:$L,4,FALSE)&amp;"', 'state': '"&amp;VLOOKUP(V405,$H:$L,3,FALSE)&amp;"', 'abbreviation': '"&amp;VLOOKUP(V405,$H:$L,2,FALSE)&amp;"', 'teamName': '"&amp;VLOOKUP(V405,$H:$L,5,FALSE)&amp;"'}"</f>
        <v>{'city': 'Cleveland', 'state': 'Ohio', 'abbreviation': 'CLE', 'teamName': 'Cleveland Cavaliers'}</v>
      </c>
      <c r="D405" t="e">
        <f>"{'city': '"&amp;VLOOKUP(W405,$H:$L,4,FALSE)&amp;"', 'state': '"&amp;VLOOKUP(W405,$H:$L,3,FALSE)&amp;"', 'abbreviation': '"&amp;VLOOKUP(W405,$H:$L,2,FALSE)&amp;"', 'teamName': '"&amp;VLOOKUP(W405,$H:$L,5,FALSE)&amp;"'}"</f>
        <v>#N/A</v>
      </c>
      <c r="E405" t="e">
        <f>"{'city': '"&amp;VLOOKUP(X405,$H:$L,4,FALSE)&amp;"', 'state': '"&amp;VLOOKUP(X405,$H:$L,3,FALSE)&amp;"', 'abbreviation': '"&amp;VLOOKUP(X405,$H:$L,2,FALSE)&amp;"', 'teamName': '"&amp;VLOOKUP(X405,$H:$L,5,FALSE)&amp;"'}"</f>
        <v>#N/A</v>
      </c>
      <c r="S405" s="13" t="s">
        <v>1180</v>
      </c>
      <c r="U405">
        <f>VLOOKUP(Y405,O:P,2,FALSE)</f>
        <v>15</v>
      </c>
      <c r="V405">
        <f>VLOOKUP(AA405,O:P,2,FALSE)</f>
        <v>6</v>
      </c>
      <c r="Y405" s="4" t="s">
        <v>1128</v>
      </c>
      <c r="Z405" s="5"/>
      <c r="AA405" s="4" t="s">
        <v>1111</v>
      </c>
    </row>
    <row r="406" spans="1:27" ht="30" x14ac:dyDescent="0.2">
      <c r="A406" s="12">
        <v>44543</v>
      </c>
      <c r="B406" t="str">
        <f>"{'city': '"&amp;VLOOKUP(U406,$H:$L,4,FALSE)&amp;"', 'state': '"&amp;VLOOKUP(U406,$H:$L,3,FALSE)&amp;"', 'abbreviation': '"&amp;VLOOKUP(U406,$H:$L,2,FALSE)&amp;"', 'teamName': '"&amp;VLOOKUP(U406,$H:$L,5,FALSE)&amp;"'}"</f>
        <v>{'city': 'San Francisco', 'state': 'California', 'abbreviation': 'GSW', 'teamName': 'Golden State Warriors'}</v>
      </c>
      <c r="C406" t="str">
        <f>"{'city': '"&amp;VLOOKUP(V406,$H:$L,4,FALSE)&amp;"', 'state': '"&amp;VLOOKUP(V406,$H:$L,3,FALSE)&amp;"', 'abbreviation': '"&amp;VLOOKUP(V406,$H:$L,2,FALSE)&amp;"', 'teamName': '"&amp;VLOOKUP(V406,$H:$L,5,FALSE)&amp;"'}"</f>
        <v>{'city': 'Indiana', 'state': 'Indianopolis', 'abbreviation': 'IND', 'teamName': 'Indiana Pacers'}</v>
      </c>
      <c r="D406" t="e">
        <f>"{'city': '"&amp;VLOOKUP(W406,$H:$L,4,FALSE)&amp;"', 'state': '"&amp;VLOOKUP(W406,$H:$L,3,FALSE)&amp;"', 'abbreviation': '"&amp;VLOOKUP(W406,$H:$L,2,FALSE)&amp;"', 'teamName': '"&amp;VLOOKUP(W406,$H:$L,5,FALSE)&amp;"'}"</f>
        <v>#N/A</v>
      </c>
      <c r="E406" t="e">
        <f>"{'city': '"&amp;VLOOKUP(X406,$H:$L,4,FALSE)&amp;"', 'state': '"&amp;VLOOKUP(X406,$H:$L,3,FALSE)&amp;"', 'abbreviation': '"&amp;VLOOKUP(X406,$H:$L,2,FALSE)&amp;"', 'teamName': '"&amp;VLOOKUP(X406,$H:$L,5,FALSE)&amp;"'}"</f>
        <v>#N/A</v>
      </c>
      <c r="S406" s="13" t="s">
        <v>1180</v>
      </c>
      <c r="U406">
        <f>VLOOKUP(Y406,O:P,2,FALSE)</f>
        <v>10</v>
      </c>
      <c r="V406">
        <f>VLOOKUP(AA406,O:P,2,FALSE)</f>
        <v>12</v>
      </c>
      <c r="Y406" s="4" t="s">
        <v>1100</v>
      </c>
      <c r="Z406" s="5"/>
      <c r="AA406" s="4" t="s">
        <v>1104</v>
      </c>
    </row>
    <row r="407" spans="1:27" ht="30" x14ac:dyDescent="0.2">
      <c r="A407" s="12">
        <v>44543</v>
      </c>
      <c r="B407" t="str">
        <f>"{'city': '"&amp;VLOOKUP(U407,$H:$L,4,FALSE)&amp;"', 'state': '"&amp;VLOOKUP(U407,$H:$L,3,FALSE)&amp;"', 'abbreviation': '"&amp;VLOOKUP(U407,$H:$L,2,FALSE)&amp;"', 'teamName': '"&amp;VLOOKUP(U407,$H:$L,5,FALSE)&amp;"'}"</f>
        <v>{'city': 'Sacramento', 'state': 'California', 'abbreviation': 'SAC', 'teamName': 'Sacramento Kings'}</v>
      </c>
      <c r="C407" t="str">
        <f>"{'city': '"&amp;VLOOKUP(V407,$H:$L,4,FALSE)&amp;"', 'state': '"&amp;VLOOKUP(V407,$H:$L,3,FALSE)&amp;"', 'abbreviation': '"&amp;VLOOKUP(V407,$H:$L,2,FALSE)&amp;"', 'teamName': '"&amp;VLOOKUP(V407,$H:$L,5,FALSE)&amp;"'}"</f>
        <v>{'city': 'Toronto', 'state': 'Ontario', 'abbreviation': 'TOR', 'teamName': 'Toronto Raptors'}</v>
      </c>
      <c r="D407" t="e">
        <f>"{'city': '"&amp;VLOOKUP(W407,$H:$L,4,FALSE)&amp;"', 'state': '"&amp;VLOOKUP(W407,$H:$L,3,FALSE)&amp;"', 'abbreviation': '"&amp;VLOOKUP(W407,$H:$L,2,FALSE)&amp;"', 'teamName': '"&amp;VLOOKUP(W407,$H:$L,5,FALSE)&amp;"'}"</f>
        <v>#N/A</v>
      </c>
      <c r="E407" t="e">
        <f>"{'city': '"&amp;VLOOKUP(X407,$H:$L,4,FALSE)&amp;"', 'state': '"&amp;VLOOKUP(X407,$H:$L,3,FALSE)&amp;"', 'abbreviation': '"&amp;VLOOKUP(X407,$H:$L,2,FALSE)&amp;"', 'teamName': '"&amp;VLOOKUP(X407,$H:$L,5,FALSE)&amp;"'}"</f>
        <v>#N/A</v>
      </c>
      <c r="S407" s="13" t="s">
        <v>1180</v>
      </c>
      <c r="U407">
        <f>VLOOKUP(Y407,O:P,2,FALSE)</f>
        <v>25</v>
      </c>
      <c r="V407">
        <f>VLOOKUP(AA407,O:P,2,FALSE)</f>
        <v>27</v>
      </c>
      <c r="Y407" s="4" t="s">
        <v>1123</v>
      </c>
      <c r="Z407" s="5"/>
      <c r="AA407" s="4" t="s">
        <v>1110</v>
      </c>
    </row>
    <row r="408" spans="1:27" ht="30" x14ac:dyDescent="0.2">
      <c r="A408" s="12">
        <v>44543</v>
      </c>
      <c r="B408" t="str">
        <f>"{'city': '"&amp;VLOOKUP(U408,$H:$L,4,FALSE)&amp;"', 'state': '"&amp;VLOOKUP(U408,$H:$L,3,FALSE)&amp;"', 'abbreviation': '"&amp;VLOOKUP(U408,$H:$L,2,FALSE)&amp;"', 'teamName': '"&amp;VLOOKUP(U408,$H:$L,5,FALSE)&amp;"'}"</f>
        <v>{'city': 'Houston', 'state': 'Texas', 'abbreviation': 'HOU', 'teamName': 'Houston Rockets'}</v>
      </c>
      <c r="C408" t="str">
        <f>"{'city': '"&amp;VLOOKUP(V408,$H:$L,4,FALSE)&amp;"', 'state': '"&amp;VLOOKUP(V408,$H:$L,3,FALSE)&amp;"', 'abbreviation': '"&amp;VLOOKUP(V408,$H:$L,2,FALSE)&amp;"', 'teamName': '"&amp;VLOOKUP(V408,$H:$L,5,FALSE)&amp;"'}"</f>
        <v>{'city': 'Atlanta', 'state': 'Georgia', 'abbreviation': 'ATL', 'teamName': 'Atlanta Hawks'}</v>
      </c>
      <c r="D408" t="e">
        <f>"{'city': '"&amp;VLOOKUP(W408,$H:$L,4,FALSE)&amp;"', 'state': '"&amp;VLOOKUP(W408,$H:$L,3,FALSE)&amp;"', 'abbreviation': '"&amp;VLOOKUP(W408,$H:$L,2,FALSE)&amp;"', 'teamName': '"&amp;VLOOKUP(W408,$H:$L,5,FALSE)&amp;"'}"</f>
        <v>#N/A</v>
      </c>
      <c r="E408" t="e">
        <f>"{'city': '"&amp;VLOOKUP(X408,$H:$L,4,FALSE)&amp;"', 'state': '"&amp;VLOOKUP(X408,$H:$L,3,FALSE)&amp;"', 'abbreviation': '"&amp;VLOOKUP(X408,$H:$L,2,FALSE)&amp;"', 'teamName': '"&amp;VLOOKUP(X408,$H:$L,5,FALSE)&amp;"'}"</f>
        <v>#N/A</v>
      </c>
      <c r="S408" s="13" t="s">
        <v>1180</v>
      </c>
      <c r="U408">
        <f>VLOOKUP(Y408,O:P,2,FALSE)</f>
        <v>11</v>
      </c>
      <c r="V408">
        <f>VLOOKUP(AA408,O:P,2,FALSE)</f>
        <v>1</v>
      </c>
      <c r="Y408" s="4" t="s">
        <v>1114</v>
      </c>
      <c r="Z408" s="5"/>
      <c r="AA408" s="4" t="s">
        <v>1099</v>
      </c>
    </row>
    <row r="409" spans="1:27" ht="30" x14ac:dyDescent="0.2">
      <c r="A409" s="12">
        <v>44543</v>
      </c>
      <c r="B409" t="str">
        <f>"{'city': '"&amp;VLOOKUP(U409,$H:$L,4,FALSE)&amp;"', 'state': '"&amp;VLOOKUP(U409,$H:$L,3,FALSE)&amp;"', 'abbreviation': '"&amp;VLOOKUP(U409,$H:$L,2,FALSE)&amp;"', 'teamName': '"&amp;VLOOKUP(U409,$H:$L,5,FALSE)&amp;"'}"</f>
        <v>{'city': 'Milwaukee', 'state': 'Wisconsin', 'abbreviation': 'MIL', 'teamName': 'Milwaukee Bucks'}</v>
      </c>
      <c r="C409" t="str">
        <f>"{'city': '"&amp;VLOOKUP(V409,$H:$L,4,FALSE)&amp;"', 'state': '"&amp;VLOOKUP(V409,$H:$L,3,FALSE)&amp;"', 'abbreviation': '"&amp;VLOOKUP(V409,$H:$L,2,FALSE)&amp;"', 'teamName': '"&amp;VLOOKUP(V409,$H:$L,5,FALSE)&amp;"'}"</f>
        <v>{'city': 'Boston', 'state': 'Massachusetts', 'abbreviation': 'BOS', 'teamName': 'Boston Celtics'}</v>
      </c>
      <c r="D409" t="e">
        <f>"{'city': '"&amp;VLOOKUP(W409,$H:$L,4,FALSE)&amp;"', 'state': '"&amp;VLOOKUP(W409,$H:$L,3,FALSE)&amp;"', 'abbreviation': '"&amp;VLOOKUP(W409,$H:$L,2,FALSE)&amp;"', 'teamName': '"&amp;VLOOKUP(W409,$H:$L,5,FALSE)&amp;"'}"</f>
        <v>#N/A</v>
      </c>
      <c r="E409" t="e">
        <f>"{'city': '"&amp;VLOOKUP(X409,$H:$L,4,FALSE)&amp;"', 'state': '"&amp;VLOOKUP(X409,$H:$L,3,FALSE)&amp;"', 'abbreviation': '"&amp;VLOOKUP(X409,$H:$L,2,FALSE)&amp;"', 'teamName': '"&amp;VLOOKUP(X409,$H:$L,5,FALSE)&amp;"'}"</f>
        <v>#N/A</v>
      </c>
      <c r="S409" s="13" t="s">
        <v>1180</v>
      </c>
      <c r="U409">
        <f>VLOOKUP(Y409,O:P,2,FALSE)</f>
        <v>16</v>
      </c>
      <c r="V409">
        <f>VLOOKUP(AA409,O:P,2,FALSE)</f>
        <v>2</v>
      </c>
      <c r="Y409" s="4" t="s">
        <v>1098</v>
      </c>
      <c r="Z409" s="5"/>
      <c r="AA409" s="4" t="s">
        <v>1102</v>
      </c>
    </row>
    <row r="410" spans="1:27" ht="30" x14ac:dyDescent="0.2">
      <c r="A410" s="12">
        <v>44543</v>
      </c>
      <c r="B410" t="str">
        <f>"{'city': '"&amp;VLOOKUP(U410,$H:$L,4,FALSE)&amp;"', 'state': '"&amp;VLOOKUP(U410,$H:$L,3,FALSE)&amp;"', 'abbreviation': '"&amp;VLOOKUP(U410,$H:$L,2,FALSE)&amp;"', 'teamName': '"&amp;VLOOKUP(U410,$H:$L,5,FALSE)&amp;"'}"</f>
        <v>{'city': 'Philadelphia', 'state': 'Pennsylvania', 'abbreviation': 'PHI', 'teamName': 'Philadelphia 76ers'}</v>
      </c>
      <c r="C410" t="str">
        <f>"{'city': '"&amp;VLOOKUP(V410,$H:$L,4,FALSE)&amp;"', 'state': '"&amp;VLOOKUP(V410,$H:$L,3,FALSE)&amp;"', 'abbreviation': '"&amp;VLOOKUP(V410,$H:$L,2,FALSE)&amp;"', 'teamName': '"&amp;VLOOKUP(V410,$H:$L,5,FALSE)&amp;"'}"</f>
        <v>{'city': 'Memphis', 'state': 'Tenesse', 'abbreviation': 'MEM', 'teamName': 'Memphis Grizzlies'}</v>
      </c>
      <c r="D410" t="e">
        <f>"{'city': '"&amp;VLOOKUP(W410,$H:$L,4,FALSE)&amp;"', 'state': '"&amp;VLOOKUP(W410,$H:$L,3,FALSE)&amp;"', 'abbreviation': '"&amp;VLOOKUP(W410,$H:$L,2,FALSE)&amp;"', 'teamName': '"&amp;VLOOKUP(W410,$H:$L,5,FALSE)&amp;"'}"</f>
        <v>#N/A</v>
      </c>
      <c r="E410" t="e">
        <f>"{'city': '"&amp;VLOOKUP(X410,$H:$L,4,FALSE)&amp;"', 'state': '"&amp;VLOOKUP(X410,$H:$L,3,FALSE)&amp;"', 'abbreviation': '"&amp;VLOOKUP(X410,$H:$L,2,FALSE)&amp;"', 'teamName': '"&amp;VLOOKUP(X410,$H:$L,5,FALSE)&amp;"'}"</f>
        <v>#N/A</v>
      </c>
      <c r="S410" s="13" t="s">
        <v>1180</v>
      </c>
      <c r="U410">
        <f>VLOOKUP(Y410,O:P,2,FALSE)</f>
        <v>22</v>
      </c>
      <c r="V410">
        <f>VLOOKUP(AA410,O:P,2,FALSE)</f>
        <v>14</v>
      </c>
      <c r="Y410" s="4" t="s">
        <v>1117</v>
      </c>
      <c r="Z410" s="5"/>
      <c r="AA410" s="4" t="s">
        <v>1112</v>
      </c>
    </row>
    <row r="411" spans="1:27" ht="30" x14ac:dyDescent="0.2">
      <c r="A411" s="12">
        <v>44543</v>
      </c>
      <c r="B411" t="str">
        <f>"{'city': '"&amp;VLOOKUP(U411,$H:$L,4,FALSE)&amp;"', 'state': '"&amp;VLOOKUP(U411,$H:$L,3,FALSE)&amp;"', 'abbreviation': '"&amp;VLOOKUP(U411,$H:$L,2,FALSE)&amp;"', 'teamName': '"&amp;VLOOKUP(U411,$H:$L,5,FALSE)&amp;"'}"</f>
        <v>{'city': 'Charlotte', 'state': 'North Carolina', 'abbreviation': 'CHA', 'teamName': 'Charlotte Hornets'}</v>
      </c>
      <c r="C411" t="str">
        <f>"{'city': '"&amp;VLOOKUP(V411,$H:$L,4,FALSE)&amp;"', 'state': '"&amp;VLOOKUP(V411,$H:$L,3,FALSE)&amp;"', 'abbreviation': '"&amp;VLOOKUP(V411,$H:$L,2,FALSE)&amp;"', 'teamName': '"&amp;VLOOKUP(V411,$H:$L,5,FALSE)&amp;"'}"</f>
        <v>{'city': 'Dallas', 'state': 'Texas', 'abbreviation': 'DAL', 'teamName': 'Dallas Mavericks'}</v>
      </c>
      <c r="D411" t="e">
        <f>"{'city': '"&amp;VLOOKUP(W411,$H:$L,4,FALSE)&amp;"', 'state': '"&amp;VLOOKUP(W411,$H:$L,3,FALSE)&amp;"', 'abbreviation': '"&amp;VLOOKUP(W411,$H:$L,2,FALSE)&amp;"', 'teamName': '"&amp;VLOOKUP(W411,$H:$L,5,FALSE)&amp;"'}"</f>
        <v>#N/A</v>
      </c>
      <c r="E411" t="e">
        <f>"{'city': '"&amp;VLOOKUP(X411,$H:$L,4,FALSE)&amp;"', 'state': '"&amp;VLOOKUP(X411,$H:$L,3,FALSE)&amp;"', 'abbreviation': '"&amp;VLOOKUP(X411,$H:$L,2,FALSE)&amp;"', 'teamName': '"&amp;VLOOKUP(X411,$H:$L,5,FALSE)&amp;"'}"</f>
        <v>#N/A</v>
      </c>
      <c r="S411" s="13" t="s">
        <v>1180</v>
      </c>
      <c r="U411">
        <f>VLOOKUP(Y411,O:P,2,FALSE)</f>
        <v>4</v>
      </c>
      <c r="V411">
        <f>VLOOKUP(AA411,O:P,2,FALSE)</f>
        <v>7</v>
      </c>
      <c r="Y411" s="4" t="s">
        <v>1105</v>
      </c>
      <c r="Z411" s="5"/>
      <c r="AA411" s="4" t="s">
        <v>1113</v>
      </c>
    </row>
    <row r="412" spans="1:27" ht="30" x14ac:dyDescent="0.2">
      <c r="A412" s="12">
        <v>44543</v>
      </c>
      <c r="B412" t="str">
        <f>"{'city': '"&amp;VLOOKUP(U412,$H:$L,4,FALSE)&amp;"', 'state': '"&amp;VLOOKUP(U412,$H:$L,3,FALSE)&amp;"', 'abbreviation': '"&amp;VLOOKUP(U412,$H:$L,2,FALSE)&amp;"', 'teamName': '"&amp;VLOOKUP(U412,$H:$L,5,FALSE)&amp;"'}"</f>
        <v>{'city': 'Washington', 'state': 'Washington D.C.', 'abbreviation': 'WAS', 'teamName': 'Washington Wizards'}</v>
      </c>
      <c r="C412" t="str">
        <f>"{'city': '"&amp;VLOOKUP(V412,$H:$L,4,FALSE)&amp;"', 'state': '"&amp;VLOOKUP(V412,$H:$L,3,FALSE)&amp;"', 'abbreviation': '"&amp;VLOOKUP(V412,$H:$L,2,FALSE)&amp;"', 'teamName': '"&amp;VLOOKUP(V412,$H:$L,5,FALSE)&amp;"'}"</f>
        <v>{'city': 'Denver', 'state': 'Colorado', 'abbreviation': 'DEN', 'teamName': 'Denver Nuggets'}</v>
      </c>
      <c r="D412" t="e">
        <f>"{'city': '"&amp;VLOOKUP(W412,$H:$L,4,FALSE)&amp;"', 'state': '"&amp;VLOOKUP(W412,$H:$L,3,FALSE)&amp;"', 'abbreviation': '"&amp;VLOOKUP(W412,$H:$L,2,FALSE)&amp;"', 'teamName': '"&amp;VLOOKUP(W412,$H:$L,5,FALSE)&amp;"'}"</f>
        <v>#N/A</v>
      </c>
      <c r="E412" t="e">
        <f>"{'city': '"&amp;VLOOKUP(X412,$H:$L,4,FALSE)&amp;"', 'state': '"&amp;VLOOKUP(X412,$H:$L,3,FALSE)&amp;"', 'abbreviation': '"&amp;VLOOKUP(X412,$H:$L,2,FALSE)&amp;"', 'teamName': '"&amp;VLOOKUP(X412,$H:$L,5,FALSE)&amp;"'}"</f>
        <v>#N/A</v>
      </c>
      <c r="S412" s="13" t="s">
        <v>1180</v>
      </c>
      <c r="U412">
        <f>VLOOKUP(Y412,O:P,2,FALSE)</f>
        <v>29</v>
      </c>
      <c r="V412">
        <f>VLOOKUP(AA412,O:P,2,FALSE)</f>
        <v>8</v>
      </c>
      <c r="Y412" s="4" t="s">
        <v>1109</v>
      </c>
      <c r="Z412" s="5"/>
      <c r="AA412" s="4" t="s">
        <v>1116</v>
      </c>
    </row>
    <row r="413" spans="1:27" ht="30" x14ac:dyDescent="0.2">
      <c r="A413" s="12">
        <v>44543</v>
      </c>
      <c r="B413" t="str">
        <f>"{'city': '"&amp;VLOOKUP(U413,$H:$L,4,FALSE)&amp;"', 'state': '"&amp;VLOOKUP(U413,$H:$L,3,FALSE)&amp;"', 'abbreviation': '"&amp;VLOOKUP(U413,$H:$L,2,FALSE)&amp;"', 'teamName': '"&amp;VLOOKUP(U413,$H:$L,5,FALSE)&amp;"'}"</f>
        <v>{'city': 'Phoenix', 'state': 'Arizona', 'abbreviation': 'PHX', 'teamName': 'Phoenix Suns'}</v>
      </c>
      <c r="C413" t="str">
        <f>"{'city': '"&amp;VLOOKUP(V413,$H:$L,4,FALSE)&amp;"', 'state': '"&amp;VLOOKUP(V413,$H:$L,3,FALSE)&amp;"', 'abbreviation': '"&amp;VLOOKUP(V413,$H:$L,2,FALSE)&amp;"', 'teamName': '"&amp;VLOOKUP(V413,$H:$L,5,FALSE)&amp;"'}"</f>
        <v>{'city': 'Los Angeles', 'state': 'California', 'abbreviation': 'LAC', 'teamName': 'Los Angeles Clippers'}</v>
      </c>
      <c r="D413" t="e">
        <f>"{'city': '"&amp;VLOOKUP(W413,$H:$L,4,FALSE)&amp;"', 'state': '"&amp;VLOOKUP(W413,$H:$L,3,FALSE)&amp;"', 'abbreviation': '"&amp;VLOOKUP(W413,$H:$L,2,FALSE)&amp;"', 'teamName': '"&amp;VLOOKUP(W413,$H:$L,5,FALSE)&amp;"'}"</f>
        <v>#N/A</v>
      </c>
      <c r="E413" t="e">
        <f>"{'city': '"&amp;VLOOKUP(X413,$H:$L,4,FALSE)&amp;"', 'state': '"&amp;VLOOKUP(X413,$H:$L,3,FALSE)&amp;"', 'abbreviation': '"&amp;VLOOKUP(X413,$H:$L,2,FALSE)&amp;"', 'teamName': '"&amp;VLOOKUP(X413,$H:$L,5,FALSE)&amp;"'}"</f>
        <v>#N/A</v>
      </c>
      <c r="S413" s="13" t="s">
        <v>1180</v>
      </c>
      <c r="U413">
        <f>VLOOKUP(Y413,O:P,2,FALSE)</f>
        <v>23</v>
      </c>
      <c r="V413">
        <f>VLOOKUP(AA413,O:P,2,FALSE)</f>
        <v>30</v>
      </c>
      <c r="Y413" s="4" t="s">
        <v>1125</v>
      </c>
      <c r="Z413" s="5"/>
      <c r="AA413" s="4" t="s">
        <v>1126</v>
      </c>
    </row>
    <row r="414" spans="1:27" x14ac:dyDescent="0.2">
      <c r="A414" s="12">
        <v>44544</v>
      </c>
      <c r="B414" t="str">
        <f>"{'city': '"&amp;VLOOKUP(U414,$H:$L,4,FALSE)&amp;"', 'state': '"&amp;VLOOKUP(U414,$H:$L,3,FALSE)&amp;"', 'abbreviation': '"&amp;VLOOKUP(U414,$H:$L,2,FALSE)&amp;"', 'teamName': '"&amp;VLOOKUP(U414,$H:$L,5,FALSE)&amp;"'}"</f>
        <v>{'city': 'Toronto', 'state': 'Ontario', 'abbreviation': 'TOR', 'teamName': 'Toronto Raptors'}</v>
      </c>
      <c r="C414" t="str">
        <f>"{'city': '"&amp;VLOOKUP(V414,$H:$L,4,FALSE)&amp;"', 'state': '"&amp;VLOOKUP(V414,$H:$L,3,FALSE)&amp;"', 'abbreviation': '"&amp;VLOOKUP(V414,$H:$L,2,FALSE)&amp;"', 'teamName': '"&amp;VLOOKUP(V414,$H:$L,5,FALSE)&amp;"'}"</f>
        <v>{'city': 'Brooklyn', 'state': 'New York', 'abbreviation': 'BKN', 'teamName': 'Brooklyn Nets'}</v>
      </c>
      <c r="D414" t="e">
        <f>"{'city': '"&amp;VLOOKUP(W414,$H:$L,4,FALSE)&amp;"', 'state': '"&amp;VLOOKUP(W414,$H:$L,3,FALSE)&amp;"', 'abbreviation': '"&amp;VLOOKUP(W414,$H:$L,2,FALSE)&amp;"', 'teamName': '"&amp;VLOOKUP(W414,$H:$L,5,FALSE)&amp;"'}"</f>
        <v>#N/A</v>
      </c>
      <c r="E414" t="e">
        <f>"{'city': '"&amp;VLOOKUP(X414,$H:$L,4,FALSE)&amp;"', 'state': '"&amp;VLOOKUP(X414,$H:$L,3,FALSE)&amp;"', 'abbreviation': '"&amp;VLOOKUP(X414,$H:$L,2,FALSE)&amp;"', 'teamName': '"&amp;VLOOKUP(X414,$H:$L,5,FALSE)&amp;"'}"</f>
        <v>#N/A</v>
      </c>
      <c r="S414" s="13" t="s">
        <v>1181</v>
      </c>
      <c r="U414">
        <f>VLOOKUP(Y414,O:P,2,FALSE)</f>
        <v>27</v>
      </c>
      <c r="V414">
        <f>VLOOKUP(AA414,O:P,2,FALSE)</f>
        <v>3</v>
      </c>
      <c r="Y414" s="4" t="s">
        <v>1110</v>
      </c>
      <c r="Z414" s="5"/>
      <c r="AA414" s="4" t="s">
        <v>1097</v>
      </c>
    </row>
    <row r="415" spans="1:27" x14ac:dyDescent="0.2">
      <c r="A415" s="12">
        <v>44544</v>
      </c>
      <c r="B415" t="str">
        <f>"{'city': '"&amp;VLOOKUP(U415,$H:$L,4,FALSE)&amp;"', 'state': '"&amp;VLOOKUP(U415,$H:$L,3,FALSE)&amp;"', 'abbreviation': '"&amp;VLOOKUP(U415,$H:$L,2,FALSE)&amp;"', 'teamName': '"&amp;VLOOKUP(U415,$H:$L,5,FALSE)&amp;"'}"</f>
        <v>{'city': 'San Francisco', 'state': 'California', 'abbreviation': 'GSW', 'teamName': 'Golden State Warriors'}</v>
      </c>
      <c r="C415" t="str">
        <f>"{'city': '"&amp;VLOOKUP(V415,$H:$L,4,FALSE)&amp;"', 'state': '"&amp;VLOOKUP(V415,$H:$L,3,FALSE)&amp;"', 'abbreviation': '"&amp;VLOOKUP(V415,$H:$L,2,FALSE)&amp;"', 'teamName': '"&amp;VLOOKUP(V415,$H:$L,5,FALSE)&amp;"'}"</f>
        <v>{'city': 'New York', 'state': 'New York', 'abbreviation': 'NYK', 'teamName': 'New York Knicks'}</v>
      </c>
      <c r="D415" t="e">
        <f>"{'city': '"&amp;VLOOKUP(W415,$H:$L,4,FALSE)&amp;"', 'state': '"&amp;VLOOKUP(W415,$H:$L,3,FALSE)&amp;"', 'abbreviation': '"&amp;VLOOKUP(W415,$H:$L,2,FALSE)&amp;"', 'teamName': '"&amp;VLOOKUP(W415,$H:$L,5,FALSE)&amp;"'}"</f>
        <v>#N/A</v>
      </c>
      <c r="E415" t="e">
        <f>"{'city': '"&amp;VLOOKUP(X415,$H:$L,4,FALSE)&amp;"', 'state': '"&amp;VLOOKUP(X415,$H:$L,3,FALSE)&amp;"', 'abbreviation': '"&amp;VLOOKUP(X415,$H:$L,2,FALSE)&amp;"', 'teamName': '"&amp;VLOOKUP(X415,$H:$L,5,FALSE)&amp;"'}"</f>
        <v>#N/A</v>
      </c>
      <c r="S415" s="13" t="s">
        <v>1181</v>
      </c>
      <c r="U415">
        <f>VLOOKUP(Y415,O:P,2,FALSE)</f>
        <v>10</v>
      </c>
      <c r="V415">
        <f>VLOOKUP(AA415,O:P,2,FALSE)</f>
        <v>19</v>
      </c>
      <c r="Y415" s="4" t="s">
        <v>1100</v>
      </c>
      <c r="Z415" s="5"/>
      <c r="AA415" s="4" t="s">
        <v>1108</v>
      </c>
    </row>
    <row r="416" spans="1:27" x14ac:dyDescent="0.2">
      <c r="A416" s="12">
        <v>44544</v>
      </c>
      <c r="B416" t="str">
        <f>"{'city': '"&amp;VLOOKUP(U416,$H:$L,4,FALSE)&amp;"', 'state': '"&amp;VLOOKUP(U416,$H:$L,3,FALSE)&amp;"', 'abbreviation': '"&amp;VLOOKUP(U416,$H:$L,2,FALSE)&amp;"', 'teamName': '"&amp;VLOOKUP(U416,$H:$L,5,FALSE)&amp;"'}"</f>
        <v>{'city': 'Detroit', 'state': 'Michigan', 'abbreviation': 'DET', 'teamName': 'Detroit Pistons'}</v>
      </c>
      <c r="C416" t="str">
        <f>"{'city': '"&amp;VLOOKUP(V416,$H:$L,4,FALSE)&amp;"', 'state': '"&amp;VLOOKUP(V416,$H:$L,3,FALSE)&amp;"', 'abbreviation': '"&amp;VLOOKUP(V416,$H:$L,2,FALSE)&amp;"', 'teamName': '"&amp;VLOOKUP(V416,$H:$L,5,FALSE)&amp;"'}"</f>
        <v>{'city': 'Chicago', 'state': 'Illnois', 'abbreviation': 'CHI', 'teamName': 'Chicago Bulls'}</v>
      </c>
      <c r="D416" t="e">
        <f>"{'city': '"&amp;VLOOKUP(W416,$H:$L,4,FALSE)&amp;"', 'state': '"&amp;VLOOKUP(W416,$H:$L,3,FALSE)&amp;"', 'abbreviation': '"&amp;VLOOKUP(W416,$H:$L,2,FALSE)&amp;"', 'teamName': '"&amp;VLOOKUP(W416,$H:$L,5,FALSE)&amp;"'}"</f>
        <v>#N/A</v>
      </c>
      <c r="E416" t="e">
        <f>"{'city': '"&amp;VLOOKUP(X416,$H:$L,4,FALSE)&amp;"', 'state': '"&amp;VLOOKUP(X416,$H:$L,3,FALSE)&amp;"', 'abbreviation': '"&amp;VLOOKUP(X416,$H:$L,2,FALSE)&amp;"', 'teamName': '"&amp;VLOOKUP(X416,$H:$L,5,FALSE)&amp;"'}"</f>
        <v>#N/A</v>
      </c>
      <c r="S416" s="13" t="s">
        <v>1181</v>
      </c>
      <c r="U416">
        <f>VLOOKUP(Y416,O:P,2,FALSE)</f>
        <v>9</v>
      </c>
      <c r="V416">
        <f>VLOOKUP(AA416,O:P,2,FALSE)</f>
        <v>5</v>
      </c>
      <c r="Y416" s="4" t="s">
        <v>1107</v>
      </c>
      <c r="Z416" s="5"/>
      <c r="AA416" s="4" t="s">
        <v>1106</v>
      </c>
    </row>
    <row r="417" spans="1:27" x14ac:dyDescent="0.2">
      <c r="A417" s="12">
        <v>44544</v>
      </c>
      <c r="B417" t="str">
        <f>"{'city': '"&amp;VLOOKUP(U417,$H:$L,4,FALSE)&amp;"', 'state': '"&amp;VLOOKUP(U417,$H:$L,3,FALSE)&amp;"', 'abbreviation': '"&amp;VLOOKUP(U417,$H:$L,2,FALSE)&amp;"', 'teamName': '"&amp;VLOOKUP(U417,$H:$L,5,FALSE)&amp;"'}"</f>
        <v>{'city': 'Phoenix', 'state': 'Arizona', 'abbreviation': 'PHX', 'teamName': 'Phoenix Suns'}</v>
      </c>
      <c r="C417" t="str">
        <f>"{'city': '"&amp;VLOOKUP(V417,$H:$L,4,FALSE)&amp;"', 'state': '"&amp;VLOOKUP(V417,$H:$L,3,FALSE)&amp;"', 'abbreviation': '"&amp;VLOOKUP(V417,$H:$L,2,FALSE)&amp;"', 'teamName': '"&amp;VLOOKUP(V417,$H:$L,5,FALSE)&amp;"'}"</f>
        <v>{'city': 'Portland', 'state': 'Oregon', 'abbreviation': 'POR', 'teamName': 'Portland Trail Blazers'}</v>
      </c>
      <c r="D417" t="e">
        <f>"{'city': '"&amp;VLOOKUP(W417,$H:$L,4,FALSE)&amp;"', 'state': '"&amp;VLOOKUP(W417,$H:$L,3,FALSE)&amp;"', 'abbreviation': '"&amp;VLOOKUP(W417,$H:$L,2,FALSE)&amp;"', 'teamName': '"&amp;VLOOKUP(W417,$H:$L,5,FALSE)&amp;"'}"</f>
        <v>#N/A</v>
      </c>
      <c r="E417" t="e">
        <f>"{'city': '"&amp;VLOOKUP(X417,$H:$L,4,FALSE)&amp;"', 'state': '"&amp;VLOOKUP(X417,$H:$L,3,FALSE)&amp;"', 'abbreviation': '"&amp;VLOOKUP(X417,$H:$L,2,FALSE)&amp;"', 'teamName': '"&amp;VLOOKUP(X417,$H:$L,5,FALSE)&amp;"'}"</f>
        <v>#N/A</v>
      </c>
      <c r="S417" s="13" t="s">
        <v>1181</v>
      </c>
      <c r="U417">
        <f>VLOOKUP(Y417,O:P,2,FALSE)</f>
        <v>23</v>
      </c>
      <c r="V417">
        <f>VLOOKUP(AA417,O:P,2,FALSE)</f>
        <v>24</v>
      </c>
      <c r="Y417" s="4" t="s">
        <v>1125</v>
      </c>
      <c r="Z417" s="5"/>
      <c r="AA417" s="4" t="s">
        <v>1124</v>
      </c>
    </row>
    <row r="418" spans="1:27" ht="30" x14ac:dyDescent="0.2">
      <c r="A418" s="12">
        <v>44545</v>
      </c>
      <c r="B418" t="str">
        <f>"{'city': '"&amp;VLOOKUP(U418,$H:$L,4,FALSE)&amp;"', 'state': '"&amp;VLOOKUP(U418,$H:$L,3,FALSE)&amp;"', 'abbreviation': '"&amp;VLOOKUP(U418,$H:$L,2,FALSE)&amp;"', 'teamName': '"&amp;VLOOKUP(U418,$H:$L,5,FALSE)&amp;"'}"</f>
        <v>{'city': 'Houston', 'state': 'Texas', 'abbreviation': 'HOU', 'teamName': 'Houston Rockets'}</v>
      </c>
      <c r="C418" t="str">
        <f>"{'city': '"&amp;VLOOKUP(V418,$H:$L,4,FALSE)&amp;"', 'state': '"&amp;VLOOKUP(V418,$H:$L,3,FALSE)&amp;"', 'abbreviation': '"&amp;VLOOKUP(V418,$H:$L,2,FALSE)&amp;"', 'teamName': '"&amp;VLOOKUP(V418,$H:$L,5,FALSE)&amp;"'}"</f>
        <v>{'city': 'Cleveland', 'state': 'Ohio', 'abbreviation': 'CLE', 'teamName': 'Cleveland Cavaliers'}</v>
      </c>
      <c r="D418" t="e">
        <f>"{'city': '"&amp;VLOOKUP(W418,$H:$L,4,FALSE)&amp;"', 'state': '"&amp;VLOOKUP(W418,$H:$L,3,FALSE)&amp;"', 'abbreviation': '"&amp;VLOOKUP(W418,$H:$L,2,FALSE)&amp;"', 'teamName': '"&amp;VLOOKUP(W418,$H:$L,5,FALSE)&amp;"'}"</f>
        <v>#N/A</v>
      </c>
      <c r="E418" t="e">
        <f>"{'city': '"&amp;VLOOKUP(X418,$H:$L,4,FALSE)&amp;"', 'state': '"&amp;VLOOKUP(X418,$H:$L,3,FALSE)&amp;"', 'abbreviation': '"&amp;VLOOKUP(X418,$H:$L,2,FALSE)&amp;"', 'teamName': '"&amp;VLOOKUP(X418,$H:$L,5,FALSE)&amp;"'}"</f>
        <v>#N/A</v>
      </c>
      <c r="S418" s="13" t="s">
        <v>1182</v>
      </c>
      <c r="U418">
        <f>VLOOKUP(Y418,O:P,2,FALSE)</f>
        <v>11</v>
      </c>
      <c r="V418">
        <f>VLOOKUP(AA418,O:P,2,FALSE)</f>
        <v>6</v>
      </c>
      <c r="Y418" s="4" t="s">
        <v>1114</v>
      </c>
      <c r="Z418" s="5"/>
      <c r="AA418" s="4" t="s">
        <v>1111</v>
      </c>
    </row>
    <row r="419" spans="1:27" ht="30" x14ac:dyDescent="0.2">
      <c r="A419" s="12">
        <v>44545</v>
      </c>
      <c r="B419" t="str">
        <f>"{'city': '"&amp;VLOOKUP(U419,$H:$L,4,FALSE)&amp;"', 'state': '"&amp;VLOOKUP(U419,$H:$L,3,FALSE)&amp;"', 'abbreviation': '"&amp;VLOOKUP(U419,$H:$L,2,FALSE)&amp;"', 'teamName': '"&amp;VLOOKUP(U419,$H:$L,5,FALSE)&amp;"'}"</f>
        <v>{'city': 'Atlanta', 'state': 'Georgia', 'abbreviation': 'ATL', 'teamName': 'Atlanta Hawks'}</v>
      </c>
      <c r="C419" t="str">
        <f>"{'city': '"&amp;VLOOKUP(V419,$H:$L,4,FALSE)&amp;"', 'state': '"&amp;VLOOKUP(V419,$H:$L,3,FALSE)&amp;"', 'abbreviation': '"&amp;VLOOKUP(V419,$H:$L,2,FALSE)&amp;"', 'teamName': '"&amp;VLOOKUP(V419,$H:$L,5,FALSE)&amp;"'}"</f>
        <v>{'city': 'Orlando', 'state': 'Florida', 'abbreviation': 'ORL', 'teamName': 'Orlando Magic'}</v>
      </c>
      <c r="D419" t="e">
        <f>"{'city': '"&amp;VLOOKUP(W419,$H:$L,4,FALSE)&amp;"', 'state': '"&amp;VLOOKUP(W419,$H:$L,3,FALSE)&amp;"', 'abbreviation': '"&amp;VLOOKUP(W419,$H:$L,2,FALSE)&amp;"', 'teamName': '"&amp;VLOOKUP(W419,$H:$L,5,FALSE)&amp;"'}"</f>
        <v>#N/A</v>
      </c>
      <c r="E419" t="e">
        <f>"{'city': '"&amp;VLOOKUP(X419,$H:$L,4,FALSE)&amp;"', 'state': '"&amp;VLOOKUP(X419,$H:$L,3,FALSE)&amp;"', 'abbreviation': '"&amp;VLOOKUP(X419,$H:$L,2,FALSE)&amp;"', 'teamName': '"&amp;VLOOKUP(X419,$H:$L,5,FALSE)&amp;"'}"</f>
        <v>#N/A</v>
      </c>
      <c r="S419" s="13" t="s">
        <v>1182</v>
      </c>
      <c r="U419">
        <f>VLOOKUP(Y419,O:P,2,FALSE)</f>
        <v>1</v>
      </c>
      <c r="V419">
        <f>VLOOKUP(AA419,O:P,2,FALSE)</f>
        <v>21</v>
      </c>
      <c r="Y419" s="4" t="s">
        <v>1099</v>
      </c>
      <c r="Z419" s="5"/>
      <c r="AA419" s="4" t="s">
        <v>1119</v>
      </c>
    </row>
    <row r="420" spans="1:27" ht="30" x14ac:dyDescent="0.2">
      <c r="A420" s="12">
        <v>44545</v>
      </c>
      <c r="B420" t="str">
        <f>"{'city': '"&amp;VLOOKUP(U420,$H:$L,4,FALSE)&amp;"', 'state': '"&amp;VLOOKUP(U420,$H:$L,3,FALSE)&amp;"', 'abbreviation': '"&amp;VLOOKUP(U420,$H:$L,2,FALSE)&amp;"', 'teamName': '"&amp;VLOOKUP(U420,$H:$L,5,FALSE)&amp;"'}"</f>
        <v>{'city': 'Miami', 'state': 'Florida', 'abbreviation': 'MIA', 'teamName': 'Miami Heat'}</v>
      </c>
      <c r="C420" t="str">
        <f>"{'city': '"&amp;VLOOKUP(V420,$H:$L,4,FALSE)&amp;"', 'state': '"&amp;VLOOKUP(V420,$H:$L,3,FALSE)&amp;"', 'abbreviation': '"&amp;VLOOKUP(V420,$H:$L,2,FALSE)&amp;"', 'teamName': '"&amp;VLOOKUP(V420,$H:$L,5,FALSE)&amp;"'}"</f>
        <v>{'city': 'Philadelphia', 'state': 'Pennsylvania', 'abbreviation': 'PHI', 'teamName': 'Philadelphia 76ers'}</v>
      </c>
      <c r="D420" t="e">
        <f>"{'city': '"&amp;VLOOKUP(W420,$H:$L,4,FALSE)&amp;"', 'state': '"&amp;VLOOKUP(W420,$H:$L,3,FALSE)&amp;"', 'abbreviation': '"&amp;VLOOKUP(W420,$H:$L,2,FALSE)&amp;"', 'teamName': '"&amp;VLOOKUP(W420,$H:$L,5,FALSE)&amp;"'}"</f>
        <v>#N/A</v>
      </c>
      <c r="E420" t="e">
        <f>"{'city': '"&amp;VLOOKUP(X420,$H:$L,4,FALSE)&amp;"', 'state': '"&amp;VLOOKUP(X420,$H:$L,3,FALSE)&amp;"', 'abbreviation': '"&amp;VLOOKUP(X420,$H:$L,2,FALSE)&amp;"', 'teamName': '"&amp;VLOOKUP(X420,$H:$L,5,FALSE)&amp;"'}"</f>
        <v>#N/A</v>
      </c>
      <c r="S420" s="13" t="s">
        <v>1182</v>
      </c>
      <c r="U420">
        <f>VLOOKUP(Y420,O:P,2,FALSE)</f>
        <v>15</v>
      </c>
      <c r="V420">
        <f>VLOOKUP(AA420,O:P,2,FALSE)</f>
        <v>22</v>
      </c>
      <c r="Y420" s="4" t="s">
        <v>1128</v>
      </c>
      <c r="Z420" s="5"/>
      <c r="AA420" s="4" t="s">
        <v>1117</v>
      </c>
    </row>
    <row r="421" spans="1:27" ht="30" x14ac:dyDescent="0.2">
      <c r="A421" s="12">
        <v>44545</v>
      </c>
      <c r="B421" t="str">
        <f>"{'city': '"&amp;VLOOKUP(U421,$H:$L,4,FALSE)&amp;"', 'state': '"&amp;VLOOKUP(U421,$H:$L,3,FALSE)&amp;"', 'abbreviation': '"&amp;VLOOKUP(U421,$H:$L,2,FALSE)&amp;"', 'teamName': '"&amp;VLOOKUP(U421,$H:$L,5,FALSE)&amp;"'}"</f>
        <v>{'city': 'Los Angeles', 'state': 'California', 'abbreviation': 'LAL', 'teamName': 'Los Angeles Lakers'}</v>
      </c>
      <c r="C421" t="str">
        <f>"{'city': '"&amp;VLOOKUP(V421,$H:$L,4,FALSE)&amp;"', 'state': '"&amp;VLOOKUP(V421,$H:$L,3,FALSE)&amp;"', 'abbreviation': '"&amp;VLOOKUP(V421,$H:$L,2,FALSE)&amp;"', 'teamName': '"&amp;VLOOKUP(V421,$H:$L,5,FALSE)&amp;"'}"</f>
        <v>{'city': 'Dallas', 'state': 'Texas', 'abbreviation': 'DAL', 'teamName': 'Dallas Mavericks'}</v>
      </c>
      <c r="D421" t="e">
        <f>"{'city': '"&amp;VLOOKUP(W421,$H:$L,4,FALSE)&amp;"', 'state': '"&amp;VLOOKUP(W421,$H:$L,3,FALSE)&amp;"', 'abbreviation': '"&amp;VLOOKUP(W421,$H:$L,2,FALSE)&amp;"', 'teamName': '"&amp;VLOOKUP(W421,$H:$L,5,FALSE)&amp;"'}"</f>
        <v>#N/A</v>
      </c>
      <c r="E421" t="e">
        <f>"{'city': '"&amp;VLOOKUP(X421,$H:$L,4,FALSE)&amp;"', 'state': '"&amp;VLOOKUP(X421,$H:$L,3,FALSE)&amp;"', 'abbreviation': '"&amp;VLOOKUP(X421,$H:$L,2,FALSE)&amp;"', 'teamName': '"&amp;VLOOKUP(X421,$H:$L,5,FALSE)&amp;"'}"</f>
        <v>#N/A</v>
      </c>
      <c r="S421" s="13" t="s">
        <v>1182</v>
      </c>
      <c r="U421">
        <f>VLOOKUP(Y421,O:P,2,FALSE)</f>
        <v>13</v>
      </c>
      <c r="V421">
        <f>VLOOKUP(AA421,O:P,2,FALSE)</f>
        <v>7</v>
      </c>
      <c r="Y421" s="4" t="s">
        <v>1101</v>
      </c>
      <c r="Z421" s="5"/>
      <c r="AA421" s="4" t="s">
        <v>1113</v>
      </c>
    </row>
    <row r="422" spans="1:27" ht="30" x14ac:dyDescent="0.2">
      <c r="A422" s="12">
        <v>44545</v>
      </c>
      <c r="B422" t="str">
        <f>"{'city': '"&amp;VLOOKUP(U422,$H:$L,4,FALSE)&amp;"', 'state': '"&amp;VLOOKUP(U422,$H:$L,3,FALSE)&amp;"', 'abbreviation': '"&amp;VLOOKUP(U422,$H:$L,2,FALSE)&amp;"', 'teamName': '"&amp;VLOOKUP(U422,$H:$L,5,FALSE)&amp;"'}"</f>
        <v>{'city': 'Indiana', 'state': 'Indianopolis', 'abbreviation': 'IND', 'teamName': 'Indiana Pacers'}</v>
      </c>
      <c r="C422" t="str">
        <f>"{'city': '"&amp;VLOOKUP(V422,$H:$L,4,FALSE)&amp;"', 'state': '"&amp;VLOOKUP(V422,$H:$L,3,FALSE)&amp;"', 'abbreviation': '"&amp;VLOOKUP(V422,$H:$L,2,FALSE)&amp;"', 'teamName': '"&amp;VLOOKUP(V422,$H:$L,5,FALSE)&amp;"'}"</f>
        <v>{'city': 'Milwaukee', 'state': 'Wisconsin', 'abbreviation': 'MIL', 'teamName': 'Milwaukee Bucks'}</v>
      </c>
      <c r="D422" t="e">
        <f>"{'city': '"&amp;VLOOKUP(W422,$H:$L,4,FALSE)&amp;"', 'state': '"&amp;VLOOKUP(W422,$H:$L,3,FALSE)&amp;"', 'abbreviation': '"&amp;VLOOKUP(W422,$H:$L,2,FALSE)&amp;"', 'teamName': '"&amp;VLOOKUP(W422,$H:$L,5,FALSE)&amp;"'}"</f>
        <v>#N/A</v>
      </c>
      <c r="E422" t="e">
        <f>"{'city': '"&amp;VLOOKUP(X422,$H:$L,4,FALSE)&amp;"', 'state': '"&amp;VLOOKUP(X422,$H:$L,3,FALSE)&amp;"', 'abbreviation': '"&amp;VLOOKUP(X422,$H:$L,2,FALSE)&amp;"', 'teamName': '"&amp;VLOOKUP(X422,$H:$L,5,FALSE)&amp;"'}"</f>
        <v>#N/A</v>
      </c>
      <c r="S422" s="13" t="s">
        <v>1182</v>
      </c>
      <c r="U422">
        <f>VLOOKUP(Y422,O:P,2,FALSE)</f>
        <v>12</v>
      </c>
      <c r="V422">
        <f>VLOOKUP(AA422,O:P,2,FALSE)</f>
        <v>16</v>
      </c>
      <c r="Y422" s="4" t="s">
        <v>1104</v>
      </c>
      <c r="Z422" s="5"/>
      <c r="AA422" s="4" t="s">
        <v>1098</v>
      </c>
    </row>
    <row r="423" spans="1:27" ht="30" x14ac:dyDescent="0.2">
      <c r="A423" s="12">
        <v>44545</v>
      </c>
      <c r="B423" t="str">
        <f>"{'city': '"&amp;VLOOKUP(U423,$H:$L,4,FALSE)&amp;"', 'state': '"&amp;VLOOKUP(U423,$H:$L,3,FALSE)&amp;"', 'abbreviation': '"&amp;VLOOKUP(U423,$H:$L,2,FALSE)&amp;"', 'teamName': '"&amp;VLOOKUP(U423,$H:$L,5,FALSE)&amp;"'}"</f>
        <v>{'city': 'New Orleans', 'state': 'Louisianna', 'abbreviation': 'NOP', 'teamName': 'New Orleans Pelicans'}</v>
      </c>
      <c r="C423" t="str">
        <f>"{'city': '"&amp;VLOOKUP(V423,$H:$L,4,FALSE)&amp;"', 'state': '"&amp;VLOOKUP(V423,$H:$L,3,FALSE)&amp;"', 'abbreviation': '"&amp;VLOOKUP(V423,$H:$L,2,FALSE)&amp;"', 'teamName': '"&amp;VLOOKUP(V423,$H:$L,5,FALSE)&amp;"'}"</f>
        <v>{'city': 'Oklahoma City', 'state': 'Oklahoma', 'abbreviation': 'OKC', 'teamName': 'Oklahoma City Thunder'}</v>
      </c>
      <c r="D423" t="e">
        <f>"{'city': '"&amp;VLOOKUP(W423,$H:$L,4,FALSE)&amp;"', 'state': '"&amp;VLOOKUP(W423,$H:$L,3,FALSE)&amp;"', 'abbreviation': '"&amp;VLOOKUP(W423,$H:$L,2,FALSE)&amp;"', 'teamName': '"&amp;VLOOKUP(W423,$H:$L,5,FALSE)&amp;"'}"</f>
        <v>#N/A</v>
      </c>
      <c r="E423" t="e">
        <f>"{'city': '"&amp;VLOOKUP(X423,$H:$L,4,FALSE)&amp;"', 'state': '"&amp;VLOOKUP(X423,$H:$L,3,FALSE)&amp;"', 'abbreviation': '"&amp;VLOOKUP(X423,$H:$L,2,FALSE)&amp;"', 'teamName': '"&amp;VLOOKUP(X423,$H:$L,5,FALSE)&amp;"'}"</f>
        <v>#N/A</v>
      </c>
      <c r="S423" s="13" t="s">
        <v>1182</v>
      </c>
      <c r="U423">
        <f>VLOOKUP(Y423,O:P,2,FALSE)</f>
        <v>18</v>
      </c>
      <c r="V423">
        <f>VLOOKUP(AA423,O:P,2,FALSE)</f>
        <v>20</v>
      </c>
      <c r="Y423" s="4" t="s">
        <v>1118</v>
      </c>
      <c r="Z423" s="5"/>
      <c r="AA423" s="4" t="s">
        <v>1121</v>
      </c>
    </row>
    <row r="424" spans="1:27" ht="30" x14ac:dyDescent="0.2">
      <c r="A424" s="12">
        <v>44545</v>
      </c>
      <c r="B424" t="str">
        <f>"{'city': '"&amp;VLOOKUP(U424,$H:$L,4,FALSE)&amp;"', 'state': '"&amp;VLOOKUP(U424,$H:$L,3,FALSE)&amp;"', 'abbreviation': '"&amp;VLOOKUP(U424,$H:$L,2,FALSE)&amp;"', 'teamName': '"&amp;VLOOKUP(U424,$H:$L,5,FALSE)&amp;"'}"</f>
        <v>{'city': 'Charlotte', 'state': 'North Carolina', 'abbreviation': 'CHA', 'teamName': 'Charlotte Hornets'}</v>
      </c>
      <c r="C424" t="str">
        <f>"{'city': '"&amp;VLOOKUP(V424,$H:$L,4,FALSE)&amp;"', 'state': '"&amp;VLOOKUP(V424,$H:$L,3,FALSE)&amp;"', 'abbreviation': '"&amp;VLOOKUP(V424,$H:$L,2,FALSE)&amp;"', 'teamName': '"&amp;VLOOKUP(V424,$H:$L,5,FALSE)&amp;"'}"</f>
        <v>{'city': 'San Antonio', 'state': 'Texas', 'abbreviation': 'SAS', 'teamName': 'San Antonio Spurs'}</v>
      </c>
      <c r="D424" t="e">
        <f>"{'city': '"&amp;VLOOKUP(W424,$H:$L,4,FALSE)&amp;"', 'state': '"&amp;VLOOKUP(W424,$H:$L,3,FALSE)&amp;"', 'abbreviation': '"&amp;VLOOKUP(W424,$H:$L,2,FALSE)&amp;"', 'teamName': '"&amp;VLOOKUP(W424,$H:$L,5,FALSE)&amp;"'}"</f>
        <v>#N/A</v>
      </c>
      <c r="E424" t="e">
        <f>"{'city': '"&amp;VLOOKUP(X424,$H:$L,4,FALSE)&amp;"', 'state': '"&amp;VLOOKUP(X424,$H:$L,3,FALSE)&amp;"', 'abbreviation': '"&amp;VLOOKUP(X424,$H:$L,2,FALSE)&amp;"', 'teamName': '"&amp;VLOOKUP(X424,$H:$L,5,FALSE)&amp;"'}"</f>
        <v>#N/A</v>
      </c>
      <c r="S424" s="13" t="s">
        <v>1182</v>
      </c>
      <c r="U424">
        <f>VLOOKUP(Y424,O:P,2,FALSE)</f>
        <v>4</v>
      </c>
      <c r="V424">
        <f>VLOOKUP(AA424,O:P,2,FALSE)</f>
        <v>26</v>
      </c>
      <c r="Y424" s="4" t="s">
        <v>1105</v>
      </c>
      <c r="Z424" s="5"/>
      <c r="AA424" s="4" t="s">
        <v>1120</v>
      </c>
    </row>
    <row r="425" spans="1:27" ht="30" x14ac:dyDescent="0.2">
      <c r="A425" s="12">
        <v>44545</v>
      </c>
      <c r="B425" t="str">
        <f>"{'city': '"&amp;VLOOKUP(U425,$H:$L,4,FALSE)&amp;"', 'state': '"&amp;VLOOKUP(U425,$H:$L,3,FALSE)&amp;"', 'abbreviation': '"&amp;VLOOKUP(U425,$H:$L,2,FALSE)&amp;"', 'teamName': '"&amp;VLOOKUP(U425,$H:$L,5,FALSE)&amp;"'}"</f>
        <v>{'city': 'Minneapolis', 'state': 'Minnesota ', 'abbreviation': 'MIN', 'teamName': 'Minnesota Timberwolves'}</v>
      </c>
      <c r="C425" t="str">
        <f>"{'city': '"&amp;VLOOKUP(V425,$H:$L,4,FALSE)&amp;"', 'state': '"&amp;VLOOKUP(V425,$H:$L,3,FALSE)&amp;"', 'abbreviation': '"&amp;VLOOKUP(V425,$H:$L,2,FALSE)&amp;"', 'teamName': '"&amp;VLOOKUP(V425,$H:$L,5,FALSE)&amp;"'}"</f>
        <v>{'city': 'Denver', 'state': 'Colorado', 'abbreviation': 'DEN', 'teamName': 'Denver Nuggets'}</v>
      </c>
      <c r="D425" t="e">
        <f>"{'city': '"&amp;VLOOKUP(W425,$H:$L,4,FALSE)&amp;"', 'state': '"&amp;VLOOKUP(W425,$H:$L,3,FALSE)&amp;"', 'abbreviation': '"&amp;VLOOKUP(W425,$H:$L,2,FALSE)&amp;"', 'teamName': '"&amp;VLOOKUP(W425,$H:$L,5,FALSE)&amp;"'}"</f>
        <v>#N/A</v>
      </c>
      <c r="E425" t="e">
        <f>"{'city': '"&amp;VLOOKUP(X425,$H:$L,4,FALSE)&amp;"', 'state': '"&amp;VLOOKUP(X425,$H:$L,3,FALSE)&amp;"', 'abbreviation': '"&amp;VLOOKUP(X425,$H:$L,2,FALSE)&amp;"', 'teamName': '"&amp;VLOOKUP(X425,$H:$L,5,FALSE)&amp;"'}"</f>
        <v>#N/A</v>
      </c>
      <c r="S425" s="13" t="s">
        <v>1182</v>
      </c>
      <c r="U425">
        <f>VLOOKUP(Y425,O:P,2,FALSE)</f>
        <v>17</v>
      </c>
      <c r="V425">
        <f>VLOOKUP(AA425,O:P,2,FALSE)</f>
        <v>8</v>
      </c>
      <c r="Y425" s="4" t="s">
        <v>1115</v>
      </c>
      <c r="Z425" s="5"/>
      <c r="AA425" s="4" t="s">
        <v>1116</v>
      </c>
    </row>
    <row r="426" spans="1:27" ht="30" x14ac:dyDescent="0.2">
      <c r="A426" s="12">
        <v>44545</v>
      </c>
      <c r="B426" t="str">
        <f>"{'city': '"&amp;VLOOKUP(U426,$H:$L,4,FALSE)&amp;"', 'state': '"&amp;VLOOKUP(U426,$H:$L,3,FALSE)&amp;"', 'abbreviation': '"&amp;VLOOKUP(U426,$H:$L,2,FALSE)&amp;"', 'teamName': '"&amp;VLOOKUP(U426,$H:$L,5,FALSE)&amp;"'}"</f>
        <v>{'city': 'Memphis', 'state': 'Tenesse', 'abbreviation': 'MEM', 'teamName': 'Memphis Grizzlies'}</v>
      </c>
      <c r="C426" t="str">
        <f>"{'city': '"&amp;VLOOKUP(V426,$H:$L,4,FALSE)&amp;"', 'state': '"&amp;VLOOKUP(V426,$H:$L,3,FALSE)&amp;"', 'abbreviation': '"&amp;VLOOKUP(V426,$H:$L,2,FALSE)&amp;"', 'teamName': '"&amp;VLOOKUP(V426,$H:$L,5,FALSE)&amp;"'}"</f>
        <v>{'city': 'Portland', 'state': 'Oregon', 'abbreviation': 'POR', 'teamName': 'Portland Trail Blazers'}</v>
      </c>
      <c r="D426" t="e">
        <f>"{'city': '"&amp;VLOOKUP(W426,$H:$L,4,FALSE)&amp;"', 'state': '"&amp;VLOOKUP(W426,$H:$L,3,FALSE)&amp;"', 'abbreviation': '"&amp;VLOOKUP(W426,$H:$L,2,FALSE)&amp;"', 'teamName': '"&amp;VLOOKUP(W426,$H:$L,5,FALSE)&amp;"'}"</f>
        <v>#N/A</v>
      </c>
      <c r="E426" t="e">
        <f>"{'city': '"&amp;VLOOKUP(X426,$H:$L,4,FALSE)&amp;"', 'state': '"&amp;VLOOKUP(X426,$H:$L,3,FALSE)&amp;"', 'abbreviation': '"&amp;VLOOKUP(X426,$H:$L,2,FALSE)&amp;"', 'teamName': '"&amp;VLOOKUP(X426,$H:$L,5,FALSE)&amp;"'}"</f>
        <v>#N/A</v>
      </c>
      <c r="S426" s="13" t="s">
        <v>1182</v>
      </c>
      <c r="U426">
        <f>VLOOKUP(Y426,O:P,2,FALSE)</f>
        <v>14</v>
      </c>
      <c r="V426">
        <f>VLOOKUP(AA426,O:P,2,FALSE)</f>
        <v>24</v>
      </c>
      <c r="Y426" s="4" t="s">
        <v>1112</v>
      </c>
      <c r="Z426" s="5"/>
      <c r="AA426" s="4" t="s">
        <v>1124</v>
      </c>
    </row>
    <row r="427" spans="1:27" ht="30" x14ac:dyDescent="0.2">
      <c r="A427" s="12">
        <v>44545</v>
      </c>
      <c r="B427" t="str">
        <f>"{'city': '"&amp;VLOOKUP(U427,$H:$L,4,FALSE)&amp;"', 'state': '"&amp;VLOOKUP(U427,$H:$L,3,FALSE)&amp;"', 'abbreviation': '"&amp;VLOOKUP(U427,$H:$L,2,FALSE)&amp;"', 'teamName': '"&amp;VLOOKUP(U427,$H:$L,5,FALSE)&amp;"'}"</f>
        <v>{'city': 'Washington', 'state': 'Washington D.C.', 'abbreviation': 'WAS', 'teamName': 'Washington Wizards'}</v>
      </c>
      <c r="C427" t="str">
        <f>"{'city': '"&amp;VLOOKUP(V427,$H:$L,4,FALSE)&amp;"', 'state': '"&amp;VLOOKUP(V427,$H:$L,3,FALSE)&amp;"', 'abbreviation': '"&amp;VLOOKUP(V427,$H:$L,2,FALSE)&amp;"', 'teamName': '"&amp;VLOOKUP(V427,$H:$L,5,FALSE)&amp;"'}"</f>
        <v>{'city': 'Sacramento', 'state': 'California', 'abbreviation': 'SAC', 'teamName': 'Sacramento Kings'}</v>
      </c>
      <c r="D427" t="e">
        <f>"{'city': '"&amp;VLOOKUP(W427,$H:$L,4,FALSE)&amp;"', 'state': '"&amp;VLOOKUP(W427,$H:$L,3,FALSE)&amp;"', 'abbreviation': '"&amp;VLOOKUP(W427,$H:$L,2,FALSE)&amp;"', 'teamName': '"&amp;VLOOKUP(W427,$H:$L,5,FALSE)&amp;"'}"</f>
        <v>#N/A</v>
      </c>
      <c r="E427" t="e">
        <f>"{'city': '"&amp;VLOOKUP(X427,$H:$L,4,FALSE)&amp;"', 'state': '"&amp;VLOOKUP(X427,$H:$L,3,FALSE)&amp;"', 'abbreviation': '"&amp;VLOOKUP(X427,$H:$L,2,FALSE)&amp;"', 'teamName': '"&amp;VLOOKUP(X427,$H:$L,5,FALSE)&amp;"'}"</f>
        <v>#N/A</v>
      </c>
      <c r="S427" s="13" t="s">
        <v>1182</v>
      </c>
      <c r="U427">
        <f>VLOOKUP(Y427,O:P,2,FALSE)</f>
        <v>29</v>
      </c>
      <c r="V427">
        <f>VLOOKUP(AA427,O:P,2,FALSE)</f>
        <v>25</v>
      </c>
      <c r="Y427" s="4" t="s">
        <v>1109</v>
      </c>
      <c r="Z427" s="5"/>
      <c r="AA427" s="4" t="s">
        <v>1123</v>
      </c>
    </row>
    <row r="428" spans="1:27" ht="30" x14ac:dyDescent="0.2">
      <c r="A428" s="12">
        <v>44545</v>
      </c>
      <c r="B428" t="str">
        <f>"{'city': '"&amp;VLOOKUP(U428,$H:$L,4,FALSE)&amp;"', 'state': '"&amp;VLOOKUP(U428,$H:$L,3,FALSE)&amp;"', 'abbreviation': '"&amp;VLOOKUP(U428,$H:$L,2,FALSE)&amp;"', 'teamName': '"&amp;VLOOKUP(U428,$H:$L,5,FALSE)&amp;"'}"</f>
        <v>{'city': 'Los Angeles', 'state': 'California', 'abbreviation': 'LAC', 'teamName': 'Los Angeles Clippers'}</v>
      </c>
      <c r="C428" t="str">
        <f>"{'city': '"&amp;VLOOKUP(V428,$H:$L,4,FALSE)&amp;"', 'state': '"&amp;VLOOKUP(V428,$H:$L,3,FALSE)&amp;"', 'abbreviation': '"&amp;VLOOKUP(V428,$H:$L,2,FALSE)&amp;"', 'teamName': '"&amp;VLOOKUP(V428,$H:$L,5,FALSE)&amp;"'}"</f>
        <v>{'city': 'Salt Lake City', 'state': 'Utah', 'abbreviation': 'UTA', 'teamName': 'Utah Jazz'}</v>
      </c>
      <c r="D428" t="e">
        <f>"{'city': '"&amp;VLOOKUP(W428,$H:$L,4,FALSE)&amp;"', 'state': '"&amp;VLOOKUP(W428,$H:$L,3,FALSE)&amp;"', 'abbreviation': '"&amp;VLOOKUP(W428,$H:$L,2,FALSE)&amp;"', 'teamName': '"&amp;VLOOKUP(W428,$H:$L,5,FALSE)&amp;"'}"</f>
        <v>#N/A</v>
      </c>
      <c r="E428" t="e">
        <f>"{'city': '"&amp;VLOOKUP(X428,$H:$L,4,FALSE)&amp;"', 'state': '"&amp;VLOOKUP(X428,$H:$L,3,FALSE)&amp;"', 'abbreviation': '"&amp;VLOOKUP(X428,$H:$L,2,FALSE)&amp;"', 'teamName': '"&amp;VLOOKUP(X428,$H:$L,5,FALSE)&amp;"'}"</f>
        <v>#N/A</v>
      </c>
      <c r="S428" s="13" t="s">
        <v>1182</v>
      </c>
      <c r="U428">
        <f>VLOOKUP(Y428,O:P,2,FALSE)</f>
        <v>30</v>
      </c>
      <c r="V428">
        <f>VLOOKUP(AA428,O:P,2,FALSE)</f>
        <v>28</v>
      </c>
      <c r="Y428" s="4" t="s">
        <v>1126</v>
      </c>
      <c r="Z428" s="5"/>
      <c r="AA428" s="4" t="s">
        <v>1122</v>
      </c>
    </row>
    <row r="429" spans="1:27" x14ac:dyDescent="0.2">
      <c r="A429" s="12">
        <v>44546</v>
      </c>
      <c r="B429" t="str">
        <f>"{'city': '"&amp;VLOOKUP(U429,$H:$L,4,FALSE)&amp;"', 'state': '"&amp;VLOOKUP(U429,$H:$L,3,FALSE)&amp;"', 'abbreviation': '"&amp;VLOOKUP(U429,$H:$L,2,FALSE)&amp;"', 'teamName': '"&amp;VLOOKUP(U429,$H:$L,5,FALSE)&amp;"'}"</f>
        <v>{'city': 'Detroit', 'state': 'Michigan', 'abbreviation': 'DET', 'teamName': 'Detroit Pistons'}</v>
      </c>
      <c r="C429" t="str">
        <f>"{'city': '"&amp;VLOOKUP(V429,$H:$L,4,FALSE)&amp;"', 'state': '"&amp;VLOOKUP(V429,$H:$L,3,FALSE)&amp;"', 'abbreviation': '"&amp;VLOOKUP(V429,$H:$L,2,FALSE)&amp;"', 'teamName': '"&amp;VLOOKUP(V429,$H:$L,5,FALSE)&amp;"'}"</f>
        <v>{'city': 'Indiana', 'state': 'Indianopolis', 'abbreviation': 'IND', 'teamName': 'Indiana Pacers'}</v>
      </c>
      <c r="D429" t="e">
        <f>"{'city': '"&amp;VLOOKUP(W429,$H:$L,4,FALSE)&amp;"', 'state': '"&amp;VLOOKUP(W429,$H:$L,3,FALSE)&amp;"', 'abbreviation': '"&amp;VLOOKUP(W429,$H:$L,2,FALSE)&amp;"', 'teamName': '"&amp;VLOOKUP(W429,$H:$L,5,FALSE)&amp;"'}"</f>
        <v>#N/A</v>
      </c>
      <c r="E429" t="e">
        <f>"{'city': '"&amp;VLOOKUP(X429,$H:$L,4,FALSE)&amp;"', 'state': '"&amp;VLOOKUP(X429,$H:$L,3,FALSE)&amp;"', 'abbreviation': '"&amp;VLOOKUP(X429,$H:$L,2,FALSE)&amp;"', 'teamName': '"&amp;VLOOKUP(X429,$H:$L,5,FALSE)&amp;"'}"</f>
        <v>#N/A</v>
      </c>
      <c r="S429" s="13" t="s">
        <v>1183</v>
      </c>
      <c r="U429">
        <f>VLOOKUP(Y429,O:P,2,FALSE)</f>
        <v>9</v>
      </c>
      <c r="V429">
        <f>VLOOKUP(AA429,O:P,2,FALSE)</f>
        <v>12</v>
      </c>
      <c r="Y429" s="4" t="s">
        <v>1107</v>
      </c>
      <c r="Z429" s="5"/>
      <c r="AA429" s="4" t="s">
        <v>1104</v>
      </c>
    </row>
    <row r="430" spans="1:27" x14ac:dyDescent="0.2">
      <c r="A430" s="12">
        <v>44546</v>
      </c>
      <c r="B430" t="str">
        <f>"{'city': '"&amp;VLOOKUP(U430,$H:$L,4,FALSE)&amp;"', 'state': '"&amp;VLOOKUP(U430,$H:$L,3,FALSE)&amp;"', 'abbreviation': '"&amp;VLOOKUP(U430,$H:$L,2,FALSE)&amp;"', 'teamName': '"&amp;VLOOKUP(U430,$H:$L,5,FALSE)&amp;"'}"</f>
        <v>{'city': 'Philadelphia', 'state': 'Pennsylvania', 'abbreviation': 'PHI', 'teamName': 'Philadelphia 76ers'}</v>
      </c>
      <c r="C430" t="str">
        <f>"{'city': '"&amp;VLOOKUP(V430,$H:$L,4,FALSE)&amp;"', 'state': '"&amp;VLOOKUP(V430,$H:$L,3,FALSE)&amp;"', 'abbreviation': '"&amp;VLOOKUP(V430,$H:$L,2,FALSE)&amp;"', 'teamName': '"&amp;VLOOKUP(V430,$H:$L,5,FALSE)&amp;"'}"</f>
        <v>{'city': 'Brooklyn', 'state': 'New York', 'abbreviation': 'BKN', 'teamName': 'Brooklyn Nets'}</v>
      </c>
      <c r="D430" t="e">
        <f>"{'city': '"&amp;VLOOKUP(W430,$H:$L,4,FALSE)&amp;"', 'state': '"&amp;VLOOKUP(W430,$H:$L,3,FALSE)&amp;"', 'abbreviation': '"&amp;VLOOKUP(W430,$H:$L,2,FALSE)&amp;"', 'teamName': '"&amp;VLOOKUP(W430,$H:$L,5,FALSE)&amp;"'}"</f>
        <v>#N/A</v>
      </c>
      <c r="E430" t="e">
        <f>"{'city': '"&amp;VLOOKUP(X430,$H:$L,4,FALSE)&amp;"', 'state': '"&amp;VLOOKUP(X430,$H:$L,3,FALSE)&amp;"', 'abbreviation': '"&amp;VLOOKUP(X430,$H:$L,2,FALSE)&amp;"', 'teamName': '"&amp;VLOOKUP(X430,$H:$L,5,FALSE)&amp;"'}"</f>
        <v>#N/A</v>
      </c>
      <c r="S430" s="13" t="s">
        <v>1183</v>
      </c>
      <c r="U430">
        <f>VLOOKUP(Y430,O:P,2,FALSE)</f>
        <v>22</v>
      </c>
      <c r="V430">
        <f>VLOOKUP(AA430,O:P,2,FALSE)</f>
        <v>3</v>
      </c>
      <c r="Y430" s="4" t="s">
        <v>1117</v>
      </c>
      <c r="Z430" s="5"/>
      <c r="AA430" s="4" t="s">
        <v>1097</v>
      </c>
    </row>
    <row r="431" spans="1:27" x14ac:dyDescent="0.2">
      <c r="A431" s="12">
        <v>44546</v>
      </c>
      <c r="B431" t="str">
        <f>"{'city': '"&amp;VLOOKUP(U431,$H:$L,4,FALSE)&amp;"', 'state': '"&amp;VLOOKUP(U431,$H:$L,3,FALSE)&amp;"', 'abbreviation': '"&amp;VLOOKUP(U431,$H:$L,2,FALSE)&amp;"', 'teamName': '"&amp;VLOOKUP(U431,$H:$L,5,FALSE)&amp;"'}"</f>
        <v>{'city': 'Chicago', 'state': 'Illnois', 'abbreviation': 'CHI', 'teamName': 'Chicago Bulls'}</v>
      </c>
      <c r="C431" t="str">
        <f>"{'city': '"&amp;VLOOKUP(V431,$H:$L,4,FALSE)&amp;"', 'state': '"&amp;VLOOKUP(V431,$H:$L,3,FALSE)&amp;"', 'abbreviation': '"&amp;VLOOKUP(V431,$H:$L,2,FALSE)&amp;"', 'teamName': '"&amp;VLOOKUP(V431,$H:$L,5,FALSE)&amp;"'}"</f>
        <v>{'city': 'Toronto', 'state': 'Ontario', 'abbreviation': 'TOR', 'teamName': 'Toronto Raptors'}</v>
      </c>
      <c r="D431" t="e">
        <f>"{'city': '"&amp;VLOOKUP(W431,$H:$L,4,FALSE)&amp;"', 'state': '"&amp;VLOOKUP(W431,$H:$L,3,FALSE)&amp;"', 'abbreviation': '"&amp;VLOOKUP(W431,$H:$L,2,FALSE)&amp;"', 'teamName': '"&amp;VLOOKUP(W431,$H:$L,5,FALSE)&amp;"'}"</f>
        <v>#N/A</v>
      </c>
      <c r="E431" t="e">
        <f>"{'city': '"&amp;VLOOKUP(X431,$H:$L,4,FALSE)&amp;"', 'state': '"&amp;VLOOKUP(X431,$H:$L,3,FALSE)&amp;"', 'abbreviation': '"&amp;VLOOKUP(X431,$H:$L,2,FALSE)&amp;"', 'teamName': '"&amp;VLOOKUP(X431,$H:$L,5,FALSE)&amp;"'}"</f>
        <v>#N/A</v>
      </c>
      <c r="S431" s="13" t="s">
        <v>1183</v>
      </c>
      <c r="U431">
        <f>VLOOKUP(Y431,O:P,2,FALSE)</f>
        <v>5</v>
      </c>
      <c r="V431">
        <f>VLOOKUP(AA431,O:P,2,FALSE)</f>
        <v>27</v>
      </c>
      <c r="Y431" s="4" t="s">
        <v>1106</v>
      </c>
      <c r="Z431" s="5"/>
      <c r="AA431" s="4" t="s">
        <v>1110</v>
      </c>
    </row>
    <row r="432" spans="1:27" x14ac:dyDescent="0.2">
      <c r="A432" s="12">
        <v>44546</v>
      </c>
      <c r="B432" t="str">
        <f>"{'city': '"&amp;VLOOKUP(U432,$H:$L,4,FALSE)&amp;"', 'state': '"&amp;VLOOKUP(U432,$H:$L,3,FALSE)&amp;"', 'abbreviation': '"&amp;VLOOKUP(U432,$H:$L,2,FALSE)&amp;"', 'teamName': '"&amp;VLOOKUP(U432,$H:$L,5,FALSE)&amp;"'}"</f>
        <v>{'city': 'New York', 'state': 'New York', 'abbreviation': 'NYK', 'teamName': 'New York Knicks'}</v>
      </c>
      <c r="C432" t="str">
        <f>"{'city': '"&amp;VLOOKUP(V432,$H:$L,4,FALSE)&amp;"', 'state': '"&amp;VLOOKUP(V432,$H:$L,3,FALSE)&amp;"', 'abbreviation': '"&amp;VLOOKUP(V432,$H:$L,2,FALSE)&amp;"', 'teamName': '"&amp;VLOOKUP(V432,$H:$L,5,FALSE)&amp;"'}"</f>
        <v>{'city': 'Houston', 'state': 'Texas', 'abbreviation': 'HOU', 'teamName': 'Houston Rockets'}</v>
      </c>
      <c r="D432" t="e">
        <f>"{'city': '"&amp;VLOOKUP(W432,$H:$L,4,FALSE)&amp;"', 'state': '"&amp;VLOOKUP(W432,$H:$L,3,FALSE)&amp;"', 'abbreviation': '"&amp;VLOOKUP(W432,$H:$L,2,FALSE)&amp;"', 'teamName': '"&amp;VLOOKUP(W432,$H:$L,5,FALSE)&amp;"'}"</f>
        <v>#N/A</v>
      </c>
      <c r="E432" t="e">
        <f>"{'city': '"&amp;VLOOKUP(X432,$H:$L,4,FALSE)&amp;"', 'state': '"&amp;VLOOKUP(X432,$H:$L,3,FALSE)&amp;"', 'abbreviation': '"&amp;VLOOKUP(X432,$H:$L,2,FALSE)&amp;"', 'teamName': '"&amp;VLOOKUP(X432,$H:$L,5,FALSE)&amp;"'}"</f>
        <v>#N/A</v>
      </c>
      <c r="S432" s="13" t="s">
        <v>1183</v>
      </c>
      <c r="U432">
        <f>VLOOKUP(Y432,O:P,2,FALSE)</f>
        <v>19</v>
      </c>
      <c r="V432">
        <f>VLOOKUP(AA432,O:P,2,FALSE)</f>
        <v>11</v>
      </c>
      <c r="Y432" s="4" t="s">
        <v>1108</v>
      </c>
      <c r="Z432" s="5"/>
      <c r="AA432" s="4" t="s">
        <v>1114</v>
      </c>
    </row>
    <row r="433" spans="1:27" x14ac:dyDescent="0.2">
      <c r="A433" s="12">
        <v>44546</v>
      </c>
      <c r="B433" t="str">
        <f>"{'city': '"&amp;VLOOKUP(U433,$H:$L,4,FALSE)&amp;"', 'state': '"&amp;VLOOKUP(U433,$H:$L,3,FALSE)&amp;"', 'abbreviation': '"&amp;VLOOKUP(U433,$H:$L,2,FALSE)&amp;"', 'teamName': '"&amp;VLOOKUP(U433,$H:$L,5,FALSE)&amp;"'}"</f>
        <v>{'city': 'Washington', 'state': 'Washington D.C.', 'abbreviation': 'WAS', 'teamName': 'Washington Wizards'}</v>
      </c>
      <c r="C433" t="str">
        <f>"{'city': '"&amp;VLOOKUP(V433,$H:$L,4,FALSE)&amp;"', 'state': '"&amp;VLOOKUP(V433,$H:$L,3,FALSE)&amp;"', 'abbreviation': '"&amp;VLOOKUP(V433,$H:$L,2,FALSE)&amp;"', 'teamName': '"&amp;VLOOKUP(V433,$H:$L,5,FALSE)&amp;"'}"</f>
        <v>{'city': 'Phoenix', 'state': 'Arizona', 'abbreviation': 'PHX', 'teamName': 'Phoenix Suns'}</v>
      </c>
      <c r="D433" t="e">
        <f>"{'city': '"&amp;VLOOKUP(W433,$H:$L,4,FALSE)&amp;"', 'state': '"&amp;VLOOKUP(W433,$H:$L,3,FALSE)&amp;"', 'abbreviation': '"&amp;VLOOKUP(W433,$H:$L,2,FALSE)&amp;"', 'teamName': '"&amp;VLOOKUP(W433,$H:$L,5,FALSE)&amp;"'}"</f>
        <v>#N/A</v>
      </c>
      <c r="E433" t="e">
        <f>"{'city': '"&amp;VLOOKUP(X433,$H:$L,4,FALSE)&amp;"', 'state': '"&amp;VLOOKUP(X433,$H:$L,3,FALSE)&amp;"', 'abbreviation': '"&amp;VLOOKUP(X433,$H:$L,2,FALSE)&amp;"', 'teamName': '"&amp;VLOOKUP(X433,$H:$L,5,FALSE)&amp;"'}"</f>
        <v>#N/A</v>
      </c>
      <c r="S433" s="13" t="s">
        <v>1183</v>
      </c>
      <c r="U433">
        <f>VLOOKUP(Y433,O:P,2,FALSE)</f>
        <v>29</v>
      </c>
      <c r="V433">
        <f>VLOOKUP(AA433,O:P,2,FALSE)</f>
        <v>23</v>
      </c>
      <c r="Y433" s="4" t="s">
        <v>1109</v>
      </c>
      <c r="Z433" s="5"/>
      <c r="AA433" s="4" t="s">
        <v>1125</v>
      </c>
    </row>
    <row r="434" spans="1:27" x14ac:dyDescent="0.2">
      <c r="A434" s="12">
        <v>44547</v>
      </c>
      <c r="B434" t="str">
        <f>"{'city': '"&amp;VLOOKUP(U434,$H:$L,4,FALSE)&amp;"', 'state': '"&amp;VLOOKUP(U434,$H:$L,3,FALSE)&amp;"', 'abbreviation': '"&amp;VLOOKUP(U434,$H:$L,2,FALSE)&amp;"', 'teamName': '"&amp;VLOOKUP(U434,$H:$L,5,FALSE)&amp;"'}"</f>
        <v>{'city': 'Miami', 'state': 'Florida', 'abbreviation': 'MIA', 'teamName': 'Miami Heat'}</v>
      </c>
      <c r="C434" t="str">
        <f>"{'city': '"&amp;VLOOKUP(V434,$H:$L,4,FALSE)&amp;"', 'state': '"&amp;VLOOKUP(V434,$H:$L,3,FALSE)&amp;"', 'abbreviation': '"&amp;VLOOKUP(V434,$H:$L,2,FALSE)&amp;"', 'teamName': '"&amp;VLOOKUP(V434,$H:$L,5,FALSE)&amp;"'}"</f>
        <v>{'city': 'Orlando', 'state': 'Florida', 'abbreviation': 'ORL', 'teamName': 'Orlando Magic'}</v>
      </c>
      <c r="D434" t="e">
        <f>"{'city': '"&amp;VLOOKUP(W434,$H:$L,4,FALSE)&amp;"', 'state': '"&amp;VLOOKUP(W434,$H:$L,3,FALSE)&amp;"', 'abbreviation': '"&amp;VLOOKUP(W434,$H:$L,2,FALSE)&amp;"', 'teamName': '"&amp;VLOOKUP(W434,$H:$L,5,FALSE)&amp;"'}"</f>
        <v>#N/A</v>
      </c>
      <c r="E434" t="e">
        <f>"{'city': '"&amp;VLOOKUP(X434,$H:$L,4,FALSE)&amp;"', 'state': '"&amp;VLOOKUP(X434,$H:$L,3,FALSE)&amp;"', 'abbreviation': '"&amp;VLOOKUP(X434,$H:$L,2,FALSE)&amp;"', 'teamName': '"&amp;VLOOKUP(X434,$H:$L,5,FALSE)&amp;"'}"</f>
        <v>#N/A</v>
      </c>
      <c r="S434" s="13" t="s">
        <v>1184</v>
      </c>
      <c r="U434">
        <f>VLOOKUP(Y434,O:P,2,FALSE)</f>
        <v>15</v>
      </c>
      <c r="V434">
        <f>VLOOKUP(AA434,O:P,2,FALSE)</f>
        <v>21</v>
      </c>
      <c r="Y434" s="4" t="s">
        <v>1128</v>
      </c>
      <c r="Z434" s="5"/>
      <c r="AA434" s="4" t="s">
        <v>1119</v>
      </c>
    </row>
    <row r="435" spans="1:27" x14ac:dyDescent="0.2">
      <c r="A435" s="12">
        <v>44547</v>
      </c>
      <c r="B435" t="str">
        <f>"{'city': '"&amp;VLOOKUP(U435,$H:$L,4,FALSE)&amp;"', 'state': '"&amp;VLOOKUP(U435,$H:$L,3,FALSE)&amp;"', 'abbreviation': '"&amp;VLOOKUP(U435,$H:$L,2,FALSE)&amp;"', 'teamName': '"&amp;VLOOKUP(U435,$H:$L,5,FALSE)&amp;"'}"</f>
        <v>{'city': 'Denver', 'state': 'Colorado', 'abbreviation': 'DEN', 'teamName': 'Denver Nuggets'}</v>
      </c>
      <c r="C435" t="str">
        <f>"{'city': '"&amp;VLOOKUP(V435,$H:$L,4,FALSE)&amp;"', 'state': '"&amp;VLOOKUP(V435,$H:$L,3,FALSE)&amp;"', 'abbreviation': '"&amp;VLOOKUP(V435,$H:$L,2,FALSE)&amp;"', 'teamName': '"&amp;VLOOKUP(V435,$H:$L,5,FALSE)&amp;"'}"</f>
        <v>{'city': 'Atlanta', 'state': 'Georgia', 'abbreviation': 'ATL', 'teamName': 'Atlanta Hawks'}</v>
      </c>
      <c r="D435" t="e">
        <f>"{'city': '"&amp;VLOOKUP(W435,$H:$L,4,FALSE)&amp;"', 'state': '"&amp;VLOOKUP(W435,$H:$L,3,FALSE)&amp;"', 'abbreviation': '"&amp;VLOOKUP(W435,$H:$L,2,FALSE)&amp;"', 'teamName': '"&amp;VLOOKUP(W435,$H:$L,5,FALSE)&amp;"'}"</f>
        <v>#N/A</v>
      </c>
      <c r="E435" t="e">
        <f>"{'city': '"&amp;VLOOKUP(X435,$H:$L,4,FALSE)&amp;"', 'state': '"&amp;VLOOKUP(X435,$H:$L,3,FALSE)&amp;"', 'abbreviation': '"&amp;VLOOKUP(X435,$H:$L,2,FALSE)&amp;"', 'teamName': '"&amp;VLOOKUP(X435,$H:$L,5,FALSE)&amp;"'}"</f>
        <v>#N/A</v>
      </c>
      <c r="S435" s="13" t="s">
        <v>1184</v>
      </c>
      <c r="U435">
        <f>VLOOKUP(Y435,O:P,2,FALSE)</f>
        <v>8</v>
      </c>
      <c r="V435">
        <f>VLOOKUP(AA435,O:P,2,FALSE)</f>
        <v>1</v>
      </c>
      <c r="Y435" s="4" t="s">
        <v>1116</v>
      </c>
      <c r="Z435" s="5"/>
      <c r="AA435" s="4" t="s">
        <v>1099</v>
      </c>
    </row>
    <row r="436" spans="1:27" x14ac:dyDescent="0.2">
      <c r="A436" s="12">
        <v>44547</v>
      </c>
      <c r="B436" t="str">
        <f>"{'city': '"&amp;VLOOKUP(U436,$H:$L,4,FALSE)&amp;"', 'state': '"&amp;VLOOKUP(U436,$H:$L,3,FALSE)&amp;"', 'abbreviation': '"&amp;VLOOKUP(U436,$H:$L,2,FALSE)&amp;"', 'teamName': '"&amp;VLOOKUP(U436,$H:$L,5,FALSE)&amp;"'}"</f>
        <v>{'city': 'San Francisco', 'state': 'California', 'abbreviation': 'GSW', 'teamName': 'Golden State Warriors'}</v>
      </c>
      <c r="C436" t="str">
        <f>"{'city': '"&amp;VLOOKUP(V436,$H:$L,4,FALSE)&amp;"', 'state': '"&amp;VLOOKUP(V436,$H:$L,3,FALSE)&amp;"', 'abbreviation': '"&amp;VLOOKUP(V436,$H:$L,2,FALSE)&amp;"', 'teamName': '"&amp;VLOOKUP(V436,$H:$L,5,FALSE)&amp;"'}"</f>
        <v>{'city': 'Boston', 'state': 'Massachusetts', 'abbreviation': 'BOS', 'teamName': 'Boston Celtics'}</v>
      </c>
      <c r="D436" t="e">
        <f>"{'city': '"&amp;VLOOKUP(W436,$H:$L,4,FALSE)&amp;"', 'state': '"&amp;VLOOKUP(W436,$H:$L,3,FALSE)&amp;"', 'abbreviation': '"&amp;VLOOKUP(W436,$H:$L,2,FALSE)&amp;"', 'teamName': '"&amp;VLOOKUP(W436,$H:$L,5,FALSE)&amp;"'}"</f>
        <v>#N/A</v>
      </c>
      <c r="E436" t="e">
        <f>"{'city': '"&amp;VLOOKUP(X436,$H:$L,4,FALSE)&amp;"', 'state': '"&amp;VLOOKUP(X436,$H:$L,3,FALSE)&amp;"', 'abbreviation': '"&amp;VLOOKUP(X436,$H:$L,2,FALSE)&amp;"', 'teamName': '"&amp;VLOOKUP(X436,$H:$L,5,FALSE)&amp;"'}"</f>
        <v>#N/A</v>
      </c>
      <c r="S436" s="13" t="s">
        <v>1184</v>
      </c>
      <c r="U436">
        <f>VLOOKUP(Y436,O:P,2,FALSE)</f>
        <v>10</v>
      </c>
      <c r="V436">
        <f>VLOOKUP(AA436,O:P,2,FALSE)</f>
        <v>2</v>
      </c>
      <c r="Y436" s="4" t="s">
        <v>1100</v>
      </c>
      <c r="Z436" s="5"/>
      <c r="AA436" s="4" t="s">
        <v>1102</v>
      </c>
    </row>
    <row r="437" spans="1:27" x14ac:dyDescent="0.2">
      <c r="A437" s="12">
        <v>44547</v>
      </c>
      <c r="B437" t="str">
        <f>"{'city': '"&amp;VLOOKUP(U437,$H:$L,4,FALSE)&amp;"', 'state': '"&amp;VLOOKUP(U437,$H:$L,3,FALSE)&amp;"', 'abbreviation': '"&amp;VLOOKUP(U437,$H:$L,2,FALSE)&amp;"', 'teamName': '"&amp;VLOOKUP(U437,$H:$L,5,FALSE)&amp;"'}"</f>
        <v>{'city': 'Los Angeles', 'state': 'California', 'abbreviation': 'LAL', 'teamName': 'Los Angeles Lakers'}</v>
      </c>
      <c r="C437" t="str">
        <f>"{'city': '"&amp;VLOOKUP(V437,$H:$L,4,FALSE)&amp;"', 'state': '"&amp;VLOOKUP(V437,$H:$L,3,FALSE)&amp;"', 'abbreviation': '"&amp;VLOOKUP(V437,$H:$L,2,FALSE)&amp;"', 'teamName': '"&amp;VLOOKUP(V437,$H:$L,5,FALSE)&amp;"'}"</f>
        <v>{'city': 'Minneapolis', 'state': 'Minnesota ', 'abbreviation': 'MIN', 'teamName': 'Minnesota Timberwolves'}</v>
      </c>
      <c r="D437" t="e">
        <f>"{'city': '"&amp;VLOOKUP(W437,$H:$L,4,FALSE)&amp;"', 'state': '"&amp;VLOOKUP(W437,$H:$L,3,FALSE)&amp;"', 'abbreviation': '"&amp;VLOOKUP(W437,$H:$L,2,FALSE)&amp;"', 'teamName': '"&amp;VLOOKUP(W437,$H:$L,5,FALSE)&amp;"'}"</f>
        <v>#N/A</v>
      </c>
      <c r="E437" t="e">
        <f>"{'city': '"&amp;VLOOKUP(X437,$H:$L,4,FALSE)&amp;"', 'state': '"&amp;VLOOKUP(X437,$H:$L,3,FALSE)&amp;"', 'abbreviation': '"&amp;VLOOKUP(X437,$H:$L,2,FALSE)&amp;"', 'teamName': '"&amp;VLOOKUP(X437,$H:$L,5,FALSE)&amp;"'}"</f>
        <v>#N/A</v>
      </c>
      <c r="S437" s="13" t="s">
        <v>1184</v>
      </c>
      <c r="U437">
        <f>VLOOKUP(Y437,O:P,2,FALSE)</f>
        <v>13</v>
      </c>
      <c r="V437">
        <f>VLOOKUP(AA437,O:P,2,FALSE)</f>
        <v>17</v>
      </c>
      <c r="Y437" s="4" t="s">
        <v>1101</v>
      </c>
      <c r="Z437" s="5"/>
      <c r="AA437" s="4" t="s">
        <v>1115</v>
      </c>
    </row>
    <row r="438" spans="1:27" x14ac:dyDescent="0.2">
      <c r="A438" s="12">
        <v>44547</v>
      </c>
      <c r="B438" t="str">
        <f>"{'city': '"&amp;VLOOKUP(U438,$H:$L,4,FALSE)&amp;"', 'state': '"&amp;VLOOKUP(U438,$H:$L,3,FALSE)&amp;"', 'abbreviation': '"&amp;VLOOKUP(U438,$H:$L,2,FALSE)&amp;"', 'teamName': '"&amp;VLOOKUP(U438,$H:$L,5,FALSE)&amp;"'}"</f>
        <v>{'city': 'San Antonio', 'state': 'Texas', 'abbreviation': 'SAS', 'teamName': 'San Antonio Spurs'}</v>
      </c>
      <c r="C438" t="str">
        <f>"{'city': '"&amp;VLOOKUP(V438,$H:$L,4,FALSE)&amp;"', 'state': '"&amp;VLOOKUP(V438,$H:$L,3,FALSE)&amp;"', 'abbreviation': '"&amp;VLOOKUP(V438,$H:$L,2,FALSE)&amp;"', 'teamName': '"&amp;VLOOKUP(V438,$H:$L,5,FALSE)&amp;"'}"</f>
        <v>{'city': 'Salt Lake City', 'state': 'Utah', 'abbreviation': 'UTA', 'teamName': 'Utah Jazz'}</v>
      </c>
      <c r="D438" t="e">
        <f>"{'city': '"&amp;VLOOKUP(W438,$H:$L,4,FALSE)&amp;"', 'state': '"&amp;VLOOKUP(W438,$H:$L,3,FALSE)&amp;"', 'abbreviation': '"&amp;VLOOKUP(W438,$H:$L,2,FALSE)&amp;"', 'teamName': '"&amp;VLOOKUP(W438,$H:$L,5,FALSE)&amp;"'}"</f>
        <v>#N/A</v>
      </c>
      <c r="E438" t="e">
        <f>"{'city': '"&amp;VLOOKUP(X438,$H:$L,4,FALSE)&amp;"', 'state': '"&amp;VLOOKUP(X438,$H:$L,3,FALSE)&amp;"', 'abbreviation': '"&amp;VLOOKUP(X438,$H:$L,2,FALSE)&amp;"', 'teamName': '"&amp;VLOOKUP(X438,$H:$L,5,FALSE)&amp;"'}"</f>
        <v>#N/A</v>
      </c>
      <c r="S438" s="13" t="s">
        <v>1184</v>
      </c>
      <c r="U438">
        <f>VLOOKUP(Y438,O:P,2,FALSE)</f>
        <v>26</v>
      </c>
      <c r="V438">
        <f>VLOOKUP(AA438,O:P,2,FALSE)</f>
        <v>28</v>
      </c>
      <c r="Y438" s="4" t="s">
        <v>1120</v>
      </c>
      <c r="Z438" s="5"/>
      <c r="AA438" s="4" t="s">
        <v>1122</v>
      </c>
    </row>
    <row r="439" spans="1:27" x14ac:dyDescent="0.2">
      <c r="A439" s="12">
        <v>44547</v>
      </c>
      <c r="B439" t="str">
        <f>"{'city': '"&amp;VLOOKUP(U439,$H:$L,4,FALSE)&amp;"', 'state': '"&amp;VLOOKUP(U439,$H:$L,3,FALSE)&amp;"', 'abbreviation': '"&amp;VLOOKUP(U439,$H:$L,2,FALSE)&amp;"', 'teamName': '"&amp;VLOOKUP(U439,$H:$L,5,FALSE)&amp;"'}"</f>
        <v>{'city': 'Milwaukee', 'state': 'Wisconsin', 'abbreviation': 'MIL', 'teamName': 'Milwaukee Bucks'}</v>
      </c>
      <c r="C439" t="str">
        <f>"{'city': '"&amp;VLOOKUP(V439,$H:$L,4,FALSE)&amp;"', 'state': '"&amp;VLOOKUP(V439,$H:$L,3,FALSE)&amp;"', 'abbreviation': '"&amp;VLOOKUP(V439,$H:$L,2,FALSE)&amp;"', 'teamName': '"&amp;VLOOKUP(V439,$H:$L,5,FALSE)&amp;"'}"</f>
        <v>{'city': 'New Orleans', 'state': 'Louisianna', 'abbreviation': 'NOP', 'teamName': 'New Orleans Pelicans'}</v>
      </c>
      <c r="D439" t="e">
        <f>"{'city': '"&amp;VLOOKUP(W439,$H:$L,4,FALSE)&amp;"', 'state': '"&amp;VLOOKUP(W439,$H:$L,3,FALSE)&amp;"', 'abbreviation': '"&amp;VLOOKUP(W439,$H:$L,2,FALSE)&amp;"', 'teamName': '"&amp;VLOOKUP(W439,$H:$L,5,FALSE)&amp;"'}"</f>
        <v>#N/A</v>
      </c>
      <c r="E439" t="e">
        <f>"{'city': '"&amp;VLOOKUP(X439,$H:$L,4,FALSE)&amp;"', 'state': '"&amp;VLOOKUP(X439,$H:$L,3,FALSE)&amp;"', 'abbreviation': '"&amp;VLOOKUP(X439,$H:$L,2,FALSE)&amp;"', 'teamName': '"&amp;VLOOKUP(X439,$H:$L,5,FALSE)&amp;"'}"</f>
        <v>#N/A</v>
      </c>
      <c r="S439" s="13" t="s">
        <v>1184</v>
      </c>
      <c r="U439">
        <f>VLOOKUP(Y439,O:P,2,FALSE)</f>
        <v>16</v>
      </c>
      <c r="V439">
        <f>VLOOKUP(AA439,O:P,2,FALSE)</f>
        <v>18</v>
      </c>
      <c r="Y439" s="4" t="s">
        <v>1098</v>
      </c>
      <c r="Z439" s="5"/>
      <c r="AA439" s="4" t="s">
        <v>1118</v>
      </c>
    </row>
    <row r="440" spans="1:27" x14ac:dyDescent="0.2">
      <c r="A440" s="12">
        <v>44547</v>
      </c>
      <c r="B440" t="str">
        <f>"{'city': '"&amp;VLOOKUP(U440,$H:$L,4,FALSE)&amp;"', 'state': '"&amp;VLOOKUP(U440,$H:$L,3,FALSE)&amp;"', 'abbreviation': '"&amp;VLOOKUP(U440,$H:$L,2,FALSE)&amp;"', 'teamName': '"&amp;VLOOKUP(U440,$H:$L,5,FALSE)&amp;"'}"</f>
        <v>{'city': 'Charlotte', 'state': 'North Carolina', 'abbreviation': 'CHA', 'teamName': 'Charlotte Hornets'}</v>
      </c>
      <c r="C440" t="str">
        <f>"{'city': '"&amp;VLOOKUP(V440,$H:$L,4,FALSE)&amp;"', 'state': '"&amp;VLOOKUP(V440,$H:$L,3,FALSE)&amp;"', 'abbreviation': '"&amp;VLOOKUP(V440,$H:$L,2,FALSE)&amp;"', 'teamName': '"&amp;VLOOKUP(V440,$H:$L,5,FALSE)&amp;"'}"</f>
        <v>{'city': 'Portland', 'state': 'Oregon', 'abbreviation': 'POR', 'teamName': 'Portland Trail Blazers'}</v>
      </c>
      <c r="D440" t="e">
        <f>"{'city': '"&amp;VLOOKUP(W440,$H:$L,4,FALSE)&amp;"', 'state': '"&amp;VLOOKUP(W440,$H:$L,3,FALSE)&amp;"', 'abbreviation': '"&amp;VLOOKUP(W440,$H:$L,2,FALSE)&amp;"', 'teamName': '"&amp;VLOOKUP(W440,$H:$L,5,FALSE)&amp;"'}"</f>
        <v>#N/A</v>
      </c>
      <c r="E440" t="e">
        <f>"{'city': '"&amp;VLOOKUP(X440,$H:$L,4,FALSE)&amp;"', 'state': '"&amp;VLOOKUP(X440,$H:$L,3,FALSE)&amp;"', 'abbreviation': '"&amp;VLOOKUP(X440,$H:$L,2,FALSE)&amp;"', 'teamName': '"&amp;VLOOKUP(X440,$H:$L,5,FALSE)&amp;"'}"</f>
        <v>#N/A</v>
      </c>
      <c r="S440" s="13" t="s">
        <v>1184</v>
      </c>
      <c r="U440">
        <f>VLOOKUP(Y440,O:P,2,FALSE)</f>
        <v>4</v>
      </c>
      <c r="V440">
        <f>VLOOKUP(AA440,O:P,2,FALSE)</f>
        <v>24</v>
      </c>
      <c r="Y440" s="4" t="s">
        <v>1105</v>
      </c>
      <c r="Z440" s="5"/>
      <c r="AA440" s="4" t="s">
        <v>1124</v>
      </c>
    </row>
    <row r="441" spans="1:27" x14ac:dyDescent="0.2">
      <c r="A441" s="12">
        <v>44547</v>
      </c>
      <c r="B441" t="str">
        <f>"{'city': '"&amp;VLOOKUP(U441,$H:$L,4,FALSE)&amp;"', 'state': '"&amp;VLOOKUP(U441,$H:$L,3,FALSE)&amp;"', 'abbreviation': '"&amp;VLOOKUP(U441,$H:$L,2,FALSE)&amp;"', 'teamName': '"&amp;VLOOKUP(U441,$H:$L,5,FALSE)&amp;"'}"</f>
        <v>{'city': 'Memphis', 'state': 'Tenesse', 'abbreviation': 'MEM', 'teamName': 'Memphis Grizzlies'}</v>
      </c>
      <c r="C441" t="str">
        <f>"{'city': '"&amp;VLOOKUP(V441,$H:$L,4,FALSE)&amp;"', 'state': '"&amp;VLOOKUP(V441,$H:$L,3,FALSE)&amp;"', 'abbreviation': '"&amp;VLOOKUP(V441,$H:$L,2,FALSE)&amp;"', 'teamName': '"&amp;VLOOKUP(V441,$H:$L,5,FALSE)&amp;"'}"</f>
        <v>{'city': 'Sacramento', 'state': 'California', 'abbreviation': 'SAC', 'teamName': 'Sacramento Kings'}</v>
      </c>
      <c r="D441" t="e">
        <f>"{'city': '"&amp;VLOOKUP(W441,$H:$L,4,FALSE)&amp;"', 'state': '"&amp;VLOOKUP(W441,$H:$L,3,FALSE)&amp;"', 'abbreviation': '"&amp;VLOOKUP(W441,$H:$L,2,FALSE)&amp;"', 'teamName': '"&amp;VLOOKUP(W441,$H:$L,5,FALSE)&amp;"'}"</f>
        <v>#N/A</v>
      </c>
      <c r="E441" t="e">
        <f>"{'city': '"&amp;VLOOKUP(X441,$H:$L,4,FALSE)&amp;"', 'state': '"&amp;VLOOKUP(X441,$H:$L,3,FALSE)&amp;"', 'abbreviation': '"&amp;VLOOKUP(X441,$H:$L,2,FALSE)&amp;"', 'teamName': '"&amp;VLOOKUP(X441,$H:$L,5,FALSE)&amp;"'}"</f>
        <v>#N/A</v>
      </c>
      <c r="S441" s="13" t="s">
        <v>1184</v>
      </c>
      <c r="U441">
        <f>VLOOKUP(Y441,O:P,2,FALSE)</f>
        <v>14</v>
      </c>
      <c r="V441">
        <f>VLOOKUP(AA441,O:P,2,FALSE)</f>
        <v>25</v>
      </c>
      <c r="Y441" s="4" t="s">
        <v>1112</v>
      </c>
      <c r="Z441" s="5"/>
      <c r="AA441" s="4" t="s">
        <v>1123</v>
      </c>
    </row>
    <row r="442" spans="1:27" x14ac:dyDescent="0.2">
      <c r="A442" s="12">
        <v>44548</v>
      </c>
      <c r="B442" t="str">
        <f>"{'city': '"&amp;VLOOKUP(U442,$H:$L,4,FALSE)&amp;"', 'state': '"&amp;VLOOKUP(U442,$H:$L,3,FALSE)&amp;"', 'abbreviation': '"&amp;VLOOKUP(U442,$H:$L,2,FALSE)&amp;"', 'teamName': '"&amp;VLOOKUP(U442,$H:$L,5,FALSE)&amp;"'}"</f>
        <v>{'city': 'Houston', 'state': 'Texas', 'abbreviation': 'HOU', 'teamName': 'Houston Rockets'}</v>
      </c>
      <c r="C442" t="str">
        <f>"{'city': '"&amp;VLOOKUP(V442,$H:$L,4,FALSE)&amp;"', 'state': '"&amp;VLOOKUP(V442,$H:$L,3,FALSE)&amp;"', 'abbreviation': '"&amp;VLOOKUP(V442,$H:$L,2,FALSE)&amp;"', 'teamName': '"&amp;VLOOKUP(V442,$H:$L,5,FALSE)&amp;"'}"</f>
        <v>{'city': 'Detroit', 'state': 'Michigan', 'abbreviation': 'DET', 'teamName': 'Detroit Pistons'}</v>
      </c>
      <c r="D442" t="e">
        <f>"{'city': '"&amp;VLOOKUP(W442,$H:$L,4,FALSE)&amp;"', 'state': '"&amp;VLOOKUP(W442,$H:$L,3,FALSE)&amp;"', 'abbreviation': '"&amp;VLOOKUP(W442,$H:$L,2,FALSE)&amp;"', 'teamName': '"&amp;VLOOKUP(W442,$H:$L,5,FALSE)&amp;"'}"</f>
        <v>#N/A</v>
      </c>
      <c r="E442" t="e">
        <f>"{'city': '"&amp;VLOOKUP(X442,$H:$L,4,FALSE)&amp;"', 'state': '"&amp;VLOOKUP(X442,$H:$L,3,FALSE)&amp;"', 'abbreviation': '"&amp;VLOOKUP(X442,$H:$L,2,FALSE)&amp;"', 'teamName': '"&amp;VLOOKUP(X442,$H:$L,5,FALSE)&amp;"'}"</f>
        <v>#N/A</v>
      </c>
      <c r="S442" s="13" t="s">
        <v>1185</v>
      </c>
      <c r="U442">
        <f>VLOOKUP(Y442,O:P,2,FALSE)</f>
        <v>11</v>
      </c>
      <c r="V442">
        <f>VLOOKUP(AA442,O:P,2,FALSE)</f>
        <v>9</v>
      </c>
      <c r="Y442" s="4" t="s">
        <v>1114</v>
      </c>
      <c r="Z442" s="5"/>
      <c r="AA442" s="4" t="s">
        <v>1107</v>
      </c>
    </row>
    <row r="443" spans="1:27" x14ac:dyDescent="0.2">
      <c r="A443" s="12">
        <v>44548</v>
      </c>
      <c r="B443" t="str">
        <f>"{'city': '"&amp;VLOOKUP(U443,$H:$L,4,FALSE)&amp;"', 'state': '"&amp;VLOOKUP(U443,$H:$L,3,FALSE)&amp;"', 'abbreviation': '"&amp;VLOOKUP(U443,$H:$L,2,FALSE)&amp;"', 'teamName': '"&amp;VLOOKUP(U443,$H:$L,5,FALSE)&amp;"'}"</f>
        <v>{'city': 'Orlando', 'state': 'Florida', 'abbreviation': 'ORL', 'teamName': 'Orlando Magic'}</v>
      </c>
      <c r="C443" t="str">
        <f>"{'city': '"&amp;VLOOKUP(V443,$H:$L,4,FALSE)&amp;"', 'state': '"&amp;VLOOKUP(V443,$H:$L,3,FALSE)&amp;"', 'abbreviation': '"&amp;VLOOKUP(V443,$H:$L,2,FALSE)&amp;"', 'teamName': '"&amp;VLOOKUP(V443,$H:$L,5,FALSE)&amp;"'}"</f>
        <v>{'city': 'Brooklyn', 'state': 'New York', 'abbreviation': 'BKN', 'teamName': 'Brooklyn Nets'}</v>
      </c>
      <c r="D443" t="e">
        <f>"{'city': '"&amp;VLOOKUP(W443,$H:$L,4,FALSE)&amp;"', 'state': '"&amp;VLOOKUP(W443,$H:$L,3,FALSE)&amp;"', 'abbreviation': '"&amp;VLOOKUP(W443,$H:$L,2,FALSE)&amp;"', 'teamName': '"&amp;VLOOKUP(W443,$H:$L,5,FALSE)&amp;"'}"</f>
        <v>#N/A</v>
      </c>
      <c r="E443" t="e">
        <f>"{'city': '"&amp;VLOOKUP(X443,$H:$L,4,FALSE)&amp;"', 'state': '"&amp;VLOOKUP(X443,$H:$L,3,FALSE)&amp;"', 'abbreviation': '"&amp;VLOOKUP(X443,$H:$L,2,FALSE)&amp;"', 'teamName': '"&amp;VLOOKUP(X443,$H:$L,5,FALSE)&amp;"'}"</f>
        <v>#N/A</v>
      </c>
      <c r="S443" s="13" t="s">
        <v>1185</v>
      </c>
      <c r="U443">
        <f>VLOOKUP(Y443,O:P,2,FALSE)</f>
        <v>21</v>
      </c>
      <c r="V443">
        <f>VLOOKUP(AA443,O:P,2,FALSE)</f>
        <v>3</v>
      </c>
      <c r="Y443" s="4" t="s">
        <v>1119</v>
      </c>
      <c r="Z443" s="5"/>
      <c r="AA443" s="4" t="s">
        <v>1097</v>
      </c>
    </row>
    <row r="444" spans="1:27" x14ac:dyDescent="0.2">
      <c r="A444" s="12">
        <v>44548</v>
      </c>
      <c r="B444" t="str">
        <f>"{'city': '"&amp;VLOOKUP(U444,$H:$L,4,FALSE)&amp;"', 'state': '"&amp;VLOOKUP(U444,$H:$L,3,FALSE)&amp;"', 'abbreviation': '"&amp;VLOOKUP(U444,$H:$L,2,FALSE)&amp;"', 'teamName': '"&amp;VLOOKUP(U444,$H:$L,5,FALSE)&amp;"'}"</f>
        <v>{'city': 'San Francisco', 'state': 'California', 'abbreviation': 'GSW', 'teamName': 'Golden State Warriors'}</v>
      </c>
      <c r="C444" t="str">
        <f>"{'city': '"&amp;VLOOKUP(V444,$H:$L,4,FALSE)&amp;"', 'state': '"&amp;VLOOKUP(V444,$H:$L,3,FALSE)&amp;"', 'abbreviation': '"&amp;VLOOKUP(V444,$H:$L,2,FALSE)&amp;"', 'teamName': '"&amp;VLOOKUP(V444,$H:$L,5,FALSE)&amp;"'}"</f>
        <v>{'city': 'Toronto', 'state': 'Ontario', 'abbreviation': 'TOR', 'teamName': 'Toronto Raptors'}</v>
      </c>
      <c r="D444" t="e">
        <f>"{'city': '"&amp;VLOOKUP(W444,$H:$L,4,FALSE)&amp;"', 'state': '"&amp;VLOOKUP(W444,$H:$L,3,FALSE)&amp;"', 'abbreviation': '"&amp;VLOOKUP(W444,$H:$L,2,FALSE)&amp;"', 'teamName': '"&amp;VLOOKUP(W444,$H:$L,5,FALSE)&amp;"'}"</f>
        <v>#N/A</v>
      </c>
      <c r="E444" t="e">
        <f>"{'city': '"&amp;VLOOKUP(X444,$H:$L,4,FALSE)&amp;"', 'state': '"&amp;VLOOKUP(X444,$H:$L,3,FALSE)&amp;"', 'abbreviation': '"&amp;VLOOKUP(X444,$H:$L,2,FALSE)&amp;"', 'teamName': '"&amp;VLOOKUP(X444,$H:$L,5,FALSE)&amp;"'}"</f>
        <v>#N/A</v>
      </c>
      <c r="S444" s="13" t="s">
        <v>1185</v>
      </c>
      <c r="U444">
        <f>VLOOKUP(Y444,O:P,2,FALSE)</f>
        <v>10</v>
      </c>
      <c r="V444">
        <f>VLOOKUP(AA444,O:P,2,FALSE)</f>
        <v>27</v>
      </c>
      <c r="Y444" s="4" t="s">
        <v>1100</v>
      </c>
      <c r="Z444" s="5"/>
      <c r="AA444" s="4" t="s">
        <v>1110</v>
      </c>
    </row>
    <row r="445" spans="1:27" x14ac:dyDescent="0.2">
      <c r="A445" s="12">
        <v>44548</v>
      </c>
      <c r="B445" t="str">
        <f>"{'city': '"&amp;VLOOKUP(U445,$H:$L,4,FALSE)&amp;"', 'state': '"&amp;VLOOKUP(U445,$H:$L,3,FALSE)&amp;"', 'abbreviation': '"&amp;VLOOKUP(U445,$H:$L,2,FALSE)&amp;"', 'teamName': '"&amp;VLOOKUP(U445,$H:$L,5,FALSE)&amp;"'}"</f>
        <v>{'city': 'Los Angeles', 'state': 'California', 'abbreviation': 'LAC', 'teamName': 'Los Angeles Clippers'}</v>
      </c>
      <c r="C445" t="str">
        <f>"{'city': '"&amp;VLOOKUP(V445,$H:$L,4,FALSE)&amp;"', 'state': '"&amp;VLOOKUP(V445,$H:$L,3,FALSE)&amp;"', 'abbreviation': '"&amp;VLOOKUP(V445,$H:$L,2,FALSE)&amp;"', 'teamName': '"&amp;VLOOKUP(V445,$H:$L,5,FALSE)&amp;"'}"</f>
        <v>{'city': 'Oklahoma City', 'state': 'Oklahoma', 'abbreviation': 'OKC', 'teamName': 'Oklahoma City Thunder'}</v>
      </c>
      <c r="D445" t="e">
        <f>"{'city': '"&amp;VLOOKUP(W445,$H:$L,4,FALSE)&amp;"', 'state': '"&amp;VLOOKUP(W445,$H:$L,3,FALSE)&amp;"', 'abbreviation': '"&amp;VLOOKUP(W445,$H:$L,2,FALSE)&amp;"', 'teamName': '"&amp;VLOOKUP(W445,$H:$L,5,FALSE)&amp;"'}"</f>
        <v>#N/A</v>
      </c>
      <c r="E445" t="e">
        <f>"{'city': '"&amp;VLOOKUP(X445,$H:$L,4,FALSE)&amp;"', 'state': '"&amp;VLOOKUP(X445,$H:$L,3,FALSE)&amp;"', 'abbreviation': '"&amp;VLOOKUP(X445,$H:$L,2,FALSE)&amp;"', 'teamName': '"&amp;VLOOKUP(X445,$H:$L,5,FALSE)&amp;"'}"</f>
        <v>#N/A</v>
      </c>
      <c r="S445" s="13" t="s">
        <v>1185</v>
      </c>
      <c r="U445">
        <f>VLOOKUP(Y445,O:P,2,FALSE)</f>
        <v>30</v>
      </c>
      <c r="V445">
        <f>VLOOKUP(AA445,O:P,2,FALSE)</f>
        <v>20</v>
      </c>
      <c r="Y445" s="4" t="s">
        <v>1126</v>
      </c>
      <c r="Z445" s="5"/>
      <c r="AA445" s="4" t="s">
        <v>1121</v>
      </c>
    </row>
    <row r="446" spans="1:27" x14ac:dyDescent="0.2">
      <c r="A446" s="12">
        <v>44548</v>
      </c>
      <c r="B446" t="str">
        <f>"{'city': '"&amp;VLOOKUP(U446,$H:$L,4,FALSE)&amp;"', 'state': '"&amp;VLOOKUP(U446,$H:$L,3,FALSE)&amp;"', 'abbreviation': '"&amp;VLOOKUP(U446,$H:$L,2,FALSE)&amp;"', 'teamName': '"&amp;VLOOKUP(U446,$H:$L,5,FALSE)&amp;"'}"</f>
        <v>{'city': 'New York', 'state': 'New York', 'abbreviation': 'NYK', 'teamName': 'New York Knicks'}</v>
      </c>
      <c r="C446" t="str">
        <f>"{'city': '"&amp;VLOOKUP(V446,$H:$L,4,FALSE)&amp;"', 'state': '"&amp;VLOOKUP(V446,$H:$L,3,FALSE)&amp;"', 'abbreviation': '"&amp;VLOOKUP(V446,$H:$L,2,FALSE)&amp;"', 'teamName': '"&amp;VLOOKUP(V446,$H:$L,5,FALSE)&amp;"'}"</f>
        <v>{'city': 'Boston', 'state': 'Massachusetts', 'abbreviation': 'BOS', 'teamName': 'Boston Celtics'}</v>
      </c>
      <c r="D446" t="e">
        <f>"{'city': '"&amp;VLOOKUP(W446,$H:$L,4,FALSE)&amp;"', 'state': '"&amp;VLOOKUP(W446,$H:$L,3,FALSE)&amp;"', 'abbreviation': '"&amp;VLOOKUP(W446,$H:$L,2,FALSE)&amp;"', 'teamName': '"&amp;VLOOKUP(W446,$H:$L,5,FALSE)&amp;"'}"</f>
        <v>#N/A</v>
      </c>
      <c r="E446" t="e">
        <f>"{'city': '"&amp;VLOOKUP(X446,$H:$L,4,FALSE)&amp;"', 'state': '"&amp;VLOOKUP(X446,$H:$L,3,FALSE)&amp;"', 'abbreviation': '"&amp;VLOOKUP(X446,$H:$L,2,FALSE)&amp;"', 'teamName': '"&amp;VLOOKUP(X446,$H:$L,5,FALSE)&amp;"'}"</f>
        <v>#N/A</v>
      </c>
      <c r="S446" s="13" t="s">
        <v>1185</v>
      </c>
      <c r="U446">
        <f>VLOOKUP(Y446,O:P,2,FALSE)</f>
        <v>19</v>
      </c>
      <c r="V446">
        <f>VLOOKUP(AA446,O:P,2,FALSE)</f>
        <v>2</v>
      </c>
      <c r="Y446" s="4" t="s">
        <v>1108</v>
      </c>
      <c r="Z446" s="5"/>
      <c r="AA446" s="4" t="s">
        <v>1102</v>
      </c>
    </row>
    <row r="447" spans="1:27" x14ac:dyDescent="0.2">
      <c r="A447" s="12">
        <v>44548</v>
      </c>
      <c r="B447" t="str">
        <f>"{'city': '"&amp;VLOOKUP(U447,$H:$L,4,FALSE)&amp;"', 'state': '"&amp;VLOOKUP(U447,$H:$L,3,FALSE)&amp;"', 'abbreviation': '"&amp;VLOOKUP(U447,$H:$L,2,FALSE)&amp;"', 'teamName': '"&amp;VLOOKUP(U447,$H:$L,5,FALSE)&amp;"'}"</f>
        <v>{'city': 'Cleveland', 'state': 'Ohio', 'abbreviation': 'CLE', 'teamName': 'Cleveland Cavaliers'}</v>
      </c>
      <c r="C447" t="str">
        <f>"{'city': '"&amp;VLOOKUP(V447,$H:$L,4,FALSE)&amp;"', 'state': '"&amp;VLOOKUP(V447,$H:$L,3,FALSE)&amp;"', 'abbreviation': '"&amp;VLOOKUP(V447,$H:$L,2,FALSE)&amp;"', 'teamName': '"&amp;VLOOKUP(V447,$H:$L,5,FALSE)&amp;"'}"</f>
        <v>{'city': 'Milwaukee', 'state': 'Wisconsin', 'abbreviation': 'MIL', 'teamName': 'Milwaukee Bucks'}</v>
      </c>
      <c r="D447" t="e">
        <f>"{'city': '"&amp;VLOOKUP(W447,$H:$L,4,FALSE)&amp;"', 'state': '"&amp;VLOOKUP(W447,$H:$L,3,FALSE)&amp;"', 'abbreviation': '"&amp;VLOOKUP(W447,$H:$L,2,FALSE)&amp;"', 'teamName': '"&amp;VLOOKUP(W447,$H:$L,5,FALSE)&amp;"'}"</f>
        <v>#N/A</v>
      </c>
      <c r="E447" t="e">
        <f>"{'city': '"&amp;VLOOKUP(X447,$H:$L,4,FALSE)&amp;"', 'state': '"&amp;VLOOKUP(X447,$H:$L,3,FALSE)&amp;"', 'abbreviation': '"&amp;VLOOKUP(X447,$H:$L,2,FALSE)&amp;"', 'teamName': '"&amp;VLOOKUP(X447,$H:$L,5,FALSE)&amp;"'}"</f>
        <v>#N/A</v>
      </c>
      <c r="S447" s="13" t="s">
        <v>1185</v>
      </c>
      <c r="U447">
        <f>VLOOKUP(Y447,O:P,2,FALSE)</f>
        <v>6</v>
      </c>
      <c r="V447">
        <f>VLOOKUP(AA447,O:P,2,FALSE)</f>
        <v>16</v>
      </c>
      <c r="Y447" s="4" t="s">
        <v>1111</v>
      </c>
      <c r="Z447" s="5"/>
      <c r="AA447" s="4" t="s">
        <v>1098</v>
      </c>
    </row>
    <row r="448" spans="1:27" x14ac:dyDescent="0.2">
      <c r="A448" s="12">
        <v>44548</v>
      </c>
      <c r="B448" t="str">
        <f>"{'city': '"&amp;VLOOKUP(U448,$H:$L,4,FALSE)&amp;"', 'state': '"&amp;VLOOKUP(U448,$H:$L,3,FALSE)&amp;"', 'abbreviation': '"&amp;VLOOKUP(U448,$H:$L,2,FALSE)&amp;"', 'teamName': '"&amp;VLOOKUP(U448,$H:$L,5,FALSE)&amp;"'}"</f>
        <v>{'city': 'Washington', 'state': 'Washington D.C.', 'abbreviation': 'WAS', 'teamName': 'Washington Wizards'}</v>
      </c>
      <c r="C448" t="str">
        <f>"{'city': '"&amp;VLOOKUP(V448,$H:$L,4,FALSE)&amp;"', 'state': '"&amp;VLOOKUP(V448,$H:$L,3,FALSE)&amp;"', 'abbreviation': '"&amp;VLOOKUP(V448,$H:$L,2,FALSE)&amp;"', 'teamName': '"&amp;VLOOKUP(V448,$H:$L,5,FALSE)&amp;"'}"</f>
        <v>{'city': 'Salt Lake City', 'state': 'Utah', 'abbreviation': 'UTA', 'teamName': 'Utah Jazz'}</v>
      </c>
      <c r="D448" t="e">
        <f>"{'city': '"&amp;VLOOKUP(W448,$H:$L,4,FALSE)&amp;"', 'state': '"&amp;VLOOKUP(W448,$H:$L,3,FALSE)&amp;"', 'abbreviation': '"&amp;VLOOKUP(W448,$H:$L,2,FALSE)&amp;"', 'teamName': '"&amp;VLOOKUP(W448,$H:$L,5,FALSE)&amp;"'}"</f>
        <v>#N/A</v>
      </c>
      <c r="E448" t="e">
        <f>"{'city': '"&amp;VLOOKUP(X448,$H:$L,4,FALSE)&amp;"', 'state': '"&amp;VLOOKUP(X448,$H:$L,3,FALSE)&amp;"', 'abbreviation': '"&amp;VLOOKUP(X448,$H:$L,2,FALSE)&amp;"', 'teamName': '"&amp;VLOOKUP(X448,$H:$L,5,FALSE)&amp;"'}"</f>
        <v>#N/A</v>
      </c>
      <c r="S448" s="13" t="s">
        <v>1185</v>
      </c>
      <c r="U448">
        <f>VLOOKUP(Y448,O:P,2,FALSE)</f>
        <v>29</v>
      </c>
      <c r="V448">
        <f>VLOOKUP(AA448,O:P,2,FALSE)</f>
        <v>28</v>
      </c>
      <c r="Y448" s="4" t="s">
        <v>1109</v>
      </c>
      <c r="Z448" s="5"/>
      <c r="AA448" s="4" t="s">
        <v>1122</v>
      </c>
    </row>
    <row r="449" spans="1:27" x14ac:dyDescent="0.2">
      <c r="A449" s="12">
        <v>44549</v>
      </c>
      <c r="B449" t="str">
        <f>"{'city': '"&amp;VLOOKUP(U449,$H:$L,4,FALSE)&amp;"', 'state': '"&amp;VLOOKUP(U449,$H:$L,3,FALSE)&amp;"', 'abbreviation': '"&amp;VLOOKUP(U449,$H:$L,2,FALSE)&amp;"', 'teamName': '"&amp;VLOOKUP(U449,$H:$L,5,FALSE)&amp;"'}"</f>
        <v>{'city': 'Los Angeles', 'state': 'California', 'abbreviation': 'LAL', 'teamName': 'Los Angeles Lakers'}</v>
      </c>
      <c r="C449" t="str">
        <f>"{'city': '"&amp;VLOOKUP(V449,$H:$L,4,FALSE)&amp;"', 'state': '"&amp;VLOOKUP(V449,$H:$L,3,FALSE)&amp;"', 'abbreviation': '"&amp;VLOOKUP(V449,$H:$L,2,FALSE)&amp;"', 'teamName': '"&amp;VLOOKUP(V449,$H:$L,5,FALSE)&amp;"'}"</f>
        <v>{'city': 'Chicago', 'state': 'Illnois', 'abbreviation': 'CHI', 'teamName': 'Chicago Bulls'}</v>
      </c>
      <c r="D449" t="e">
        <f>"{'city': '"&amp;VLOOKUP(W449,$H:$L,4,FALSE)&amp;"', 'state': '"&amp;VLOOKUP(W449,$H:$L,3,FALSE)&amp;"', 'abbreviation': '"&amp;VLOOKUP(W449,$H:$L,2,FALSE)&amp;"', 'teamName': '"&amp;VLOOKUP(W449,$H:$L,5,FALSE)&amp;"'}"</f>
        <v>#N/A</v>
      </c>
      <c r="E449" t="e">
        <f>"{'city': '"&amp;VLOOKUP(X449,$H:$L,4,FALSE)&amp;"', 'state': '"&amp;VLOOKUP(X449,$H:$L,3,FALSE)&amp;"', 'abbreviation': '"&amp;VLOOKUP(X449,$H:$L,2,FALSE)&amp;"', 'teamName': '"&amp;VLOOKUP(X449,$H:$L,5,FALSE)&amp;"'}"</f>
        <v>#N/A</v>
      </c>
      <c r="S449" s="13" t="s">
        <v>1186</v>
      </c>
      <c r="U449">
        <f>VLOOKUP(Y449,O:P,2,FALSE)</f>
        <v>13</v>
      </c>
      <c r="V449">
        <f>VLOOKUP(AA449,O:P,2,FALSE)</f>
        <v>5</v>
      </c>
      <c r="Y449" s="4" t="s">
        <v>1101</v>
      </c>
      <c r="Z449" s="5"/>
      <c r="AA449" s="4" t="s">
        <v>1106</v>
      </c>
    </row>
    <row r="450" spans="1:27" x14ac:dyDescent="0.2">
      <c r="A450" s="12">
        <v>44549</v>
      </c>
      <c r="B450" t="str">
        <f>"{'city': '"&amp;VLOOKUP(U450,$H:$L,4,FALSE)&amp;"', 'state': '"&amp;VLOOKUP(U450,$H:$L,3,FALSE)&amp;"', 'abbreviation': '"&amp;VLOOKUP(U450,$H:$L,2,FALSE)&amp;"', 'teamName': '"&amp;VLOOKUP(U450,$H:$L,5,FALSE)&amp;"'}"</f>
        <v>{'city': 'Miami', 'state': 'Florida', 'abbreviation': 'MIA', 'teamName': 'Miami Heat'}</v>
      </c>
      <c r="C450" t="str">
        <f>"{'city': '"&amp;VLOOKUP(V450,$H:$L,4,FALSE)&amp;"', 'state': '"&amp;VLOOKUP(V450,$H:$L,3,FALSE)&amp;"', 'abbreviation': '"&amp;VLOOKUP(V450,$H:$L,2,FALSE)&amp;"', 'teamName': '"&amp;VLOOKUP(V450,$H:$L,5,FALSE)&amp;"'}"</f>
        <v>{'city': 'Detroit', 'state': 'Michigan', 'abbreviation': 'DET', 'teamName': 'Detroit Pistons'}</v>
      </c>
      <c r="D450" t="e">
        <f>"{'city': '"&amp;VLOOKUP(W450,$H:$L,4,FALSE)&amp;"', 'state': '"&amp;VLOOKUP(W450,$H:$L,3,FALSE)&amp;"', 'abbreviation': '"&amp;VLOOKUP(W450,$H:$L,2,FALSE)&amp;"', 'teamName': '"&amp;VLOOKUP(W450,$H:$L,5,FALSE)&amp;"'}"</f>
        <v>#N/A</v>
      </c>
      <c r="E450" t="e">
        <f>"{'city': '"&amp;VLOOKUP(X450,$H:$L,4,FALSE)&amp;"', 'state': '"&amp;VLOOKUP(X450,$H:$L,3,FALSE)&amp;"', 'abbreviation': '"&amp;VLOOKUP(X450,$H:$L,2,FALSE)&amp;"', 'teamName': '"&amp;VLOOKUP(X450,$H:$L,5,FALSE)&amp;"'}"</f>
        <v>#N/A</v>
      </c>
      <c r="S450" s="13" t="s">
        <v>1186</v>
      </c>
      <c r="U450">
        <f>VLOOKUP(Y450,O:P,2,FALSE)</f>
        <v>15</v>
      </c>
      <c r="V450">
        <f>VLOOKUP(AA450,O:P,2,FALSE)</f>
        <v>9</v>
      </c>
      <c r="Y450" s="4" t="s">
        <v>1128</v>
      </c>
      <c r="Z450" s="5"/>
      <c r="AA450" s="4" t="s">
        <v>1107</v>
      </c>
    </row>
    <row r="451" spans="1:27" x14ac:dyDescent="0.2">
      <c r="A451" s="12">
        <v>44549</v>
      </c>
      <c r="B451" t="str">
        <f>"{'city': '"&amp;VLOOKUP(U451,$H:$L,4,FALSE)&amp;"', 'state': '"&amp;VLOOKUP(U451,$H:$L,3,FALSE)&amp;"', 'abbreviation': '"&amp;VLOOKUP(U451,$H:$L,2,FALSE)&amp;"', 'teamName': '"&amp;VLOOKUP(U451,$H:$L,5,FALSE)&amp;"'}"</f>
        <v>{'city': 'Portland', 'state': 'Oregon', 'abbreviation': 'POR', 'teamName': 'Portland Trail Blazers'}</v>
      </c>
      <c r="C451" t="str">
        <f>"{'city': '"&amp;VLOOKUP(V451,$H:$L,4,FALSE)&amp;"', 'state': '"&amp;VLOOKUP(V451,$H:$L,3,FALSE)&amp;"', 'abbreviation': '"&amp;VLOOKUP(V451,$H:$L,2,FALSE)&amp;"', 'teamName': '"&amp;VLOOKUP(V451,$H:$L,5,FALSE)&amp;"'}"</f>
        <v>{'city': 'Memphis', 'state': 'Tenesse', 'abbreviation': 'MEM', 'teamName': 'Memphis Grizzlies'}</v>
      </c>
      <c r="D451" t="e">
        <f>"{'city': '"&amp;VLOOKUP(W451,$H:$L,4,FALSE)&amp;"', 'state': '"&amp;VLOOKUP(W451,$H:$L,3,FALSE)&amp;"', 'abbreviation': '"&amp;VLOOKUP(W451,$H:$L,2,FALSE)&amp;"', 'teamName': '"&amp;VLOOKUP(W451,$H:$L,5,FALSE)&amp;"'}"</f>
        <v>#N/A</v>
      </c>
      <c r="E451" t="e">
        <f>"{'city': '"&amp;VLOOKUP(X451,$H:$L,4,FALSE)&amp;"', 'state': '"&amp;VLOOKUP(X451,$H:$L,3,FALSE)&amp;"', 'abbreviation': '"&amp;VLOOKUP(X451,$H:$L,2,FALSE)&amp;"', 'teamName': '"&amp;VLOOKUP(X451,$H:$L,5,FALSE)&amp;"'}"</f>
        <v>#N/A</v>
      </c>
      <c r="S451" s="13" t="s">
        <v>1186</v>
      </c>
      <c r="U451">
        <f>VLOOKUP(Y451,O:P,2,FALSE)</f>
        <v>24</v>
      </c>
      <c r="V451">
        <f>VLOOKUP(AA451,O:P,2,FALSE)</f>
        <v>14</v>
      </c>
      <c r="Y451" s="4" t="s">
        <v>1124</v>
      </c>
      <c r="Z451" s="5"/>
      <c r="AA451" s="4" t="s">
        <v>1112</v>
      </c>
    </row>
    <row r="452" spans="1:27" x14ac:dyDescent="0.2">
      <c r="A452" s="12">
        <v>44549</v>
      </c>
      <c r="B452" t="str">
        <f>"{'city': '"&amp;VLOOKUP(U452,$H:$L,4,FALSE)&amp;"', 'state': '"&amp;VLOOKUP(U452,$H:$L,3,FALSE)&amp;"', 'abbreviation': '"&amp;VLOOKUP(U452,$H:$L,2,FALSE)&amp;"', 'teamName': '"&amp;VLOOKUP(U452,$H:$L,5,FALSE)&amp;"'}"</f>
        <v>{'city': 'San Antonio', 'state': 'Texas', 'abbreviation': 'SAS', 'teamName': 'San Antonio Spurs'}</v>
      </c>
      <c r="C452" t="str">
        <f>"{'city': '"&amp;VLOOKUP(V452,$H:$L,4,FALSE)&amp;"', 'state': '"&amp;VLOOKUP(V452,$H:$L,3,FALSE)&amp;"', 'abbreviation': '"&amp;VLOOKUP(V452,$H:$L,2,FALSE)&amp;"', 'teamName': '"&amp;VLOOKUP(V452,$H:$L,5,FALSE)&amp;"'}"</f>
        <v>{'city': 'Sacramento', 'state': 'California', 'abbreviation': 'SAC', 'teamName': 'Sacramento Kings'}</v>
      </c>
      <c r="D452" t="e">
        <f>"{'city': '"&amp;VLOOKUP(W452,$H:$L,4,FALSE)&amp;"', 'state': '"&amp;VLOOKUP(W452,$H:$L,3,FALSE)&amp;"', 'abbreviation': '"&amp;VLOOKUP(W452,$H:$L,2,FALSE)&amp;"', 'teamName': '"&amp;VLOOKUP(W452,$H:$L,5,FALSE)&amp;"'}"</f>
        <v>#N/A</v>
      </c>
      <c r="E452" t="e">
        <f>"{'city': '"&amp;VLOOKUP(X452,$H:$L,4,FALSE)&amp;"', 'state': '"&amp;VLOOKUP(X452,$H:$L,3,FALSE)&amp;"', 'abbreviation': '"&amp;VLOOKUP(X452,$H:$L,2,FALSE)&amp;"', 'teamName': '"&amp;VLOOKUP(X452,$H:$L,5,FALSE)&amp;"'}"</f>
        <v>#N/A</v>
      </c>
      <c r="S452" s="13" t="s">
        <v>1186</v>
      </c>
      <c r="U452">
        <f>VLOOKUP(Y452,O:P,2,FALSE)</f>
        <v>26</v>
      </c>
      <c r="V452">
        <f>VLOOKUP(AA452,O:P,2,FALSE)</f>
        <v>25</v>
      </c>
      <c r="Y452" s="4" t="s">
        <v>1120</v>
      </c>
      <c r="Z452" s="5"/>
      <c r="AA452" s="4" t="s">
        <v>1123</v>
      </c>
    </row>
    <row r="453" spans="1:27" x14ac:dyDescent="0.2">
      <c r="A453" s="12">
        <v>44549</v>
      </c>
      <c r="B453" t="str">
        <f>"{'city': '"&amp;VLOOKUP(U453,$H:$L,4,FALSE)&amp;"', 'state': '"&amp;VLOOKUP(U453,$H:$L,3,FALSE)&amp;"', 'abbreviation': '"&amp;VLOOKUP(U453,$H:$L,2,FALSE)&amp;"', 'teamName': '"&amp;VLOOKUP(U453,$H:$L,5,FALSE)&amp;"'}"</f>
        <v>{'city': 'Cleveland', 'state': 'Ohio', 'abbreviation': 'CLE', 'teamName': 'Cleveland Cavaliers'}</v>
      </c>
      <c r="C453" t="str">
        <f>"{'city': '"&amp;VLOOKUP(V453,$H:$L,4,FALSE)&amp;"', 'state': '"&amp;VLOOKUP(V453,$H:$L,3,FALSE)&amp;"', 'abbreviation': '"&amp;VLOOKUP(V453,$H:$L,2,FALSE)&amp;"', 'teamName': '"&amp;VLOOKUP(V453,$H:$L,5,FALSE)&amp;"'}"</f>
        <v>{'city': 'Atlanta', 'state': 'Georgia', 'abbreviation': 'ATL', 'teamName': 'Atlanta Hawks'}</v>
      </c>
      <c r="D453" t="e">
        <f>"{'city': '"&amp;VLOOKUP(W453,$H:$L,4,FALSE)&amp;"', 'state': '"&amp;VLOOKUP(W453,$H:$L,3,FALSE)&amp;"', 'abbreviation': '"&amp;VLOOKUP(W453,$H:$L,2,FALSE)&amp;"', 'teamName': '"&amp;VLOOKUP(W453,$H:$L,5,FALSE)&amp;"'}"</f>
        <v>#N/A</v>
      </c>
      <c r="E453" t="e">
        <f>"{'city': '"&amp;VLOOKUP(X453,$H:$L,4,FALSE)&amp;"', 'state': '"&amp;VLOOKUP(X453,$H:$L,3,FALSE)&amp;"', 'abbreviation': '"&amp;VLOOKUP(X453,$H:$L,2,FALSE)&amp;"', 'teamName': '"&amp;VLOOKUP(X453,$H:$L,5,FALSE)&amp;"'}"</f>
        <v>#N/A</v>
      </c>
      <c r="S453" s="13" t="s">
        <v>1186</v>
      </c>
      <c r="U453">
        <f>VLOOKUP(Y453,O:P,2,FALSE)</f>
        <v>6</v>
      </c>
      <c r="V453">
        <f>VLOOKUP(AA453,O:P,2,FALSE)</f>
        <v>1</v>
      </c>
      <c r="Y453" s="4" t="s">
        <v>1111</v>
      </c>
      <c r="Z453" s="5"/>
      <c r="AA453" s="4" t="s">
        <v>1099</v>
      </c>
    </row>
    <row r="454" spans="1:27" x14ac:dyDescent="0.2">
      <c r="A454" s="12">
        <v>44549</v>
      </c>
      <c r="B454" t="str">
        <f>"{'city': '"&amp;VLOOKUP(U454,$H:$L,4,FALSE)&amp;"', 'state': '"&amp;VLOOKUP(U454,$H:$L,3,FALSE)&amp;"', 'abbreviation': '"&amp;VLOOKUP(U454,$H:$L,2,FALSE)&amp;"', 'teamName': '"&amp;VLOOKUP(U454,$H:$L,5,FALSE)&amp;"'}"</f>
        <v>{'city': 'Denver', 'state': 'Colorado', 'abbreviation': 'DEN', 'teamName': 'Denver Nuggets'}</v>
      </c>
      <c r="C454" t="str">
        <f>"{'city': '"&amp;VLOOKUP(V454,$H:$L,4,FALSE)&amp;"', 'state': '"&amp;VLOOKUP(V454,$H:$L,3,FALSE)&amp;"', 'abbreviation': '"&amp;VLOOKUP(V454,$H:$L,2,FALSE)&amp;"', 'teamName': '"&amp;VLOOKUP(V454,$H:$L,5,FALSE)&amp;"'}"</f>
        <v>{'city': 'Brooklyn', 'state': 'New York', 'abbreviation': 'BKN', 'teamName': 'Brooklyn Nets'}</v>
      </c>
      <c r="D454" t="e">
        <f>"{'city': '"&amp;VLOOKUP(W454,$H:$L,4,FALSE)&amp;"', 'state': '"&amp;VLOOKUP(W454,$H:$L,3,FALSE)&amp;"', 'abbreviation': '"&amp;VLOOKUP(W454,$H:$L,2,FALSE)&amp;"', 'teamName': '"&amp;VLOOKUP(W454,$H:$L,5,FALSE)&amp;"'}"</f>
        <v>#N/A</v>
      </c>
      <c r="E454" t="e">
        <f>"{'city': '"&amp;VLOOKUP(X454,$H:$L,4,FALSE)&amp;"', 'state': '"&amp;VLOOKUP(X454,$H:$L,3,FALSE)&amp;"', 'abbreviation': '"&amp;VLOOKUP(X454,$H:$L,2,FALSE)&amp;"', 'teamName': '"&amp;VLOOKUP(X454,$H:$L,5,FALSE)&amp;"'}"</f>
        <v>#N/A</v>
      </c>
      <c r="S454" s="13" t="s">
        <v>1186</v>
      </c>
      <c r="U454">
        <f>VLOOKUP(Y454,O:P,2,FALSE)</f>
        <v>8</v>
      </c>
      <c r="V454">
        <f>VLOOKUP(AA454,O:P,2,FALSE)</f>
        <v>3</v>
      </c>
      <c r="Y454" s="4" t="s">
        <v>1116</v>
      </c>
      <c r="Z454" s="5"/>
      <c r="AA454" s="4" t="s">
        <v>1097</v>
      </c>
    </row>
    <row r="455" spans="1:27" x14ac:dyDescent="0.2">
      <c r="A455" s="12">
        <v>44549</v>
      </c>
      <c r="B455" t="str">
        <f>"{'city': '"&amp;VLOOKUP(U455,$H:$L,4,FALSE)&amp;"', 'state': '"&amp;VLOOKUP(U455,$H:$L,3,FALSE)&amp;"', 'abbreviation': '"&amp;VLOOKUP(U455,$H:$L,2,FALSE)&amp;"', 'teamName': '"&amp;VLOOKUP(U455,$H:$L,5,FALSE)&amp;"'}"</f>
        <v>{'city': 'Dallas', 'state': 'Texas', 'abbreviation': 'DAL', 'teamName': 'Dallas Mavericks'}</v>
      </c>
      <c r="C455" t="str">
        <f>"{'city': '"&amp;VLOOKUP(V455,$H:$L,4,FALSE)&amp;"', 'state': '"&amp;VLOOKUP(V455,$H:$L,3,FALSE)&amp;"', 'abbreviation': '"&amp;VLOOKUP(V455,$H:$L,2,FALSE)&amp;"', 'teamName': '"&amp;VLOOKUP(V455,$H:$L,5,FALSE)&amp;"'}"</f>
        <v>{'city': 'Minneapolis', 'state': 'Minnesota ', 'abbreviation': 'MIN', 'teamName': 'Minnesota Timberwolves'}</v>
      </c>
      <c r="D455" t="e">
        <f>"{'city': '"&amp;VLOOKUP(W455,$H:$L,4,FALSE)&amp;"', 'state': '"&amp;VLOOKUP(W455,$H:$L,3,FALSE)&amp;"', 'abbreviation': '"&amp;VLOOKUP(W455,$H:$L,2,FALSE)&amp;"', 'teamName': '"&amp;VLOOKUP(W455,$H:$L,5,FALSE)&amp;"'}"</f>
        <v>#N/A</v>
      </c>
      <c r="E455" t="e">
        <f>"{'city': '"&amp;VLOOKUP(X455,$H:$L,4,FALSE)&amp;"', 'state': '"&amp;VLOOKUP(X455,$H:$L,3,FALSE)&amp;"', 'abbreviation': '"&amp;VLOOKUP(X455,$H:$L,2,FALSE)&amp;"', 'teamName': '"&amp;VLOOKUP(X455,$H:$L,5,FALSE)&amp;"'}"</f>
        <v>#N/A</v>
      </c>
      <c r="S455" s="13" t="s">
        <v>1186</v>
      </c>
      <c r="U455">
        <f>VLOOKUP(Y455,O:P,2,FALSE)</f>
        <v>7</v>
      </c>
      <c r="V455">
        <f>VLOOKUP(AA455,O:P,2,FALSE)</f>
        <v>17</v>
      </c>
      <c r="Y455" s="4" t="s">
        <v>1113</v>
      </c>
      <c r="Z455" s="5"/>
      <c r="AA455" s="4" t="s">
        <v>1115</v>
      </c>
    </row>
    <row r="456" spans="1:27" x14ac:dyDescent="0.2">
      <c r="A456" s="12">
        <v>44549</v>
      </c>
      <c r="B456" t="str">
        <f>"{'city': '"&amp;VLOOKUP(U456,$H:$L,4,FALSE)&amp;"', 'state': '"&amp;VLOOKUP(U456,$H:$L,3,FALSE)&amp;"', 'abbreviation': '"&amp;VLOOKUP(U456,$H:$L,2,FALSE)&amp;"', 'teamName': '"&amp;VLOOKUP(U456,$H:$L,5,FALSE)&amp;"'}"</f>
        <v>{'city': 'New Orleans', 'state': 'Louisianna', 'abbreviation': 'NOP', 'teamName': 'New Orleans Pelicans'}</v>
      </c>
      <c r="C456" t="str">
        <f>"{'city': '"&amp;VLOOKUP(V456,$H:$L,4,FALSE)&amp;"', 'state': '"&amp;VLOOKUP(V456,$H:$L,3,FALSE)&amp;"', 'abbreviation': '"&amp;VLOOKUP(V456,$H:$L,2,FALSE)&amp;"', 'teamName': '"&amp;VLOOKUP(V456,$H:$L,5,FALSE)&amp;"'}"</f>
        <v>{'city': 'Philadelphia', 'state': 'Pennsylvania', 'abbreviation': 'PHI', 'teamName': 'Philadelphia 76ers'}</v>
      </c>
      <c r="D456" t="e">
        <f>"{'city': '"&amp;VLOOKUP(W456,$H:$L,4,FALSE)&amp;"', 'state': '"&amp;VLOOKUP(W456,$H:$L,3,FALSE)&amp;"', 'abbreviation': '"&amp;VLOOKUP(W456,$H:$L,2,FALSE)&amp;"', 'teamName': '"&amp;VLOOKUP(W456,$H:$L,5,FALSE)&amp;"'}"</f>
        <v>#N/A</v>
      </c>
      <c r="E456" t="e">
        <f>"{'city': '"&amp;VLOOKUP(X456,$H:$L,4,FALSE)&amp;"', 'state': '"&amp;VLOOKUP(X456,$H:$L,3,FALSE)&amp;"', 'abbreviation': '"&amp;VLOOKUP(X456,$H:$L,2,FALSE)&amp;"', 'teamName': '"&amp;VLOOKUP(X456,$H:$L,5,FALSE)&amp;"'}"</f>
        <v>#N/A</v>
      </c>
      <c r="S456" s="13" t="s">
        <v>1186</v>
      </c>
      <c r="U456">
        <f>VLOOKUP(Y456,O:P,2,FALSE)</f>
        <v>18</v>
      </c>
      <c r="V456">
        <f>VLOOKUP(AA456,O:P,2,FALSE)</f>
        <v>22</v>
      </c>
      <c r="Y456" s="4" t="s">
        <v>1118</v>
      </c>
      <c r="Z456" s="5"/>
      <c r="AA456" s="4" t="s">
        <v>1117</v>
      </c>
    </row>
    <row r="457" spans="1:27" x14ac:dyDescent="0.2">
      <c r="A457" s="12">
        <v>44549</v>
      </c>
      <c r="B457" t="str">
        <f>"{'city': '"&amp;VLOOKUP(U457,$H:$L,4,FALSE)&amp;"', 'state': '"&amp;VLOOKUP(U457,$H:$L,3,FALSE)&amp;"', 'abbreviation': '"&amp;VLOOKUP(U457,$H:$L,2,FALSE)&amp;"', 'teamName': '"&amp;VLOOKUP(U457,$H:$L,5,FALSE)&amp;"'}"</f>
        <v>{'city': 'Charlotte', 'state': 'North Carolina', 'abbreviation': 'CHA', 'teamName': 'Charlotte Hornets'}</v>
      </c>
      <c r="C457" t="str">
        <f>"{'city': '"&amp;VLOOKUP(V457,$H:$L,4,FALSE)&amp;"', 'state': '"&amp;VLOOKUP(V457,$H:$L,3,FALSE)&amp;"', 'abbreviation': '"&amp;VLOOKUP(V457,$H:$L,2,FALSE)&amp;"', 'teamName': '"&amp;VLOOKUP(V457,$H:$L,5,FALSE)&amp;"'}"</f>
        <v>{'city': 'Phoenix', 'state': 'Arizona', 'abbreviation': 'PHX', 'teamName': 'Phoenix Suns'}</v>
      </c>
      <c r="D457" t="e">
        <f>"{'city': '"&amp;VLOOKUP(W457,$H:$L,4,FALSE)&amp;"', 'state': '"&amp;VLOOKUP(W457,$H:$L,3,FALSE)&amp;"', 'abbreviation': '"&amp;VLOOKUP(W457,$H:$L,2,FALSE)&amp;"', 'teamName': '"&amp;VLOOKUP(W457,$H:$L,5,FALSE)&amp;"'}"</f>
        <v>#N/A</v>
      </c>
      <c r="E457" t="e">
        <f>"{'city': '"&amp;VLOOKUP(X457,$H:$L,4,FALSE)&amp;"', 'state': '"&amp;VLOOKUP(X457,$H:$L,3,FALSE)&amp;"', 'abbreviation': '"&amp;VLOOKUP(X457,$H:$L,2,FALSE)&amp;"', 'teamName': '"&amp;VLOOKUP(X457,$H:$L,5,FALSE)&amp;"'}"</f>
        <v>#N/A</v>
      </c>
      <c r="S457" s="13" t="s">
        <v>1186</v>
      </c>
      <c r="U457">
        <f>VLOOKUP(Y457,O:P,2,FALSE)</f>
        <v>4</v>
      </c>
      <c r="V457">
        <f>VLOOKUP(AA457,O:P,2,FALSE)</f>
        <v>23</v>
      </c>
      <c r="Y457" s="4" t="s">
        <v>1105</v>
      </c>
      <c r="Z457" s="5"/>
      <c r="AA457" s="4" t="s">
        <v>1125</v>
      </c>
    </row>
    <row r="458" spans="1:27" ht="30" x14ac:dyDescent="0.2">
      <c r="A458" s="12">
        <v>44550</v>
      </c>
      <c r="B458" t="str">
        <f>"{'city': '"&amp;VLOOKUP(U458,$H:$L,4,FALSE)&amp;"', 'state': '"&amp;VLOOKUP(U458,$H:$L,3,FALSE)&amp;"', 'abbreviation': '"&amp;VLOOKUP(U458,$H:$L,2,FALSE)&amp;"', 'teamName': '"&amp;VLOOKUP(U458,$H:$L,5,FALSE)&amp;"'}"</f>
        <v>{'city': 'Philadelphia', 'state': 'Pennsylvania', 'abbreviation': 'PHI', 'teamName': 'Philadelphia 76ers'}</v>
      </c>
      <c r="C458" t="str">
        <f>"{'city': '"&amp;VLOOKUP(V458,$H:$L,4,FALSE)&amp;"', 'state': '"&amp;VLOOKUP(V458,$H:$L,3,FALSE)&amp;"', 'abbreviation': '"&amp;VLOOKUP(V458,$H:$L,2,FALSE)&amp;"', 'teamName': '"&amp;VLOOKUP(V458,$H:$L,5,FALSE)&amp;"'}"</f>
        <v>{'city': 'Boston', 'state': 'Massachusetts', 'abbreviation': 'BOS', 'teamName': 'Boston Celtics'}</v>
      </c>
      <c r="D458" t="e">
        <f>"{'city': '"&amp;VLOOKUP(W458,$H:$L,4,FALSE)&amp;"', 'state': '"&amp;VLOOKUP(W458,$H:$L,3,FALSE)&amp;"', 'abbreviation': '"&amp;VLOOKUP(W458,$H:$L,2,FALSE)&amp;"', 'teamName': '"&amp;VLOOKUP(W458,$H:$L,5,FALSE)&amp;"'}"</f>
        <v>#N/A</v>
      </c>
      <c r="E458" t="e">
        <f>"{'city': '"&amp;VLOOKUP(X458,$H:$L,4,FALSE)&amp;"', 'state': '"&amp;VLOOKUP(X458,$H:$L,3,FALSE)&amp;"', 'abbreviation': '"&amp;VLOOKUP(X458,$H:$L,2,FALSE)&amp;"', 'teamName': '"&amp;VLOOKUP(X458,$H:$L,5,FALSE)&amp;"'}"</f>
        <v>#N/A</v>
      </c>
      <c r="S458" s="13" t="s">
        <v>1187</v>
      </c>
      <c r="U458">
        <f>VLOOKUP(Y458,O:P,2,FALSE)</f>
        <v>22</v>
      </c>
      <c r="V458">
        <f>VLOOKUP(AA458,O:P,2,FALSE)</f>
        <v>2</v>
      </c>
      <c r="Y458" s="4" t="s">
        <v>1117</v>
      </c>
      <c r="Z458" s="5"/>
      <c r="AA458" s="4" t="s">
        <v>1102</v>
      </c>
    </row>
    <row r="459" spans="1:27" ht="30" x14ac:dyDescent="0.2">
      <c r="A459" s="12">
        <v>44550</v>
      </c>
      <c r="B459" t="str">
        <f>"{'city': '"&amp;VLOOKUP(U459,$H:$L,4,FALSE)&amp;"', 'state': '"&amp;VLOOKUP(U459,$H:$L,3,FALSE)&amp;"', 'abbreviation': '"&amp;VLOOKUP(U459,$H:$L,2,FALSE)&amp;"', 'teamName': '"&amp;VLOOKUP(U459,$H:$L,5,FALSE)&amp;"'}"</f>
        <v>{'city': 'Orlando', 'state': 'Florida', 'abbreviation': 'ORL', 'teamName': 'Orlando Magic'}</v>
      </c>
      <c r="C459" t="str">
        <f>"{'city': '"&amp;VLOOKUP(V459,$H:$L,4,FALSE)&amp;"', 'state': '"&amp;VLOOKUP(V459,$H:$L,3,FALSE)&amp;"', 'abbreviation': '"&amp;VLOOKUP(V459,$H:$L,2,FALSE)&amp;"', 'teamName': '"&amp;VLOOKUP(V459,$H:$L,5,FALSE)&amp;"'}"</f>
        <v>{'city': 'Toronto', 'state': 'Ontario', 'abbreviation': 'TOR', 'teamName': 'Toronto Raptors'}</v>
      </c>
      <c r="D459" t="e">
        <f>"{'city': '"&amp;VLOOKUP(W459,$H:$L,4,FALSE)&amp;"', 'state': '"&amp;VLOOKUP(W459,$H:$L,3,FALSE)&amp;"', 'abbreviation': '"&amp;VLOOKUP(W459,$H:$L,2,FALSE)&amp;"', 'teamName': '"&amp;VLOOKUP(W459,$H:$L,5,FALSE)&amp;"'}"</f>
        <v>#N/A</v>
      </c>
      <c r="E459" t="e">
        <f>"{'city': '"&amp;VLOOKUP(X459,$H:$L,4,FALSE)&amp;"', 'state': '"&amp;VLOOKUP(X459,$H:$L,3,FALSE)&amp;"', 'abbreviation': '"&amp;VLOOKUP(X459,$H:$L,2,FALSE)&amp;"', 'teamName': '"&amp;VLOOKUP(X459,$H:$L,5,FALSE)&amp;"'}"</f>
        <v>#N/A</v>
      </c>
      <c r="S459" s="13" t="s">
        <v>1187</v>
      </c>
      <c r="U459">
        <f>VLOOKUP(Y459,O:P,2,FALSE)</f>
        <v>21</v>
      </c>
      <c r="V459">
        <f>VLOOKUP(AA459,O:P,2,FALSE)</f>
        <v>27</v>
      </c>
      <c r="Y459" s="4" t="s">
        <v>1119</v>
      </c>
      <c r="Z459" s="5"/>
      <c r="AA459" s="4" t="s">
        <v>1110</v>
      </c>
    </row>
    <row r="460" spans="1:27" ht="30" x14ac:dyDescent="0.2">
      <c r="A460" s="12">
        <v>44550</v>
      </c>
      <c r="B460" t="str">
        <f>"{'city': '"&amp;VLOOKUP(U460,$H:$L,4,FALSE)&amp;"', 'state': '"&amp;VLOOKUP(U460,$H:$L,3,FALSE)&amp;"', 'abbreviation': '"&amp;VLOOKUP(U460,$H:$L,2,FALSE)&amp;"', 'teamName': '"&amp;VLOOKUP(U460,$H:$L,5,FALSE)&amp;"'}"</f>
        <v>{'city': 'Houston', 'state': 'Texas', 'abbreviation': 'HOU', 'teamName': 'Houston Rockets'}</v>
      </c>
      <c r="C460" t="str">
        <f>"{'city': '"&amp;VLOOKUP(V460,$H:$L,4,FALSE)&amp;"', 'state': '"&amp;VLOOKUP(V460,$H:$L,3,FALSE)&amp;"', 'abbreviation': '"&amp;VLOOKUP(V460,$H:$L,2,FALSE)&amp;"', 'teamName': '"&amp;VLOOKUP(V460,$H:$L,5,FALSE)&amp;"'}"</f>
        <v>{'city': 'Chicago', 'state': 'Illnois', 'abbreviation': 'CHI', 'teamName': 'Chicago Bulls'}</v>
      </c>
      <c r="D460" t="e">
        <f>"{'city': '"&amp;VLOOKUP(W460,$H:$L,4,FALSE)&amp;"', 'state': '"&amp;VLOOKUP(W460,$H:$L,3,FALSE)&amp;"', 'abbreviation': '"&amp;VLOOKUP(W460,$H:$L,2,FALSE)&amp;"', 'teamName': '"&amp;VLOOKUP(W460,$H:$L,5,FALSE)&amp;"'}"</f>
        <v>#N/A</v>
      </c>
      <c r="E460" t="e">
        <f>"{'city': '"&amp;VLOOKUP(X460,$H:$L,4,FALSE)&amp;"', 'state': '"&amp;VLOOKUP(X460,$H:$L,3,FALSE)&amp;"', 'abbreviation': '"&amp;VLOOKUP(X460,$H:$L,2,FALSE)&amp;"', 'teamName': '"&amp;VLOOKUP(X460,$H:$L,5,FALSE)&amp;"'}"</f>
        <v>#N/A</v>
      </c>
      <c r="S460" s="13" t="s">
        <v>1187</v>
      </c>
      <c r="U460">
        <f>VLOOKUP(Y460,O:P,2,FALSE)</f>
        <v>11</v>
      </c>
      <c r="V460">
        <f>VLOOKUP(AA460,O:P,2,FALSE)</f>
        <v>5</v>
      </c>
      <c r="Y460" s="4" t="s">
        <v>1114</v>
      </c>
      <c r="Z460" s="5"/>
      <c r="AA460" s="4" t="s">
        <v>1106</v>
      </c>
    </row>
    <row r="461" spans="1:27" ht="30" x14ac:dyDescent="0.2">
      <c r="A461" s="12">
        <v>44550</v>
      </c>
      <c r="B461" t="str">
        <f>"{'city': '"&amp;VLOOKUP(U461,$H:$L,4,FALSE)&amp;"', 'state': '"&amp;VLOOKUP(U461,$H:$L,3,FALSE)&amp;"', 'abbreviation': '"&amp;VLOOKUP(U461,$H:$L,2,FALSE)&amp;"', 'teamName': '"&amp;VLOOKUP(U461,$H:$L,5,FALSE)&amp;"'}"</f>
        <v>{'city': 'Oklahoma City', 'state': 'Oklahoma', 'abbreviation': 'OKC', 'teamName': 'Oklahoma City Thunder'}</v>
      </c>
      <c r="C461" t="str">
        <f>"{'city': '"&amp;VLOOKUP(V461,$H:$L,4,FALSE)&amp;"', 'state': '"&amp;VLOOKUP(V461,$H:$L,3,FALSE)&amp;"', 'abbreviation': '"&amp;VLOOKUP(V461,$H:$L,2,FALSE)&amp;"', 'teamName': '"&amp;VLOOKUP(V461,$H:$L,5,FALSE)&amp;"'}"</f>
        <v>{'city': 'Memphis', 'state': 'Tenesse', 'abbreviation': 'MEM', 'teamName': 'Memphis Grizzlies'}</v>
      </c>
      <c r="D461" t="e">
        <f>"{'city': '"&amp;VLOOKUP(W461,$H:$L,4,FALSE)&amp;"', 'state': '"&amp;VLOOKUP(W461,$H:$L,3,FALSE)&amp;"', 'abbreviation': '"&amp;VLOOKUP(W461,$H:$L,2,FALSE)&amp;"', 'teamName': '"&amp;VLOOKUP(W461,$H:$L,5,FALSE)&amp;"'}"</f>
        <v>#N/A</v>
      </c>
      <c r="E461" t="e">
        <f>"{'city': '"&amp;VLOOKUP(X461,$H:$L,4,FALSE)&amp;"', 'state': '"&amp;VLOOKUP(X461,$H:$L,3,FALSE)&amp;"', 'abbreviation': '"&amp;VLOOKUP(X461,$H:$L,2,FALSE)&amp;"', 'teamName': '"&amp;VLOOKUP(X461,$H:$L,5,FALSE)&amp;"'}"</f>
        <v>#N/A</v>
      </c>
      <c r="S461" s="13" t="s">
        <v>1187</v>
      </c>
      <c r="U461">
        <f>VLOOKUP(Y461,O:P,2,FALSE)</f>
        <v>20</v>
      </c>
      <c r="V461">
        <f>VLOOKUP(AA461,O:P,2,FALSE)</f>
        <v>14</v>
      </c>
      <c r="Y461" s="4" t="s">
        <v>1121</v>
      </c>
      <c r="Z461" s="5"/>
      <c r="AA461" s="4" t="s">
        <v>1112</v>
      </c>
    </row>
    <row r="462" spans="1:27" ht="30" x14ac:dyDescent="0.2">
      <c r="A462" s="12">
        <v>44550</v>
      </c>
      <c r="B462" t="str">
        <f>"{'city': '"&amp;VLOOKUP(U462,$H:$L,4,FALSE)&amp;"', 'state': '"&amp;VLOOKUP(U462,$H:$L,3,FALSE)&amp;"', 'abbreviation': '"&amp;VLOOKUP(U462,$H:$L,2,FALSE)&amp;"', 'teamName': '"&amp;VLOOKUP(U462,$H:$L,5,FALSE)&amp;"'}"</f>
        <v>{'city': 'Charlotte', 'state': 'North Carolina', 'abbreviation': 'CHA', 'teamName': 'Charlotte Hornets'}</v>
      </c>
      <c r="C462" t="str">
        <f>"{'city': '"&amp;VLOOKUP(V462,$H:$L,4,FALSE)&amp;"', 'state': '"&amp;VLOOKUP(V462,$H:$L,3,FALSE)&amp;"', 'abbreviation': '"&amp;VLOOKUP(V462,$H:$L,2,FALSE)&amp;"', 'teamName': '"&amp;VLOOKUP(V462,$H:$L,5,FALSE)&amp;"'}"</f>
        <v>{'city': 'Salt Lake City', 'state': 'Utah', 'abbreviation': 'UTA', 'teamName': 'Utah Jazz'}</v>
      </c>
      <c r="D462" t="e">
        <f>"{'city': '"&amp;VLOOKUP(W462,$H:$L,4,FALSE)&amp;"', 'state': '"&amp;VLOOKUP(W462,$H:$L,3,FALSE)&amp;"', 'abbreviation': '"&amp;VLOOKUP(W462,$H:$L,2,FALSE)&amp;"', 'teamName': '"&amp;VLOOKUP(W462,$H:$L,5,FALSE)&amp;"'}"</f>
        <v>#N/A</v>
      </c>
      <c r="E462" t="e">
        <f>"{'city': '"&amp;VLOOKUP(X462,$H:$L,4,FALSE)&amp;"', 'state': '"&amp;VLOOKUP(X462,$H:$L,3,FALSE)&amp;"', 'abbreviation': '"&amp;VLOOKUP(X462,$H:$L,2,FALSE)&amp;"', 'teamName': '"&amp;VLOOKUP(X462,$H:$L,5,FALSE)&amp;"'}"</f>
        <v>#N/A</v>
      </c>
      <c r="S462" s="13" t="s">
        <v>1187</v>
      </c>
      <c r="U462">
        <f>VLOOKUP(Y462,O:P,2,FALSE)</f>
        <v>4</v>
      </c>
      <c r="V462">
        <f>VLOOKUP(AA462,O:P,2,FALSE)</f>
        <v>28</v>
      </c>
      <c r="Y462" s="4" t="s">
        <v>1105</v>
      </c>
      <c r="Z462" s="5"/>
      <c r="AA462" s="4" t="s">
        <v>1122</v>
      </c>
    </row>
    <row r="463" spans="1:27" ht="30" x14ac:dyDescent="0.2">
      <c r="A463" s="12">
        <v>44550</v>
      </c>
      <c r="B463" t="str">
        <f>"{'city': '"&amp;VLOOKUP(U463,$H:$L,4,FALSE)&amp;"', 'state': '"&amp;VLOOKUP(U463,$H:$L,3,FALSE)&amp;"', 'abbreviation': '"&amp;VLOOKUP(U463,$H:$L,2,FALSE)&amp;"', 'teamName': '"&amp;VLOOKUP(U463,$H:$L,5,FALSE)&amp;"'}"</f>
        <v>{'city': 'Sacramento', 'state': 'California', 'abbreviation': 'SAC', 'teamName': 'Sacramento Kings'}</v>
      </c>
      <c r="C463" t="str">
        <f>"{'city': '"&amp;VLOOKUP(V463,$H:$L,4,FALSE)&amp;"', 'state': '"&amp;VLOOKUP(V463,$H:$L,3,FALSE)&amp;"', 'abbreviation': '"&amp;VLOOKUP(V463,$H:$L,2,FALSE)&amp;"', 'teamName': '"&amp;VLOOKUP(V463,$H:$L,5,FALSE)&amp;"'}"</f>
        <v>{'city': 'San Francisco', 'state': 'California', 'abbreviation': 'GSW', 'teamName': 'Golden State Warriors'}</v>
      </c>
      <c r="D463" t="e">
        <f>"{'city': '"&amp;VLOOKUP(W463,$H:$L,4,FALSE)&amp;"', 'state': '"&amp;VLOOKUP(W463,$H:$L,3,FALSE)&amp;"', 'abbreviation': '"&amp;VLOOKUP(W463,$H:$L,2,FALSE)&amp;"', 'teamName': '"&amp;VLOOKUP(W463,$H:$L,5,FALSE)&amp;"'}"</f>
        <v>#N/A</v>
      </c>
      <c r="E463" t="e">
        <f>"{'city': '"&amp;VLOOKUP(X463,$H:$L,4,FALSE)&amp;"', 'state': '"&amp;VLOOKUP(X463,$H:$L,3,FALSE)&amp;"', 'abbreviation': '"&amp;VLOOKUP(X463,$H:$L,2,FALSE)&amp;"', 'teamName': '"&amp;VLOOKUP(X463,$H:$L,5,FALSE)&amp;"'}"</f>
        <v>#N/A</v>
      </c>
      <c r="S463" s="13" t="s">
        <v>1187</v>
      </c>
      <c r="U463">
        <f>VLOOKUP(Y463,O:P,2,FALSE)</f>
        <v>25</v>
      </c>
      <c r="V463">
        <f>VLOOKUP(AA463,O:P,2,FALSE)</f>
        <v>10</v>
      </c>
      <c r="Y463" s="4" t="s">
        <v>1123</v>
      </c>
      <c r="Z463" s="5"/>
      <c r="AA463" s="4" t="s">
        <v>1100</v>
      </c>
    </row>
    <row r="464" spans="1:27" ht="30" x14ac:dyDescent="0.2">
      <c r="A464" s="12">
        <v>44550</v>
      </c>
      <c r="B464" t="str">
        <f>"{'city': '"&amp;VLOOKUP(U464,$H:$L,4,FALSE)&amp;"', 'state': '"&amp;VLOOKUP(U464,$H:$L,3,FALSE)&amp;"', 'abbreviation': '"&amp;VLOOKUP(U464,$H:$L,2,FALSE)&amp;"', 'teamName': '"&amp;VLOOKUP(U464,$H:$L,5,FALSE)&amp;"'}"</f>
        <v>{'city': 'San Antonio', 'state': 'Texas', 'abbreviation': 'SAS', 'teamName': 'San Antonio Spurs'}</v>
      </c>
      <c r="C464" t="str">
        <f>"{'city': '"&amp;VLOOKUP(V464,$H:$L,4,FALSE)&amp;"', 'state': '"&amp;VLOOKUP(V464,$H:$L,3,FALSE)&amp;"', 'abbreviation': '"&amp;VLOOKUP(V464,$H:$L,2,FALSE)&amp;"', 'teamName': '"&amp;VLOOKUP(V464,$H:$L,5,FALSE)&amp;"'}"</f>
        <v>{'city': 'Los Angeles', 'state': 'California', 'abbreviation': 'LAC', 'teamName': 'Los Angeles Clippers'}</v>
      </c>
      <c r="D464" t="e">
        <f>"{'city': '"&amp;VLOOKUP(W464,$H:$L,4,FALSE)&amp;"', 'state': '"&amp;VLOOKUP(W464,$H:$L,3,FALSE)&amp;"', 'abbreviation': '"&amp;VLOOKUP(W464,$H:$L,2,FALSE)&amp;"', 'teamName': '"&amp;VLOOKUP(W464,$H:$L,5,FALSE)&amp;"'}"</f>
        <v>#N/A</v>
      </c>
      <c r="E464" t="e">
        <f>"{'city': '"&amp;VLOOKUP(X464,$H:$L,4,FALSE)&amp;"', 'state': '"&amp;VLOOKUP(X464,$H:$L,3,FALSE)&amp;"', 'abbreviation': '"&amp;VLOOKUP(X464,$H:$L,2,FALSE)&amp;"', 'teamName': '"&amp;VLOOKUP(X464,$H:$L,5,FALSE)&amp;"'}"</f>
        <v>#N/A</v>
      </c>
      <c r="S464" s="13" t="s">
        <v>1187</v>
      </c>
      <c r="U464">
        <f>VLOOKUP(Y464,O:P,2,FALSE)</f>
        <v>26</v>
      </c>
      <c r="V464">
        <f>VLOOKUP(AA464,O:P,2,FALSE)</f>
        <v>30</v>
      </c>
      <c r="Y464" s="4" t="s">
        <v>1120</v>
      </c>
      <c r="Z464" s="5"/>
      <c r="AA464" s="4" t="s">
        <v>1126</v>
      </c>
    </row>
    <row r="465" spans="1:27" x14ac:dyDescent="0.2">
      <c r="A465" s="12">
        <v>44551</v>
      </c>
      <c r="B465" t="str">
        <f>"{'city': '"&amp;VLOOKUP(U465,$H:$L,4,FALSE)&amp;"', 'state': '"&amp;VLOOKUP(U465,$H:$L,3,FALSE)&amp;"', 'abbreviation': '"&amp;VLOOKUP(U465,$H:$L,2,FALSE)&amp;"', 'teamName': '"&amp;VLOOKUP(U465,$H:$L,5,FALSE)&amp;"'}"</f>
        <v>{'city': 'Washington', 'state': 'Washington D.C.', 'abbreviation': 'WAS', 'teamName': 'Washington Wizards'}</v>
      </c>
      <c r="C465" t="str">
        <f>"{'city': '"&amp;VLOOKUP(V465,$H:$L,4,FALSE)&amp;"', 'state': '"&amp;VLOOKUP(V465,$H:$L,3,FALSE)&amp;"', 'abbreviation': '"&amp;VLOOKUP(V465,$H:$L,2,FALSE)&amp;"', 'teamName': '"&amp;VLOOKUP(V465,$H:$L,5,FALSE)&amp;"'}"</f>
        <v>{'city': 'Brooklyn', 'state': 'New York', 'abbreviation': 'BKN', 'teamName': 'Brooklyn Nets'}</v>
      </c>
      <c r="D465" t="e">
        <f>"{'city': '"&amp;VLOOKUP(W465,$H:$L,4,FALSE)&amp;"', 'state': '"&amp;VLOOKUP(W465,$H:$L,3,FALSE)&amp;"', 'abbreviation': '"&amp;VLOOKUP(W465,$H:$L,2,FALSE)&amp;"', 'teamName': '"&amp;VLOOKUP(W465,$H:$L,5,FALSE)&amp;"'}"</f>
        <v>#N/A</v>
      </c>
      <c r="E465" t="e">
        <f>"{'city': '"&amp;VLOOKUP(X465,$H:$L,4,FALSE)&amp;"', 'state': '"&amp;VLOOKUP(X465,$H:$L,3,FALSE)&amp;"', 'abbreviation': '"&amp;VLOOKUP(X465,$H:$L,2,FALSE)&amp;"', 'teamName': '"&amp;VLOOKUP(X465,$H:$L,5,FALSE)&amp;"'}"</f>
        <v>#N/A</v>
      </c>
      <c r="S465" s="13" t="s">
        <v>1188</v>
      </c>
      <c r="U465">
        <f>VLOOKUP(Y465,O:P,2,FALSE)</f>
        <v>29</v>
      </c>
      <c r="V465">
        <f>VLOOKUP(AA465,O:P,2,FALSE)</f>
        <v>3</v>
      </c>
      <c r="Y465" s="4" t="s">
        <v>1109</v>
      </c>
      <c r="Z465" s="5"/>
      <c r="AA465" s="4" t="s">
        <v>1097</v>
      </c>
    </row>
    <row r="466" spans="1:27" x14ac:dyDescent="0.2">
      <c r="A466" s="12">
        <v>44551</v>
      </c>
      <c r="B466" t="str">
        <f>"{'city': '"&amp;VLOOKUP(U466,$H:$L,4,FALSE)&amp;"', 'state': '"&amp;VLOOKUP(U466,$H:$L,3,FALSE)&amp;"', 'abbreviation': '"&amp;VLOOKUP(U466,$H:$L,2,FALSE)&amp;"', 'teamName': '"&amp;VLOOKUP(U466,$H:$L,5,FALSE)&amp;"'}"</f>
        <v>{'city': 'Indiana', 'state': 'Indianopolis', 'abbreviation': 'IND', 'teamName': 'Indiana Pacers'}</v>
      </c>
      <c r="C466" t="str">
        <f>"{'city': '"&amp;VLOOKUP(V466,$H:$L,4,FALSE)&amp;"', 'state': '"&amp;VLOOKUP(V466,$H:$L,3,FALSE)&amp;"', 'abbreviation': '"&amp;VLOOKUP(V466,$H:$L,2,FALSE)&amp;"', 'teamName': '"&amp;VLOOKUP(V466,$H:$L,5,FALSE)&amp;"'}"</f>
        <v>{'city': 'Miami', 'state': 'Florida', 'abbreviation': 'MIA', 'teamName': 'Miami Heat'}</v>
      </c>
      <c r="D466" t="e">
        <f>"{'city': '"&amp;VLOOKUP(W466,$H:$L,4,FALSE)&amp;"', 'state': '"&amp;VLOOKUP(W466,$H:$L,3,FALSE)&amp;"', 'abbreviation': '"&amp;VLOOKUP(W466,$H:$L,2,FALSE)&amp;"', 'teamName': '"&amp;VLOOKUP(W466,$H:$L,5,FALSE)&amp;"'}"</f>
        <v>#N/A</v>
      </c>
      <c r="E466" t="e">
        <f>"{'city': '"&amp;VLOOKUP(X466,$H:$L,4,FALSE)&amp;"', 'state': '"&amp;VLOOKUP(X466,$H:$L,3,FALSE)&amp;"', 'abbreviation': '"&amp;VLOOKUP(X466,$H:$L,2,FALSE)&amp;"', 'teamName': '"&amp;VLOOKUP(X466,$H:$L,5,FALSE)&amp;"'}"</f>
        <v>#N/A</v>
      </c>
      <c r="S466" s="13" t="s">
        <v>1188</v>
      </c>
      <c r="U466">
        <f>VLOOKUP(Y466,O:P,2,FALSE)</f>
        <v>12</v>
      </c>
      <c r="V466">
        <f>VLOOKUP(AA466,O:P,2,FALSE)</f>
        <v>15</v>
      </c>
      <c r="Y466" s="4" t="s">
        <v>1104</v>
      </c>
      <c r="Z466" s="5"/>
      <c r="AA466" s="4" t="s">
        <v>1128</v>
      </c>
    </row>
    <row r="467" spans="1:27" x14ac:dyDescent="0.2">
      <c r="A467" s="12">
        <v>44551</v>
      </c>
      <c r="B467" t="str">
        <f>"{'city': '"&amp;VLOOKUP(U467,$H:$L,4,FALSE)&amp;"', 'state': '"&amp;VLOOKUP(U467,$H:$L,3,FALSE)&amp;"', 'abbreviation': '"&amp;VLOOKUP(U467,$H:$L,2,FALSE)&amp;"', 'teamName': '"&amp;VLOOKUP(U467,$H:$L,5,FALSE)&amp;"'}"</f>
        <v>{'city': 'Detroit', 'state': 'Michigan', 'abbreviation': 'DET', 'teamName': 'Detroit Pistons'}</v>
      </c>
      <c r="C467" t="str">
        <f>"{'city': '"&amp;VLOOKUP(V467,$H:$L,4,FALSE)&amp;"', 'state': '"&amp;VLOOKUP(V467,$H:$L,3,FALSE)&amp;"', 'abbreviation': '"&amp;VLOOKUP(V467,$H:$L,2,FALSE)&amp;"', 'teamName': '"&amp;VLOOKUP(V467,$H:$L,5,FALSE)&amp;"'}"</f>
        <v>{'city': 'New York', 'state': 'New York', 'abbreviation': 'NYK', 'teamName': 'New York Knicks'}</v>
      </c>
      <c r="D467" t="e">
        <f>"{'city': '"&amp;VLOOKUP(W467,$H:$L,4,FALSE)&amp;"', 'state': '"&amp;VLOOKUP(W467,$H:$L,3,FALSE)&amp;"', 'abbreviation': '"&amp;VLOOKUP(W467,$H:$L,2,FALSE)&amp;"', 'teamName': '"&amp;VLOOKUP(W467,$H:$L,5,FALSE)&amp;"'}"</f>
        <v>#N/A</v>
      </c>
      <c r="E467" t="e">
        <f>"{'city': '"&amp;VLOOKUP(X467,$H:$L,4,FALSE)&amp;"', 'state': '"&amp;VLOOKUP(X467,$H:$L,3,FALSE)&amp;"', 'abbreviation': '"&amp;VLOOKUP(X467,$H:$L,2,FALSE)&amp;"', 'teamName': '"&amp;VLOOKUP(X467,$H:$L,5,FALSE)&amp;"'}"</f>
        <v>#N/A</v>
      </c>
      <c r="S467" s="13" t="s">
        <v>1188</v>
      </c>
      <c r="U467">
        <f>VLOOKUP(Y467,O:P,2,FALSE)</f>
        <v>9</v>
      </c>
      <c r="V467">
        <f>VLOOKUP(AA467,O:P,2,FALSE)</f>
        <v>19</v>
      </c>
      <c r="Y467" s="4" t="s">
        <v>1107</v>
      </c>
      <c r="Z467" s="5"/>
      <c r="AA467" s="4" t="s">
        <v>1108</v>
      </c>
    </row>
    <row r="468" spans="1:27" x14ac:dyDescent="0.2">
      <c r="A468" s="12">
        <v>44551</v>
      </c>
      <c r="B468" t="str">
        <f>"{'city': '"&amp;VLOOKUP(U468,$H:$L,4,FALSE)&amp;"', 'state': '"&amp;VLOOKUP(U468,$H:$L,3,FALSE)&amp;"', 'abbreviation': '"&amp;VLOOKUP(U468,$H:$L,2,FALSE)&amp;"', 'teamName': '"&amp;VLOOKUP(U468,$H:$L,5,FALSE)&amp;"'}"</f>
        <v>{'city': 'Portland', 'state': 'Oregon', 'abbreviation': 'POR', 'teamName': 'Portland Trail Blazers'}</v>
      </c>
      <c r="C468" t="str">
        <f>"{'city': '"&amp;VLOOKUP(V468,$H:$L,4,FALSE)&amp;"', 'state': '"&amp;VLOOKUP(V468,$H:$L,3,FALSE)&amp;"', 'abbreviation': '"&amp;VLOOKUP(V468,$H:$L,2,FALSE)&amp;"', 'teamName': '"&amp;VLOOKUP(V468,$H:$L,5,FALSE)&amp;"'}"</f>
        <v>{'city': 'New Orleans', 'state': 'Louisianna', 'abbreviation': 'NOP', 'teamName': 'New Orleans Pelicans'}</v>
      </c>
      <c r="D468" t="e">
        <f>"{'city': '"&amp;VLOOKUP(W468,$H:$L,4,FALSE)&amp;"', 'state': '"&amp;VLOOKUP(W468,$H:$L,3,FALSE)&amp;"', 'abbreviation': '"&amp;VLOOKUP(W468,$H:$L,2,FALSE)&amp;"', 'teamName': '"&amp;VLOOKUP(W468,$H:$L,5,FALSE)&amp;"'}"</f>
        <v>#N/A</v>
      </c>
      <c r="E468" t="e">
        <f>"{'city': '"&amp;VLOOKUP(X468,$H:$L,4,FALSE)&amp;"', 'state': '"&amp;VLOOKUP(X468,$H:$L,3,FALSE)&amp;"', 'abbreviation': '"&amp;VLOOKUP(X468,$H:$L,2,FALSE)&amp;"', 'teamName': '"&amp;VLOOKUP(X468,$H:$L,5,FALSE)&amp;"'}"</f>
        <v>#N/A</v>
      </c>
      <c r="S468" s="13" t="s">
        <v>1188</v>
      </c>
      <c r="U468">
        <f>VLOOKUP(Y468,O:P,2,FALSE)</f>
        <v>24</v>
      </c>
      <c r="V468">
        <f>VLOOKUP(AA468,O:P,2,FALSE)</f>
        <v>18</v>
      </c>
      <c r="Y468" s="4" t="s">
        <v>1124</v>
      </c>
      <c r="Z468" s="5"/>
      <c r="AA468" s="4" t="s">
        <v>1118</v>
      </c>
    </row>
    <row r="469" spans="1:27" x14ac:dyDescent="0.2">
      <c r="A469" s="12">
        <v>44551</v>
      </c>
      <c r="B469" t="str">
        <f>"{'city': '"&amp;VLOOKUP(U469,$H:$L,4,FALSE)&amp;"', 'state': '"&amp;VLOOKUP(U469,$H:$L,3,FALSE)&amp;"', 'abbreviation': '"&amp;VLOOKUP(U469,$H:$L,2,FALSE)&amp;"', 'teamName': '"&amp;VLOOKUP(U469,$H:$L,5,FALSE)&amp;"'}"</f>
        <v>{'city': 'Minneapolis', 'state': 'Minnesota ', 'abbreviation': 'MIN', 'teamName': 'Minnesota Timberwolves'}</v>
      </c>
      <c r="C469" t="str">
        <f>"{'city': '"&amp;VLOOKUP(V469,$H:$L,4,FALSE)&amp;"', 'state': '"&amp;VLOOKUP(V469,$H:$L,3,FALSE)&amp;"', 'abbreviation': '"&amp;VLOOKUP(V469,$H:$L,2,FALSE)&amp;"', 'teamName': '"&amp;VLOOKUP(V469,$H:$L,5,FALSE)&amp;"'}"</f>
        <v>{'city': 'Dallas', 'state': 'Texas', 'abbreviation': 'DAL', 'teamName': 'Dallas Mavericks'}</v>
      </c>
      <c r="D469" t="e">
        <f>"{'city': '"&amp;VLOOKUP(W469,$H:$L,4,FALSE)&amp;"', 'state': '"&amp;VLOOKUP(W469,$H:$L,3,FALSE)&amp;"', 'abbreviation': '"&amp;VLOOKUP(W469,$H:$L,2,FALSE)&amp;"', 'teamName': '"&amp;VLOOKUP(W469,$H:$L,5,FALSE)&amp;"'}"</f>
        <v>#N/A</v>
      </c>
      <c r="E469" t="e">
        <f>"{'city': '"&amp;VLOOKUP(X469,$H:$L,4,FALSE)&amp;"', 'state': '"&amp;VLOOKUP(X469,$H:$L,3,FALSE)&amp;"', 'abbreviation': '"&amp;VLOOKUP(X469,$H:$L,2,FALSE)&amp;"', 'teamName': '"&amp;VLOOKUP(X469,$H:$L,5,FALSE)&amp;"'}"</f>
        <v>#N/A</v>
      </c>
      <c r="S469" s="13" t="s">
        <v>1188</v>
      </c>
      <c r="U469">
        <f>VLOOKUP(Y469,O:P,2,FALSE)</f>
        <v>17</v>
      </c>
      <c r="V469">
        <f>VLOOKUP(AA469,O:P,2,FALSE)</f>
        <v>7</v>
      </c>
      <c r="Y469" s="4" t="s">
        <v>1115</v>
      </c>
      <c r="Z469" s="5"/>
      <c r="AA469" s="4" t="s">
        <v>1113</v>
      </c>
    </row>
    <row r="470" spans="1:27" x14ac:dyDescent="0.2">
      <c r="A470" s="12">
        <v>44551</v>
      </c>
      <c r="B470" t="str">
        <f>"{'city': '"&amp;VLOOKUP(U470,$H:$L,4,FALSE)&amp;"', 'state': '"&amp;VLOOKUP(U470,$H:$L,3,FALSE)&amp;"', 'abbreviation': '"&amp;VLOOKUP(U470,$H:$L,2,FALSE)&amp;"', 'teamName': '"&amp;VLOOKUP(U470,$H:$L,5,FALSE)&amp;"'}"</f>
        <v>{'city': 'Phoenix', 'state': 'Arizona', 'abbreviation': 'PHX', 'teamName': 'Phoenix Suns'}</v>
      </c>
      <c r="C470" t="str">
        <f>"{'city': '"&amp;VLOOKUP(V470,$H:$L,4,FALSE)&amp;"', 'state': '"&amp;VLOOKUP(V470,$H:$L,3,FALSE)&amp;"', 'abbreviation': '"&amp;VLOOKUP(V470,$H:$L,2,FALSE)&amp;"', 'teamName': '"&amp;VLOOKUP(V470,$H:$L,5,FALSE)&amp;"'}"</f>
        <v>{'city': 'Los Angeles', 'state': 'California', 'abbreviation': 'LAL', 'teamName': 'Los Angeles Lakers'}</v>
      </c>
      <c r="D470" t="e">
        <f>"{'city': '"&amp;VLOOKUP(W470,$H:$L,4,FALSE)&amp;"', 'state': '"&amp;VLOOKUP(W470,$H:$L,3,FALSE)&amp;"', 'abbreviation': '"&amp;VLOOKUP(W470,$H:$L,2,FALSE)&amp;"', 'teamName': '"&amp;VLOOKUP(W470,$H:$L,5,FALSE)&amp;"'}"</f>
        <v>#N/A</v>
      </c>
      <c r="E470" t="e">
        <f>"{'city': '"&amp;VLOOKUP(X470,$H:$L,4,FALSE)&amp;"', 'state': '"&amp;VLOOKUP(X470,$H:$L,3,FALSE)&amp;"', 'abbreviation': '"&amp;VLOOKUP(X470,$H:$L,2,FALSE)&amp;"', 'teamName': '"&amp;VLOOKUP(X470,$H:$L,5,FALSE)&amp;"'}"</f>
        <v>#N/A</v>
      </c>
      <c r="S470" s="13" t="s">
        <v>1188</v>
      </c>
      <c r="U470">
        <f>VLOOKUP(Y470,O:P,2,FALSE)</f>
        <v>23</v>
      </c>
      <c r="V470">
        <f>VLOOKUP(AA470,O:P,2,FALSE)</f>
        <v>13</v>
      </c>
      <c r="Y470" s="4" t="s">
        <v>1125</v>
      </c>
      <c r="Z470" s="5"/>
      <c r="AA470" s="4" t="s">
        <v>1101</v>
      </c>
    </row>
    <row r="471" spans="1:27" ht="30" x14ac:dyDescent="0.2">
      <c r="A471" s="12">
        <v>44552</v>
      </c>
      <c r="B471" t="str">
        <f>"{'city': '"&amp;VLOOKUP(U471,$H:$L,4,FALSE)&amp;"', 'state': '"&amp;VLOOKUP(U471,$H:$L,3,FALSE)&amp;"', 'abbreviation': '"&amp;VLOOKUP(U471,$H:$L,2,FALSE)&amp;"', 'teamName': '"&amp;VLOOKUP(U471,$H:$L,5,FALSE)&amp;"'}"</f>
        <v>{'city': 'Orlando', 'state': 'Florida', 'abbreviation': 'ORL', 'teamName': 'Orlando Magic'}</v>
      </c>
      <c r="C471" t="str">
        <f>"{'city': '"&amp;VLOOKUP(V471,$H:$L,4,FALSE)&amp;"', 'state': '"&amp;VLOOKUP(V471,$H:$L,3,FALSE)&amp;"', 'abbreviation': '"&amp;VLOOKUP(V471,$H:$L,2,FALSE)&amp;"', 'teamName': '"&amp;VLOOKUP(V471,$H:$L,5,FALSE)&amp;"'}"</f>
        <v>{'city': 'Atlanta', 'state': 'Georgia', 'abbreviation': 'ATL', 'teamName': 'Atlanta Hawks'}</v>
      </c>
      <c r="D471" t="e">
        <f>"{'city': '"&amp;VLOOKUP(W471,$H:$L,4,FALSE)&amp;"', 'state': '"&amp;VLOOKUP(W471,$H:$L,3,FALSE)&amp;"', 'abbreviation': '"&amp;VLOOKUP(W471,$H:$L,2,FALSE)&amp;"', 'teamName': '"&amp;VLOOKUP(W471,$H:$L,5,FALSE)&amp;"'}"</f>
        <v>#N/A</v>
      </c>
      <c r="E471" t="e">
        <f>"{'city': '"&amp;VLOOKUP(X471,$H:$L,4,FALSE)&amp;"', 'state': '"&amp;VLOOKUP(X471,$H:$L,3,FALSE)&amp;"', 'abbreviation': '"&amp;VLOOKUP(X471,$H:$L,2,FALSE)&amp;"', 'teamName': '"&amp;VLOOKUP(X471,$H:$L,5,FALSE)&amp;"'}"</f>
        <v>#N/A</v>
      </c>
      <c r="S471" s="13" t="s">
        <v>1189</v>
      </c>
      <c r="U471">
        <f>VLOOKUP(Y471,O:P,2,FALSE)</f>
        <v>21</v>
      </c>
      <c r="V471">
        <f>VLOOKUP(AA471,O:P,2,FALSE)</f>
        <v>1</v>
      </c>
      <c r="Y471" s="4" t="s">
        <v>1119</v>
      </c>
      <c r="Z471" s="5"/>
      <c r="AA471" s="4" t="s">
        <v>1099</v>
      </c>
    </row>
    <row r="472" spans="1:27" ht="30" x14ac:dyDescent="0.2">
      <c r="A472" s="12">
        <v>44552</v>
      </c>
      <c r="B472" t="str">
        <f>"{'city': '"&amp;VLOOKUP(U472,$H:$L,4,FALSE)&amp;"', 'state': '"&amp;VLOOKUP(U472,$H:$L,3,FALSE)&amp;"', 'abbreviation': '"&amp;VLOOKUP(U472,$H:$L,2,FALSE)&amp;"', 'teamName': '"&amp;VLOOKUP(U472,$H:$L,5,FALSE)&amp;"'}"</f>
        <v>{'city': 'Cleveland', 'state': 'Ohio', 'abbreviation': 'CLE', 'teamName': 'Cleveland Cavaliers'}</v>
      </c>
      <c r="C472" t="str">
        <f>"{'city': '"&amp;VLOOKUP(V472,$H:$L,4,FALSE)&amp;"', 'state': '"&amp;VLOOKUP(V472,$H:$L,3,FALSE)&amp;"', 'abbreviation': '"&amp;VLOOKUP(V472,$H:$L,2,FALSE)&amp;"', 'teamName': '"&amp;VLOOKUP(V472,$H:$L,5,FALSE)&amp;"'}"</f>
        <v>{'city': 'Boston', 'state': 'Massachusetts', 'abbreviation': 'BOS', 'teamName': 'Boston Celtics'}</v>
      </c>
      <c r="D472" t="e">
        <f>"{'city': '"&amp;VLOOKUP(W472,$H:$L,4,FALSE)&amp;"', 'state': '"&amp;VLOOKUP(W472,$H:$L,3,FALSE)&amp;"', 'abbreviation': '"&amp;VLOOKUP(W472,$H:$L,2,FALSE)&amp;"', 'teamName': '"&amp;VLOOKUP(W472,$H:$L,5,FALSE)&amp;"'}"</f>
        <v>#N/A</v>
      </c>
      <c r="E472" t="e">
        <f>"{'city': '"&amp;VLOOKUP(X472,$H:$L,4,FALSE)&amp;"', 'state': '"&amp;VLOOKUP(X472,$H:$L,3,FALSE)&amp;"', 'abbreviation': '"&amp;VLOOKUP(X472,$H:$L,2,FALSE)&amp;"', 'teamName': '"&amp;VLOOKUP(X472,$H:$L,5,FALSE)&amp;"'}"</f>
        <v>#N/A</v>
      </c>
      <c r="S472" s="13" t="s">
        <v>1189</v>
      </c>
      <c r="U472">
        <f>VLOOKUP(Y472,O:P,2,FALSE)</f>
        <v>6</v>
      </c>
      <c r="V472">
        <f>VLOOKUP(AA472,O:P,2,FALSE)</f>
        <v>2</v>
      </c>
      <c r="Y472" s="4" t="s">
        <v>1111</v>
      </c>
      <c r="Z472" s="5"/>
      <c r="AA472" s="4" t="s">
        <v>1102</v>
      </c>
    </row>
    <row r="473" spans="1:27" ht="30" x14ac:dyDescent="0.2">
      <c r="A473" s="12">
        <v>44552</v>
      </c>
      <c r="B473" t="str">
        <f>"{'city': '"&amp;VLOOKUP(U473,$H:$L,4,FALSE)&amp;"', 'state': '"&amp;VLOOKUP(U473,$H:$L,3,FALSE)&amp;"', 'abbreviation': '"&amp;VLOOKUP(U473,$H:$L,2,FALSE)&amp;"', 'teamName': '"&amp;VLOOKUP(U473,$H:$L,5,FALSE)&amp;"'}"</f>
        <v>{'city': 'Toronto', 'state': 'Ontario', 'abbreviation': 'TOR', 'teamName': 'Toronto Raptors'}</v>
      </c>
      <c r="C473" t="str">
        <f>"{'city': '"&amp;VLOOKUP(V473,$H:$L,4,FALSE)&amp;"', 'state': '"&amp;VLOOKUP(V473,$H:$L,3,FALSE)&amp;"', 'abbreviation': '"&amp;VLOOKUP(V473,$H:$L,2,FALSE)&amp;"', 'teamName': '"&amp;VLOOKUP(V473,$H:$L,5,FALSE)&amp;"'}"</f>
        <v>{'city': 'Chicago', 'state': 'Illnois', 'abbreviation': 'CHI', 'teamName': 'Chicago Bulls'}</v>
      </c>
      <c r="D473" t="e">
        <f>"{'city': '"&amp;VLOOKUP(W473,$H:$L,4,FALSE)&amp;"', 'state': '"&amp;VLOOKUP(W473,$H:$L,3,FALSE)&amp;"', 'abbreviation': '"&amp;VLOOKUP(W473,$H:$L,2,FALSE)&amp;"', 'teamName': '"&amp;VLOOKUP(W473,$H:$L,5,FALSE)&amp;"'}"</f>
        <v>#N/A</v>
      </c>
      <c r="E473" t="e">
        <f>"{'city': '"&amp;VLOOKUP(X473,$H:$L,4,FALSE)&amp;"', 'state': '"&amp;VLOOKUP(X473,$H:$L,3,FALSE)&amp;"', 'abbreviation': '"&amp;VLOOKUP(X473,$H:$L,2,FALSE)&amp;"', 'teamName': '"&amp;VLOOKUP(X473,$H:$L,5,FALSE)&amp;"'}"</f>
        <v>#N/A</v>
      </c>
      <c r="S473" s="13" t="s">
        <v>1189</v>
      </c>
      <c r="U473">
        <f>VLOOKUP(Y473,O:P,2,FALSE)</f>
        <v>27</v>
      </c>
      <c r="V473">
        <f>VLOOKUP(AA473,O:P,2,FALSE)</f>
        <v>5</v>
      </c>
      <c r="Y473" s="4" t="s">
        <v>1110</v>
      </c>
      <c r="Z473" s="5"/>
      <c r="AA473" s="4" t="s">
        <v>1106</v>
      </c>
    </row>
    <row r="474" spans="1:27" ht="30" x14ac:dyDescent="0.2">
      <c r="A474" s="12">
        <v>44552</v>
      </c>
      <c r="B474" t="str">
        <f>"{'city': '"&amp;VLOOKUP(U474,$H:$L,4,FALSE)&amp;"', 'state': '"&amp;VLOOKUP(U474,$H:$L,3,FALSE)&amp;"', 'abbreviation': '"&amp;VLOOKUP(U474,$H:$L,2,FALSE)&amp;"', 'teamName': '"&amp;VLOOKUP(U474,$H:$L,5,FALSE)&amp;"'}"</f>
        <v>{'city': 'Houston', 'state': 'Texas', 'abbreviation': 'HOU', 'teamName': 'Houston Rockets'}</v>
      </c>
      <c r="C474" t="str">
        <f>"{'city': '"&amp;VLOOKUP(V474,$H:$L,4,FALSE)&amp;"', 'state': '"&amp;VLOOKUP(V474,$H:$L,3,FALSE)&amp;"', 'abbreviation': '"&amp;VLOOKUP(V474,$H:$L,2,FALSE)&amp;"', 'teamName': '"&amp;VLOOKUP(V474,$H:$L,5,FALSE)&amp;"'}"</f>
        <v>{'city': 'Milwaukee', 'state': 'Wisconsin', 'abbreviation': 'MIL', 'teamName': 'Milwaukee Bucks'}</v>
      </c>
      <c r="D474" t="e">
        <f>"{'city': '"&amp;VLOOKUP(W474,$H:$L,4,FALSE)&amp;"', 'state': '"&amp;VLOOKUP(W474,$H:$L,3,FALSE)&amp;"', 'abbreviation': '"&amp;VLOOKUP(W474,$H:$L,2,FALSE)&amp;"', 'teamName': '"&amp;VLOOKUP(W474,$H:$L,5,FALSE)&amp;"'}"</f>
        <v>#N/A</v>
      </c>
      <c r="E474" t="e">
        <f>"{'city': '"&amp;VLOOKUP(X474,$H:$L,4,FALSE)&amp;"', 'state': '"&amp;VLOOKUP(X474,$H:$L,3,FALSE)&amp;"', 'abbreviation': '"&amp;VLOOKUP(X474,$H:$L,2,FALSE)&amp;"', 'teamName': '"&amp;VLOOKUP(X474,$H:$L,5,FALSE)&amp;"'}"</f>
        <v>#N/A</v>
      </c>
      <c r="S474" s="13" t="s">
        <v>1189</v>
      </c>
      <c r="U474">
        <f>VLOOKUP(Y474,O:P,2,FALSE)</f>
        <v>11</v>
      </c>
      <c r="V474">
        <f>VLOOKUP(AA474,O:P,2,FALSE)</f>
        <v>16</v>
      </c>
      <c r="Y474" s="4" t="s">
        <v>1114</v>
      </c>
      <c r="Z474" s="5"/>
      <c r="AA474" s="4" t="s">
        <v>1098</v>
      </c>
    </row>
    <row r="475" spans="1:27" ht="30" x14ac:dyDescent="0.2">
      <c r="A475" s="12">
        <v>44552</v>
      </c>
      <c r="B475" t="str">
        <f>"{'city': '"&amp;VLOOKUP(U475,$H:$L,4,FALSE)&amp;"', 'state': '"&amp;VLOOKUP(U475,$H:$L,3,FALSE)&amp;"', 'abbreviation': '"&amp;VLOOKUP(U475,$H:$L,2,FALSE)&amp;"', 'teamName': '"&amp;VLOOKUP(U475,$H:$L,5,FALSE)&amp;"'}"</f>
        <v>{'city': 'Denver', 'state': 'Colorado', 'abbreviation': 'DEN', 'teamName': 'Denver Nuggets'}</v>
      </c>
      <c r="C475" t="str">
        <f>"{'city': '"&amp;VLOOKUP(V475,$H:$L,4,FALSE)&amp;"', 'state': '"&amp;VLOOKUP(V475,$H:$L,3,FALSE)&amp;"', 'abbreviation': '"&amp;VLOOKUP(V475,$H:$L,2,FALSE)&amp;"', 'teamName': '"&amp;VLOOKUP(V475,$H:$L,5,FALSE)&amp;"'}"</f>
        <v>{'city': 'Oklahoma City', 'state': 'Oklahoma', 'abbreviation': 'OKC', 'teamName': 'Oklahoma City Thunder'}</v>
      </c>
      <c r="D475" t="e">
        <f>"{'city': '"&amp;VLOOKUP(W475,$H:$L,4,FALSE)&amp;"', 'state': '"&amp;VLOOKUP(W475,$H:$L,3,FALSE)&amp;"', 'abbreviation': '"&amp;VLOOKUP(W475,$H:$L,2,FALSE)&amp;"', 'teamName': '"&amp;VLOOKUP(W475,$H:$L,5,FALSE)&amp;"'}"</f>
        <v>#N/A</v>
      </c>
      <c r="E475" t="e">
        <f>"{'city': '"&amp;VLOOKUP(X475,$H:$L,4,FALSE)&amp;"', 'state': '"&amp;VLOOKUP(X475,$H:$L,3,FALSE)&amp;"', 'abbreviation': '"&amp;VLOOKUP(X475,$H:$L,2,FALSE)&amp;"', 'teamName': '"&amp;VLOOKUP(X475,$H:$L,5,FALSE)&amp;"'}"</f>
        <v>#N/A</v>
      </c>
      <c r="S475" s="13" t="s">
        <v>1189</v>
      </c>
      <c r="U475">
        <f>VLOOKUP(Y475,O:P,2,FALSE)</f>
        <v>8</v>
      </c>
      <c r="V475">
        <f>VLOOKUP(AA475,O:P,2,FALSE)</f>
        <v>20</v>
      </c>
      <c r="Y475" s="4" t="s">
        <v>1116</v>
      </c>
      <c r="Z475" s="5"/>
      <c r="AA475" s="4" t="s">
        <v>1121</v>
      </c>
    </row>
    <row r="476" spans="1:27" ht="30" x14ac:dyDescent="0.2">
      <c r="A476" s="12">
        <v>44552</v>
      </c>
      <c r="B476" t="str">
        <f>"{'city': '"&amp;VLOOKUP(U476,$H:$L,4,FALSE)&amp;"', 'state': '"&amp;VLOOKUP(U476,$H:$L,3,FALSE)&amp;"', 'abbreviation': '"&amp;VLOOKUP(U476,$H:$L,2,FALSE)&amp;"', 'teamName': '"&amp;VLOOKUP(U476,$H:$L,5,FALSE)&amp;"'}"</f>
        <v>{'city': 'Los Angeles', 'state': 'California', 'abbreviation': 'LAC', 'teamName': 'Los Angeles Clippers'}</v>
      </c>
      <c r="C476" t="str">
        <f>"{'city': '"&amp;VLOOKUP(V476,$H:$L,4,FALSE)&amp;"', 'state': '"&amp;VLOOKUP(V476,$H:$L,3,FALSE)&amp;"', 'abbreviation': '"&amp;VLOOKUP(V476,$H:$L,2,FALSE)&amp;"', 'teamName': '"&amp;VLOOKUP(V476,$H:$L,5,FALSE)&amp;"'}"</f>
        <v>{'city': 'Sacramento', 'state': 'California', 'abbreviation': 'SAC', 'teamName': 'Sacramento Kings'}</v>
      </c>
      <c r="D476" t="e">
        <f>"{'city': '"&amp;VLOOKUP(W476,$H:$L,4,FALSE)&amp;"', 'state': '"&amp;VLOOKUP(W476,$H:$L,3,FALSE)&amp;"', 'abbreviation': '"&amp;VLOOKUP(W476,$H:$L,2,FALSE)&amp;"', 'teamName': '"&amp;VLOOKUP(W476,$H:$L,5,FALSE)&amp;"'}"</f>
        <v>#N/A</v>
      </c>
      <c r="E476" t="e">
        <f>"{'city': '"&amp;VLOOKUP(X476,$H:$L,4,FALSE)&amp;"', 'state': '"&amp;VLOOKUP(X476,$H:$L,3,FALSE)&amp;"', 'abbreviation': '"&amp;VLOOKUP(X476,$H:$L,2,FALSE)&amp;"', 'teamName': '"&amp;VLOOKUP(X476,$H:$L,5,FALSE)&amp;"'}"</f>
        <v>#N/A</v>
      </c>
      <c r="S476" s="13" t="s">
        <v>1189</v>
      </c>
      <c r="U476">
        <f>VLOOKUP(Y476,O:P,2,FALSE)</f>
        <v>30</v>
      </c>
      <c r="V476">
        <f>VLOOKUP(AA476,O:P,2,FALSE)</f>
        <v>25</v>
      </c>
      <c r="Y476" s="4" t="s">
        <v>1126</v>
      </c>
      <c r="Z476" s="5"/>
      <c r="AA476" s="4" t="s">
        <v>1123</v>
      </c>
    </row>
    <row r="477" spans="1:27" x14ac:dyDescent="0.2">
      <c r="A477" s="12">
        <v>44553</v>
      </c>
      <c r="B477" t="str">
        <f>"{'city': '"&amp;VLOOKUP(U477,$H:$L,4,FALSE)&amp;"', 'state': '"&amp;VLOOKUP(U477,$H:$L,3,FALSE)&amp;"', 'abbreviation': '"&amp;VLOOKUP(U477,$H:$L,2,FALSE)&amp;"', 'teamName': '"&amp;VLOOKUP(U477,$H:$L,5,FALSE)&amp;"'}"</f>
        <v>{'city': 'Houston', 'state': 'Texas', 'abbreviation': 'HOU', 'teamName': 'Houston Rockets'}</v>
      </c>
      <c r="C477" t="str">
        <f>"{'city': '"&amp;VLOOKUP(V477,$H:$L,4,FALSE)&amp;"', 'state': '"&amp;VLOOKUP(V477,$H:$L,3,FALSE)&amp;"', 'abbreviation': '"&amp;VLOOKUP(V477,$H:$L,2,FALSE)&amp;"', 'teamName': '"&amp;VLOOKUP(V477,$H:$L,5,FALSE)&amp;"'}"</f>
        <v>{'city': 'Indiana', 'state': 'Indianopolis', 'abbreviation': 'IND', 'teamName': 'Indiana Pacers'}</v>
      </c>
      <c r="D477" t="e">
        <f>"{'city': '"&amp;VLOOKUP(W477,$H:$L,4,FALSE)&amp;"', 'state': '"&amp;VLOOKUP(W477,$H:$L,3,FALSE)&amp;"', 'abbreviation': '"&amp;VLOOKUP(W477,$H:$L,2,FALSE)&amp;"', 'teamName': '"&amp;VLOOKUP(W477,$H:$L,5,FALSE)&amp;"'}"</f>
        <v>#N/A</v>
      </c>
      <c r="E477" t="e">
        <f>"{'city': '"&amp;VLOOKUP(X477,$H:$L,4,FALSE)&amp;"', 'state': '"&amp;VLOOKUP(X477,$H:$L,3,FALSE)&amp;"', 'abbreviation': '"&amp;VLOOKUP(X477,$H:$L,2,FALSE)&amp;"', 'teamName': '"&amp;VLOOKUP(X477,$H:$L,5,FALSE)&amp;"'}"</f>
        <v>#N/A</v>
      </c>
      <c r="S477" s="13" t="s">
        <v>1190</v>
      </c>
      <c r="U477">
        <f>VLOOKUP(Y477,O:P,2,FALSE)</f>
        <v>11</v>
      </c>
      <c r="V477">
        <f>VLOOKUP(AA477,O:P,2,FALSE)</f>
        <v>12</v>
      </c>
      <c r="Y477" s="4" t="s">
        <v>1114</v>
      </c>
      <c r="Z477" s="5"/>
      <c r="AA477" s="4" t="s">
        <v>1104</v>
      </c>
    </row>
    <row r="478" spans="1:27" x14ac:dyDescent="0.2">
      <c r="A478" s="12">
        <v>44553</v>
      </c>
      <c r="B478" t="str">
        <f>"{'city': '"&amp;VLOOKUP(U478,$H:$L,4,FALSE)&amp;"', 'state': '"&amp;VLOOKUP(U478,$H:$L,3,FALSE)&amp;"', 'abbreviation': '"&amp;VLOOKUP(U478,$H:$L,2,FALSE)&amp;"', 'teamName': '"&amp;VLOOKUP(U478,$H:$L,5,FALSE)&amp;"'}"</f>
        <v>{'city': 'New Orleans', 'state': 'Louisianna', 'abbreviation': 'NOP', 'teamName': 'New Orleans Pelicans'}</v>
      </c>
      <c r="C478" t="str">
        <f>"{'city': '"&amp;VLOOKUP(V478,$H:$L,4,FALSE)&amp;"', 'state': '"&amp;VLOOKUP(V478,$H:$L,3,FALSE)&amp;"', 'abbreviation': '"&amp;VLOOKUP(V478,$H:$L,2,FALSE)&amp;"', 'teamName': '"&amp;VLOOKUP(V478,$H:$L,5,FALSE)&amp;"'}"</f>
        <v>{'city': 'Orlando', 'state': 'Florida', 'abbreviation': 'ORL', 'teamName': 'Orlando Magic'}</v>
      </c>
      <c r="D478" t="e">
        <f>"{'city': '"&amp;VLOOKUP(W478,$H:$L,4,FALSE)&amp;"', 'state': '"&amp;VLOOKUP(W478,$H:$L,3,FALSE)&amp;"', 'abbreviation': '"&amp;VLOOKUP(W478,$H:$L,2,FALSE)&amp;"', 'teamName': '"&amp;VLOOKUP(W478,$H:$L,5,FALSE)&amp;"'}"</f>
        <v>#N/A</v>
      </c>
      <c r="E478" t="e">
        <f>"{'city': '"&amp;VLOOKUP(X478,$H:$L,4,FALSE)&amp;"', 'state': '"&amp;VLOOKUP(X478,$H:$L,3,FALSE)&amp;"', 'abbreviation': '"&amp;VLOOKUP(X478,$H:$L,2,FALSE)&amp;"', 'teamName': '"&amp;VLOOKUP(X478,$H:$L,5,FALSE)&amp;"'}"</f>
        <v>#N/A</v>
      </c>
      <c r="S478" s="13" t="s">
        <v>1190</v>
      </c>
      <c r="U478">
        <f>VLOOKUP(Y478,O:P,2,FALSE)</f>
        <v>18</v>
      </c>
      <c r="V478">
        <f>VLOOKUP(AA478,O:P,2,FALSE)</f>
        <v>21</v>
      </c>
      <c r="Y478" s="4" t="s">
        <v>1118</v>
      </c>
      <c r="Z478" s="5"/>
      <c r="AA478" s="4" t="s">
        <v>1119</v>
      </c>
    </row>
    <row r="479" spans="1:27" x14ac:dyDescent="0.2">
      <c r="A479" s="12">
        <v>44553</v>
      </c>
      <c r="B479" t="str">
        <f>"{'city': '"&amp;VLOOKUP(U479,$H:$L,4,FALSE)&amp;"', 'state': '"&amp;VLOOKUP(U479,$H:$L,3,FALSE)&amp;"', 'abbreviation': '"&amp;VLOOKUP(U479,$H:$L,2,FALSE)&amp;"', 'teamName': '"&amp;VLOOKUP(U479,$H:$L,5,FALSE)&amp;"'}"</f>
        <v>{'city': 'Atlanta', 'state': 'Georgia', 'abbreviation': 'ATL', 'teamName': 'Atlanta Hawks'}</v>
      </c>
      <c r="C479" t="str">
        <f>"{'city': '"&amp;VLOOKUP(V479,$H:$L,4,FALSE)&amp;"', 'state': '"&amp;VLOOKUP(V479,$H:$L,3,FALSE)&amp;"', 'abbreviation': '"&amp;VLOOKUP(V479,$H:$L,2,FALSE)&amp;"', 'teamName': '"&amp;VLOOKUP(V479,$H:$L,5,FALSE)&amp;"'}"</f>
        <v>{'city': 'Philadelphia', 'state': 'Pennsylvania', 'abbreviation': 'PHI', 'teamName': 'Philadelphia 76ers'}</v>
      </c>
      <c r="D479" t="e">
        <f>"{'city': '"&amp;VLOOKUP(W479,$H:$L,4,FALSE)&amp;"', 'state': '"&amp;VLOOKUP(W479,$H:$L,3,FALSE)&amp;"', 'abbreviation': '"&amp;VLOOKUP(W479,$H:$L,2,FALSE)&amp;"', 'teamName': '"&amp;VLOOKUP(W479,$H:$L,5,FALSE)&amp;"'}"</f>
        <v>#N/A</v>
      </c>
      <c r="E479" t="e">
        <f>"{'city': '"&amp;VLOOKUP(X479,$H:$L,4,FALSE)&amp;"', 'state': '"&amp;VLOOKUP(X479,$H:$L,3,FALSE)&amp;"', 'abbreviation': '"&amp;VLOOKUP(X479,$H:$L,2,FALSE)&amp;"', 'teamName': '"&amp;VLOOKUP(X479,$H:$L,5,FALSE)&amp;"'}"</f>
        <v>#N/A</v>
      </c>
      <c r="S479" s="13" t="s">
        <v>1190</v>
      </c>
      <c r="U479">
        <f>VLOOKUP(Y479,O:P,2,FALSE)</f>
        <v>1</v>
      </c>
      <c r="V479">
        <f>VLOOKUP(AA479,O:P,2,FALSE)</f>
        <v>22</v>
      </c>
      <c r="Y479" s="4" t="s">
        <v>1099</v>
      </c>
      <c r="Z479" s="5"/>
      <c r="AA479" s="4" t="s">
        <v>1117</v>
      </c>
    </row>
    <row r="480" spans="1:27" x14ac:dyDescent="0.2">
      <c r="A480" s="12">
        <v>44553</v>
      </c>
      <c r="B480" t="str">
        <f>"{'city': '"&amp;VLOOKUP(U480,$H:$L,4,FALSE)&amp;"', 'state': '"&amp;VLOOKUP(U480,$H:$L,3,FALSE)&amp;"', 'abbreviation': '"&amp;VLOOKUP(U480,$H:$L,2,FALSE)&amp;"', 'teamName': '"&amp;VLOOKUP(U480,$H:$L,5,FALSE)&amp;"'}"</f>
        <v>{'city': 'Detroit', 'state': 'Michigan', 'abbreviation': 'DET', 'teamName': 'Detroit Pistons'}</v>
      </c>
      <c r="C480" t="str">
        <f>"{'city': '"&amp;VLOOKUP(V480,$H:$L,4,FALSE)&amp;"', 'state': '"&amp;VLOOKUP(V480,$H:$L,3,FALSE)&amp;"', 'abbreviation': '"&amp;VLOOKUP(V480,$H:$L,2,FALSE)&amp;"', 'teamName': '"&amp;VLOOKUP(V480,$H:$L,5,FALSE)&amp;"'}"</f>
        <v>{'city': 'Miami', 'state': 'Florida', 'abbreviation': 'MIA', 'teamName': 'Miami Heat'}</v>
      </c>
      <c r="D480" t="e">
        <f>"{'city': '"&amp;VLOOKUP(W480,$H:$L,4,FALSE)&amp;"', 'state': '"&amp;VLOOKUP(W480,$H:$L,3,FALSE)&amp;"', 'abbreviation': '"&amp;VLOOKUP(W480,$H:$L,2,FALSE)&amp;"', 'teamName': '"&amp;VLOOKUP(W480,$H:$L,5,FALSE)&amp;"'}"</f>
        <v>#N/A</v>
      </c>
      <c r="E480" t="e">
        <f>"{'city': '"&amp;VLOOKUP(X480,$H:$L,4,FALSE)&amp;"', 'state': '"&amp;VLOOKUP(X480,$H:$L,3,FALSE)&amp;"', 'abbreviation': '"&amp;VLOOKUP(X480,$H:$L,2,FALSE)&amp;"', 'teamName': '"&amp;VLOOKUP(X480,$H:$L,5,FALSE)&amp;"'}"</f>
        <v>#N/A</v>
      </c>
      <c r="S480" s="13" t="s">
        <v>1190</v>
      </c>
      <c r="U480">
        <f>VLOOKUP(Y480,O:P,2,FALSE)</f>
        <v>9</v>
      </c>
      <c r="V480">
        <f>VLOOKUP(AA480,O:P,2,FALSE)</f>
        <v>15</v>
      </c>
      <c r="Y480" s="4" t="s">
        <v>1107</v>
      </c>
      <c r="Z480" s="5"/>
      <c r="AA480" s="4" t="s">
        <v>1128</v>
      </c>
    </row>
    <row r="481" spans="1:27" x14ac:dyDescent="0.2">
      <c r="A481" s="12">
        <v>44553</v>
      </c>
      <c r="B481" t="str">
        <f>"{'city': '"&amp;VLOOKUP(U481,$H:$L,4,FALSE)&amp;"', 'state': '"&amp;VLOOKUP(U481,$H:$L,3,FALSE)&amp;"', 'abbreviation': '"&amp;VLOOKUP(U481,$H:$L,2,FALSE)&amp;"', 'teamName': '"&amp;VLOOKUP(U481,$H:$L,5,FALSE)&amp;"'}"</f>
        <v>{'city': 'Washington', 'state': 'Washington D.C.', 'abbreviation': 'WAS', 'teamName': 'Washington Wizards'}</v>
      </c>
      <c r="C481" t="str">
        <f>"{'city': '"&amp;VLOOKUP(V481,$H:$L,4,FALSE)&amp;"', 'state': '"&amp;VLOOKUP(V481,$H:$L,3,FALSE)&amp;"', 'abbreviation': '"&amp;VLOOKUP(V481,$H:$L,2,FALSE)&amp;"', 'teamName': '"&amp;VLOOKUP(V481,$H:$L,5,FALSE)&amp;"'}"</f>
        <v>{'city': 'New York', 'state': 'New York', 'abbreviation': 'NYK', 'teamName': 'New York Knicks'}</v>
      </c>
      <c r="D481" t="e">
        <f>"{'city': '"&amp;VLOOKUP(W481,$H:$L,4,FALSE)&amp;"', 'state': '"&amp;VLOOKUP(W481,$H:$L,3,FALSE)&amp;"', 'abbreviation': '"&amp;VLOOKUP(W481,$H:$L,2,FALSE)&amp;"', 'teamName': '"&amp;VLOOKUP(W481,$H:$L,5,FALSE)&amp;"'}"</f>
        <v>#N/A</v>
      </c>
      <c r="E481" t="e">
        <f>"{'city': '"&amp;VLOOKUP(X481,$H:$L,4,FALSE)&amp;"', 'state': '"&amp;VLOOKUP(X481,$H:$L,3,FALSE)&amp;"', 'abbreviation': '"&amp;VLOOKUP(X481,$H:$L,2,FALSE)&amp;"', 'teamName': '"&amp;VLOOKUP(X481,$H:$L,5,FALSE)&amp;"'}"</f>
        <v>#N/A</v>
      </c>
      <c r="S481" s="13" t="s">
        <v>1190</v>
      </c>
      <c r="U481">
        <f>VLOOKUP(Y481,O:P,2,FALSE)</f>
        <v>29</v>
      </c>
      <c r="V481">
        <f>VLOOKUP(AA481,O:P,2,FALSE)</f>
        <v>19</v>
      </c>
      <c r="Y481" s="4" t="s">
        <v>1109</v>
      </c>
      <c r="Z481" s="5"/>
      <c r="AA481" s="4" t="s">
        <v>1108</v>
      </c>
    </row>
    <row r="482" spans="1:27" x14ac:dyDescent="0.2">
      <c r="A482" s="12">
        <v>44553</v>
      </c>
      <c r="B482" t="str">
        <f>"{'city': '"&amp;VLOOKUP(U482,$H:$L,4,FALSE)&amp;"', 'state': '"&amp;VLOOKUP(U482,$H:$L,3,FALSE)&amp;"', 'abbreviation': '"&amp;VLOOKUP(U482,$H:$L,2,FALSE)&amp;"', 'teamName': '"&amp;VLOOKUP(U482,$H:$L,5,FALSE)&amp;"'}"</f>
        <v>{'city': 'Milwaukee', 'state': 'Wisconsin', 'abbreviation': 'MIL', 'teamName': 'Milwaukee Bucks'}</v>
      </c>
      <c r="C482" t="str">
        <f>"{'city': '"&amp;VLOOKUP(V482,$H:$L,4,FALSE)&amp;"', 'state': '"&amp;VLOOKUP(V482,$H:$L,3,FALSE)&amp;"', 'abbreviation': '"&amp;VLOOKUP(V482,$H:$L,2,FALSE)&amp;"', 'teamName': '"&amp;VLOOKUP(V482,$H:$L,5,FALSE)&amp;"'}"</f>
        <v>{'city': 'Dallas', 'state': 'Texas', 'abbreviation': 'DAL', 'teamName': 'Dallas Mavericks'}</v>
      </c>
      <c r="D482" t="e">
        <f>"{'city': '"&amp;VLOOKUP(W482,$H:$L,4,FALSE)&amp;"', 'state': '"&amp;VLOOKUP(W482,$H:$L,3,FALSE)&amp;"', 'abbreviation': '"&amp;VLOOKUP(W482,$H:$L,2,FALSE)&amp;"', 'teamName': '"&amp;VLOOKUP(W482,$H:$L,5,FALSE)&amp;"'}"</f>
        <v>#N/A</v>
      </c>
      <c r="E482" t="e">
        <f>"{'city': '"&amp;VLOOKUP(X482,$H:$L,4,FALSE)&amp;"', 'state': '"&amp;VLOOKUP(X482,$H:$L,3,FALSE)&amp;"', 'abbreviation': '"&amp;VLOOKUP(X482,$H:$L,2,FALSE)&amp;"', 'teamName': '"&amp;VLOOKUP(X482,$H:$L,5,FALSE)&amp;"'}"</f>
        <v>#N/A</v>
      </c>
      <c r="S482" s="13" t="s">
        <v>1190</v>
      </c>
      <c r="U482">
        <f>VLOOKUP(Y482,O:P,2,FALSE)</f>
        <v>16</v>
      </c>
      <c r="V482">
        <f>VLOOKUP(AA482,O:P,2,FALSE)</f>
        <v>7</v>
      </c>
      <c r="Y482" s="4" t="s">
        <v>1098</v>
      </c>
      <c r="Z482" s="5"/>
      <c r="AA482" s="4" t="s">
        <v>1113</v>
      </c>
    </row>
    <row r="483" spans="1:27" x14ac:dyDescent="0.2">
      <c r="A483" s="12">
        <v>44553</v>
      </c>
      <c r="B483" t="str">
        <f>"{'city': '"&amp;VLOOKUP(U483,$H:$L,4,FALSE)&amp;"', 'state': '"&amp;VLOOKUP(U483,$H:$L,3,FALSE)&amp;"', 'abbreviation': '"&amp;VLOOKUP(U483,$H:$L,2,FALSE)&amp;"', 'teamName': '"&amp;VLOOKUP(U483,$H:$L,5,FALSE)&amp;"'}"</f>
        <v>{'city': 'Charlotte', 'state': 'North Carolina', 'abbreviation': 'CHA', 'teamName': 'Charlotte Hornets'}</v>
      </c>
      <c r="C483" t="str">
        <f>"{'city': '"&amp;VLOOKUP(V483,$H:$L,4,FALSE)&amp;"', 'state': '"&amp;VLOOKUP(V483,$H:$L,3,FALSE)&amp;"', 'abbreviation': '"&amp;VLOOKUP(V483,$H:$L,2,FALSE)&amp;"', 'teamName': '"&amp;VLOOKUP(V483,$H:$L,5,FALSE)&amp;"'}"</f>
        <v>{'city': 'Denver', 'state': 'Colorado', 'abbreviation': 'DEN', 'teamName': 'Denver Nuggets'}</v>
      </c>
      <c r="D483" t="e">
        <f>"{'city': '"&amp;VLOOKUP(W483,$H:$L,4,FALSE)&amp;"', 'state': '"&amp;VLOOKUP(W483,$H:$L,3,FALSE)&amp;"', 'abbreviation': '"&amp;VLOOKUP(W483,$H:$L,2,FALSE)&amp;"', 'teamName': '"&amp;VLOOKUP(W483,$H:$L,5,FALSE)&amp;"'}"</f>
        <v>#N/A</v>
      </c>
      <c r="E483" t="e">
        <f>"{'city': '"&amp;VLOOKUP(X483,$H:$L,4,FALSE)&amp;"', 'state': '"&amp;VLOOKUP(X483,$H:$L,3,FALSE)&amp;"', 'abbreviation': '"&amp;VLOOKUP(X483,$H:$L,2,FALSE)&amp;"', 'teamName': '"&amp;VLOOKUP(X483,$H:$L,5,FALSE)&amp;"'}"</f>
        <v>#N/A</v>
      </c>
      <c r="S483" s="13" t="s">
        <v>1190</v>
      </c>
      <c r="U483">
        <f>VLOOKUP(Y483,O:P,2,FALSE)</f>
        <v>4</v>
      </c>
      <c r="V483">
        <f>VLOOKUP(AA483,O:P,2,FALSE)</f>
        <v>8</v>
      </c>
      <c r="Y483" s="4" t="s">
        <v>1105</v>
      </c>
      <c r="Z483" s="5"/>
      <c r="AA483" s="4" t="s">
        <v>1116</v>
      </c>
    </row>
    <row r="484" spans="1:27" x14ac:dyDescent="0.2">
      <c r="A484" s="12">
        <v>44553</v>
      </c>
      <c r="B484" t="str">
        <f>"{'city': '"&amp;VLOOKUP(U484,$H:$L,4,FALSE)&amp;"', 'state': '"&amp;VLOOKUP(U484,$H:$L,3,FALSE)&amp;"', 'abbreviation': '"&amp;VLOOKUP(U484,$H:$L,2,FALSE)&amp;"', 'teamName': '"&amp;VLOOKUP(U484,$H:$L,5,FALSE)&amp;"'}"</f>
        <v>{'city': 'Oklahoma City', 'state': 'Oklahoma', 'abbreviation': 'OKC', 'teamName': 'Oklahoma City Thunder'}</v>
      </c>
      <c r="C484" t="str">
        <f>"{'city': '"&amp;VLOOKUP(V484,$H:$L,4,FALSE)&amp;"', 'state': '"&amp;VLOOKUP(V484,$H:$L,3,FALSE)&amp;"', 'abbreviation': '"&amp;VLOOKUP(V484,$H:$L,2,FALSE)&amp;"', 'teamName': '"&amp;VLOOKUP(V484,$H:$L,5,FALSE)&amp;"'}"</f>
        <v>{'city': 'Phoenix', 'state': 'Arizona', 'abbreviation': 'PHX', 'teamName': 'Phoenix Suns'}</v>
      </c>
      <c r="D484" t="e">
        <f>"{'city': '"&amp;VLOOKUP(W484,$H:$L,4,FALSE)&amp;"', 'state': '"&amp;VLOOKUP(W484,$H:$L,3,FALSE)&amp;"', 'abbreviation': '"&amp;VLOOKUP(W484,$H:$L,2,FALSE)&amp;"', 'teamName': '"&amp;VLOOKUP(W484,$H:$L,5,FALSE)&amp;"'}"</f>
        <v>#N/A</v>
      </c>
      <c r="E484" t="e">
        <f>"{'city': '"&amp;VLOOKUP(X484,$H:$L,4,FALSE)&amp;"', 'state': '"&amp;VLOOKUP(X484,$H:$L,3,FALSE)&amp;"', 'abbreviation': '"&amp;VLOOKUP(X484,$H:$L,2,FALSE)&amp;"', 'teamName': '"&amp;VLOOKUP(X484,$H:$L,5,FALSE)&amp;"'}"</f>
        <v>#N/A</v>
      </c>
      <c r="S484" s="13" t="s">
        <v>1190</v>
      </c>
      <c r="U484">
        <f>VLOOKUP(Y484,O:P,2,FALSE)</f>
        <v>20</v>
      </c>
      <c r="V484">
        <f>VLOOKUP(AA484,O:P,2,FALSE)</f>
        <v>23</v>
      </c>
      <c r="Y484" s="4" t="s">
        <v>1121</v>
      </c>
      <c r="Z484" s="5"/>
      <c r="AA484" s="4" t="s">
        <v>1125</v>
      </c>
    </row>
    <row r="485" spans="1:27" x14ac:dyDescent="0.2">
      <c r="A485" s="12">
        <v>44553</v>
      </c>
      <c r="B485" t="str">
        <f>"{'city': '"&amp;VLOOKUP(U485,$H:$L,4,FALSE)&amp;"', 'state': '"&amp;VLOOKUP(U485,$H:$L,3,FALSE)&amp;"', 'abbreviation': '"&amp;VLOOKUP(U485,$H:$L,2,FALSE)&amp;"', 'teamName': '"&amp;VLOOKUP(U485,$H:$L,5,FALSE)&amp;"'}"</f>
        <v>{'city': 'Minneapolis', 'state': 'Minnesota ', 'abbreviation': 'MIN', 'teamName': 'Minnesota Timberwolves'}</v>
      </c>
      <c r="C485" t="str">
        <f>"{'city': '"&amp;VLOOKUP(V485,$H:$L,4,FALSE)&amp;"', 'state': '"&amp;VLOOKUP(V485,$H:$L,3,FALSE)&amp;"', 'abbreviation': '"&amp;VLOOKUP(V485,$H:$L,2,FALSE)&amp;"', 'teamName': '"&amp;VLOOKUP(V485,$H:$L,5,FALSE)&amp;"'}"</f>
        <v>{'city': 'Salt Lake City', 'state': 'Utah', 'abbreviation': 'UTA', 'teamName': 'Utah Jazz'}</v>
      </c>
      <c r="D485" t="e">
        <f>"{'city': '"&amp;VLOOKUP(W485,$H:$L,4,FALSE)&amp;"', 'state': '"&amp;VLOOKUP(W485,$H:$L,3,FALSE)&amp;"', 'abbreviation': '"&amp;VLOOKUP(W485,$H:$L,2,FALSE)&amp;"', 'teamName': '"&amp;VLOOKUP(W485,$H:$L,5,FALSE)&amp;"'}"</f>
        <v>#N/A</v>
      </c>
      <c r="E485" t="e">
        <f>"{'city': '"&amp;VLOOKUP(X485,$H:$L,4,FALSE)&amp;"', 'state': '"&amp;VLOOKUP(X485,$H:$L,3,FALSE)&amp;"', 'abbreviation': '"&amp;VLOOKUP(X485,$H:$L,2,FALSE)&amp;"', 'teamName': '"&amp;VLOOKUP(X485,$H:$L,5,FALSE)&amp;"'}"</f>
        <v>#N/A</v>
      </c>
      <c r="S485" s="13" t="s">
        <v>1190</v>
      </c>
      <c r="U485">
        <f>VLOOKUP(Y485,O:P,2,FALSE)</f>
        <v>17</v>
      </c>
      <c r="V485">
        <f>VLOOKUP(AA485,O:P,2,FALSE)</f>
        <v>28</v>
      </c>
      <c r="Y485" s="4" t="s">
        <v>1115</v>
      </c>
      <c r="Z485" s="5"/>
      <c r="AA485" s="4" t="s">
        <v>1122</v>
      </c>
    </row>
    <row r="486" spans="1:27" x14ac:dyDescent="0.2">
      <c r="A486" s="12">
        <v>44553</v>
      </c>
      <c r="B486" t="str">
        <f>"{'city': '"&amp;VLOOKUP(U486,$H:$L,4,FALSE)&amp;"', 'state': '"&amp;VLOOKUP(U486,$H:$L,3,FALSE)&amp;"', 'abbreviation': '"&amp;VLOOKUP(U486,$H:$L,2,FALSE)&amp;"', 'teamName': '"&amp;VLOOKUP(U486,$H:$L,5,FALSE)&amp;"'}"</f>
        <v>{'city': 'Memphis', 'state': 'Tenesse', 'abbreviation': 'MEM', 'teamName': 'Memphis Grizzlies'}</v>
      </c>
      <c r="C486" t="str">
        <f>"{'city': '"&amp;VLOOKUP(V486,$H:$L,4,FALSE)&amp;"', 'state': '"&amp;VLOOKUP(V486,$H:$L,3,FALSE)&amp;"', 'abbreviation': '"&amp;VLOOKUP(V486,$H:$L,2,FALSE)&amp;"', 'teamName': '"&amp;VLOOKUP(V486,$H:$L,5,FALSE)&amp;"'}"</f>
        <v>{'city': 'San Francisco', 'state': 'California', 'abbreviation': 'GSW', 'teamName': 'Golden State Warriors'}</v>
      </c>
      <c r="D486" t="e">
        <f>"{'city': '"&amp;VLOOKUP(W486,$H:$L,4,FALSE)&amp;"', 'state': '"&amp;VLOOKUP(W486,$H:$L,3,FALSE)&amp;"', 'abbreviation': '"&amp;VLOOKUP(W486,$H:$L,2,FALSE)&amp;"', 'teamName': '"&amp;VLOOKUP(W486,$H:$L,5,FALSE)&amp;"'}"</f>
        <v>#N/A</v>
      </c>
      <c r="E486" t="e">
        <f>"{'city': '"&amp;VLOOKUP(X486,$H:$L,4,FALSE)&amp;"', 'state': '"&amp;VLOOKUP(X486,$H:$L,3,FALSE)&amp;"', 'abbreviation': '"&amp;VLOOKUP(X486,$H:$L,2,FALSE)&amp;"', 'teamName': '"&amp;VLOOKUP(X486,$H:$L,5,FALSE)&amp;"'}"</f>
        <v>#N/A</v>
      </c>
      <c r="S486" s="13" t="s">
        <v>1190</v>
      </c>
      <c r="U486">
        <f>VLOOKUP(Y486,O:P,2,FALSE)</f>
        <v>14</v>
      </c>
      <c r="V486">
        <f>VLOOKUP(AA486,O:P,2,FALSE)</f>
        <v>10</v>
      </c>
      <c r="Y486" s="4" t="s">
        <v>1112</v>
      </c>
      <c r="Z486" s="5"/>
      <c r="AA486" s="4" t="s">
        <v>1100</v>
      </c>
    </row>
    <row r="487" spans="1:27" x14ac:dyDescent="0.2">
      <c r="A487" s="12">
        <v>44553</v>
      </c>
      <c r="B487" t="str">
        <f>"{'city': '"&amp;VLOOKUP(U487,$H:$L,4,FALSE)&amp;"', 'state': '"&amp;VLOOKUP(U487,$H:$L,3,FALSE)&amp;"', 'abbreviation': '"&amp;VLOOKUP(U487,$H:$L,2,FALSE)&amp;"', 'teamName': '"&amp;VLOOKUP(U487,$H:$L,5,FALSE)&amp;"'}"</f>
        <v>{'city': 'Brooklyn', 'state': 'New York', 'abbreviation': 'BKN', 'teamName': 'Brooklyn Nets'}</v>
      </c>
      <c r="C487" t="str">
        <f>"{'city': '"&amp;VLOOKUP(V487,$H:$L,4,FALSE)&amp;"', 'state': '"&amp;VLOOKUP(V487,$H:$L,3,FALSE)&amp;"', 'abbreviation': '"&amp;VLOOKUP(V487,$H:$L,2,FALSE)&amp;"', 'teamName': '"&amp;VLOOKUP(V487,$H:$L,5,FALSE)&amp;"'}"</f>
        <v>{'city': 'Portland', 'state': 'Oregon', 'abbreviation': 'POR', 'teamName': 'Portland Trail Blazers'}</v>
      </c>
      <c r="D487" t="e">
        <f>"{'city': '"&amp;VLOOKUP(W487,$H:$L,4,FALSE)&amp;"', 'state': '"&amp;VLOOKUP(W487,$H:$L,3,FALSE)&amp;"', 'abbreviation': '"&amp;VLOOKUP(W487,$H:$L,2,FALSE)&amp;"', 'teamName': '"&amp;VLOOKUP(W487,$H:$L,5,FALSE)&amp;"'}"</f>
        <v>#N/A</v>
      </c>
      <c r="E487" t="e">
        <f>"{'city': '"&amp;VLOOKUP(X487,$H:$L,4,FALSE)&amp;"', 'state': '"&amp;VLOOKUP(X487,$H:$L,3,FALSE)&amp;"', 'abbreviation': '"&amp;VLOOKUP(X487,$H:$L,2,FALSE)&amp;"', 'teamName': '"&amp;VLOOKUP(X487,$H:$L,5,FALSE)&amp;"'}"</f>
        <v>#N/A</v>
      </c>
      <c r="S487" s="13" t="s">
        <v>1190</v>
      </c>
      <c r="U487">
        <f>VLOOKUP(Y487,O:P,2,FALSE)</f>
        <v>3</v>
      </c>
      <c r="V487">
        <f>VLOOKUP(AA487,O:P,2,FALSE)</f>
        <v>24</v>
      </c>
      <c r="Y487" s="4" t="s">
        <v>1097</v>
      </c>
      <c r="Z487" s="5"/>
      <c r="AA487" s="4" t="s">
        <v>1124</v>
      </c>
    </row>
    <row r="488" spans="1:27" x14ac:dyDescent="0.2">
      <c r="A488" s="12">
        <v>44553</v>
      </c>
      <c r="B488" t="str">
        <f>"{'city': '"&amp;VLOOKUP(U488,$H:$L,4,FALSE)&amp;"', 'state': '"&amp;VLOOKUP(U488,$H:$L,3,FALSE)&amp;"', 'abbreviation': '"&amp;VLOOKUP(U488,$H:$L,2,FALSE)&amp;"', 'teamName': '"&amp;VLOOKUP(U488,$H:$L,5,FALSE)&amp;"'}"</f>
        <v>{'city': 'San Antonio', 'state': 'Texas', 'abbreviation': 'SAS', 'teamName': 'San Antonio Spurs'}</v>
      </c>
      <c r="C488" t="str">
        <f>"{'city': '"&amp;VLOOKUP(V488,$H:$L,4,FALSE)&amp;"', 'state': '"&amp;VLOOKUP(V488,$H:$L,3,FALSE)&amp;"', 'abbreviation': '"&amp;VLOOKUP(V488,$H:$L,2,FALSE)&amp;"', 'teamName': '"&amp;VLOOKUP(V488,$H:$L,5,FALSE)&amp;"'}"</f>
        <v>{'city': 'Los Angeles', 'state': 'California', 'abbreviation': 'LAL', 'teamName': 'Los Angeles Lakers'}</v>
      </c>
      <c r="D488" t="e">
        <f>"{'city': '"&amp;VLOOKUP(W488,$H:$L,4,FALSE)&amp;"', 'state': '"&amp;VLOOKUP(W488,$H:$L,3,FALSE)&amp;"', 'abbreviation': '"&amp;VLOOKUP(W488,$H:$L,2,FALSE)&amp;"', 'teamName': '"&amp;VLOOKUP(W488,$H:$L,5,FALSE)&amp;"'}"</f>
        <v>#N/A</v>
      </c>
      <c r="E488" t="e">
        <f>"{'city': '"&amp;VLOOKUP(X488,$H:$L,4,FALSE)&amp;"', 'state': '"&amp;VLOOKUP(X488,$H:$L,3,FALSE)&amp;"', 'abbreviation': '"&amp;VLOOKUP(X488,$H:$L,2,FALSE)&amp;"', 'teamName': '"&amp;VLOOKUP(X488,$H:$L,5,FALSE)&amp;"'}"</f>
        <v>#N/A</v>
      </c>
      <c r="S488" s="13" t="s">
        <v>1190</v>
      </c>
      <c r="U488">
        <f>VLOOKUP(Y488,O:P,2,FALSE)</f>
        <v>26</v>
      </c>
      <c r="V488">
        <f>VLOOKUP(AA488,O:P,2,FALSE)</f>
        <v>13</v>
      </c>
      <c r="Y488" s="4" t="s">
        <v>1120</v>
      </c>
      <c r="Z488" s="5"/>
      <c r="AA488" s="4" t="s">
        <v>1101</v>
      </c>
    </row>
    <row r="489" spans="1:27" x14ac:dyDescent="0.2">
      <c r="A489" s="12">
        <v>44555</v>
      </c>
      <c r="B489" t="str">
        <f>"{'city': '"&amp;VLOOKUP(U489,$H:$L,4,FALSE)&amp;"', 'state': '"&amp;VLOOKUP(U489,$H:$L,3,FALSE)&amp;"', 'abbreviation': '"&amp;VLOOKUP(U489,$H:$L,2,FALSE)&amp;"', 'teamName': '"&amp;VLOOKUP(U489,$H:$L,5,FALSE)&amp;"'}"</f>
        <v>{'city': 'Atlanta', 'state': 'Georgia', 'abbreviation': 'ATL', 'teamName': 'Atlanta Hawks'}</v>
      </c>
      <c r="C489" t="str">
        <f>"{'city': '"&amp;VLOOKUP(V489,$H:$L,4,FALSE)&amp;"', 'state': '"&amp;VLOOKUP(V489,$H:$L,3,FALSE)&amp;"', 'abbreviation': '"&amp;VLOOKUP(V489,$H:$L,2,FALSE)&amp;"', 'teamName': '"&amp;VLOOKUP(V489,$H:$L,5,FALSE)&amp;"'}"</f>
        <v>{'city': 'New York', 'state': 'New York', 'abbreviation': 'NYK', 'teamName': 'New York Knicks'}</v>
      </c>
      <c r="D489" t="e">
        <f>"{'city': '"&amp;VLOOKUP(W489,$H:$L,4,FALSE)&amp;"', 'state': '"&amp;VLOOKUP(W489,$H:$L,3,FALSE)&amp;"', 'abbreviation': '"&amp;VLOOKUP(W489,$H:$L,2,FALSE)&amp;"', 'teamName': '"&amp;VLOOKUP(W489,$H:$L,5,FALSE)&amp;"'}"</f>
        <v>#N/A</v>
      </c>
      <c r="E489" t="e">
        <f>"{'city': '"&amp;VLOOKUP(X489,$H:$L,4,FALSE)&amp;"', 'state': '"&amp;VLOOKUP(X489,$H:$L,3,FALSE)&amp;"', 'abbreviation': '"&amp;VLOOKUP(X489,$H:$L,2,FALSE)&amp;"', 'teamName': '"&amp;VLOOKUP(X489,$H:$L,5,FALSE)&amp;"'}"</f>
        <v>#N/A</v>
      </c>
      <c r="S489" s="13" t="s">
        <v>1191</v>
      </c>
      <c r="U489">
        <f>VLOOKUP(Y489,O:P,2,FALSE)</f>
        <v>1</v>
      </c>
      <c r="V489">
        <f>VLOOKUP(AA489,O:P,2,FALSE)</f>
        <v>19</v>
      </c>
      <c r="Y489" s="4" t="s">
        <v>1099</v>
      </c>
      <c r="Z489" s="5"/>
      <c r="AA489" s="4" t="s">
        <v>1108</v>
      </c>
    </row>
    <row r="490" spans="1:27" x14ac:dyDescent="0.2">
      <c r="A490" s="12">
        <v>44555</v>
      </c>
      <c r="B490" t="str">
        <f>"{'city': '"&amp;VLOOKUP(U490,$H:$L,4,FALSE)&amp;"', 'state': '"&amp;VLOOKUP(U490,$H:$L,3,FALSE)&amp;"', 'abbreviation': '"&amp;VLOOKUP(U490,$H:$L,2,FALSE)&amp;"', 'teamName': '"&amp;VLOOKUP(U490,$H:$L,5,FALSE)&amp;"'}"</f>
        <v>{'city': 'Boston', 'state': 'Massachusetts', 'abbreviation': 'BOS', 'teamName': 'Boston Celtics'}</v>
      </c>
      <c r="C490" t="str">
        <f>"{'city': '"&amp;VLOOKUP(V490,$H:$L,4,FALSE)&amp;"', 'state': '"&amp;VLOOKUP(V490,$H:$L,3,FALSE)&amp;"', 'abbreviation': '"&amp;VLOOKUP(V490,$H:$L,2,FALSE)&amp;"', 'teamName': '"&amp;VLOOKUP(V490,$H:$L,5,FALSE)&amp;"'}"</f>
        <v>{'city': 'Milwaukee', 'state': 'Wisconsin', 'abbreviation': 'MIL', 'teamName': 'Milwaukee Bucks'}</v>
      </c>
      <c r="D490" t="e">
        <f>"{'city': '"&amp;VLOOKUP(W490,$H:$L,4,FALSE)&amp;"', 'state': '"&amp;VLOOKUP(W490,$H:$L,3,FALSE)&amp;"', 'abbreviation': '"&amp;VLOOKUP(W490,$H:$L,2,FALSE)&amp;"', 'teamName': '"&amp;VLOOKUP(W490,$H:$L,5,FALSE)&amp;"'}"</f>
        <v>#N/A</v>
      </c>
      <c r="E490" t="e">
        <f>"{'city': '"&amp;VLOOKUP(X490,$H:$L,4,FALSE)&amp;"', 'state': '"&amp;VLOOKUP(X490,$H:$L,3,FALSE)&amp;"', 'abbreviation': '"&amp;VLOOKUP(X490,$H:$L,2,FALSE)&amp;"', 'teamName': '"&amp;VLOOKUP(X490,$H:$L,5,FALSE)&amp;"'}"</f>
        <v>#N/A</v>
      </c>
      <c r="S490" s="13" t="s">
        <v>1191</v>
      </c>
      <c r="U490">
        <f>VLOOKUP(Y490,O:P,2,FALSE)</f>
        <v>2</v>
      </c>
      <c r="V490">
        <f>VLOOKUP(AA490,O:P,2,FALSE)</f>
        <v>16</v>
      </c>
      <c r="Y490" s="4" t="s">
        <v>1102</v>
      </c>
      <c r="Z490" s="5"/>
      <c r="AA490" s="4" t="s">
        <v>1098</v>
      </c>
    </row>
    <row r="491" spans="1:27" x14ac:dyDescent="0.2">
      <c r="A491" s="12">
        <v>44555</v>
      </c>
      <c r="B491" t="str">
        <f>"{'city': '"&amp;VLOOKUP(U491,$H:$L,4,FALSE)&amp;"', 'state': '"&amp;VLOOKUP(U491,$H:$L,3,FALSE)&amp;"', 'abbreviation': '"&amp;VLOOKUP(U491,$H:$L,2,FALSE)&amp;"', 'teamName': '"&amp;VLOOKUP(U491,$H:$L,5,FALSE)&amp;"'}"</f>
        <v>{'city': 'San Francisco', 'state': 'California', 'abbreviation': 'GSW', 'teamName': 'Golden State Warriors'}</v>
      </c>
      <c r="C491" t="str">
        <f>"{'city': '"&amp;VLOOKUP(V491,$H:$L,4,FALSE)&amp;"', 'state': '"&amp;VLOOKUP(V491,$H:$L,3,FALSE)&amp;"', 'abbreviation': '"&amp;VLOOKUP(V491,$H:$L,2,FALSE)&amp;"', 'teamName': '"&amp;VLOOKUP(V491,$H:$L,5,FALSE)&amp;"'}"</f>
        <v>{'city': 'Phoenix', 'state': 'Arizona', 'abbreviation': 'PHX', 'teamName': 'Phoenix Suns'}</v>
      </c>
      <c r="D491" t="e">
        <f>"{'city': '"&amp;VLOOKUP(W491,$H:$L,4,FALSE)&amp;"', 'state': '"&amp;VLOOKUP(W491,$H:$L,3,FALSE)&amp;"', 'abbreviation': '"&amp;VLOOKUP(W491,$H:$L,2,FALSE)&amp;"', 'teamName': '"&amp;VLOOKUP(W491,$H:$L,5,FALSE)&amp;"'}"</f>
        <v>#N/A</v>
      </c>
      <c r="E491" t="e">
        <f>"{'city': '"&amp;VLOOKUP(X491,$H:$L,4,FALSE)&amp;"', 'state': '"&amp;VLOOKUP(X491,$H:$L,3,FALSE)&amp;"', 'abbreviation': '"&amp;VLOOKUP(X491,$H:$L,2,FALSE)&amp;"', 'teamName': '"&amp;VLOOKUP(X491,$H:$L,5,FALSE)&amp;"'}"</f>
        <v>#N/A</v>
      </c>
      <c r="S491" s="13" t="s">
        <v>1191</v>
      </c>
      <c r="U491">
        <f>VLOOKUP(Y491,O:P,2,FALSE)</f>
        <v>10</v>
      </c>
      <c r="V491">
        <f>VLOOKUP(AA491,O:P,2,FALSE)</f>
        <v>23</v>
      </c>
      <c r="Y491" s="4" t="s">
        <v>1100</v>
      </c>
      <c r="Z491" s="5"/>
      <c r="AA491" s="4" t="s">
        <v>1125</v>
      </c>
    </row>
    <row r="492" spans="1:27" x14ac:dyDescent="0.2">
      <c r="A492" s="12">
        <v>44555</v>
      </c>
      <c r="B492" t="str">
        <f>"{'city': '"&amp;VLOOKUP(U492,$H:$L,4,FALSE)&amp;"', 'state': '"&amp;VLOOKUP(U492,$H:$L,3,FALSE)&amp;"', 'abbreviation': '"&amp;VLOOKUP(U492,$H:$L,2,FALSE)&amp;"', 'teamName': '"&amp;VLOOKUP(U492,$H:$L,5,FALSE)&amp;"'}"</f>
        <v>{'city': 'Brooklyn', 'state': 'New York', 'abbreviation': 'BKN', 'teamName': 'Brooklyn Nets'}</v>
      </c>
      <c r="C492" t="str">
        <f>"{'city': '"&amp;VLOOKUP(V492,$H:$L,4,FALSE)&amp;"', 'state': '"&amp;VLOOKUP(V492,$H:$L,3,FALSE)&amp;"', 'abbreviation': '"&amp;VLOOKUP(V492,$H:$L,2,FALSE)&amp;"', 'teamName': '"&amp;VLOOKUP(V492,$H:$L,5,FALSE)&amp;"'}"</f>
        <v>{'city': 'Los Angeles', 'state': 'California', 'abbreviation': 'LAL', 'teamName': 'Los Angeles Lakers'}</v>
      </c>
      <c r="D492" t="e">
        <f>"{'city': '"&amp;VLOOKUP(W492,$H:$L,4,FALSE)&amp;"', 'state': '"&amp;VLOOKUP(W492,$H:$L,3,FALSE)&amp;"', 'abbreviation': '"&amp;VLOOKUP(W492,$H:$L,2,FALSE)&amp;"', 'teamName': '"&amp;VLOOKUP(W492,$H:$L,5,FALSE)&amp;"'}"</f>
        <v>#N/A</v>
      </c>
      <c r="E492" t="e">
        <f>"{'city': '"&amp;VLOOKUP(X492,$H:$L,4,FALSE)&amp;"', 'state': '"&amp;VLOOKUP(X492,$H:$L,3,FALSE)&amp;"', 'abbreviation': '"&amp;VLOOKUP(X492,$H:$L,2,FALSE)&amp;"', 'teamName': '"&amp;VLOOKUP(X492,$H:$L,5,FALSE)&amp;"'}"</f>
        <v>#N/A</v>
      </c>
      <c r="S492" s="13" t="s">
        <v>1191</v>
      </c>
      <c r="U492">
        <f>VLOOKUP(Y492,O:P,2,FALSE)</f>
        <v>3</v>
      </c>
      <c r="V492">
        <f>VLOOKUP(AA492,O:P,2,FALSE)</f>
        <v>13</v>
      </c>
      <c r="Y492" s="4" t="s">
        <v>1097</v>
      </c>
      <c r="Z492" s="5"/>
      <c r="AA492" s="4" t="s">
        <v>1101</v>
      </c>
    </row>
    <row r="493" spans="1:27" x14ac:dyDescent="0.2">
      <c r="A493" s="12">
        <v>44555</v>
      </c>
      <c r="B493" t="str">
        <f>"{'city': '"&amp;VLOOKUP(U493,$H:$L,4,FALSE)&amp;"', 'state': '"&amp;VLOOKUP(U493,$H:$L,3,FALSE)&amp;"', 'abbreviation': '"&amp;VLOOKUP(U493,$H:$L,2,FALSE)&amp;"', 'teamName': '"&amp;VLOOKUP(U493,$H:$L,5,FALSE)&amp;"'}"</f>
        <v>{'city': 'Dallas', 'state': 'Texas', 'abbreviation': 'DAL', 'teamName': 'Dallas Mavericks'}</v>
      </c>
      <c r="C493" t="str">
        <f>"{'city': '"&amp;VLOOKUP(V493,$H:$L,4,FALSE)&amp;"', 'state': '"&amp;VLOOKUP(V493,$H:$L,3,FALSE)&amp;"', 'abbreviation': '"&amp;VLOOKUP(V493,$H:$L,2,FALSE)&amp;"', 'teamName': '"&amp;VLOOKUP(V493,$H:$L,5,FALSE)&amp;"'}"</f>
        <v>{'city': 'Salt Lake City', 'state': 'Utah', 'abbreviation': 'UTA', 'teamName': 'Utah Jazz'}</v>
      </c>
      <c r="D493" t="e">
        <f>"{'city': '"&amp;VLOOKUP(W493,$H:$L,4,FALSE)&amp;"', 'state': '"&amp;VLOOKUP(W493,$H:$L,3,FALSE)&amp;"', 'abbreviation': '"&amp;VLOOKUP(W493,$H:$L,2,FALSE)&amp;"', 'teamName': '"&amp;VLOOKUP(W493,$H:$L,5,FALSE)&amp;"'}"</f>
        <v>#N/A</v>
      </c>
      <c r="E493" t="e">
        <f>"{'city': '"&amp;VLOOKUP(X493,$H:$L,4,FALSE)&amp;"', 'state': '"&amp;VLOOKUP(X493,$H:$L,3,FALSE)&amp;"', 'abbreviation': '"&amp;VLOOKUP(X493,$H:$L,2,FALSE)&amp;"', 'teamName': '"&amp;VLOOKUP(X493,$H:$L,5,FALSE)&amp;"'}"</f>
        <v>#N/A</v>
      </c>
      <c r="S493" s="13" t="s">
        <v>1191</v>
      </c>
      <c r="U493">
        <f>VLOOKUP(Y493,O:P,2,FALSE)</f>
        <v>7</v>
      </c>
      <c r="V493">
        <f>VLOOKUP(AA493,O:P,2,FALSE)</f>
        <v>28</v>
      </c>
      <c r="Y493" s="4" t="s">
        <v>1113</v>
      </c>
      <c r="Z493" s="5"/>
      <c r="AA493" s="4" t="s">
        <v>1122</v>
      </c>
    </row>
    <row r="494" spans="1:27" x14ac:dyDescent="0.2">
      <c r="A494" s="12">
        <v>44556</v>
      </c>
      <c r="B494" t="str">
        <f>"{'city': '"&amp;VLOOKUP(U494,$H:$L,4,FALSE)&amp;"', 'state': '"&amp;VLOOKUP(U494,$H:$L,3,FALSE)&amp;"', 'abbreviation': '"&amp;VLOOKUP(U494,$H:$L,2,FALSE)&amp;"', 'teamName': '"&amp;VLOOKUP(U494,$H:$L,5,FALSE)&amp;"'}"</f>
        <v>{'city': 'Orlando', 'state': 'Florida', 'abbreviation': 'ORL', 'teamName': 'Orlando Magic'}</v>
      </c>
      <c r="C494" t="str">
        <f>"{'city': '"&amp;VLOOKUP(V494,$H:$L,4,FALSE)&amp;"', 'state': '"&amp;VLOOKUP(V494,$H:$L,3,FALSE)&amp;"', 'abbreviation': '"&amp;VLOOKUP(V494,$H:$L,2,FALSE)&amp;"', 'teamName': '"&amp;VLOOKUP(V494,$H:$L,5,FALSE)&amp;"'}"</f>
        <v>{'city': 'Miami', 'state': 'Florida', 'abbreviation': 'MIA', 'teamName': 'Miami Heat'}</v>
      </c>
      <c r="D494" t="e">
        <f>"{'city': '"&amp;VLOOKUP(W494,$H:$L,4,FALSE)&amp;"', 'state': '"&amp;VLOOKUP(W494,$H:$L,3,FALSE)&amp;"', 'abbreviation': '"&amp;VLOOKUP(W494,$H:$L,2,FALSE)&amp;"', 'teamName': '"&amp;VLOOKUP(W494,$H:$L,5,FALSE)&amp;"'}"</f>
        <v>#N/A</v>
      </c>
      <c r="E494" t="e">
        <f>"{'city': '"&amp;VLOOKUP(X494,$H:$L,4,FALSE)&amp;"', 'state': '"&amp;VLOOKUP(X494,$H:$L,3,FALSE)&amp;"', 'abbreviation': '"&amp;VLOOKUP(X494,$H:$L,2,FALSE)&amp;"', 'teamName': '"&amp;VLOOKUP(X494,$H:$L,5,FALSE)&amp;"'}"</f>
        <v>#N/A</v>
      </c>
      <c r="S494" s="13" t="s">
        <v>1192</v>
      </c>
      <c r="U494">
        <f>VLOOKUP(Y494,O:P,2,FALSE)</f>
        <v>21</v>
      </c>
      <c r="V494">
        <f>VLOOKUP(AA494,O:P,2,FALSE)</f>
        <v>15</v>
      </c>
      <c r="Y494" s="4" t="s">
        <v>1119</v>
      </c>
      <c r="Z494" s="5"/>
      <c r="AA494" s="4" t="s">
        <v>1128</v>
      </c>
    </row>
    <row r="495" spans="1:27" x14ac:dyDescent="0.2">
      <c r="A495" s="12">
        <v>44556</v>
      </c>
      <c r="B495" t="str">
        <f>"{'city': '"&amp;VLOOKUP(U495,$H:$L,4,FALSE)&amp;"', 'state': '"&amp;VLOOKUP(U495,$H:$L,3,FALSE)&amp;"', 'abbreviation': '"&amp;VLOOKUP(U495,$H:$L,2,FALSE)&amp;"', 'teamName': '"&amp;VLOOKUP(U495,$H:$L,5,FALSE)&amp;"'}"</f>
        <v>{'city': 'Toronto', 'state': 'Ontario', 'abbreviation': 'TOR', 'teamName': 'Toronto Raptors'}</v>
      </c>
      <c r="C495" t="str">
        <f>"{'city': '"&amp;VLOOKUP(V495,$H:$L,4,FALSE)&amp;"', 'state': '"&amp;VLOOKUP(V495,$H:$L,3,FALSE)&amp;"', 'abbreviation': '"&amp;VLOOKUP(V495,$H:$L,2,FALSE)&amp;"', 'teamName': '"&amp;VLOOKUP(V495,$H:$L,5,FALSE)&amp;"'}"</f>
        <v>{'city': 'Cleveland', 'state': 'Ohio', 'abbreviation': 'CLE', 'teamName': 'Cleveland Cavaliers'}</v>
      </c>
      <c r="D495" t="e">
        <f>"{'city': '"&amp;VLOOKUP(W495,$H:$L,4,FALSE)&amp;"', 'state': '"&amp;VLOOKUP(W495,$H:$L,3,FALSE)&amp;"', 'abbreviation': '"&amp;VLOOKUP(W495,$H:$L,2,FALSE)&amp;"', 'teamName': '"&amp;VLOOKUP(W495,$H:$L,5,FALSE)&amp;"'}"</f>
        <v>#N/A</v>
      </c>
      <c r="E495" t="e">
        <f>"{'city': '"&amp;VLOOKUP(X495,$H:$L,4,FALSE)&amp;"', 'state': '"&amp;VLOOKUP(X495,$H:$L,3,FALSE)&amp;"', 'abbreviation': '"&amp;VLOOKUP(X495,$H:$L,2,FALSE)&amp;"', 'teamName': '"&amp;VLOOKUP(X495,$H:$L,5,FALSE)&amp;"'}"</f>
        <v>#N/A</v>
      </c>
      <c r="S495" s="13" t="s">
        <v>1192</v>
      </c>
      <c r="U495">
        <f>VLOOKUP(Y495,O:P,2,FALSE)</f>
        <v>27</v>
      </c>
      <c r="V495">
        <f>VLOOKUP(AA495,O:P,2,FALSE)</f>
        <v>6</v>
      </c>
      <c r="Y495" s="4" t="s">
        <v>1110</v>
      </c>
      <c r="Z495" s="5"/>
      <c r="AA495" s="4" t="s">
        <v>1111</v>
      </c>
    </row>
    <row r="496" spans="1:27" x14ac:dyDescent="0.2">
      <c r="A496" s="12">
        <v>44556</v>
      </c>
      <c r="B496" t="str">
        <f>"{'city': '"&amp;VLOOKUP(U496,$H:$L,4,FALSE)&amp;"', 'state': '"&amp;VLOOKUP(U496,$H:$L,3,FALSE)&amp;"', 'abbreviation': '"&amp;VLOOKUP(U496,$H:$L,2,FALSE)&amp;"', 'teamName': '"&amp;VLOOKUP(U496,$H:$L,5,FALSE)&amp;"'}"</f>
        <v>{'city': 'Memphis', 'state': 'Tenesse', 'abbreviation': 'MEM', 'teamName': 'Memphis Grizzlies'}</v>
      </c>
      <c r="C496" t="str">
        <f>"{'city': '"&amp;VLOOKUP(V496,$H:$L,4,FALSE)&amp;"', 'state': '"&amp;VLOOKUP(V496,$H:$L,3,FALSE)&amp;"', 'abbreviation': '"&amp;VLOOKUP(V496,$H:$L,2,FALSE)&amp;"', 'teamName': '"&amp;VLOOKUP(V496,$H:$L,5,FALSE)&amp;"'}"</f>
        <v>{'city': 'Sacramento', 'state': 'California', 'abbreviation': 'SAC', 'teamName': 'Sacramento Kings'}</v>
      </c>
      <c r="D496" t="e">
        <f>"{'city': '"&amp;VLOOKUP(W496,$H:$L,4,FALSE)&amp;"', 'state': '"&amp;VLOOKUP(W496,$H:$L,3,FALSE)&amp;"', 'abbreviation': '"&amp;VLOOKUP(W496,$H:$L,2,FALSE)&amp;"', 'teamName': '"&amp;VLOOKUP(W496,$H:$L,5,FALSE)&amp;"'}"</f>
        <v>#N/A</v>
      </c>
      <c r="E496" t="e">
        <f>"{'city': '"&amp;VLOOKUP(X496,$H:$L,4,FALSE)&amp;"', 'state': '"&amp;VLOOKUP(X496,$H:$L,3,FALSE)&amp;"', 'abbreviation': '"&amp;VLOOKUP(X496,$H:$L,2,FALSE)&amp;"', 'teamName': '"&amp;VLOOKUP(X496,$H:$L,5,FALSE)&amp;"'}"</f>
        <v>#N/A</v>
      </c>
      <c r="S496" s="13" t="s">
        <v>1192</v>
      </c>
      <c r="U496">
        <f>VLOOKUP(Y496,O:P,2,FALSE)</f>
        <v>14</v>
      </c>
      <c r="V496">
        <f>VLOOKUP(AA496,O:P,2,FALSE)</f>
        <v>25</v>
      </c>
      <c r="Y496" s="4" t="s">
        <v>1112</v>
      </c>
      <c r="Z496" s="5"/>
      <c r="AA496" s="4" t="s">
        <v>1123</v>
      </c>
    </row>
    <row r="497" spans="1:27" x14ac:dyDescent="0.2">
      <c r="A497" s="12">
        <v>44556</v>
      </c>
      <c r="B497" t="str">
        <f>"{'city': '"&amp;VLOOKUP(U497,$H:$L,4,FALSE)&amp;"', 'state': '"&amp;VLOOKUP(U497,$H:$L,3,FALSE)&amp;"', 'abbreviation': '"&amp;VLOOKUP(U497,$H:$L,2,FALSE)&amp;"', 'teamName': '"&amp;VLOOKUP(U497,$H:$L,5,FALSE)&amp;"'}"</f>
        <v>{'city': 'Philadelphia', 'state': 'Pennsylvania', 'abbreviation': 'PHI', 'teamName': 'Philadelphia 76ers'}</v>
      </c>
      <c r="C497" t="str">
        <f>"{'city': '"&amp;VLOOKUP(V497,$H:$L,4,FALSE)&amp;"', 'state': '"&amp;VLOOKUP(V497,$H:$L,3,FALSE)&amp;"', 'abbreviation': '"&amp;VLOOKUP(V497,$H:$L,2,FALSE)&amp;"', 'teamName': '"&amp;VLOOKUP(V497,$H:$L,5,FALSE)&amp;"'}"</f>
        <v>{'city': 'Washington', 'state': 'Washington D.C.', 'abbreviation': 'WAS', 'teamName': 'Washington Wizards'}</v>
      </c>
      <c r="D497" t="e">
        <f>"{'city': '"&amp;VLOOKUP(W497,$H:$L,4,FALSE)&amp;"', 'state': '"&amp;VLOOKUP(W497,$H:$L,3,FALSE)&amp;"', 'abbreviation': '"&amp;VLOOKUP(W497,$H:$L,2,FALSE)&amp;"', 'teamName': '"&amp;VLOOKUP(W497,$H:$L,5,FALSE)&amp;"'}"</f>
        <v>#N/A</v>
      </c>
      <c r="E497" t="e">
        <f>"{'city': '"&amp;VLOOKUP(X497,$H:$L,4,FALSE)&amp;"', 'state': '"&amp;VLOOKUP(X497,$H:$L,3,FALSE)&amp;"', 'abbreviation': '"&amp;VLOOKUP(X497,$H:$L,2,FALSE)&amp;"', 'teamName': '"&amp;VLOOKUP(X497,$H:$L,5,FALSE)&amp;"'}"</f>
        <v>#N/A</v>
      </c>
      <c r="S497" s="13" t="s">
        <v>1192</v>
      </c>
      <c r="U497">
        <f>VLOOKUP(Y497,O:P,2,FALSE)</f>
        <v>22</v>
      </c>
      <c r="V497">
        <f>VLOOKUP(AA497,O:P,2,FALSE)</f>
        <v>29</v>
      </c>
      <c r="Y497" s="4" t="s">
        <v>1117</v>
      </c>
      <c r="Z497" s="5"/>
      <c r="AA497" s="4" t="s">
        <v>1109</v>
      </c>
    </row>
    <row r="498" spans="1:27" x14ac:dyDescent="0.2">
      <c r="A498" s="12">
        <v>44556</v>
      </c>
      <c r="B498" t="str">
        <f>"{'city': '"&amp;VLOOKUP(U498,$H:$L,4,FALSE)&amp;"', 'state': '"&amp;VLOOKUP(U498,$H:$L,3,FALSE)&amp;"', 'abbreviation': '"&amp;VLOOKUP(U498,$H:$L,2,FALSE)&amp;"', 'teamName': '"&amp;VLOOKUP(U498,$H:$L,5,FALSE)&amp;"'}"</f>
        <v>{'city': 'New Orleans', 'state': 'Louisianna', 'abbreviation': 'NOP', 'teamName': 'New Orleans Pelicans'}</v>
      </c>
      <c r="C498" t="str">
        <f>"{'city': '"&amp;VLOOKUP(V498,$H:$L,4,FALSE)&amp;"', 'state': '"&amp;VLOOKUP(V498,$H:$L,3,FALSE)&amp;"', 'abbreviation': '"&amp;VLOOKUP(V498,$H:$L,2,FALSE)&amp;"', 'teamName': '"&amp;VLOOKUP(V498,$H:$L,5,FALSE)&amp;"'}"</f>
        <v>{'city': 'Oklahoma City', 'state': 'Oklahoma', 'abbreviation': 'OKC', 'teamName': 'Oklahoma City Thunder'}</v>
      </c>
      <c r="D498" t="e">
        <f>"{'city': '"&amp;VLOOKUP(W498,$H:$L,4,FALSE)&amp;"', 'state': '"&amp;VLOOKUP(W498,$H:$L,3,FALSE)&amp;"', 'abbreviation': '"&amp;VLOOKUP(W498,$H:$L,2,FALSE)&amp;"', 'teamName': '"&amp;VLOOKUP(W498,$H:$L,5,FALSE)&amp;"'}"</f>
        <v>#N/A</v>
      </c>
      <c r="E498" t="e">
        <f>"{'city': '"&amp;VLOOKUP(X498,$H:$L,4,FALSE)&amp;"', 'state': '"&amp;VLOOKUP(X498,$H:$L,3,FALSE)&amp;"', 'abbreviation': '"&amp;VLOOKUP(X498,$H:$L,2,FALSE)&amp;"', 'teamName': '"&amp;VLOOKUP(X498,$H:$L,5,FALSE)&amp;"'}"</f>
        <v>#N/A</v>
      </c>
      <c r="S498" s="13" t="s">
        <v>1192</v>
      </c>
      <c r="U498">
        <f>VLOOKUP(Y498,O:P,2,FALSE)</f>
        <v>18</v>
      </c>
      <c r="V498">
        <f>VLOOKUP(AA498,O:P,2,FALSE)</f>
        <v>20</v>
      </c>
      <c r="Y498" s="4" t="s">
        <v>1118</v>
      </c>
      <c r="Z498" s="5"/>
      <c r="AA498" s="4" t="s">
        <v>1121</v>
      </c>
    </row>
    <row r="499" spans="1:27" x14ac:dyDescent="0.2">
      <c r="A499" s="12">
        <v>44556</v>
      </c>
      <c r="B499" t="str">
        <f>"{'city': '"&amp;VLOOKUP(U499,$H:$L,4,FALSE)&amp;"', 'state': '"&amp;VLOOKUP(U499,$H:$L,3,FALSE)&amp;"', 'abbreviation': '"&amp;VLOOKUP(U499,$H:$L,2,FALSE)&amp;"', 'teamName': '"&amp;VLOOKUP(U499,$H:$L,5,FALSE)&amp;"'}"</f>
        <v>{'city': 'Detroit', 'state': 'Michigan', 'abbreviation': 'DET', 'teamName': 'Detroit Pistons'}</v>
      </c>
      <c r="C499" t="str">
        <f>"{'city': '"&amp;VLOOKUP(V499,$H:$L,4,FALSE)&amp;"', 'state': '"&amp;VLOOKUP(V499,$H:$L,3,FALSE)&amp;"', 'abbreviation': '"&amp;VLOOKUP(V499,$H:$L,2,FALSE)&amp;"', 'teamName': '"&amp;VLOOKUP(V499,$H:$L,5,FALSE)&amp;"'}"</f>
        <v>{'city': 'San Antonio', 'state': 'Texas', 'abbreviation': 'SAS', 'teamName': 'San Antonio Spurs'}</v>
      </c>
      <c r="D499" t="e">
        <f>"{'city': '"&amp;VLOOKUP(W499,$H:$L,4,FALSE)&amp;"', 'state': '"&amp;VLOOKUP(W499,$H:$L,3,FALSE)&amp;"', 'abbreviation': '"&amp;VLOOKUP(W499,$H:$L,2,FALSE)&amp;"', 'teamName': '"&amp;VLOOKUP(W499,$H:$L,5,FALSE)&amp;"'}"</f>
        <v>#N/A</v>
      </c>
      <c r="E499" t="e">
        <f>"{'city': '"&amp;VLOOKUP(X499,$H:$L,4,FALSE)&amp;"', 'state': '"&amp;VLOOKUP(X499,$H:$L,3,FALSE)&amp;"', 'abbreviation': '"&amp;VLOOKUP(X499,$H:$L,2,FALSE)&amp;"', 'teamName': '"&amp;VLOOKUP(X499,$H:$L,5,FALSE)&amp;"'}"</f>
        <v>#N/A</v>
      </c>
      <c r="S499" s="13" t="s">
        <v>1192</v>
      </c>
      <c r="U499">
        <f>VLOOKUP(Y499,O:P,2,FALSE)</f>
        <v>9</v>
      </c>
      <c r="V499">
        <f>VLOOKUP(AA499,O:P,2,FALSE)</f>
        <v>26</v>
      </c>
      <c r="Y499" s="4" t="s">
        <v>1107</v>
      </c>
      <c r="Z499" s="5"/>
      <c r="AA499" s="4" t="s">
        <v>1120</v>
      </c>
    </row>
    <row r="500" spans="1:27" x14ac:dyDescent="0.2">
      <c r="A500" s="12">
        <v>44556</v>
      </c>
      <c r="B500" t="str">
        <f>"{'city': '"&amp;VLOOKUP(U500,$H:$L,4,FALSE)&amp;"', 'state': '"&amp;VLOOKUP(U500,$H:$L,3,FALSE)&amp;"', 'abbreviation': '"&amp;VLOOKUP(U500,$H:$L,2,FALSE)&amp;"', 'teamName': '"&amp;VLOOKUP(U500,$H:$L,5,FALSE)&amp;"'}"</f>
        <v>{'city': 'Indiana', 'state': 'Indianopolis', 'abbreviation': 'IND', 'teamName': 'Indiana Pacers'}</v>
      </c>
      <c r="C500" t="str">
        <f>"{'city': '"&amp;VLOOKUP(V500,$H:$L,4,FALSE)&amp;"', 'state': '"&amp;VLOOKUP(V500,$H:$L,3,FALSE)&amp;"', 'abbreviation': '"&amp;VLOOKUP(V500,$H:$L,2,FALSE)&amp;"', 'teamName': '"&amp;VLOOKUP(V500,$H:$L,5,FALSE)&amp;"'}"</f>
        <v>{'city': 'Chicago', 'state': 'Illnois', 'abbreviation': 'CHI', 'teamName': 'Chicago Bulls'}</v>
      </c>
      <c r="D500" t="e">
        <f>"{'city': '"&amp;VLOOKUP(W500,$H:$L,4,FALSE)&amp;"', 'state': '"&amp;VLOOKUP(W500,$H:$L,3,FALSE)&amp;"', 'abbreviation': '"&amp;VLOOKUP(W500,$H:$L,2,FALSE)&amp;"', 'teamName': '"&amp;VLOOKUP(W500,$H:$L,5,FALSE)&amp;"'}"</f>
        <v>#N/A</v>
      </c>
      <c r="E500" t="e">
        <f>"{'city': '"&amp;VLOOKUP(X500,$H:$L,4,FALSE)&amp;"', 'state': '"&amp;VLOOKUP(X500,$H:$L,3,FALSE)&amp;"', 'abbreviation': '"&amp;VLOOKUP(X500,$H:$L,2,FALSE)&amp;"', 'teamName': '"&amp;VLOOKUP(X500,$H:$L,5,FALSE)&amp;"'}"</f>
        <v>#N/A</v>
      </c>
      <c r="S500" s="13" t="s">
        <v>1192</v>
      </c>
      <c r="U500">
        <f>VLOOKUP(Y500,O:P,2,FALSE)</f>
        <v>12</v>
      </c>
      <c r="V500">
        <f>VLOOKUP(AA500,O:P,2,FALSE)</f>
        <v>5</v>
      </c>
      <c r="Y500" s="4" t="s">
        <v>1104</v>
      </c>
      <c r="Z500" s="5"/>
      <c r="AA500" s="4" t="s">
        <v>1106</v>
      </c>
    </row>
    <row r="501" spans="1:27" x14ac:dyDescent="0.2">
      <c r="A501" s="12">
        <v>44556</v>
      </c>
      <c r="B501" t="str">
        <f>"{'city': '"&amp;VLOOKUP(U501,$H:$L,4,FALSE)&amp;"', 'state': '"&amp;VLOOKUP(U501,$H:$L,3,FALSE)&amp;"', 'abbreviation': '"&amp;VLOOKUP(U501,$H:$L,2,FALSE)&amp;"', 'teamName': '"&amp;VLOOKUP(U501,$H:$L,5,FALSE)&amp;"'}"</f>
        <v>{'city': 'Denver', 'state': 'Colorado', 'abbreviation': 'DEN', 'teamName': 'Denver Nuggets'}</v>
      </c>
      <c r="C501" t="str">
        <f>"{'city': '"&amp;VLOOKUP(V501,$H:$L,4,FALSE)&amp;"', 'state': '"&amp;VLOOKUP(V501,$H:$L,3,FALSE)&amp;"', 'abbreviation': '"&amp;VLOOKUP(V501,$H:$L,2,FALSE)&amp;"', 'teamName': '"&amp;VLOOKUP(V501,$H:$L,5,FALSE)&amp;"'}"</f>
        <v>{'city': 'Los Angeles', 'state': 'California', 'abbreviation': 'LAC', 'teamName': 'Los Angeles Clippers'}</v>
      </c>
      <c r="D501" t="e">
        <f>"{'city': '"&amp;VLOOKUP(W501,$H:$L,4,FALSE)&amp;"', 'state': '"&amp;VLOOKUP(W501,$H:$L,3,FALSE)&amp;"', 'abbreviation': '"&amp;VLOOKUP(W501,$H:$L,2,FALSE)&amp;"', 'teamName': '"&amp;VLOOKUP(W501,$H:$L,5,FALSE)&amp;"'}"</f>
        <v>#N/A</v>
      </c>
      <c r="E501" t="e">
        <f>"{'city': '"&amp;VLOOKUP(X501,$H:$L,4,FALSE)&amp;"', 'state': '"&amp;VLOOKUP(X501,$H:$L,3,FALSE)&amp;"', 'abbreviation': '"&amp;VLOOKUP(X501,$H:$L,2,FALSE)&amp;"', 'teamName': '"&amp;VLOOKUP(X501,$H:$L,5,FALSE)&amp;"'}"</f>
        <v>#N/A</v>
      </c>
      <c r="S501" s="13" t="s">
        <v>1192</v>
      </c>
      <c r="U501">
        <f>VLOOKUP(Y501,O:P,2,FALSE)</f>
        <v>8</v>
      </c>
      <c r="V501">
        <f>VLOOKUP(AA501,O:P,2,FALSE)</f>
        <v>30</v>
      </c>
      <c r="Y501" s="4" t="s">
        <v>1116</v>
      </c>
      <c r="Z501" s="5"/>
      <c r="AA501" s="4" t="s">
        <v>1126</v>
      </c>
    </row>
    <row r="502" spans="1:27" ht="30" x14ac:dyDescent="0.2">
      <c r="A502" s="12">
        <v>44557</v>
      </c>
      <c r="B502" t="str">
        <f>"{'city': '"&amp;VLOOKUP(U502,$H:$L,4,FALSE)&amp;"', 'state': '"&amp;VLOOKUP(U502,$H:$L,3,FALSE)&amp;"', 'abbreviation': '"&amp;VLOOKUP(U502,$H:$L,2,FALSE)&amp;"', 'teamName': '"&amp;VLOOKUP(U502,$H:$L,5,FALSE)&amp;"'}"</f>
        <v>{'city': 'Houston', 'state': 'Texas', 'abbreviation': 'HOU', 'teamName': 'Houston Rockets'}</v>
      </c>
      <c r="C502" t="str">
        <f>"{'city': '"&amp;VLOOKUP(V502,$H:$L,4,FALSE)&amp;"', 'state': '"&amp;VLOOKUP(V502,$H:$L,3,FALSE)&amp;"', 'abbreviation': '"&amp;VLOOKUP(V502,$H:$L,2,FALSE)&amp;"', 'teamName': '"&amp;VLOOKUP(V502,$H:$L,5,FALSE)&amp;"'}"</f>
        <v>{'city': 'Charlotte', 'state': 'North Carolina', 'abbreviation': 'CHA', 'teamName': 'Charlotte Hornets'}</v>
      </c>
      <c r="D502" t="e">
        <f>"{'city': '"&amp;VLOOKUP(W502,$H:$L,4,FALSE)&amp;"', 'state': '"&amp;VLOOKUP(W502,$H:$L,3,FALSE)&amp;"', 'abbreviation': '"&amp;VLOOKUP(W502,$H:$L,2,FALSE)&amp;"', 'teamName': '"&amp;VLOOKUP(W502,$H:$L,5,FALSE)&amp;"'}"</f>
        <v>#N/A</v>
      </c>
      <c r="E502" t="e">
        <f>"{'city': '"&amp;VLOOKUP(X502,$H:$L,4,FALSE)&amp;"', 'state': '"&amp;VLOOKUP(X502,$H:$L,3,FALSE)&amp;"', 'abbreviation': '"&amp;VLOOKUP(X502,$H:$L,2,FALSE)&amp;"', 'teamName': '"&amp;VLOOKUP(X502,$H:$L,5,FALSE)&amp;"'}"</f>
        <v>#N/A</v>
      </c>
      <c r="S502" s="13" t="s">
        <v>1193</v>
      </c>
      <c r="U502">
        <f>VLOOKUP(Y502,O:P,2,FALSE)</f>
        <v>11</v>
      </c>
      <c r="V502">
        <f>VLOOKUP(AA502,O:P,2,FALSE)</f>
        <v>4</v>
      </c>
      <c r="Y502" s="4" t="s">
        <v>1114</v>
      </c>
      <c r="Z502" s="5"/>
      <c r="AA502" s="4" t="s">
        <v>1105</v>
      </c>
    </row>
    <row r="503" spans="1:27" ht="30" x14ac:dyDescent="0.2">
      <c r="A503" s="12">
        <v>44557</v>
      </c>
      <c r="B503" t="str">
        <f>"{'city': '"&amp;VLOOKUP(U503,$H:$L,4,FALSE)&amp;"', 'state': '"&amp;VLOOKUP(U503,$H:$L,3,FALSE)&amp;"', 'abbreviation': '"&amp;VLOOKUP(U503,$H:$L,2,FALSE)&amp;"', 'teamName': '"&amp;VLOOKUP(U503,$H:$L,5,FALSE)&amp;"'}"</f>
        <v>{'city': 'Chicago', 'state': 'Illnois', 'abbreviation': 'CHI', 'teamName': 'Chicago Bulls'}</v>
      </c>
      <c r="C503" t="str">
        <f>"{'city': '"&amp;VLOOKUP(V503,$H:$L,4,FALSE)&amp;"', 'state': '"&amp;VLOOKUP(V503,$H:$L,3,FALSE)&amp;"', 'abbreviation': '"&amp;VLOOKUP(V503,$H:$L,2,FALSE)&amp;"', 'teamName': '"&amp;VLOOKUP(V503,$H:$L,5,FALSE)&amp;"'}"</f>
        <v>{'city': 'Atlanta', 'state': 'Georgia', 'abbreviation': 'ATL', 'teamName': 'Atlanta Hawks'}</v>
      </c>
      <c r="D503" t="e">
        <f>"{'city': '"&amp;VLOOKUP(W503,$H:$L,4,FALSE)&amp;"', 'state': '"&amp;VLOOKUP(W503,$H:$L,3,FALSE)&amp;"', 'abbreviation': '"&amp;VLOOKUP(W503,$H:$L,2,FALSE)&amp;"', 'teamName': '"&amp;VLOOKUP(W503,$H:$L,5,FALSE)&amp;"'}"</f>
        <v>#N/A</v>
      </c>
      <c r="E503" t="e">
        <f>"{'city': '"&amp;VLOOKUP(X503,$H:$L,4,FALSE)&amp;"', 'state': '"&amp;VLOOKUP(X503,$H:$L,3,FALSE)&amp;"', 'abbreviation': '"&amp;VLOOKUP(X503,$H:$L,2,FALSE)&amp;"', 'teamName': '"&amp;VLOOKUP(X503,$H:$L,5,FALSE)&amp;"'}"</f>
        <v>#N/A</v>
      </c>
      <c r="S503" s="13" t="s">
        <v>1193</v>
      </c>
      <c r="U503">
        <f>VLOOKUP(Y503,O:P,2,FALSE)</f>
        <v>5</v>
      </c>
      <c r="V503">
        <f>VLOOKUP(AA503,O:P,2,FALSE)</f>
        <v>1</v>
      </c>
      <c r="Y503" s="4" t="s">
        <v>1106</v>
      </c>
      <c r="Z503" s="5"/>
      <c r="AA503" s="4" t="s">
        <v>1099</v>
      </c>
    </row>
    <row r="504" spans="1:27" ht="30" x14ac:dyDescent="0.2">
      <c r="A504" s="12">
        <v>44557</v>
      </c>
      <c r="B504" t="str">
        <f>"{'city': '"&amp;VLOOKUP(U504,$H:$L,4,FALSE)&amp;"', 'state': '"&amp;VLOOKUP(U504,$H:$L,3,FALSE)&amp;"', 'abbreviation': '"&amp;VLOOKUP(U504,$H:$L,2,FALSE)&amp;"', 'teamName': '"&amp;VLOOKUP(U504,$H:$L,5,FALSE)&amp;"'}"</f>
        <v>{'city': 'Boston', 'state': 'Massachusetts', 'abbreviation': 'BOS', 'teamName': 'Boston Celtics'}</v>
      </c>
      <c r="C504" t="str">
        <f>"{'city': '"&amp;VLOOKUP(V504,$H:$L,4,FALSE)&amp;"', 'state': '"&amp;VLOOKUP(V504,$H:$L,3,FALSE)&amp;"', 'abbreviation': '"&amp;VLOOKUP(V504,$H:$L,2,FALSE)&amp;"', 'teamName': '"&amp;VLOOKUP(V504,$H:$L,5,FALSE)&amp;"'}"</f>
        <v>{'city': 'Minneapolis', 'state': 'Minnesota ', 'abbreviation': 'MIN', 'teamName': 'Minnesota Timberwolves'}</v>
      </c>
      <c r="D504" t="e">
        <f>"{'city': '"&amp;VLOOKUP(W504,$H:$L,4,FALSE)&amp;"', 'state': '"&amp;VLOOKUP(W504,$H:$L,3,FALSE)&amp;"', 'abbreviation': '"&amp;VLOOKUP(W504,$H:$L,2,FALSE)&amp;"', 'teamName': '"&amp;VLOOKUP(W504,$H:$L,5,FALSE)&amp;"'}"</f>
        <v>#N/A</v>
      </c>
      <c r="E504" t="e">
        <f>"{'city': '"&amp;VLOOKUP(X504,$H:$L,4,FALSE)&amp;"', 'state': '"&amp;VLOOKUP(X504,$H:$L,3,FALSE)&amp;"', 'abbreviation': '"&amp;VLOOKUP(X504,$H:$L,2,FALSE)&amp;"', 'teamName': '"&amp;VLOOKUP(X504,$H:$L,5,FALSE)&amp;"'}"</f>
        <v>#N/A</v>
      </c>
      <c r="S504" s="13" t="s">
        <v>1193</v>
      </c>
      <c r="U504">
        <f>VLOOKUP(Y504,O:P,2,FALSE)</f>
        <v>2</v>
      </c>
      <c r="V504">
        <f>VLOOKUP(AA504,O:P,2,FALSE)</f>
        <v>17</v>
      </c>
      <c r="Y504" s="4" t="s">
        <v>1102</v>
      </c>
      <c r="Z504" s="5"/>
      <c r="AA504" s="4" t="s">
        <v>1115</v>
      </c>
    </row>
    <row r="505" spans="1:27" ht="30" x14ac:dyDescent="0.2">
      <c r="A505" s="12">
        <v>44557</v>
      </c>
      <c r="B505" t="str">
        <f>"{'city': '"&amp;VLOOKUP(U505,$H:$L,4,FALSE)&amp;"', 'state': '"&amp;VLOOKUP(U505,$H:$L,3,FALSE)&amp;"', 'abbreviation': '"&amp;VLOOKUP(U505,$H:$L,2,FALSE)&amp;"', 'teamName': '"&amp;VLOOKUP(U505,$H:$L,5,FALSE)&amp;"'}"</f>
        <v>{'city': 'Salt Lake City', 'state': 'Utah', 'abbreviation': 'UTA', 'teamName': 'Utah Jazz'}</v>
      </c>
      <c r="C505" t="str">
        <f>"{'city': '"&amp;VLOOKUP(V505,$H:$L,4,FALSE)&amp;"', 'state': '"&amp;VLOOKUP(V505,$H:$L,3,FALSE)&amp;"', 'abbreviation': '"&amp;VLOOKUP(V505,$H:$L,2,FALSE)&amp;"', 'teamName': '"&amp;VLOOKUP(V505,$H:$L,5,FALSE)&amp;"'}"</f>
        <v>{'city': 'San Antonio', 'state': 'Texas', 'abbreviation': 'SAS', 'teamName': 'San Antonio Spurs'}</v>
      </c>
      <c r="D505" t="e">
        <f>"{'city': '"&amp;VLOOKUP(W505,$H:$L,4,FALSE)&amp;"', 'state': '"&amp;VLOOKUP(W505,$H:$L,3,FALSE)&amp;"', 'abbreviation': '"&amp;VLOOKUP(W505,$H:$L,2,FALSE)&amp;"', 'teamName': '"&amp;VLOOKUP(W505,$H:$L,5,FALSE)&amp;"'}"</f>
        <v>#N/A</v>
      </c>
      <c r="E505" t="e">
        <f>"{'city': '"&amp;VLOOKUP(X505,$H:$L,4,FALSE)&amp;"', 'state': '"&amp;VLOOKUP(X505,$H:$L,3,FALSE)&amp;"', 'abbreviation': '"&amp;VLOOKUP(X505,$H:$L,2,FALSE)&amp;"', 'teamName': '"&amp;VLOOKUP(X505,$H:$L,5,FALSE)&amp;"'}"</f>
        <v>#N/A</v>
      </c>
      <c r="S505" s="13" t="s">
        <v>1193</v>
      </c>
      <c r="U505">
        <f>VLOOKUP(Y505,O:P,2,FALSE)</f>
        <v>28</v>
      </c>
      <c r="V505">
        <f>VLOOKUP(AA505,O:P,2,FALSE)</f>
        <v>26</v>
      </c>
      <c r="Y505" s="4" t="s">
        <v>1122</v>
      </c>
      <c r="Z505" s="5"/>
      <c r="AA505" s="4" t="s">
        <v>1120</v>
      </c>
    </row>
    <row r="506" spans="1:27" ht="30" x14ac:dyDescent="0.2">
      <c r="A506" s="12">
        <v>44557</v>
      </c>
      <c r="B506" t="str">
        <f>"{'city': '"&amp;VLOOKUP(U506,$H:$L,4,FALSE)&amp;"', 'state': '"&amp;VLOOKUP(U506,$H:$L,3,FALSE)&amp;"', 'abbreviation': '"&amp;VLOOKUP(U506,$H:$L,2,FALSE)&amp;"', 'teamName': '"&amp;VLOOKUP(U506,$H:$L,5,FALSE)&amp;"'}"</f>
        <v>{'city': 'Memphis', 'state': 'Tenesse', 'abbreviation': 'MEM', 'teamName': 'Memphis Grizzlies'}</v>
      </c>
      <c r="C506" t="str">
        <f>"{'city': '"&amp;VLOOKUP(V506,$H:$L,4,FALSE)&amp;"', 'state': '"&amp;VLOOKUP(V506,$H:$L,3,FALSE)&amp;"', 'abbreviation': '"&amp;VLOOKUP(V506,$H:$L,2,FALSE)&amp;"', 'teamName': '"&amp;VLOOKUP(V506,$H:$L,5,FALSE)&amp;"'}"</f>
        <v>{'city': 'Phoenix', 'state': 'Arizona', 'abbreviation': 'PHX', 'teamName': 'Phoenix Suns'}</v>
      </c>
      <c r="D506" t="e">
        <f>"{'city': '"&amp;VLOOKUP(W506,$H:$L,4,FALSE)&amp;"', 'state': '"&amp;VLOOKUP(W506,$H:$L,3,FALSE)&amp;"', 'abbreviation': '"&amp;VLOOKUP(W506,$H:$L,2,FALSE)&amp;"', 'teamName': '"&amp;VLOOKUP(W506,$H:$L,5,FALSE)&amp;"'}"</f>
        <v>#N/A</v>
      </c>
      <c r="E506" t="e">
        <f>"{'city': '"&amp;VLOOKUP(X506,$H:$L,4,FALSE)&amp;"', 'state': '"&amp;VLOOKUP(X506,$H:$L,3,FALSE)&amp;"', 'abbreviation': '"&amp;VLOOKUP(X506,$H:$L,2,FALSE)&amp;"', 'teamName': '"&amp;VLOOKUP(X506,$H:$L,5,FALSE)&amp;"'}"</f>
        <v>#N/A</v>
      </c>
      <c r="S506" s="13" t="s">
        <v>1193</v>
      </c>
      <c r="U506">
        <f>VLOOKUP(Y506,O:P,2,FALSE)</f>
        <v>14</v>
      </c>
      <c r="V506">
        <f>VLOOKUP(AA506,O:P,2,FALSE)</f>
        <v>23</v>
      </c>
      <c r="Y506" s="4" t="s">
        <v>1112</v>
      </c>
      <c r="Z506" s="5"/>
      <c r="AA506" s="4" t="s">
        <v>1125</v>
      </c>
    </row>
    <row r="507" spans="1:27" ht="30" x14ac:dyDescent="0.2">
      <c r="A507" s="12">
        <v>44557</v>
      </c>
      <c r="B507" t="str">
        <f>"{'city': '"&amp;VLOOKUP(U507,$H:$L,4,FALSE)&amp;"', 'state': '"&amp;VLOOKUP(U507,$H:$L,3,FALSE)&amp;"', 'abbreviation': '"&amp;VLOOKUP(U507,$H:$L,2,FALSE)&amp;"', 'teamName': '"&amp;VLOOKUP(U507,$H:$L,5,FALSE)&amp;"'}"</f>
        <v>{'city': 'Dallas', 'state': 'Texas', 'abbreviation': 'DAL', 'teamName': 'Dallas Mavericks'}</v>
      </c>
      <c r="C507" t="str">
        <f>"{'city': '"&amp;VLOOKUP(V507,$H:$L,4,FALSE)&amp;"', 'state': '"&amp;VLOOKUP(V507,$H:$L,3,FALSE)&amp;"', 'abbreviation': '"&amp;VLOOKUP(V507,$H:$L,2,FALSE)&amp;"', 'teamName': '"&amp;VLOOKUP(V507,$H:$L,5,FALSE)&amp;"'}"</f>
        <v>{'city': 'Portland', 'state': 'Oregon', 'abbreviation': 'POR', 'teamName': 'Portland Trail Blazers'}</v>
      </c>
      <c r="D507" t="e">
        <f>"{'city': '"&amp;VLOOKUP(W507,$H:$L,4,FALSE)&amp;"', 'state': '"&amp;VLOOKUP(W507,$H:$L,3,FALSE)&amp;"', 'abbreviation': '"&amp;VLOOKUP(W507,$H:$L,2,FALSE)&amp;"', 'teamName': '"&amp;VLOOKUP(W507,$H:$L,5,FALSE)&amp;"'}"</f>
        <v>#N/A</v>
      </c>
      <c r="E507" t="e">
        <f>"{'city': '"&amp;VLOOKUP(X507,$H:$L,4,FALSE)&amp;"', 'state': '"&amp;VLOOKUP(X507,$H:$L,3,FALSE)&amp;"', 'abbreviation': '"&amp;VLOOKUP(X507,$H:$L,2,FALSE)&amp;"', 'teamName': '"&amp;VLOOKUP(X507,$H:$L,5,FALSE)&amp;"'}"</f>
        <v>#N/A</v>
      </c>
      <c r="S507" s="13" t="s">
        <v>1193</v>
      </c>
      <c r="U507">
        <f>VLOOKUP(Y507,O:P,2,FALSE)</f>
        <v>7</v>
      </c>
      <c r="V507">
        <f>VLOOKUP(AA507,O:P,2,FALSE)</f>
        <v>24</v>
      </c>
      <c r="Y507" s="4" t="s">
        <v>1113</v>
      </c>
      <c r="Z507" s="5"/>
      <c r="AA507" s="4" t="s">
        <v>1124</v>
      </c>
    </row>
    <row r="508" spans="1:27" ht="30" x14ac:dyDescent="0.2">
      <c r="A508" s="12">
        <v>44557</v>
      </c>
      <c r="B508" t="str">
        <f>"{'city': '"&amp;VLOOKUP(U508,$H:$L,4,FALSE)&amp;"', 'state': '"&amp;VLOOKUP(U508,$H:$L,3,FALSE)&amp;"', 'abbreviation': '"&amp;VLOOKUP(U508,$H:$L,2,FALSE)&amp;"', 'teamName': '"&amp;VLOOKUP(U508,$H:$L,5,FALSE)&amp;"'}"</f>
        <v>{'city': 'Brooklyn', 'state': 'New York', 'abbreviation': 'BKN', 'teamName': 'Brooklyn Nets'}</v>
      </c>
      <c r="C508" t="str">
        <f>"{'city': '"&amp;VLOOKUP(V508,$H:$L,4,FALSE)&amp;"', 'state': '"&amp;VLOOKUP(V508,$H:$L,3,FALSE)&amp;"', 'abbreviation': '"&amp;VLOOKUP(V508,$H:$L,2,FALSE)&amp;"', 'teamName': '"&amp;VLOOKUP(V508,$H:$L,5,FALSE)&amp;"'}"</f>
        <v>{'city': 'Los Angeles', 'state': 'California', 'abbreviation': 'LAC', 'teamName': 'Los Angeles Clippers'}</v>
      </c>
      <c r="D508" t="e">
        <f>"{'city': '"&amp;VLOOKUP(W508,$H:$L,4,FALSE)&amp;"', 'state': '"&amp;VLOOKUP(W508,$H:$L,3,FALSE)&amp;"', 'abbreviation': '"&amp;VLOOKUP(W508,$H:$L,2,FALSE)&amp;"', 'teamName': '"&amp;VLOOKUP(W508,$H:$L,5,FALSE)&amp;"'}"</f>
        <v>#N/A</v>
      </c>
      <c r="E508" t="e">
        <f>"{'city': '"&amp;VLOOKUP(X508,$H:$L,4,FALSE)&amp;"', 'state': '"&amp;VLOOKUP(X508,$H:$L,3,FALSE)&amp;"', 'abbreviation': '"&amp;VLOOKUP(X508,$H:$L,2,FALSE)&amp;"', 'teamName': '"&amp;VLOOKUP(X508,$H:$L,5,FALSE)&amp;"'}"</f>
        <v>#N/A</v>
      </c>
      <c r="S508" s="13" t="s">
        <v>1193</v>
      </c>
      <c r="U508">
        <f>VLOOKUP(Y508,O:P,2,FALSE)</f>
        <v>3</v>
      </c>
      <c r="V508">
        <f>VLOOKUP(AA508,O:P,2,FALSE)</f>
        <v>30</v>
      </c>
      <c r="Y508" s="4" t="s">
        <v>1097</v>
      </c>
      <c r="Z508" s="5"/>
      <c r="AA508" s="4" t="s">
        <v>1126</v>
      </c>
    </row>
    <row r="509" spans="1:27" x14ac:dyDescent="0.2">
      <c r="A509" s="12">
        <v>44558</v>
      </c>
      <c r="B509" t="str">
        <f>"{'city': '"&amp;VLOOKUP(U509,$H:$L,4,FALSE)&amp;"', 'state': '"&amp;VLOOKUP(U509,$H:$L,3,FALSE)&amp;"', 'abbreviation': '"&amp;VLOOKUP(U509,$H:$L,2,FALSE)&amp;"', 'teamName': '"&amp;VLOOKUP(U509,$H:$L,5,FALSE)&amp;"'}"</f>
        <v>{'city': 'Milwaukee', 'state': 'Wisconsin', 'abbreviation': 'MIL', 'teamName': 'Milwaukee Bucks'}</v>
      </c>
      <c r="C509" t="str">
        <f>"{'city': '"&amp;VLOOKUP(V509,$H:$L,4,FALSE)&amp;"', 'state': '"&amp;VLOOKUP(V509,$H:$L,3,FALSE)&amp;"', 'abbreviation': '"&amp;VLOOKUP(V509,$H:$L,2,FALSE)&amp;"', 'teamName': '"&amp;VLOOKUP(V509,$H:$L,5,FALSE)&amp;"'}"</f>
        <v>{'city': 'Orlando', 'state': 'Florida', 'abbreviation': 'ORL', 'teamName': 'Orlando Magic'}</v>
      </c>
      <c r="D509" t="e">
        <f>"{'city': '"&amp;VLOOKUP(W509,$H:$L,4,FALSE)&amp;"', 'state': '"&amp;VLOOKUP(W509,$H:$L,3,FALSE)&amp;"', 'abbreviation': '"&amp;VLOOKUP(W509,$H:$L,2,FALSE)&amp;"', 'teamName': '"&amp;VLOOKUP(W509,$H:$L,5,FALSE)&amp;"'}"</f>
        <v>#N/A</v>
      </c>
      <c r="E509" t="e">
        <f>"{'city': '"&amp;VLOOKUP(X509,$H:$L,4,FALSE)&amp;"', 'state': '"&amp;VLOOKUP(X509,$H:$L,3,FALSE)&amp;"', 'abbreviation': '"&amp;VLOOKUP(X509,$H:$L,2,FALSE)&amp;"', 'teamName': '"&amp;VLOOKUP(X509,$H:$L,5,FALSE)&amp;"'}"</f>
        <v>#N/A</v>
      </c>
      <c r="S509" s="13" t="s">
        <v>1194</v>
      </c>
      <c r="U509">
        <f>VLOOKUP(Y509,O:P,2,FALSE)</f>
        <v>16</v>
      </c>
      <c r="V509">
        <f>VLOOKUP(AA509,O:P,2,FALSE)</f>
        <v>21</v>
      </c>
      <c r="Y509" s="4" t="s">
        <v>1098</v>
      </c>
      <c r="Z509" s="5"/>
      <c r="AA509" s="4" t="s">
        <v>1119</v>
      </c>
    </row>
    <row r="510" spans="1:27" x14ac:dyDescent="0.2">
      <c r="A510" s="12">
        <v>44558</v>
      </c>
      <c r="B510" t="str">
        <f>"{'city': '"&amp;VLOOKUP(U510,$H:$L,4,FALSE)&amp;"', 'state': '"&amp;VLOOKUP(U510,$H:$L,3,FALSE)&amp;"', 'abbreviation': '"&amp;VLOOKUP(U510,$H:$L,2,FALSE)&amp;"', 'teamName': '"&amp;VLOOKUP(U510,$H:$L,5,FALSE)&amp;"'}"</f>
        <v>{'city': 'Washington', 'state': 'Washington D.C.', 'abbreviation': 'WAS', 'teamName': 'Washington Wizards'}</v>
      </c>
      <c r="C510" t="str">
        <f>"{'city': '"&amp;VLOOKUP(V510,$H:$L,4,FALSE)&amp;"', 'state': '"&amp;VLOOKUP(V510,$H:$L,3,FALSE)&amp;"', 'abbreviation': '"&amp;VLOOKUP(V510,$H:$L,2,FALSE)&amp;"', 'teamName': '"&amp;VLOOKUP(V510,$H:$L,5,FALSE)&amp;"'}"</f>
        <v>{'city': 'Miami', 'state': 'Florida', 'abbreviation': 'MIA', 'teamName': 'Miami Heat'}</v>
      </c>
      <c r="D510" t="e">
        <f>"{'city': '"&amp;VLOOKUP(W510,$H:$L,4,FALSE)&amp;"', 'state': '"&amp;VLOOKUP(W510,$H:$L,3,FALSE)&amp;"', 'abbreviation': '"&amp;VLOOKUP(W510,$H:$L,2,FALSE)&amp;"', 'teamName': '"&amp;VLOOKUP(W510,$H:$L,5,FALSE)&amp;"'}"</f>
        <v>#N/A</v>
      </c>
      <c r="E510" t="e">
        <f>"{'city': '"&amp;VLOOKUP(X510,$H:$L,4,FALSE)&amp;"', 'state': '"&amp;VLOOKUP(X510,$H:$L,3,FALSE)&amp;"', 'abbreviation': '"&amp;VLOOKUP(X510,$H:$L,2,FALSE)&amp;"', 'teamName': '"&amp;VLOOKUP(X510,$H:$L,5,FALSE)&amp;"'}"</f>
        <v>#N/A</v>
      </c>
      <c r="S510" s="13" t="s">
        <v>1194</v>
      </c>
      <c r="U510">
        <f>VLOOKUP(Y510,O:P,2,FALSE)</f>
        <v>29</v>
      </c>
      <c r="V510">
        <f>VLOOKUP(AA510,O:P,2,FALSE)</f>
        <v>15</v>
      </c>
      <c r="Y510" s="4" t="s">
        <v>1109</v>
      </c>
      <c r="Z510" s="5"/>
      <c r="AA510" s="4" t="s">
        <v>1128</v>
      </c>
    </row>
    <row r="511" spans="1:27" x14ac:dyDescent="0.2">
      <c r="A511" s="12">
        <v>44558</v>
      </c>
      <c r="B511" t="str">
        <f>"{'city': '"&amp;VLOOKUP(U511,$H:$L,4,FALSE)&amp;"', 'state': '"&amp;VLOOKUP(U511,$H:$L,3,FALSE)&amp;"', 'abbreviation': '"&amp;VLOOKUP(U511,$H:$L,2,FALSE)&amp;"', 'teamName': '"&amp;VLOOKUP(U511,$H:$L,5,FALSE)&amp;"'}"</f>
        <v>{'city': 'Philadelphia', 'state': 'Pennsylvania', 'abbreviation': 'PHI', 'teamName': 'Philadelphia 76ers'}</v>
      </c>
      <c r="C511" t="str">
        <f>"{'city': '"&amp;VLOOKUP(V511,$H:$L,4,FALSE)&amp;"', 'state': '"&amp;VLOOKUP(V511,$H:$L,3,FALSE)&amp;"', 'abbreviation': '"&amp;VLOOKUP(V511,$H:$L,2,FALSE)&amp;"', 'teamName': '"&amp;VLOOKUP(V511,$H:$L,5,FALSE)&amp;"'}"</f>
        <v>{'city': 'Toronto', 'state': 'Ontario', 'abbreviation': 'TOR', 'teamName': 'Toronto Raptors'}</v>
      </c>
      <c r="D511" t="e">
        <f>"{'city': '"&amp;VLOOKUP(W511,$H:$L,4,FALSE)&amp;"', 'state': '"&amp;VLOOKUP(W511,$H:$L,3,FALSE)&amp;"', 'abbreviation': '"&amp;VLOOKUP(W511,$H:$L,2,FALSE)&amp;"', 'teamName': '"&amp;VLOOKUP(W511,$H:$L,5,FALSE)&amp;"'}"</f>
        <v>#N/A</v>
      </c>
      <c r="E511" t="e">
        <f>"{'city': '"&amp;VLOOKUP(X511,$H:$L,4,FALSE)&amp;"', 'state': '"&amp;VLOOKUP(X511,$H:$L,3,FALSE)&amp;"', 'abbreviation': '"&amp;VLOOKUP(X511,$H:$L,2,FALSE)&amp;"', 'teamName': '"&amp;VLOOKUP(X511,$H:$L,5,FALSE)&amp;"'}"</f>
        <v>#N/A</v>
      </c>
      <c r="S511" s="13" t="s">
        <v>1194</v>
      </c>
      <c r="U511">
        <f>VLOOKUP(Y511,O:P,2,FALSE)</f>
        <v>22</v>
      </c>
      <c r="V511">
        <f>VLOOKUP(AA511,O:P,2,FALSE)</f>
        <v>27</v>
      </c>
      <c r="Y511" s="4" t="s">
        <v>1117</v>
      </c>
      <c r="Z511" s="5"/>
      <c r="AA511" s="4" t="s">
        <v>1110</v>
      </c>
    </row>
    <row r="512" spans="1:27" x14ac:dyDescent="0.2">
      <c r="A512" s="12">
        <v>44558</v>
      </c>
      <c r="B512" t="str">
        <f>"{'city': '"&amp;VLOOKUP(U512,$H:$L,4,FALSE)&amp;"', 'state': '"&amp;VLOOKUP(U512,$H:$L,3,FALSE)&amp;"', 'abbreviation': '"&amp;VLOOKUP(U512,$H:$L,2,FALSE)&amp;"', 'teamName': '"&amp;VLOOKUP(U512,$H:$L,5,FALSE)&amp;"'}"</f>
        <v>{'city': 'Los Angeles', 'state': 'California', 'abbreviation': 'LAL', 'teamName': 'Los Angeles Lakers'}</v>
      </c>
      <c r="C512" t="str">
        <f>"{'city': '"&amp;VLOOKUP(V512,$H:$L,4,FALSE)&amp;"', 'state': '"&amp;VLOOKUP(V512,$H:$L,3,FALSE)&amp;"', 'abbreviation': '"&amp;VLOOKUP(V512,$H:$L,2,FALSE)&amp;"', 'teamName': '"&amp;VLOOKUP(V512,$H:$L,5,FALSE)&amp;"'}"</f>
        <v>{'city': 'Houston', 'state': 'Texas', 'abbreviation': 'HOU', 'teamName': 'Houston Rockets'}</v>
      </c>
      <c r="D512" t="e">
        <f>"{'city': '"&amp;VLOOKUP(W512,$H:$L,4,FALSE)&amp;"', 'state': '"&amp;VLOOKUP(W512,$H:$L,3,FALSE)&amp;"', 'abbreviation': '"&amp;VLOOKUP(W512,$H:$L,2,FALSE)&amp;"', 'teamName': '"&amp;VLOOKUP(W512,$H:$L,5,FALSE)&amp;"'}"</f>
        <v>#N/A</v>
      </c>
      <c r="E512" t="e">
        <f>"{'city': '"&amp;VLOOKUP(X512,$H:$L,4,FALSE)&amp;"', 'state': '"&amp;VLOOKUP(X512,$H:$L,3,FALSE)&amp;"', 'abbreviation': '"&amp;VLOOKUP(X512,$H:$L,2,FALSE)&amp;"', 'teamName': '"&amp;VLOOKUP(X512,$H:$L,5,FALSE)&amp;"'}"</f>
        <v>#N/A</v>
      </c>
      <c r="S512" s="13" t="s">
        <v>1194</v>
      </c>
      <c r="U512">
        <f>VLOOKUP(Y512,O:P,2,FALSE)</f>
        <v>13</v>
      </c>
      <c r="V512">
        <f>VLOOKUP(AA512,O:P,2,FALSE)</f>
        <v>11</v>
      </c>
      <c r="Y512" s="4" t="s">
        <v>1101</v>
      </c>
      <c r="Z512" s="5"/>
      <c r="AA512" s="4" t="s">
        <v>1114</v>
      </c>
    </row>
    <row r="513" spans="1:27" x14ac:dyDescent="0.2">
      <c r="A513" s="12">
        <v>44558</v>
      </c>
      <c r="B513" t="str">
        <f>"{'city': '"&amp;VLOOKUP(U513,$H:$L,4,FALSE)&amp;"', 'state': '"&amp;VLOOKUP(U513,$H:$L,3,FALSE)&amp;"', 'abbreviation': '"&amp;VLOOKUP(U513,$H:$L,2,FALSE)&amp;"', 'teamName': '"&amp;VLOOKUP(U513,$H:$L,5,FALSE)&amp;"'}"</f>
        <v>{'city': 'New York', 'state': 'New York', 'abbreviation': 'NYK', 'teamName': 'New York Knicks'}</v>
      </c>
      <c r="C513" t="str">
        <f>"{'city': '"&amp;VLOOKUP(V513,$H:$L,4,FALSE)&amp;"', 'state': '"&amp;VLOOKUP(V513,$H:$L,3,FALSE)&amp;"', 'abbreviation': '"&amp;VLOOKUP(V513,$H:$L,2,FALSE)&amp;"', 'teamName': '"&amp;VLOOKUP(V513,$H:$L,5,FALSE)&amp;"'}"</f>
        <v>{'city': 'Minneapolis', 'state': 'Minnesota ', 'abbreviation': 'MIN', 'teamName': 'Minnesota Timberwolves'}</v>
      </c>
      <c r="D513" t="e">
        <f>"{'city': '"&amp;VLOOKUP(W513,$H:$L,4,FALSE)&amp;"', 'state': '"&amp;VLOOKUP(W513,$H:$L,3,FALSE)&amp;"', 'abbreviation': '"&amp;VLOOKUP(W513,$H:$L,2,FALSE)&amp;"', 'teamName': '"&amp;VLOOKUP(W513,$H:$L,5,FALSE)&amp;"'}"</f>
        <v>#N/A</v>
      </c>
      <c r="E513" t="e">
        <f>"{'city': '"&amp;VLOOKUP(X513,$H:$L,4,FALSE)&amp;"', 'state': '"&amp;VLOOKUP(X513,$H:$L,3,FALSE)&amp;"', 'abbreviation': '"&amp;VLOOKUP(X513,$H:$L,2,FALSE)&amp;"', 'teamName': '"&amp;VLOOKUP(X513,$H:$L,5,FALSE)&amp;"'}"</f>
        <v>#N/A</v>
      </c>
      <c r="S513" s="13" t="s">
        <v>1194</v>
      </c>
      <c r="U513">
        <f>VLOOKUP(Y513,O:P,2,FALSE)</f>
        <v>19</v>
      </c>
      <c r="V513">
        <f>VLOOKUP(AA513,O:P,2,FALSE)</f>
        <v>17</v>
      </c>
      <c r="Y513" s="4" t="s">
        <v>1108</v>
      </c>
      <c r="Z513" s="5"/>
      <c r="AA513" s="4" t="s">
        <v>1115</v>
      </c>
    </row>
    <row r="514" spans="1:27" x14ac:dyDescent="0.2">
      <c r="A514" s="12">
        <v>44558</v>
      </c>
      <c r="B514" t="str">
        <f>"{'city': '"&amp;VLOOKUP(U514,$H:$L,4,FALSE)&amp;"', 'state': '"&amp;VLOOKUP(U514,$H:$L,3,FALSE)&amp;"', 'abbreviation': '"&amp;VLOOKUP(U514,$H:$L,2,FALSE)&amp;"', 'teamName': '"&amp;VLOOKUP(U514,$H:$L,5,FALSE)&amp;"'}"</f>
        <v>{'city': 'Cleveland', 'state': 'Ohio', 'abbreviation': 'CLE', 'teamName': 'Cleveland Cavaliers'}</v>
      </c>
      <c r="C514" t="str">
        <f>"{'city': '"&amp;VLOOKUP(V514,$H:$L,4,FALSE)&amp;"', 'state': '"&amp;VLOOKUP(V514,$H:$L,3,FALSE)&amp;"', 'abbreviation': '"&amp;VLOOKUP(V514,$H:$L,2,FALSE)&amp;"', 'teamName': '"&amp;VLOOKUP(V514,$H:$L,5,FALSE)&amp;"'}"</f>
        <v>{'city': 'New Orleans', 'state': 'Louisianna', 'abbreviation': 'NOP', 'teamName': 'New Orleans Pelicans'}</v>
      </c>
      <c r="D514" t="e">
        <f>"{'city': '"&amp;VLOOKUP(W514,$H:$L,4,FALSE)&amp;"', 'state': '"&amp;VLOOKUP(W514,$H:$L,3,FALSE)&amp;"', 'abbreviation': '"&amp;VLOOKUP(W514,$H:$L,2,FALSE)&amp;"', 'teamName': '"&amp;VLOOKUP(W514,$H:$L,5,FALSE)&amp;"'}"</f>
        <v>#N/A</v>
      </c>
      <c r="E514" t="e">
        <f>"{'city': '"&amp;VLOOKUP(X514,$H:$L,4,FALSE)&amp;"', 'state': '"&amp;VLOOKUP(X514,$H:$L,3,FALSE)&amp;"', 'abbreviation': '"&amp;VLOOKUP(X514,$H:$L,2,FALSE)&amp;"', 'teamName': '"&amp;VLOOKUP(X514,$H:$L,5,FALSE)&amp;"'}"</f>
        <v>#N/A</v>
      </c>
      <c r="S514" s="13" t="s">
        <v>1194</v>
      </c>
      <c r="U514">
        <f>VLOOKUP(Y514,O:P,2,FALSE)</f>
        <v>6</v>
      </c>
      <c r="V514">
        <f>VLOOKUP(AA514,O:P,2,FALSE)</f>
        <v>18</v>
      </c>
      <c r="Y514" s="4" t="s">
        <v>1111</v>
      </c>
      <c r="Z514" s="5"/>
      <c r="AA514" s="4" t="s">
        <v>1118</v>
      </c>
    </row>
    <row r="515" spans="1:27" x14ac:dyDescent="0.2">
      <c r="A515" s="12">
        <v>44558</v>
      </c>
      <c r="B515" t="str">
        <f>"{'city': '"&amp;VLOOKUP(U515,$H:$L,4,FALSE)&amp;"', 'state': '"&amp;VLOOKUP(U515,$H:$L,3,FALSE)&amp;"', 'abbreviation': '"&amp;VLOOKUP(U515,$H:$L,2,FALSE)&amp;"', 'teamName': '"&amp;VLOOKUP(U515,$H:$L,5,FALSE)&amp;"'}"</f>
        <v>{'city': 'Denver', 'state': 'Colorado', 'abbreviation': 'DEN', 'teamName': 'Denver Nuggets'}</v>
      </c>
      <c r="C515" t="str">
        <f>"{'city': '"&amp;VLOOKUP(V515,$H:$L,4,FALSE)&amp;"', 'state': '"&amp;VLOOKUP(V515,$H:$L,3,FALSE)&amp;"', 'abbreviation': '"&amp;VLOOKUP(V515,$H:$L,2,FALSE)&amp;"', 'teamName': '"&amp;VLOOKUP(V515,$H:$L,5,FALSE)&amp;"'}"</f>
        <v>{'city': 'San Francisco', 'state': 'California', 'abbreviation': 'GSW', 'teamName': 'Golden State Warriors'}</v>
      </c>
      <c r="D515" t="e">
        <f>"{'city': '"&amp;VLOOKUP(W515,$H:$L,4,FALSE)&amp;"', 'state': '"&amp;VLOOKUP(W515,$H:$L,3,FALSE)&amp;"', 'abbreviation': '"&amp;VLOOKUP(W515,$H:$L,2,FALSE)&amp;"', 'teamName': '"&amp;VLOOKUP(W515,$H:$L,5,FALSE)&amp;"'}"</f>
        <v>#N/A</v>
      </c>
      <c r="E515" t="e">
        <f>"{'city': '"&amp;VLOOKUP(X515,$H:$L,4,FALSE)&amp;"', 'state': '"&amp;VLOOKUP(X515,$H:$L,3,FALSE)&amp;"', 'abbreviation': '"&amp;VLOOKUP(X515,$H:$L,2,FALSE)&amp;"', 'teamName': '"&amp;VLOOKUP(X515,$H:$L,5,FALSE)&amp;"'}"</f>
        <v>#N/A</v>
      </c>
      <c r="S515" s="13" t="s">
        <v>1194</v>
      </c>
      <c r="U515">
        <f>VLOOKUP(Y515,O:P,2,FALSE)</f>
        <v>8</v>
      </c>
      <c r="V515">
        <f>VLOOKUP(AA515,O:P,2,FALSE)</f>
        <v>10</v>
      </c>
      <c r="Y515" s="4" t="s">
        <v>1116</v>
      </c>
      <c r="Z515" s="5"/>
      <c r="AA515" s="4" t="s">
        <v>1100</v>
      </c>
    </row>
    <row r="516" spans="1:27" x14ac:dyDescent="0.2">
      <c r="A516" s="12">
        <v>44558</v>
      </c>
      <c r="B516" t="str">
        <f>"{'city': '"&amp;VLOOKUP(U516,$H:$L,4,FALSE)&amp;"', 'state': '"&amp;VLOOKUP(U516,$H:$L,3,FALSE)&amp;"', 'abbreviation': '"&amp;VLOOKUP(U516,$H:$L,2,FALSE)&amp;"', 'teamName': '"&amp;VLOOKUP(U516,$H:$L,5,FALSE)&amp;"'}"</f>
        <v>{'city': 'Oklahoma City', 'state': 'Oklahoma', 'abbreviation': 'OKC', 'teamName': 'Oklahoma City Thunder'}</v>
      </c>
      <c r="C516" t="str">
        <f>"{'city': '"&amp;VLOOKUP(V516,$H:$L,4,FALSE)&amp;"', 'state': '"&amp;VLOOKUP(V516,$H:$L,3,FALSE)&amp;"', 'abbreviation': '"&amp;VLOOKUP(V516,$H:$L,2,FALSE)&amp;"', 'teamName': '"&amp;VLOOKUP(V516,$H:$L,5,FALSE)&amp;"'}"</f>
        <v>{'city': 'Sacramento', 'state': 'California', 'abbreviation': 'SAC', 'teamName': 'Sacramento Kings'}</v>
      </c>
      <c r="D516" t="e">
        <f>"{'city': '"&amp;VLOOKUP(W516,$H:$L,4,FALSE)&amp;"', 'state': '"&amp;VLOOKUP(W516,$H:$L,3,FALSE)&amp;"', 'abbreviation': '"&amp;VLOOKUP(W516,$H:$L,2,FALSE)&amp;"', 'teamName': '"&amp;VLOOKUP(W516,$H:$L,5,FALSE)&amp;"'}"</f>
        <v>#N/A</v>
      </c>
      <c r="E516" t="e">
        <f>"{'city': '"&amp;VLOOKUP(X516,$H:$L,4,FALSE)&amp;"', 'state': '"&amp;VLOOKUP(X516,$H:$L,3,FALSE)&amp;"', 'abbreviation': '"&amp;VLOOKUP(X516,$H:$L,2,FALSE)&amp;"', 'teamName': '"&amp;VLOOKUP(X516,$H:$L,5,FALSE)&amp;"'}"</f>
        <v>#N/A</v>
      </c>
      <c r="S516" s="13" t="s">
        <v>1194</v>
      </c>
      <c r="U516">
        <f>VLOOKUP(Y516,O:P,2,FALSE)</f>
        <v>20</v>
      </c>
      <c r="V516">
        <f>VLOOKUP(AA516,O:P,2,FALSE)</f>
        <v>25</v>
      </c>
      <c r="Y516" s="4" t="s">
        <v>1121</v>
      </c>
      <c r="Z516" s="5"/>
      <c r="AA516" s="4" t="s">
        <v>1123</v>
      </c>
    </row>
    <row r="517" spans="1:27" ht="30" x14ac:dyDescent="0.2">
      <c r="A517" s="12">
        <v>44559</v>
      </c>
      <c r="B517" t="str">
        <f>"{'city': '"&amp;VLOOKUP(U517,$H:$L,4,FALSE)&amp;"', 'state': '"&amp;VLOOKUP(U517,$H:$L,3,FALSE)&amp;"', 'abbreviation': '"&amp;VLOOKUP(U517,$H:$L,2,FALSE)&amp;"', 'teamName': '"&amp;VLOOKUP(U517,$H:$L,5,FALSE)&amp;"'}"</f>
        <v>{'city': 'New York', 'state': 'New York', 'abbreviation': 'NYK', 'teamName': 'New York Knicks'}</v>
      </c>
      <c r="C517" t="str">
        <f>"{'city': '"&amp;VLOOKUP(V517,$H:$L,4,FALSE)&amp;"', 'state': '"&amp;VLOOKUP(V517,$H:$L,3,FALSE)&amp;"', 'abbreviation': '"&amp;VLOOKUP(V517,$H:$L,2,FALSE)&amp;"', 'teamName': '"&amp;VLOOKUP(V517,$H:$L,5,FALSE)&amp;"'}"</f>
        <v>{'city': 'Detroit', 'state': 'Michigan', 'abbreviation': 'DET', 'teamName': 'Detroit Pistons'}</v>
      </c>
      <c r="D517" t="e">
        <f>"{'city': '"&amp;VLOOKUP(W517,$H:$L,4,FALSE)&amp;"', 'state': '"&amp;VLOOKUP(W517,$H:$L,3,FALSE)&amp;"', 'abbreviation': '"&amp;VLOOKUP(W517,$H:$L,2,FALSE)&amp;"', 'teamName': '"&amp;VLOOKUP(W517,$H:$L,5,FALSE)&amp;"'}"</f>
        <v>#N/A</v>
      </c>
      <c r="E517" t="e">
        <f>"{'city': '"&amp;VLOOKUP(X517,$H:$L,4,FALSE)&amp;"', 'state': '"&amp;VLOOKUP(X517,$H:$L,3,FALSE)&amp;"', 'abbreviation': '"&amp;VLOOKUP(X517,$H:$L,2,FALSE)&amp;"', 'teamName': '"&amp;VLOOKUP(X517,$H:$L,5,FALSE)&amp;"'}"</f>
        <v>#N/A</v>
      </c>
      <c r="S517" s="13" t="s">
        <v>1195</v>
      </c>
      <c r="U517">
        <f>VLOOKUP(Y517,O:P,2,FALSE)</f>
        <v>19</v>
      </c>
      <c r="V517">
        <f>VLOOKUP(AA517,O:P,2,FALSE)</f>
        <v>9</v>
      </c>
      <c r="Y517" s="4" t="s">
        <v>1108</v>
      </c>
      <c r="Z517" s="5"/>
      <c r="AA517" s="4" t="s">
        <v>1107</v>
      </c>
    </row>
    <row r="518" spans="1:27" ht="30" x14ac:dyDescent="0.2">
      <c r="A518" s="12">
        <v>44559</v>
      </c>
      <c r="B518" t="str">
        <f>"{'city': '"&amp;VLOOKUP(U518,$H:$L,4,FALSE)&amp;"', 'state': '"&amp;VLOOKUP(U518,$H:$L,3,FALSE)&amp;"', 'abbreviation': '"&amp;VLOOKUP(U518,$H:$L,2,FALSE)&amp;"', 'teamName': '"&amp;VLOOKUP(U518,$H:$L,5,FALSE)&amp;"'}"</f>
        <v>{'city': 'Charlotte', 'state': 'North Carolina', 'abbreviation': 'CHA', 'teamName': 'Charlotte Hornets'}</v>
      </c>
      <c r="C518" t="str">
        <f>"{'city': '"&amp;VLOOKUP(V518,$H:$L,4,FALSE)&amp;"', 'state': '"&amp;VLOOKUP(V518,$H:$L,3,FALSE)&amp;"', 'abbreviation': '"&amp;VLOOKUP(V518,$H:$L,2,FALSE)&amp;"', 'teamName': '"&amp;VLOOKUP(V518,$H:$L,5,FALSE)&amp;"'}"</f>
        <v>{'city': 'Indiana', 'state': 'Indianopolis', 'abbreviation': 'IND', 'teamName': 'Indiana Pacers'}</v>
      </c>
      <c r="D518" t="e">
        <f>"{'city': '"&amp;VLOOKUP(W518,$H:$L,4,FALSE)&amp;"', 'state': '"&amp;VLOOKUP(W518,$H:$L,3,FALSE)&amp;"', 'abbreviation': '"&amp;VLOOKUP(W518,$H:$L,2,FALSE)&amp;"', 'teamName': '"&amp;VLOOKUP(W518,$H:$L,5,FALSE)&amp;"'}"</f>
        <v>#N/A</v>
      </c>
      <c r="E518" t="e">
        <f>"{'city': '"&amp;VLOOKUP(X518,$H:$L,4,FALSE)&amp;"', 'state': '"&amp;VLOOKUP(X518,$H:$L,3,FALSE)&amp;"', 'abbreviation': '"&amp;VLOOKUP(X518,$H:$L,2,FALSE)&amp;"', 'teamName': '"&amp;VLOOKUP(X518,$H:$L,5,FALSE)&amp;"'}"</f>
        <v>#N/A</v>
      </c>
      <c r="S518" s="13" t="s">
        <v>1195</v>
      </c>
      <c r="U518">
        <f>VLOOKUP(Y518,O:P,2,FALSE)</f>
        <v>4</v>
      </c>
      <c r="V518">
        <f>VLOOKUP(AA518,O:P,2,FALSE)</f>
        <v>12</v>
      </c>
      <c r="Y518" s="4" t="s">
        <v>1105</v>
      </c>
      <c r="Z518" s="5"/>
      <c r="AA518" s="4" t="s">
        <v>1104</v>
      </c>
    </row>
    <row r="519" spans="1:27" ht="30" x14ac:dyDescent="0.2">
      <c r="A519" s="12">
        <v>44559</v>
      </c>
      <c r="B519" t="str">
        <f>"{'city': '"&amp;VLOOKUP(U519,$H:$L,4,FALSE)&amp;"', 'state': '"&amp;VLOOKUP(U519,$H:$L,3,FALSE)&amp;"', 'abbreviation': '"&amp;VLOOKUP(U519,$H:$L,2,FALSE)&amp;"', 'teamName': '"&amp;VLOOKUP(U519,$H:$L,5,FALSE)&amp;"'}"</f>
        <v>{'city': 'Los Angeles', 'state': 'California', 'abbreviation': 'LAC', 'teamName': 'Los Angeles Clippers'}</v>
      </c>
      <c r="C519" t="str">
        <f>"{'city': '"&amp;VLOOKUP(V519,$H:$L,4,FALSE)&amp;"', 'state': '"&amp;VLOOKUP(V519,$H:$L,3,FALSE)&amp;"', 'abbreviation': '"&amp;VLOOKUP(V519,$H:$L,2,FALSE)&amp;"', 'teamName': '"&amp;VLOOKUP(V519,$H:$L,5,FALSE)&amp;"'}"</f>
        <v>{'city': 'Boston', 'state': 'Massachusetts', 'abbreviation': 'BOS', 'teamName': 'Boston Celtics'}</v>
      </c>
      <c r="D519" t="e">
        <f>"{'city': '"&amp;VLOOKUP(W519,$H:$L,4,FALSE)&amp;"', 'state': '"&amp;VLOOKUP(W519,$H:$L,3,FALSE)&amp;"', 'abbreviation': '"&amp;VLOOKUP(W519,$H:$L,2,FALSE)&amp;"', 'teamName': '"&amp;VLOOKUP(W519,$H:$L,5,FALSE)&amp;"'}"</f>
        <v>#N/A</v>
      </c>
      <c r="E519" t="e">
        <f>"{'city': '"&amp;VLOOKUP(X519,$H:$L,4,FALSE)&amp;"', 'state': '"&amp;VLOOKUP(X519,$H:$L,3,FALSE)&amp;"', 'abbreviation': '"&amp;VLOOKUP(X519,$H:$L,2,FALSE)&amp;"', 'teamName': '"&amp;VLOOKUP(X519,$H:$L,5,FALSE)&amp;"'}"</f>
        <v>#N/A</v>
      </c>
      <c r="S519" s="13" t="s">
        <v>1195</v>
      </c>
      <c r="U519">
        <f>VLOOKUP(Y519,O:P,2,FALSE)</f>
        <v>30</v>
      </c>
      <c r="V519">
        <f>VLOOKUP(AA519,O:P,2,FALSE)</f>
        <v>2</v>
      </c>
      <c r="Y519" s="4" t="s">
        <v>1126</v>
      </c>
      <c r="Z519" s="5"/>
      <c r="AA519" s="4" t="s">
        <v>1102</v>
      </c>
    </row>
    <row r="520" spans="1:27" ht="30" x14ac:dyDescent="0.2">
      <c r="A520" s="12">
        <v>44559</v>
      </c>
      <c r="B520" t="str">
        <f>"{'city': '"&amp;VLOOKUP(U520,$H:$L,4,FALSE)&amp;"', 'state': '"&amp;VLOOKUP(U520,$H:$L,3,FALSE)&amp;"', 'abbreviation': '"&amp;VLOOKUP(U520,$H:$L,2,FALSE)&amp;"', 'teamName': '"&amp;VLOOKUP(U520,$H:$L,5,FALSE)&amp;"'}"</f>
        <v>{'city': 'Atlanta', 'state': 'Georgia', 'abbreviation': 'ATL', 'teamName': 'Atlanta Hawks'}</v>
      </c>
      <c r="C520" t="str">
        <f>"{'city': '"&amp;VLOOKUP(V520,$H:$L,4,FALSE)&amp;"', 'state': '"&amp;VLOOKUP(V520,$H:$L,3,FALSE)&amp;"', 'abbreviation': '"&amp;VLOOKUP(V520,$H:$L,2,FALSE)&amp;"', 'teamName': '"&amp;VLOOKUP(V520,$H:$L,5,FALSE)&amp;"'}"</f>
        <v>{'city': 'Chicago', 'state': 'Illnois', 'abbreviation': 'CHI', 'teamName': 'Chicago Bulls'}</v>
      </c>
      <c r="D520" t="e">
        <f>"{'city': '"&amp;VLOOKUP(W520,$H:$L,4,FALSE)&amp;"', 'state': '"&amp;VLOOKUP(W520,$H:$L,3,FALSE)&amp;"', 'abbreviation': '"&amp;VLOOKUP(W520,$H:$L,2,FALSE)&amp;"', 'teamName': '"&amp;VLOOKUP(W520,$H:$L,5,FALSE)&amp;"'}"</f>
        <v>#N/A</v>
      </c>
      <c r="E520" t="e">
        <f>"{'city': '"&amp;VLOOKUP(X520,$H:$L,4,FALSE)&amp;"', 'state': '"&amp;VLOOKUP(X520,$H:$L,3,FALSE)&amp;"', 'abbreviation': '"&amp;VLOOKUP(X520,$H:$L,2,FALSE)&amp;"', 'teamName': '"&amp;VLOOKUP(X520,$H:$L,5,FALSE)&amp;"'}"</f>
        <v>#N/A</v>
      </c>
      <c r="S520" s="13" t="s">
        <v>1195</v>
      </c>
      <c r="U520">
        <f>VLOOKUP(Y520,O:P,2,FALSE)</f>
        <v>1</v>
      </c>
      <c r="V520">
        <f>VLOOKUP(AA520,O:P,2,FALSE)</f>
        <v>5</v>
      </c>
      <c r="Y520" s="4" t="s">
        <v>1099</v>
      </c>
      <c r="Z520" s="5"/>
      <c r="AA520" s="4" t="s">
        <v>1106</v>
      </c>
    </row>
    <row r="521" spans="1:27" ht="30" x14ac:dyDescent="0.2">
      <c r="A521" s="12">
        <v>44559</v>
      </c>
      <c r="B521" t="str">
        <f>"{'city': '"&amp;VLOOKUP(U521,$H:$L,4,FALSE)&amp;"', 'state': '"&amp;VLOOKUP(U521,$H:$L,3,FALSE)&amp;"', 'abbreviation': '"&amp;VLOOKUP(U521,$H:$L,2,FALSE)&amp;"', 'teamName': '"&amp;VLOOKUP(U521,$H:$L,5,FALSE)&amp;"'}"</f>
        <v>{'city': 'Los Angeles', 'state': 'California', 'abbreviation': 'LAL', 'teamName': 'Los Angeles Lakers'}</v>
      </c>
      <c r="C521" t="str">
        <f>"{'city': '"&amp;VLOOKUP(V521,$H:$L,4,FALSE)&amp;"', 'state': '"&amp;VLOOKUP(V521,$H:$L,3,FALSE)&amp;"', 'abbreviation': '"&amp;VLOOKUP(V521,$H:$L,2,FALSE)&amp;"', 'teamName': '"&amp;VLOOKUP(V521,$H:$L,5,FALSE)&amp;"'}"</f>
        <v>{'city': 'Memphis', 'state': 'Tenesse', 'abbreviation': 'MEM', 'teamName': 'Memphis Grizzlies'}</v>
      </c>
      <c r="D521" t="e">
        <f>"{'city': '"&amp;VLOOKUP(W521,$H:$L,4,FALSE)&amp;"', 'state': '"&amp;VLOOKUP(W521,$H:$L,3,FALSE)&amp;"', 'abbreviation': '"&amp;VLOOKUP(W521,$H:$L,2,FALSE)&amp;"', 'teamName': '"&amp;VLOOKUP(W521,$H:$L,5,FALSE)&amp;"'}"</f>
        <v>#N/A</v>
      </c>
      <c r="E521" t="e">
        <f>"{'city': '"&amp;VLOOKUP(X521,$H:$L,4,FALSE)&amp;"', 'state': '"&amp;VLOOKUP(X521,$H:$L,3,FALSE)&amp;"', 'abbreviation': '"&amp;VLOOKUP(X521,$H:$L,2,FALSE)&amp;"', 'teamName': '"&amp;VLOOKUP(X521,$H:$L,5,FALSE)&amp;"'}"</f>
        <v>#N/A</v>
      </c>
      <c r="S521" s="13" t="s">
        <v>1195</v>
      </c>
      <c r="U521">
        <f>VLOOKUP(Y521,O:P,2,FALSE)</f>
        <v>13</v>
      </c>
      <c r="V521">
        <f>VLOOKUP(AA521,O:P,2,FALSE)</f>
        <v>14</v>
      </c>
      <c r="Y521" s="4" t="s">
        <v>1101</v>
      </c>
      <c r="Z521" s="5"/>
      <c r="AA521" s="4" t="s">
        <v>1112</v>
      </c>
    </row>
    <row r="522" spans="1:27" ht="30" x14ac:dyDescent="0.2">
      <c r="A522" s="12">
        <v>44559</v>
      </c>
      <c r="B522" t="str">
        <f>"{'city': '"&amp;VLOOKUP(U522,$H:$L,4,FALSE)&amp;"', 'state': '"&amp;VLOOKUP(U522,$H:$L,3,FALSE)&amp;"', 'abbreviation': '"&amp;VLOOKUP(U522,$H:$L,2,FALSE)&amp;"', 'teamName': '"&amp;VLOOKUP(U522,$H:$L,5,FALSE)&amp;"'}"</f>
        <v>{'city': 'Miami', 'state': 'Florida', 'abbreviation': 'MIA', 'teamName': 'Miami Heat'}</v>
      </c>
      <c r="C522" t="str">
        <f>"{'city': '"&amp;VLOOKUP(V522,$H:$L,4,FALSE)&amp;"', 'state': '"&amp;VLOOKUP(V522,$H:$L,3,FALSE)&amp;"', 'abbreviation': '"&amp;VLOOKUP(V522,$H:$L,2,FALSE)&amp;"', 'teamName': '"&amp;VLOOKUP(V522,$H:$L,5,FALSE)&amp;"'}"</f>
        <v>{'city': 'San Antonio', 'state': 'Texas', 'abbreviation': 'SAS', 'teamName': 'San Antonio Spurs'}</v>
      </c>
      <c r="D522" t="e">
        <f>"{'city': '"&amp;VLOOKUP(W522,$H:$L,4,FALSE)&amp;"', 'state': '"&amp;VLOOKUP(W522,$H:$L,3,FALSE)&amp;"', 'abbreviation': '"&amp;VLOOKUP(W522,$H:$L,2,FALSE)&amp;"', 'teamName': '"&amp;VLOOKUP(W522,$H:$L,5,FALSE)&amp;"'}"</f>
        <v>#N/A</v>
      </c>
      <c r="E522" t="e">
        <f>"{'city': '"&amp;VLOOKUP(X522,$H:$L,4,FALSE)&amp;"', 'state': '"&amp;VLOOKUP(X522,$H:$L,3,FALSE)&amp;"', 'abbreviation': '"&amp;VLOOKUP(X522,$H:$L,2,FALSE)&amp;"', 'teamName': '"&amp;VLOOKUP(X522,$H:$L,5,FALSE)&amp;"'}"</f>
        <v>#N/A</v>
      </c>
      <c r="S522" s="13" t="s">
        <v>1195</v>
      </c>
      <c r="U522">
        <f>VLOOKUP(Y522,O:P,2,FALSE)</f>
        <v>15</v>
      </c>
      <c r="V522">
        <f>VLOOKUP(AA522,O:P,2,FALSE)</f>
        <v>26</v>
      </c>
      <c r="Y522" s="4" t="s">
        <v>1128</v>
      </c>
      <c r="Z522" s="5"/>
      <c r="AA522" s="4" t="s">
        <v>1120</v>
      </c>
    </row>
    <row r="523" spans="1:27" ht="30" x14ac:dyDescent="0.2">
      <c r="A523" s="12">
        <v>44559</v>
      </c>
      <c r="B523" t="str">
        <f>"{'city': '"&amp;VLOOKUP(U523,$H:$L,4,FALSE)&amp;"', 'state': '"&amp;VLOOKUP(U523,$H:$L,3,FALSE)&amp;"', 'abbreviation': '"&amp;VLOOKUP(U523,$H:$L,2,FALSE)&amp;"', 'teamName': '"&amp;VLOOKUP(U523,$H:$L,5,FALSE)&amp;"'}"</f>
        <v>{'city': 'Oklahoma City', 'state': 'Oklahoma', 'abbreviation': 'OKC', 'teamName': 'Oklahoma City Thunder'}</v>
      </c>
      <c r="C523" t="str">
        <f>"{'city': '"&amp;VLOOKUP(V523,$H:$L,4,FALSE)&amp;"', 'state': '"&amp;VLOOKUP(V523,$H:$L,3,FALSE)&amp;"', 'abbreviation': '"&amp;VLOOKUP(V523,$H:$L,2,FALSE)&amp;"', 'teamName': '"&amp;VLOOKUP(V523,$H:$L,5,FALSE)&amp;"'}"</f>
        <v>{'city': 'Phoenix', 'state': 'Arizona', 'abbreviation': 'PHX', 'teamName': 'Phoenix Suns'}</v>
      </c>
      <c r="D523" t="e">
        <f>"{'city': '"&amp;VLOOKUP(W523,$H:$L,4,FALSE)&amp;"', 'state': '"&amp;VLOOKUP(W523,$H:$L,3,FALSE)&amp;"', 'abbreviation': '"&amp;VLOOKUP(W523,$H:$L,2,FALSE)&amp;"', 'teamName': '"&amp;VLOOKUP(W523,$H:$L,5,FALSE)&amp;"'}"</f>
        <v>#N/A</v>
      </c>
      <c r="E523" t="e">
        <f>"{'city': '"&amp;VLOOKUP(X523,$H:$L,4,FALSE)&amp;"', 'state': '"&amp;VLOOKUP(X523,$H:$L,3,FALSE)&amp;"', 'abbreviation': '"&amp;VLOOKUP(X523,$H:$L,2,FALSE)&amp;"', 'teamName': '"&amp;VLOOKUP(X523,$H:$L,5,FALSE)&amp;"'}"</f>
        <v>#N/A</v>
      </c>
      <c r="S523" s="13" t="s">
        <v>1195</v>
      </c>
      <c r="U523">
        <f>VLOOKUP(Y523,O:P,2,FALSE)</f>
        <v>20</v>
      </c>
      <c r="V523">
        <f>VLOOKUP(AA523,O:P,2,FALSE)</f>
        <v>23</v>
      </c>
      <c r="Y523" s="4" t="s">
        <v>1121</v>
      </c>
      <c r="Z523" s="5"/>
      <c r="AA523" s="4" t="s">
        <v>1125</v>
      </c>
    </row>
    <row r="524" spans="1:27" ht="30" x14ac:dyDescent="0.2">
      <c r="A524" s="12">
        <v>44559</v>
      </c>
      <c r="B524" t="str">
        <f>"{'city': '"&amp;VLOOKUP(U524,$H:$L,4,FALSE)&amp;"', 'state': '"&amp;VLOOKUP(U524,$H:$L,3,FALSE)&amp;"', 'abbreviation': '"&amp;VLOOKUP(U524,$H:$L,2,FALSE)&amp;"', 'teamName': '"&amp;VLOOKUP(U524,$H:$L,5,FALSE)&amp;"'}"</f>
        <v>{'city': 'Salt Lake City', 'state': 'Utah', 'abbreviation': 'UTA', 'teamName': 'Utah Jazz'}</v>
      </c>
      <c r="C524" t="str">
        <f>"{'city': '"&amp;VLOOKUP(V524,$H:$L,4,FALSE)&amp;"', 'state': '"&amp;VLOOKUP(V524,$H:$L,3,FALSE)&amp;"', 'abbreviation': '"&amp;VLOOKUP(V524,$H:$L,2,FALSE)&amp;"', 'teamName': '"&amp;VLOOKUP(V524,$H:$L,5,FALSE)&amp;"'}"</f>
        <v>{'city': 'Portland', 'state': 'Oregon', 'abbreviation': 'POR', 'teamName': 'Portland Trail Blazers'}</v>
      </c>
      <c r="D524" t="e">
        <f>"{'city': '"&amp;VLOOKUP(W524,$H:$L,4,FALSE)&amp;"', 'state': '"&amp;VLOOKUP(W524,$H:$L,3,FALSE)&amp;"', 'abbreviation': '"&amp;VLOOKUP(W524,$H:$L,2,FALSE)&amp;"', 'teamName': '"&amp;VLOOKUP(W524,$H:$L,5,FALSE)&amp;"'}"</f>
        <v>#N/A</v>
      </c>
      <c r="E524" t="e">
        <f>"{'city': '"&amp;VLOOKUP(X524,$H:$L,4,FALSE)&amp;"', 'state': '"&amp;VLOOKUP(X524,$H:$L,3,FALSE)&amp;"', 'abbreviation': '"&amp;VLOOKUP(X524,$H:$L,2,FALSE)&amp;"', 'teamName': '"&amp;VLOOKUP(X524,$H:$L,5,FALSE)&amp;"'}"</f>
        <v>#N/A</v>
      </c>
      <c r="S524" s="13" t="s">
        <v>1195</v>
      </c>
      <c r="U524">
        <f>VLOOKUP(Y524,O:P,2,FALSE)</f>
        <v>28</v>
      </c>
      <c r="V524">
        <f>VLOOKUP(AA524,O:P,2,FALSE)</f>
        <v>24</v>
      </c>
      <c r="Y524" s="4" t="s">
        <v>1122</v>
      </c>
      <c r="Z524" s="5"/>
      <c r="AA524" s="4" t="s">
        <v>1124</v>
      </c>
    </row>
    <row r="525" spans="1:27" ht="30" x14ac:dyDescent="0.2">
      <c r="A525" s="12">
        <v>44559</v>
      </c>
      <c r="B525" t="str">
        <f>"{'city': '"&amp;VLOOKUP(U525,$H:$L,4,FALSE)&amp;"', 'state': '"&amp;VLOOKUP(U525,$H:$L,3,FALSE)&amp;"', 'abbreviation': '"&amp;VLOOKUP(U525,$H:$L,2,FALSE)&amp;"', 'teamName': '"&amp;VLOOKUP(U525,$H:$L,5,FALSE)&amp;"'}"</f>
        <v>{'city': 'Dallas', 'state': 'Texas', 'abbreviation': 'DAL', 'teamName': 'Dallas Mavericks'}</v>
      </c>
      <c r="C525" t="str">
        <f>"{'city': '"&amp;VLOOKUP(V525,$H:$L,4,FALSE)&amp;"', 'state': '"&amp;VLOOKUP(V525,$H:$L,3,FALSE)&amp;"', 'abbreviation': '"&amp;VLOOKUP(V525,$H:$L,2,FALSE)&amp;"', 'teamName': '"&amp;VLOOKUP(V525,$H:$L,5,FALSE)&amp;"'}"</f>
        <v>{'city': 'Sacramento', 'state': 'California', 'abbreviation': 'SAC', 'teamName': 'Sacramento Kings'}</v>
      </c>
      <c r="D525" t="e">
        <f>"{'city': '"&amp;VLOOKUP(W525,$H:$L,4,FALSE)&amp;"', 'state': '"&amp;VLOOKUP(W525,$H:$L,3,FALSE)&amp;"', 'abbreviation': '"&amp;VLOOKUP(W525,$H:$L,2,FALSE)&amp;"', 'teamName': '"&amp;VLOOKUP(W525,$H:$L,5,FALSE)&amp;"'}"</f>
        <v>#N/A</v>
      </c>
      <c r="E525" t="e">
        <f>"{'city': '"&amp;VLOOKUP(X525,$H:$L,4,FALSE)&amp;"', 'state': '"&amp;VLOOKUP(X525,$H:$L,3,FALSE)&amp;"', 'abbreviation': '"&amp;VLOOKUP(X525,$H:$L,2,FALSE)&amp;"', 'teamName': '"&amp;VLOOKUP(X525,$H:$L,5,FALSE)&amp;"'}"</f>
        <v>#N/A</v>
      </c>
      <c r="S525" s="13" t="s">
        <v>1195</v>
      </c>
      <c r="U525">
        <f>VLOOKUP(Y525,O:P,2,FALSE)</f>
        <v>7</v>
      </c>
      <c r="V525">
        <f>VLOOKUP(AA525,O:P,2,FALSE)</f>
        <v>25</v>
      </c>
      <c r="Y525" s="4" t="s">
        <v>1113</v>
      </c>
      <c r="Z525" s="5"/>
      <c r="AA525" s="4" t="s">
        <v>1123</v>
      </c>
    </row>
    <row r="526" spans="1:27" x14ac:dyDescent="0.2">
      <c r="A526" s="12">
        <v>44560</v>
      </c>
      <c r="B526" t="str">
        <f>"{'city': '"&amp;VLOOKUP(U526,$H:$L,4,FALSE)&amp;"', 'state': '"&amp;VLOOKUP(U526,$H:$L,3,FALSE)&amp;"', 'abbreviation': '"&amp;VLOOKUP(U526,$H:$L,2,FALSE)&amp;"', 'teamName': '"&amp;VLOOKUP(U526,$H:$L,5,FALSE)&amp;"'}"</f>
        <v>{'city': 'Philadelphia', 'state': 'Pennsylvania', 'abbreviation': 'PHI', 'teamName': 'Philadelphia 76ers'}</v>
      </c>
      <c r="C526" t="str">
        <f>"{'city': '"&amp;VLOOKUP(V526,$H:$L,4,FALSE)&amp;"', 'state': '"&amp;VLOOKUP(V526,$H:$L,3,FALSE)&amp;"', 'abbreviation': '"&amp;VLOOKUP(V526,$H:$L,2,FALSE)&amp;"', 'teamName': '"&amp;VLOOKUP(V526,$H:$L,5,FALSE)&amp;"'}"</f>
        <v>{'city': 'Brooklyn', 'state': 'New York', 'abbreviation': 'BKN', 'teamName': 'Brooklyn Nets'}</v>
      </c>
      <c r="D526" t="e">
        <f>"{'city': '"&amp;VLOOKUP(W526,$H:$L,4,FALSE)&amp;"', 'state': '"&amp;VLOOKUP(W526,$H:$L,3,FALSE)&amp;"', 'abbreviation': '"&amp;VLOOKUP(W526,$H:$L,2,FALSE)&amp;"', 'teamName': '"&amp;VLOOKUP(W526,$H:$L,5,FALSE)&amp;"'}"</f>
        <v>#N/A</v>
      </c>
      <c r="E526" t="e">
        <f>"{'city': '"&amp;VLOOKUP(X526,$H:$L,4,FALSE)&amp;"', 'state': '"&amp;VLOOKUP(X526,$H:$L,3,FALSE)&amp;"', 'abbreviation': '"&amp;VLOOKUP(X526,$H:$L,2,FALSE)&amp;"', 'teamName': '"&amp;VLOOKUP(X526,$H:$L,5,FALSE)&amp;"'}"</f>
        <v>#N/A</v>
      </c>
      <c r="S526" s="13" t="s">
        <v>1196</v>
      </c>
      <c r="U526">
        <f>VLOOKUP(Y526,O:P,2,FALSE)</f>
        <v>22</v>
      </c>
      <c r="V526">
        <f>VLOOKUP(AA526,O:P,2,FALSE)</f>
        <v>3</v>
      </c>
      <c r="Y526" s="4" t="s">
        <v>1117</v>
      </c>
      <c r="Z526" s="5"/>
      <c r="AA526" s="4" t="s">
        <v>1097</v>
      </c>
    </row>
    <row r="527" spans="1:27" x14ac:dyDescent="0.2">
      <c r="A527" s="12">
        <v>44560</v>
      </c>
      <c r="B527" t="str">
        <f>"{'city': '"&amp;VLOOKUP(U527,$H:$L,4,FALSE)&amp;"', 'state': '"&amp;VLOOKUP(U527,$H:$L,3,FALSE)&amp;"', 'abbreviation': '"&amp;VLOOKUP(U527,$H:$L,2,FALSE)&amp;"', 'teamName': '"&amp;VLOOKUP(U527,$H:$L,5,FALSE)&amp;"'}"</f>
        <v>{'city': 'Milwaukee', 'state': 'Wisconsin', 'abbreviation': 'MIL', 'teamName': 'Milwaukee Bucks'}</v>
      </c>
      <c r="C527" t="str">
        <f>"{'city': '"&amp;VLOOKUP(V527,$H:$L,4,FALSE)&amp;"', 'state': '"&amp;VLOOKUP(V527,$H:$L,3,FALSE)&amp;"', 'abbreviation': '"&amp;VLOOKUP(V527,$H:$L,2,FALSE)&amp;"', 'teamName': '"&amp;VLOOKUP(V527,$H:$L,5,FALSE)&amp;"'}"</f>
        <v>{'city': 'Orlando', 'state': 'Florida', 'abbreviation': 'ORL', 'teamName': 'Orlando Magic'}</v>
      </c>
      <c r="D527" t="e">
        <f>"{'city': '"&amp;VLOOKUP(W527,$H:$L,4,FALSE)&amp;"', 'state': '"&amp;VLOOKUP(W527,$H:$L,3,FALSE)&amp;"', 'abbreviation': '"&amp;VLOOKUP(W527,$H:$L,2,FALSE)&amp;"', 'teamName': '"&amp;VLOOKUP(W527,$H:$L,5,FALSE)&amp;"'}"</f>
        <v>#N/A</v>
      </c>
      <c r="E527" t="e">
        <f>"{'city': '"&amp;VLOOKUP(X527,$H:$L,4,FALSE)&amp;"', 'state': '"&amp;VLOOKUP(X527,$H:$L,3,FALSE)&amp;"', 'abbreviation': '"&amp;VLOOKUP(X527,$H:$L,2,FALSE)&amp;"', 'teamName': '"&amp;VLOOKUP(X527,$H:$L,5,FALSE)&amp;"'}"</f>
        <v>#N/A</v>
      </c>
      <c r="S527" s="13" t="s">
        <v>1196</v>
      </c>
      <c r="U527">
        <f>VLOOKUP(Y527,O:P,2,FALSE)</f>
        <v>16</v>
      </c>
      <c r="V527">
        <f>VLOOKUP(AA527,O:P,2,FALSE)</f>
        <v>21</v>
      </c>
      <c r="Y527" s="4" t="s">
        <v>1098</v>
      </c>
      <c r="Z527" s="5"/>
      <c r="AA527" s="4" t="s">
        <v>1119</v>
      </c>
    </row>
    <row r="528" spans="1:27" x14ac:dyDescent="0.2">
      <c r="A528" s="12">
        <v>44560</v>
      </c>
      <c r="B528" t="str">
        <f>"{'city': '"&amp;VLOOKUP(U528,$H:$L,4,FALSE)&amp;"', 'state': '"&amp;VLOOKUP(U528,$H:$L,3,FALSE)&amp;"', 'abbreviation': '"&amp;VLOOKUP(U528,$H:$L,2,FALSE)&amp;"', 'teamName': '"&amp;VLOOKUP(U528,$H:$L,5,FALSE)&amp;"'}"</f>
        <v>{'city': 'Cleveland', 'state': 'Ohio', 'abbreviation': 'CLE', 'teamName': 'Cleveland Cavaliers'}</v>
      </c>
      <c r="C528" t="str">
        <f>"{'city': '"&amp;VLOOKUP(V528,$H:$L,4,FALSE)&amp;"', 'state': '"&amp;VLOOKUP(V528,$H:$L,3,FALSE)&amp;"', 'abbreviation': '"&amp;VLOOKUP(V528,$H:$L,2,FALSE)&amp;"', 'teamName': '"&amp;VLOOKUP(V528,$H:$L,5,FALSE)&amp;"'}"</f>
        <v>{'city': 'Washington', 'state': 'Washington D.C.', 'abbreviation': 'WAS', 'teamName': 'Washington Wizards'}</v>
      </c>
      <c r="D528" t="e">
        <f>"{'city': '"&amp;VLOOKUP(W528,$H:$L,4,FALSE)&amp;"', 'state': '"&amp;VLOOKUP(W528,$H:$L,3,FALSE)&amp;"', 'abbreviation': '"&amp;VLOOKUP(W528,$H:$L,2,FALSE)&amp;"', 'teamName': '"&amp;VLOOKUP(W528,$H:$L,5,FALSE)&amp;"'}"</f>
        <v>#N/A</v>
      </c>
      <c r="E528" t="e">
        <f>"{'city': '"&amp;VLOOKUP(X528,$H:$L,4,FALSE)&amp;"', 'state': '"&amp;VLOOKUP(X528,$H:$L,3,FALSE)&amp;"', 'abbreviation': '"&amp;VLOOKUP(X528,$H:$L,2,FALSE)&amp;"', 'teamName': '"&amp;VLOOKUP(X528,$H:$L,5,FALSE)&amp;"'}"</f>
        <v>#N/A</v>
      </c>
      <c r="S528" s="13" t="s">
        <v>1196</v>
      </c>
      <c r="U528">
        <f>VLOOKUP(Y528,O:P,2,FALSE)</f>
        <v>6</v>
      </c>
      <c r="V528">
        <f>VLOOKUP(AA528,O:P,2,FALSE)</f>
        <v>29</v>
      </c>
      <c r="Y528" s="4" t="s">
        <v>1111</v>
      </c>
      <c r="Z528" s="5"/>
      <c r="AA528" s="4" t="s">
        <v>1109</v>
      </c>
    </row>
    <row r="529" spans="1:27" x14ac:dyDescent="0.2">
      <c r="A529" s="12">
        <v>44560</v>
      </c>
      <c r="B529" t="str">
        <f>"{'city': '"&amp;VLOOKUP(U529,$H:$L,4,FALSE)&amp;"', 'state': '"&amp;VLOOKUP(U529,$H:$L,3,FALSE)&amp;"', 'abbreviation': '"&amp;VLOOKUP(U529,$H:$L,2,FALSE)&amp;"', 'teamName': '"&amp;VLOOKUP(U529,$H:$L,5,FALSE)&amp;"'}"</f>
        <v>{'city': 'San Francisco', 'state': 'California', 'abbreviation': 'GSW', 'teamName': 'Golden State Warriors'}</v>
      </c>
      <c r="C529" t="str">
        <f>"{'city': '"&amp;VLOOKUP(V529,$H:$L,4,FALSE)&amp;"', 'state': '"&amp;VLOOKUP(V529,$H:$L,3,FALSE)&amp;"', 'abbreviation': '"&amp;VLOOKUP(V529,$H:$L,2,FALSE)&amp;"', 'teamName': '"&amp;VLOOKUP(V529,$H:$L,5,FALSE)&amp;"'}"</f>
        <v>{'city': 'Denver', 'state': 'Colorado', 'abbreviation': 'DEN', 'teamName': 'Denver Nuggets'}</v>
      </c>
      <c r="D529" t="e">
        <f>"{'city': '"&amp;VLOOKUP(W529,$H:$L,4,FALSE)&amp;"', 'state': '"&amp;VLOOKUP(W529,$H:$L,3,FALSE)&amp;"', 'abbreviation': '"&amp;VLOOKUP(W529,$H:$L,2,FALSE)&amp;"', 'teamName': '"&amp;VLOOKUP(W529,$H:$L,5,FALSE)&amp;"'}"</f>
        <v>#N/A</v>
      </c>
      <c r="E529" t="e">
        <f>"{'city': '"&amp;VLOOKUP(X529,$H:$L,4,FALSE)&amp;"', 'state': '"&amp;VLOOKUP(X529,$H:$L,3,FALSE)&amp;"', 'abbreviation': '"&amp;VLOOKUP(X529,$H:$L,2,FALSE)&amp;"', 'teamName': '"&amp;VLOOKUP(X529,$H:$L,5,FALSE)&amp;"'}"</f>
        <v>#N/A</v>
      </c>
      <c r="S529" s="13" t="s">
        <v>1196</v>
      </c>
      <c r="U529">
        <f>VLOOKUP(Y529,O:P,2,FALSE)</f>
        <v>10</v>
      </c>
      <c r="V529">
        <f>VLOOKUP(AA529,O:P,2,FALSE)</f>
        <v>8</v>
      </c>
      <c r="Y529" s="4" t="s">
        <v>1100</v>
      </c>
      <c r="Z529" s="5"/>
      <c r="AA529" s="4" t="s">
        <v>1116</v>
      </c>
    </row>
    <row r="530" spans="1:27" x14ac:dyDescent="0.2">
      <c r="A530" s="12">
        <v>44561</v>
      </c>
      <c r="B530" t="str">
        <f>"{'city': '"&amp;VLOOKUP(U530,$H:$L,4,FALSE)&amp;"', 'state': '"&amp;VLOOKUP(U530,$H:$L,3,FALSE)&amp;"', 'abbreviation': '"&amp;VLOOKUP(U530,$H:$L,2,FALSE)&amp;"', 'teamName': '"&amp;VLOOKUP(U530,$H:$L,5,FALSE)&amp;"'}"</f>
        <v>{'city': 'Phoenix', 'state': 'Arizona', 'abbreviation': 'PHX', 'teamName': 'Phoenix Suns'}</v>
      </c>
      <c r="C530" t="str">
        <f>"{'city': '"&amp;VLOOKUP(V530,$H:$L,4,FALSE)&amp;"', 'state': '"&amp;VLOOKUP(V530,$H:$L,3,FALSE)&amp;"', 'abbreviation': '"&amp;VLOOKUP(V530,$H:$L,2,FALSE)&amp;"', 'teamName': '"&amp;VLOOKUP(V530,$H:$L,5,FALSE)&amp;"'}"</f>
        <v>{'city': 'Boston', 'state': 'Massachusetts', 'abbreviation': 'BOS', 'teamName': 'Boston Celtics'}</v>
      </c>
      <c r="D530" t="e">
        <f>"{'city': '"&amp;VLOOKUP(W530,$H:$L,4,FALSE)&amp;"', 'state': '"&amp;VLOOKUP(W530,$H:$L,3,FALSE)&amp;"', 'abbreviation': '"&amp;VLOOKUP(W530,$H:$L,2,FALSE)&amp;"', 'teamName': '"&amp;VLOOKUP(W530,$H:$L,5,FALSE)&amp;"'}"</f>
        <v>#N/A</v>
      </c>
      <c r="E530" t="e">
        <f>"{'city': '"&amp;VLOOKUP(X530,$H:$L,4,FALSE)&amp;"', 'state': '"&amp;VLOOKUP(X530,$H:$L,3,FALSE)&amp;"', 'abbreviation': '"&amp;VLOOKUP(X530,$H:$L,2,FALSE)&amp;"', 'teamName': '"&amp;VLOOKUP(X530,$H:$L,5,FALSE)&amp;"'}"</f>
        <v>#N/A</v>
      </c>
      <c r="S530" s="13" t="s">
        <v>1197</v>
      </c>
      <c r="U530">
        <f>VLOOKUP(Y530,O:P,2,FALSE)</f>
        <v>23</v>
      </c>
      <c r="V530">
        <f>VLOOKUP(AA530,O:P,2,FALSE)</f>
        <v>2</v>
      </c>
      <c r="Y530" s="4" t="s">
        <v>1125</v>
      </c>
      <c r="Z530" s="5"/>
      <c r="AA530" s="4" t="s">
        <v>1102</v>
      </c>
    </row>
    <row r="531" spans="1:27" x14ac:dyDescent="0.2">
      <c r="A531" s="12">
        <v>44561</v>
      </c>
      <c r="B531" t="str">
        <f>"{'city': '"&amp;VLOOKUP(U531,$H:$L,4,FALSE)&amp;"', 'state': '"&amp;VLOOKUP(U531,$H:$L,3,FALSE)&amp;"', 'abbreviation': '"&amp;VLOOKUP(U531,$H:$L,2,FALSE)&amp;"', 'teamName': '"&amp;VLOOKUP(U531,$H:$L,5,FALSE)&amp;"'}"</f>
        <v>{'city': 'Chicago', 'state': 'Illnois', 'abbreviation': 'CHI', 'teamName': 'Chicago Bulls'}</v>
      </c>
      <c r="C531" t="str">
        <f>"{'city': '"&amp;VLOOKUP(V531,$H:$L,4,FALSE)&amp;"', 'state': '"&amp;VLOOKUP(V531,$H:$L,3,FALSE)&amp;"', 'abbreviation': '"&amp;VLOOKUP(V531,$H:$L,2,FALSE)&amp;"', 'teamName': '"&amp;VLOOKUP(V531,$H:$L,5,FALSE)&amp;"'}"</f>
        <v>{'city': 'Indiana', 'state': 'Indianopolis', 'abbreviation': 'IND', 'teamName': 'Indiana Pacers'}</v>
      </c>
      <c r="D531" t="e">
        <f>"{'city': '"&amp;VLOOKUP(W531,$H:$L,4,FALSE)&amp;"', 'state': '"&amp;VLOOKUP(W531,$H:$L,3,FALSE)&amp;"', 'abbreviation': '"&amp;VLOOKUP(W531,$H:$L,2,FALSE)&amp;"', 'teamName': '"&amp;VLOOKUP(W531,$H:$L,5,FALSE)&amp;"'}"</f>
        <v>#N/A</v>
      </c>
      <c r="E531" t="e">
        <f>"{'city': '"&amp;VLOOKUP(X531,$H:$L,4,FALSE)&amp;"', 'state': '"&amp;VLOOKUP(X531,$H:$L,3,FALSE)&amp;"', 'abbreviation': '"&amp;VLOOKUP(X531,$H:$L,2,FALSE)&amp;"', 'teamName': '"&amp;VLOOKUP(X531,$H:$L,5,FALSE)&amp;"'}"</f>
        <v>#N/A</v>
      </c>
      <c r="S531" s="13" t="s">
        <v>1197</v>
      </c>
      <c r="U531">
        <f>VLOOKUP(Y531,O:P,2,FALSE)</f>
        <v>5</v>
      </c>
      <c r="V531">
        <f>VLOOKUP(AA531,O:P,2,FALSE)</f>
        <v>12</v>
      </c>
      <c r="Y531" s="4" t="s">
        <v>1106</v>
      </c>
      <c r="Z531" s="5"/>
      <c r="AA531" s="4" t="s">
        <v>1104</v>
      </c>
    </row>
    <row r="532" spans="1:27" x14ac:dyDescent="0.2">
      <c r="A532" s="12">
        <v>44561</v>
      </c>
      <c r="B532" t="str">
        <f>"{'city': '"&amp;VLOOKUP(U532,$H:$L,4,FALSE)&amp;"', 'state': '"&amp;VLOOKUP(U532,$H:$L,3,FALSE)&amp;"', 'abbreviation': '"&amp;VLOOKUP(U532,$H:$L,2,FALSE)&amp;"', 'teamName': '"&amp;VLOOKUP(U532,$H:$L,5,FALSE)&amp;"'}"</f>
        <v>{'city': 'Dallas', 'state': 'Texas', 'abbreviation': 'DAL', 'teamName': 'Dallas Mavericks'}</v>
      </c>
      <c r="C532" t="str">
        <f>"{'city': '"&amp;VLOOKUP(V532,$H:$L,4,FALSE)&amp;"', 'state': '"&amp;VLOOKUP(V532,$H:$L,3,FALSE)&amp;"', 'abbreviation': '"&amp;VLOOKUP(V532,$H:$L,2,FALSE)&amp;"', 'teamName': '"&amp;VLOOKUP(V532,$H:$L,5,FALSE)&amp;"'}"</f>
        <v>{'city': 'Sacramento', 'state': 'California', 'abbreviation': 'SAC', 'teamName': 'Sacramento Kings'}</v>
      </c>
      <c r="D532" t="e">
        <f>"{'city': '"&amp;VLOOKUP(W532,$H:$L,4,FALSE)&amp;"', 'state': '"&amp;VLOOKUP(W532,$H:$L,3,FALSE)&amp;"', 'abbreviation': '"&amp;VLOOKUP(W532,$H:$L,2,FALSE)&amp;"', 'teamName': '"&amp;VLOOKUP(W532,$H:$L,5,FALSE)&amp;"'}"</f>
        <v>#N/A</v>
      </c>
      <c r="E532" t="e">
        <f>"{'city': '"&amp;VLOOKUP(X532,$H:$L,4,FALSE)&amp;"', 'state': '"&amp;VLOOKUP(X532,$H:$L,3,FALSE)&amp;"', 'abbreviation': '"&amp;VLOOKUP(X532,$H:$L,2,FALSE)&amp;"', 'teamName': '"&amp;VLOOKUP(X532,$H:$L,5,FALSE)&amp;"'}"</f>
        <v>#N/A</v>
      </c>
      <c r="S532" s="13" t="s">
        <v>1197</v>
      </c>
      <c r="U532">
        <f>VLOOKUP(Y532,O:P,2,FALSE)</f>
        <v>7</v>
      </c>
      <c r="V532">
        <f>VLOOKUP(AA532,O:P,2,FALSE)</f>
        <v>25</v>
      </c>
      <c r="Y532" s="4" t="s">
        <v>1113</v>
      </c>
      <c r="Z532" s="5"/>
      <c r="AA532" s="4" t="s">
        <v>1123</v>
      </c>
    </row>
    <row r="533" spans="1:27" x14ac:dyDescent="0.2">
      <c r="A533" s="12">
        <v>44561</v>
      </c>
      <c r="B533" t="str">
        <f>"{'city': '"&amp;VLOOKUP(U533,$H:$L,4,FALSE)&amp;"', 'state': '"&amp;VLOOKUP(U533,$H:$L,3,FALSE)&amp;"', 'abbreviation': '"&amp;VLOOKUP(U533,$H:$L,2,FALSE)&amp;"', 'teamName': '"&amp;VLOOKUP(U533,$H:$L,5,FALSE)&amp;"'}"</f>
        <v>{'city': 'Miami', 'state': 'Florida', 'abbreviation': 'MIA', 'teamName': 'Miami Heat'}</v>
      </c>
      <c r="C533" t="str">
        <f>"{'city': '"&amp;VLOOKUP(V533,$H:$L,4,FALSE)&amp;"', 'state': '"&amp;VLOOKUP(V533,$H:$L,3,FALSE)&amp;"', 'abbreviation': '"&amp;VLOOKUP(V533,$H:$L,2,FALSE)&amp;"', 'teamName': '"&amp;VLOOKUP(V533,$H:$L,5,FALSE)&amp;"'}"</f>
        <v>{'city': 'Houston', 'state': 'Texas', 'abbreviation': 'HOU', 'teamName': 'Houston Rockets'}</v>
      </c>
      <c r="D533" t="e">
        <f>"{'city': '"&amp;VLOOKUP(W533,$H:$L,4,FALSE)&amp;"', 'state': '"&amp;VLOOKUP(W533,$H:$L,3,FALSE)&amp;"', 'abbreviation': '"&amp;VLOOKUP(W533,$H:$L,2,FALSE)&amp;"', 'teamName': '"&amp;VLOOKUP(W533,$H:$L,5,FALSE)&amp;"'}"</f>
        <v>#N/A</v>
      </c>
      <c r="E533" t="e">
        <f>"{'city': '"&amp;VLOOKUP(X533,$H:$L,4,FALSE)&amp;"', 'state': '"&amp;VLOOKUP(X533,$H:$L,3,FALSE)&amp;"', 'abbreviation': '"&amp;VLOOKUP(X533,$H:$L,2,FALSE)&amp;"', 'teamName': '"&amp;VLOOKUP(X533,$H:$L,5,FALSE)&amp;"'}"</f>
        <v>#N/A</v>
      </c>
      <c r="S533" s="13" t="s">
        <v>1197</v>
      </c>
      <c r="U533">
        <f>VLOOKUP(Y533,O:P,2,FALSE)</f>
        <v>15</v>
      </c>
      <c r="V533">
        <f>VLOOKUP(AA533,O:P,2,FALSE)</f>
        <v>11</v>
      </c>
      <c r="Y533" s="4" t="s">
        <v>1128</v>
      </c>
      <c r="Z533" s="5"/>
      <c r="AA533" s="4" t="s">
        <v>1114</v>
      </c>
    </row>
    <row r="534" spans="1:27" x14ac:dyDescent="0.2">
      <c r="A534" s="12">
        <v>44561</v>
      </c>
      <c r="B534" t="str">
        <f>"{'city': '"&amp;VLOOKUP(U534,$H:$L,4,FALSE)&amp;"', 'state': '"&amp;VLOOKUP(U534,$H:$L,3,FALSE)&amp;"', 'abbreviation': '"&amp;VLOOKUP(U534,$H:$L,2,FALSE)&amp;"', 'teamName': '"&amp;VLOOKUP(U534,$H:$L,5,FALSE)&amp;"'}"</f>
        <v>{'city': 'Atlanta', 'state': 'Georgia', 'abbreviation': 'ATL', 'teamName': 'Atlanta Hawks'}</v>
      </c>
      <c r="C534" t="str">
        <f>"{'city': '"&amp;VLOOKUP(V534,$H:$L,4,FALSE)&amp;"', 'state': '"&amp;VLOOKUP(V534,$H:$L,3,FALSE)&amp;"', 'abbreviation': '"&amp;VLOOKUP(V534,$H:$L,2,FALSE)&amp;"', 'teamName': '"&amp;VLOOKUP(V534,$H:$L,5,FALSE)&amp;"'}"</f>
        <v>{'city': 'Cleveland', 'state': 'Ohio', 'abbreviation': 'CLE', 'teamName': 'Cleveland Cavaliers'}</v>
      </c>
      <c r="D534" t="e">
        <f>"{'city': '"&amp;VLOOKUP(W534,$H:$L,4,FALSE)&amp;"', 'state': '"&amp;VLOOKUP(W534,$H:$L,3,FALSE)&amp;"', 'abbreviation': '"&amp;VLOOKUP(W534,$H:$L,2,FALSE)&amp;"', 'teamName': '"&amp;VLOOKUP(W534,$H:$L,5,FALSE)&amp;"'}"</f>
        <v>#N/A</v>
      </c>
      <c r="E534" t="e">
        <f>"{'city': '"&amp;VLOOKUP(X534,$H:$L,4,FALSE)&amp;"', 'state': '"&amp;VLOOKUP(X534,$H:$L,3,FALSE)&amp;"', 'abbreviation': '"&amp;VLOOKUP(X534,$H:$L,2,FALSE)&amp;"', 'teamName': '"&amp;VLOOKUP(X534,$H:$L,5,FALSE)&amp;"'}"</f>
        <v>#N/A</v>
      </c>
      <c r="S534" s="13" t="s">
        <v>1197</v>
      </c>
      <c r="U534">
        <f>VLOOKUP(Y534,O:P,2,FALSE)</f>
        <v>1</v>
      </c>
      <c r="V534">
        <f>VLOOKUP(AA534,O:P,2,FALSE)</f>
        <v>6</v>
      </c>
      <c r="Y534" s="4" t="s">
        <v>1099</v>
      </c>
      <c r="Z534" s="5"/>
      <c r="AA534" s="4" t="s">
        <v>1111</v>
      </c>
    </row>
    <row r="535" spans="1:27" x14ac:dyDescent="0.2">
      <c r="A535" s="12">
        <v>44561</v>
      </c>
      <c r="B535" t="str">
        <f>"{'city': '"&amp;VLOOKUP(U535,$H:$L,4,FALSE)&amp;"', 'state': '"&amp;VLOOKUP(U535,$H:$L,3,FALSE)&amp;"', 'abbreviation': '"&amp;VLOOKUP(U535,$H:$L,2,FALSE)&amp;"', 'teamName': '"&amp;VLOOKUP(U535,$H:$L,5,FALSE)&amp;"'}"</f>
        <v>{'city': 'Los Angeles', 'state': 'California', 'abbreviation': 'LAC', 'teamName': 'Los Angeles Clippers'}</v>
      </c>
      <c r="C535" t="str">
        <f>"{'city': '"&amp;VLOOKUP(V535,$H:$L,4,FALSE)&amp;"', 'state': '"&amp;VLOOKUP(V535,$H:$L,3,FALSE)&amp;"', 'abbreviation': '"&amp;VLOOKUP(V535,$H:$L,2,FALSE)&amp;"', 'teamName': '"&amp;VLOOKUP(V535,$H:$L,5,FALSE)&amp;"'}"</f>
        <v>{'city': 'Toronto', 'state': 'Ontario', 'abbreviation': 'TOR', 'teamName': 'Toronto Raptors'}</v>
      </c>
      <c r="D535" t="e">
        <f>"{'city': '"&amp;VLOOKUP(W535,$H:$L,4,FALSE)&amp;"', 'state': '"&amp;VLOOKUP(W535,$H:$L,3,FALSE)&amp;"', 'abbreviation': '"&amp;VLOOKUP(W535,$H:$L,2,FALSE)&amp;"', 'teamName': '"&amp;VLOOKUP(W535,$H:$L,5,FALSE)&amp;"'}"</f>
        <v>#N/A</v>
      </c>
      <c r="E535" t="e">
        <f>"{'city': '"&amp;VLOOKUP(X535,$H:$L,4,FALSE)&amp;"', 'state': '"&amp;VLOOKUP(X535,$H:$L,3,FALSE)&amp;"', 'abbreviation': '"&amp;VLOOKUP(X535,$H:$L,2,FALSE)&amp;"', 'teamName': '"&amp;VLOOKUP(X535,$H:$L,5,FALSE)&amp;"'}"</f>
        <v>#N/A</v>
      </c>
      <c r="S535" s="13" t="s">
        <v>1197</v>
      </c>
      <c r="U535">
        <f>VLOOKUP(Y535,O:P,2,FALSE)</f>
        <v>30</v>
      </c>
      <c r="V535">
        <f>VLOOKUP(AA535,O:P,2,FALSE)</f>
        <v>27</v>
      </c>
      <c r="Y535" s="4" t="s">
        <v>1126</v>
      </c>
      <c r="Z535" s="5"/>
      <c r="AA535" s="4" t="s">
        <v>1110</v>
      </c>
    </row>
    <row r="536" spans="1:27" x14ac:dyDescent="0.2">
      <c r="A536" s="12">
        <v>44561</v>
      </c>
      <c r="B536" t="str">
        <f>"{'city': '"&amp;VLOOKUP(U536,$H:$L,4,FALSE)&amp;"', 'state': '"&amp;VLOOKUP(U536,$H:$L,3,FALSE)&amp;"', 'abbreviation': '"&amp;VLOOKUP(U536,$H:$L,2,FALSE)&amp;"', 'teamName': '"&amp;VLOOKUP(U536,$H:$L,5,FALSE)&amp;"'}"</f>
        <v>{'city': 'San Antonio', 'state': 'Texas', 'abbreviation': 'SAS', 'teamName': 'San Antonio Spurs'}</v>
      </c>
      <c r="C536" t="str">
        <f>"{'city': '"&amp;VLOOKUP(V536,$H:$L,4,FALSE)&amp;"', 'state': '"&amp;VLOOKUP(V536,$H:$L,3,FALSE)&amp;"', 'abbreviation': '"&amp;VLOOKUP(V536,$H:$L,2,FALSE)&amp;"', 'teamName': '"&amp;VLOOKUP(V536,$H:$L,5,FALSE)&amp;"'}"</f>
        <v>{'city': 'Memphis', 'state': 'Tenesse', 'abbreviation': 'MEM', 'teamName': 'Memphis Grizzlies'}</v>
      </c>
      <c r="D536" t="e">
        <f>"{'city': '"&amp;VLOOKUP(W536,$H:$L,4,FALSE)&amp;"', 'state': '"&amp;VLOOKUP(W536,$H:$L,3,FALSE)&amp;"', 'abbreviation': '"&amp;VLOOKUP(W536,$H:$L,2,FALSE)&amp;"', 'teamName': '"&amp;VLOOKUP(W536,$H:$L,5,FALSE)&amp;"'}"</f>
        <v>#N/A</v>
      </c>
      <c r="E536" t="e">
        <f>"{'city': '"&amp;VLOOKUP(X536,$H:$L,4,FALSE)&amp;"', 'state': '"&amp;VLOOKUP(X536,$H:$L,3,FALSE)&amp;"', 'abbreviation': '"&amp;VLOOKUP(X536,$H:$L,2,FALSE)&amp;"', 'teamName': '"&amp;VLOOKUP(X536,$H:$L,5,FALSE)&amp;"'}"</f>
        <v>#N/A</v>
      </c>
      <c r="S536" s="13" t="s">
        <v>1197</v>
      </c>
      <c r="U536">
        <f>VLOOKUP(Y536,O:P,2,FALSE)</f>
        <v>26</v>
      </c>
      <c r="V536">
        <f>VLOOKUP(AA536,O:P,2,FALSE)</f>
        <v>14</v>
      </c>
      <c r="Y536" s="4" t="s">
        <v>1120</v>
      </c>
      <c r="Z536" s="5"/>
      <c r="AA536" s="4" t="s">
        <v>1112</v>
      </c>
    </row>
    <row r="537" spans="1:27" x14ac:dyDescent="0.2">
      <c r="A537" s="12">
        <v>44561</v>
      </c>
      <c r="B537" t="str">
        <f>"{'city': '"&amp;VLOOKUP(U537,$H:$L,4,FALSE)&amp;"', 'state': '"&amp;VLOOKUP(U537,$H:$L,3,FALSE)&amp;"', 'abbreviation': '"&amp;VLOOKUP(U537,$H:$L,2,FALSE)&amp;"', 'teamName': '"&amp;VLOOKUP(U537,$H:$L,5,FALSE)&amp;"'}"</f>
        <v>{'city': 'New York', 'state': 'New York', 'abbreviation': 'NYK', 'teamName': 'New York Knicks'}</v>
      </c>
      <c r="C537" t="str">
        <f>"{'city': '"&amp;VLOOKUP(V537,$H:$L,4,FALSE)&amp;"', 'state': '"&amp;VLOOKUP(V537,$H:$L,3,FALSE)&amp;"', 'abbreviation': '"&amp;VLOOKUP(V537,$H:$L,2,FALSE)&amp;"', 'teamName': '"&amp;VLOOKUP(V537,$H:$L,5,FALSE)&amp;"'}"</f>
        <v>{'city': 'Oklahoma City', 'state': 'Oklahoma', 'abbreviation': 'OKC', 'teamName': 'Oklahoma City Thunder'}</v>
      </c>
      <c r="D537" t="e">
        <f>"{'city': '"&amp;VLOOKUP(W537,$H:$L,4,FALSE)&amp;"', 'state': '"&amp;VLOOKUP(W537,$H:$L,3,FALSE)&amp;"', 'abbreviation': '"&amp;VLOOKUP(W537,$H:$L,2,FALSE)&amp;"', 'teamName': '"&amp;VLOOKUP(W537,$H:$L,5,FALSE)&amp;"'}"</f>
        <v>#N/A</v>
      </c>
      <c r="E537" t="e">
        <f>"{'city': '"&amp;VLOOKUP(X537,$H:$L,4,FALSE)&amp;"', 'state': '"&amp;VLOOKUP(X537,$H:$L,3,FALSE)&amp;"', 'abbreviation': '"&amp;VLOOKUP(X537,$H:$L,2,FALSE)&amp;"', 'teamName': '"&amp;VLOOKUP(X537,$H:$L,5,FALSE)&amp;"'}"</f>
        <v>#N/A</v>
      </c>
      <c r="S537" s="13" t="s">
        <v>1197</v>
      </c>
      <c r="U537">
        <f>VLOOKUP(Y537,O:P,2,FALSE)</f>
        <v>19</v>
      </c>
      <c r="V537">
        <f>VLOOKUP(AA537,O:P,2,FALSE)</f>
        <v>20</v>
      </c>
      <c r="Y537" s="4" t="s">
        <v>1108</v>
      </c>
      <c r="Z537" s="5"/>
      <c r="AA537" s="4" t="s">
        <v>1121</v>
      </c>
    </row>
    <row r="538" spans="1:27" x14ac:dyDescent="0.2">
      <c r="A538" s="12">
        <v>44561</v>
      </c>
      <c r="B538" t="str">
        <f>"{'city': '"&amp;VLOOKUP(U538,$H:$L,4,FALSE)&amp;"', 'state': '"&amp;VLOOKUP(U538,$H:$L,3,FALSE)&amp;"', 'abbreviation': '"&amp;VLOOKUP(U538,$H:$L,2,FALSE)&amp;"', 'teamName': '"&amp;VLOOKUP(U538,$H:$L,5,FALSE)&amp;"'}"</f>
        <v>{'city': 'Minneapolis', 'state': 'Minnesota ', 'abbreviation': 'MIN', 'teamName': 'Minnesota Timberwolves'}</v>
      </c>
      <c r="C538" t="str">
        <f>"{'city': '"&amp;VLOOKUP(V538,$H:$L,4,FALSE)&amp;"', 'state': '"&amp;VLOOKUP(V538,$H:$L,3,FALSE)&amp;"', 'abbreviation': '"&amp;VLOOKUP(V538,$H:$L,2,FALSE)&amp;"', 'teamName': '"&amp;VLOOKUP(V538,$H:$L,5,FALSE)&amp;"'}"</f>
        <v>{'city': 'Salt Lake City', 'state': 'Utah', 'abbreviation': 'UTA', 'teamName': 'Utah Jazz'}</v>
      </c>
      <c r="D538" t="e">
        <f>"{'city': '"&amp;VLOOKUP(W538,$H:$L,4,FALSE)&amp;"', 'state': '"&amp;VLOOKUP(W538,$H:$L,3,FALSE)&amp;"', 'abbreviation': '"&amp;VLOOKUP(W538,$H:$L,2,FALSE)&amp;"', 'teamName': '"&amp;VLOOKUP(W538,$H:$L,5,FALSE)&amp;"'}"</f>
        <v>#N/A</v>
      </c>
      <c r="E538" t="e">
        <f>"{'city': '"&amp;VLOOKUP(X538,$H:$L,4,FALSE)&amp;"', 'state': '"&amp;VLOOKUP(X538,$H:$L,3,FALSE)&amp;"', 'abbreviation': '"&amp;VLOOKUP(X538,$H:$L,2,FALSE)&amp;"', 'teamName': '"&amp;VLOOKUP(X538,$H:$L,5,FALSE)&amp;"'}"</f>
        <v>#N/A</v>
      </c>
      <c r="S538" s="13" t="s">
        <v>1197</v>
      </c>
      <c r="U538">
        <f>VLOOKUP(Y538,O:P,2,FALSE)</f>
        <v>17</v>
      </c>
      <c r="V538">
        <f>VLOOKUP(AA538,O:P,2,FALSE)</f>
        <v>28</v>
      </c>
      <c r="Y538" s="4" t="s">
        <v>1115</v>
      </c>
      <c r="Z538" s="5"/>
      <c r="AA538" s="4" t="s">
        <v>1122</v>
      </c>
    </row>
    <row r="539" spans="1:27" x14ac:dyDescent="0.2">
      <c r="A539" s="12">
        <v>44561</v>
      </c>
      <c r="B539" t="str">
        <f>"{'city': '"&amp;VLOOKUP(U539,$H:$L,4,FALSE)&amp;"', 'state': '"&amp;VLOOKUP(U539,$H:$L,3,FALSE)&amp;"', 'abbreviation': '"&amp;VLOOKUP(U539,$H:$L,2,FALSE)&amp;"', 'teamName': '"&amp;VLOOKUP(U539,$H:$L,5,FALSE)&amp;"'}"</f>
        <v>{'city': 'Portland', 'state': 'Oregon', 'abbreviation': 'POR', 'teamName': 'Portland Trail Blazers'}</v>
      </c>
      <c r="C539" t="str">
        <f>"{'city': '"&amp;VLOOKUP(V539,$H:$L,4,FALSE)&amp;"', 'state': '"&amp;VLOOKUP(V539,$H:$L,3,FALSE)&amp;"', 'abbreviation': '"&amp;VLOOKUP(V539,$H:$L,2,FALSE)&amp;"', 'teamName': '"&amp;VLOOKUP(V539,$H:$L,5,FALSE)&amp;"'}"</f>
        <v>{'city': 'Los Angeles', 'state': 'California', 'abbreviation': 'LAL', 'teamName': 'Los Angeles Lakers'}</v>
      </c>
      <c r="D539" t="e">
        <f>"{'city': '"&amp;VLOOKUP(W539,$H:$L,4,FALSE)&amp;"', 'state': '"&amp;VLOOKUP(W539,$H:$L,3,FALSE)&amp;"', 'abbreviation': '"&amp;VLOOKUP(W539,$H:$L,2,FALSE)&amp;"', 'teamName': '"&amp;VLOOKUP(W539,$H:$L,5,FALSE)&amp;"'}"</f>
        <v>#N/A</v>
      </c>
      <c r="E539" t="e">
        <f>"{'city': '"&amp;VLOOKUP(X539,$H:$L,4,FALSE)&amp;"', 'state': '"&amp;VLOOKUP(X539,$H:$L,3,FALSE)&amp;"', 'abbreviation': '"&amp;VLOOKUP(X539,$H:$L,2,FALSE)&amp;"', 'teamName': '"&amp;VLOOKUP(X539,$H:$L,5,FALSE)&amp;"'}"</f>
        <v>#N/A</v>
      </c>
      <c r="S539" s="13" t="s">
        <v>1197</v>
      </c>
      <c r="U539">
        <f>VLOOKUP(Y539,O:P,2,FALSE)</f>
        <v>24</v>
      </c>
      <c r="V539">
        <f>VLOOKUP(AA539,O:P,2,FALSE)</f>
        <v>13</v>
      </c>
      <c r="Y539" s="4" t="s">
        <v>1124</v>
      </c>
      <c r="Z539" s="5"/>
      <c r="AA539" s="4" t="s">
        <v>1101</v>
      </c>
    </row>
    <row r="540" spans="1:27" x14ac:dyDescent="0.2">
      <c r="A540" s="12">
        <v>44562</v>
      </c>
      <c r="B540" t="str">
        <f>"{'city': '"&amp;VLOOKUP(U540,$H:$L,4,FALSE)&amp;"', 'state': '"&amp;VLOOKUP(U540,$H:$L,3,FALSE)&amp;"', 'abbreviation': '"&amp;VLOOKUP(U540,$H:$L,2,FALSE)&amp;"', 'teamName': '"&amp;VLOOKUP(U540,$H:$L,5,FALSE)&amp;"'}"</f>
        <v>{'city': 'New Orleans', 'state': 'Louisianna', 'abbreviation': 'NOP', 'teamName': 'New Orleans Pelicans'}</v>
      </c>
      <c r="C540" t="str">
        <f>"{'city': '"&amp;VLOOKUP(V540,$H:$L,4,FALSE)&amp;"', 'state': '"&amp;VLOOKUP(V540,$H:$L,3,FALSE)&amp;"', 'abbreviation': '"&amp;VLOOKUP(V540,$H:$L,2,FALSE)&amp;"', 'teamName': '"&amp;VLOOKUP(V540,$H:$L,5,FALSE)&amp;"'}"</f>
        <v>{'city': 'Milwaukee', 'state': 'Wisconsin', 'abbreviation': 'MIL', 'teamName': 'Milwaukee Bucks'}</v>
      </c>
      <c r="D540" t="e">
        <f>"{'city': '"&amp;VLOOKUP(W540,$H:$L,4,FALSE)&amp;"', 'state': '"&amp;VLOOKUP(W540,$H:$L,3,FALSE)&amp;"', 'abbreviation': '"&amp;VLOOKUP(W540,$H:$L,2,FALSE)&amp;"', 'teamName': '"&amp;VLOOKUP(W540,$H:$L,5,FALSE)&amp;"'}"</f>
        <v>#N/A</v>
      </c>
      <c r="E540" t="e">
        <f>"{'city': '"&amp;VLOOKUP(X540,$H:$L,4,FALSE)&amp;"', 'state': '"&amp;VLOOKUP(X540,$H:$L,3,FALSE)&amp;"', 'abbreviation': '"&amp;VLOOKUP(X540,$H:$L,2,FALSE)&amp;"', 'teamName': '"&amp;VLOOKUP(X540,$H:$L,5,FALSE)&amp;"'}"</f>
        <v>#N/A</v>
      </c>
      <c r="S540" s="13" t="s">
        <v>1198</v>
      </c>
      <c r="U540">
        <f>VLOOKUP(Y540,O:P,2,FALSE)</f>
        <v>18</v>
      </c>
      <c r="V540">
        <f>VLOOKUP(AA540,O:P,2,FALSE)</f>
        <v>16</v>
      </c>
      <c r="Y540" s="4" t="s">
        <v>1118</v>
      </c>
      <c r="Z540" s="5"/>
      <c r="AA540" s="4" t="s">
        <v>1098</v>
      </c>
    </row>
    <row r="541" spans="1:27" x14ac:dyDescent="0.2">
      <c r="A541" s="12">
        <v>44562</v>
      </c>
      <c r="B541" t="str">
        <f>"{'city': '"&amp;VLOOKUP(U541,$H:$L,4,FALSE)&amp;"', 'state': '"&amp;VLOOKUP(U541,$H:$L,3,FALSE)&amp;"', 'abbreviation': '"&amp;VLOOKUP(U541,$H:$L,2,FALSE)&amp;"', 'teamName': '"&amp;VLOOKUP(U541,$H:$L,5,FALSE)&amp;"'}"</f>
        <v>{'city': 'San Antonio', 'state': 'Texas', 'abbreviation': 'SAS', 'teamName': 'San Antonio Spurs'}</v>
      </c>
      <c r="C541" t="str">
        <f>"{'city': '"&amp;VLOOKUP(V541,$H:$L,4,FALSE)&amp;"', 'state': '"&amp;VLOOKUP(V541,$H:$L,3,FALSE)&amp;"', 'abbreviation': '"&amp;VLOOKUP(V541,$H:$L,2,FALSE)&amp;"', 'teamName': '"&amp;VLOOKUP(V541,$H:$L,5,FALSE)&amp;"'}"</f>
        <v>{'city': 'Detroit', 'state': 'Michigan', 'abbreviation': 'DET', 'teamName': 'Detroit Pistons'}</v>
      </c>
      <c r="D541" t="e">
        <f>"{'city': '"&amp;VLOOKUP(W541,$H:$L,4,FALSE)&amp;"', 'state': '"&amp;VLOOKUP(W541,$H:$L,3,FALSE)&amp;"', 'abbreviation': '"&amp;VLOOKUP(W541,$H:$L,2,FALSE)&amp;"', 'teamName': '"&amp;VLOOKUP(W541,$H:$L,5,FALSE)&amp;"'}"</f>
        <v>#N/A</v>
      </c>
      <c r="E541" t="e">
        <f>"{'city': '"&amp;VLOOKUP(X541,$H:$L,4,FALSE)&amp;"', 'state': '"&amp;VLOOKUP(X541,$H:$L,3,FALSE)&amp;"', 'abbreviation': '"&amp;VLOOKUP(X541,$H:$L,2,FALSE)&amp;"', 'teamName': '"&amp;VLOOKUP(X541,$H:$L,5,FALSE)&amp;"'}"</f>
        <v>#N/A</v>
      </c>
      <c r="S541" s="13" t="s">
        <v>1198</v>
      </c>
      <c r="U541">
        <f>VLOOKUP(Y541,O:P,2,FALSE)</f>
        <v>26</v>
      </c>
      <c r="V541">
        <f>VLOOKUP(AA541,O:P,2,FALSE)</f>
        <v>9</v>
      </c>
      <c r="Y541" s="4" t="s">
        <v>1120</v>
      </c>
      <c r="Z541" s="5"/>
      <c r="AA541" s="4" t="s">
        <v>1107</v>
      </c>
    </row>
    <row r="542" spans="1:27" x14ac:dyDescent="0.2">
      <c r="A542" s="12">
        <v>44562</v>
      </c>
      <c r="B542" t="str">
        <f>"{'city': '"&amp;VLOOKUP(U542,$H:$L,4,FALSE)&amp;"', 'state': '"&amp;VLOOKUP(U542,$H:$L,3,FALSE)&amp;"', 'abbreviation': '"&amp;VLOOKUP(U542,$H:$L,2,FALSE)&amp;"', 'teamName': '"&amp;VLOOKUP(U542,$H:$L,5,FALSE)&amp;"'}"</f>
        <v>{'city': 'Chicago', 'state': 'Illnois', 'abbreviation': 'CHI', 'teamName': 'Chicago Bulls'}</v>
      </c>
      <c r="C542" t="str">
        <f>"{'city': '"&amp;VLOOKUP(V542,$H:$L,4,FALSE)&amp;"', 'state': '"&amp;VLOOKUP(V542,$H:$L,3,FALSE)&amp;"', 'abbreviation': '"&amp;VLOOKUP(V542,$H:$L,2,FALSE)&amp;"', 'teamName': '"&amp;VLOOKUP(V542,$H:$L,5,FALSE)&amp;"'}"</f>
        <v>{'city': 'Washington', 'state': 'Washington D.C.', 'abbreviation': 'WAS', 'teamName': 'Washington Wizards'}</v>
      </c>
      <c r="D542" t="e">
        <f>"{'city': '"&amp;VLOOKUP(W542,$H:$L,4,FALSE)&amp;"', 'state': '"&amp;VLOOKUP(W542,$H:$L,3,FALSE)&amp;"', 'abbreviation': '"&amp;VLOOKUP(W542,$H:$L,2,FALSE)&amp;"', 'teamName': '"&amp;VLOOKUP(W542,$H:$L,5,FALSE)&amp;"'}"</f>
        <v>#N/A</v>
      </c>
      <c r="E542" t="e">
        <f>"{'city': '"&amp;VLOOKUP(X542,$H:$L,4,FALSE)&amp;"', 'state': '"&amp;VLOOKUP(X542,$H:$L,3,FALSE)&amp;"', 'abbreviation': '"&amp;VLOOKUP(X542,$H:$L,2,FALSE)&amp;"', 'teamName': '"&amp;VLOOKUP(X542,$H:$L,5,FALSE)&amp;"'}"</f>
        <v>#N/A</v>
      </c>
      <c r="S542" s="13" t="s">
        <v>1198</v>
      </c>
      <c r="U542">
        <f>VLOOKUP(Y542,O:P,2,FALSE)</f>
        <v>5</v>
      </c>
      <c r="V542">
        <f>VLOOKUP(AA542,O:P,2,FALSE)</f>
        <v>29</v>
      </c>
      <c r="Y542" s="4" t="s">
        <v>1106</v>
      </c>
      <c r="Z542" s="5"/>
      <c r="AA542" s="4" t="s">
        <v>1109</v>
      </c>
    </row>
    <row r="543" spans="1:27" x14ac:dyDescent="0.2">
      <c r="A543" s="12">
        <v>44562</v>
      </c>
      <c r="B543" t="str">
        <f>"{'city': '"&amp;VLOOKUP(U543,$H:$L,4,FALSE)&amp;"', 'state': '"&amp;VLOOKUP(U543,$H:$L,3,FALSE)&amp;"', 'abbreviation': '"&amp;VLOOKUP(U543,$H:$L,2,FALSE)&amp;"', 'teamName': '"&amp;VLOOKUP(U543,$H:$L,5,FALSE)&amp;"'}"</f>
        <v>{'city': 'Los Angeles', 'state': 'California', 'abbreviation': 'LAC', 'teamName': 'Los Angeles Clippers'}</v>
      </c>
      <c r="C543" t="str">
        <f>"{'city': '"&amp;VLOOKUP(V543,$H:$L,4,FALSE)&amp;"', 'state': '"&amp;VLOOKUP(V543,$H:$L,3,FALSE)&amp;"', 'abbreviation': '"&amp;VLOOKUP(V543,$H:$L,2,FALSE)&amp;"', 'teamName': '"&amp;VLOOKUP(V543,$H:$L,5,FALSE)&amp;"'}"</f>
        <v>{'city': 'Brooklyn', 'state': 'New York', 'abbreviation': 'BKN', 'teamName': 'Brooklyn Nets'}</v>
      </c>
      <c r="D543" t="e">
        <f>"{'city': '"&amp;VLOOKUP(W543,$H:$L,4,FALSE)&amp;"', 'state': '"&amp;VLOOKUP(W543,$H:$L,3,FALSE)&amp;"', 'abbreviation': '"&amp;VLOOKUP(W543,$H:$L,2,FALSE)&amp;"', 'teamName': '"&amp;VLOOKUP(W543,$H:$L,5,FALSE)&amp;"'}"</f>
        <v>#N/A</v>
      </c>
      <c r="E543" t="e">
        <f>"{'city': '"&amp;VLOOKUP(X543,$H:$L,4,FALSE)&amp;"', 'state': '"&amp;VLOOKUP(X543,$H:$L,3,FALSE)&amp;"', 'abbreviation': '"&amp;VLOOKUP(X543,$H:$L,2,FALSE)&amp;"', 'teamName': '"&amp;VLOOKUP(X543,$H:$L,5,FALSE)&amp;"'}"</f>
        <v>#N/A</v>
      </c>
      <c r="S543" s="13" t="s">
        <v>1198</v>
      </c>
      <c r="U543">
        <f>VLOOKUP(Y543,O:P,2,FALSE)</f>
        <v>30</v>
      </c>
      <c r="V543">
        <f>VLOOKUP(AA543,O:P,2,FALSE)</f>
        <v>3</v>
      </c>
      <c r="Y543" s="4" t="s">
        <v>1126</v>
      </c>
      <c r="Z543" s="5"/>
      <c r="AA543" s="4" t="s">
        <v>1097</v>
      </c>
    </row>
    <row r="544" spans="1:27" x14ac:dyDescent="0.2">
      <c r="A544" s="12">
        <v>44562</v>
      </c>
      <c r="B544" t="str">
        <f>"{'city': '"&amp;VLOOKUP(U544,$H:$L,4,FALSE)&amp;"', 'state': '"&amp;VLOOKUP(U544,$H:$L,3,FALSE)&amp;"', 'abbreviation': '"&amp;VLOOKUP(U544,$H:$L,2,FALSE)&amp;"', 'teamName': '"&amp;VLOOKUP(U544,$H:$L,5,FALSE)&amp;"'}"</f>
        <v>{'city': 'Denver', 'state': 'Colorado', 'abbreviation': 'DEN', 'teamName': 'Denver Nuggets'}</v>
      </c>
      <c r="C544" t="str">
        <f>"{'city': '"&amp;VLOOKUP(V544,$H:$L,4,FALSE)&amp;"', 'state': '"&amp;VLOOKUP(V544,$H:$L,3,FALSE)&amp;"', 'abbreviation': '"&amp;VLOOKUP(V544,$H:$L,2,FALSE)&amp;"', 'teamName': '"&amp;VLOOKUP(V544,$H:$L,5,FALSE)&amp;"'}"</f>
        <v>{'city': 'Houston', 'state': 'Texas', 'abbreviation': 'HOU', 'teamName': 'Houston Rockets'}</v>
      </c>
      <c r="D544" t="e">
        <f>"{'city': '"&amp;VLOOKUP(W544,$H:$L,4,FALSE)&amp;"', 'state': '"&amp;VLOOKUP(W544,$H:$L,3,FALSE)&amp;"', 'abbreviation': '"&amp;VLOOKUP(W544,$H:$L,2,FALSE)&amp;"', 'teamName': '"&amp;VLOOKUP(W544,$H:$L,5,FALSE)&amp;"'}"</f>
        <v>#N/A</v>
      </c>
      <c r="E544" t="e">
        <f>"{'city': '"&amp;VLOOKUP(X544,$H:$L,4,FALSE)&amp;"', 'state': '"&amp;VLOOKUP(X544,$H:$L,3,FALSE)&amp;"', 'abbreviation': '"&amp;VLOOKUP(X544,$H:$L,2,FALSE)&amp;"', 'teamName': '"&amp;VLOOKUP(X544,$H:$L,5,FALSE)&amp;"'}"</f>
        <v>#N/A</v>
      </c>
      <c r="S544" s="13" t="s">
        <v>1198</v>
      </c>
      <c r="U544">
        <f>VLOOKUP(Y544,O:P,2,FALSE)</f>
        <v>8</v>
      </c>
      <c r="V544">
        <f>VLOOKUP(AA544,O:P,2,FALSE)</f>
        <v>11</v>
      </c>
      <c r="Y544" s="4" t="s">
        <v>1116</v>
      </c>
      <c r="Z544" s="5"/>
      <c r="AA544" s="4" t="s">
        <v>1114</v>
      </c>
    </row>
    <row r="545" spans="1:27" x14ac:dyDescent="0.2">
      <c r="A545" s="12">
        <v>44562</v>
      </c>
      <c r="B545" t="str">
        <f>"{'city': '"&amp;VLOOKUP(U545,$H:$L,4,FALSE)&amp;"', 'state': '"&amp;VLOOKUP(U545,$H:$L,3,FALSE)&amp;"', 'abbreviation': '"&amp;VLOOKUP(U545,$H:$L,2,FALSE)&amp;"', 'teamName': '"&amp;VLOOKUP(U545,$H:$L,5,FALSE)&amp;"'}"</f>
        <v>{'city': 'San Francisco', 'state': 'California', 'abbreviation': 'GSW', 'teamName': 'Golden State Warriors'}</v>
      </c>
      <c r="C545" t="str">
        <f>"{'city': '"&amp;VLOOKUP(V545,$H:$L,4,FALSE)&amp;"', 'state': '"&amp;VLOOKUP(V545,$H:$L,3,FALSE)&amp;"', 'abbreviation': '"&amp;VLOOKUP(V545,$H:$L,2,FALSE)&amp;"', 'teamName': '"&amp;VLOOKUP(V545,$H:$L,5,FALSE)&amp;"'}"</f>
        <v>{'city': 'Salt Lake City', 'state': 'Utah', 'abbreviation': 'UTA', 'teamName': 'Utah Jazz'}</v>
      </c>
      <c r="D545" t="e">
        <f>"{'city': '"&amp;VLOOKUP(W545,$H:$L,4,FALSE)&amp;"', 'state': '"&amp;VLOOKUP(W545,$H:$L,3,FALSE)&amp;"', 'abbreviation': '"&amp;VLOOKUP(W545,$H:$L,2,FALSE)&amp;"', 'teamName': '"&amp;VLOOKUP(W545,$H:$L,5,FALSE)&amp;"'}"</f>
        <v>#N/A</v>
      </c>
      <c r="E545" t="e">
        <f>"{'city': '"&amp;VLOOKUP(X545,$H:$L,4,FALSE)&amp;"', 'state': '"&amp;VLOOKUP(X545,$H:$L,3,FALSE)&amp;"', 'abbreviation': '"&amp;VLOOKUP(X545,$H:$L,2,FALSE)&amp;"', 'teamName': '"&amp;VLOOKUP(X545,$H:$L,5,FALSE)&amp;"'}"</f>
        <v>#N/A</v>
      </c>
      <c r="S545" s="13" t="s">
        <v>1198</v>
      </c>
      <c r="U545">
        <f>VLOOKUP(Y545,O:P,2,FALSE)</f>
        <v>10</v>
      </c>
      <c r="V545">
        <f>VLOOKUP(AA545,O:P,2,FALSE)</f>
        <v>28</v>
      </c>
      <c r="Y545" s="4" t="s">
        <v>1100</v>
      </c>
      <c r="Z545" s="5"/>
      <c r="AA545" s="4" t="s">
        <v>1122</v>
      </c>
    </row>
    <row r="546" spans="1:27" x14ac:dyDescent="0.2">
      <c r="A546" s="12">
        <v>44563</v>
      </c>
      <c r="B546" t="str">
        <f>"{'city': '"&amp;VLOOKUP(U546,$H:$L,4,FALSE)&amp;"', 'state': '"&amp;VLOOKUP(U546,$H:$L,3,FALSE)&amp;"', 'abbreviation': '"&amp;VLOOKUP(U546,$H:$L,2,FALSE)&amp;"', 'teamName': '"&amp;VLOOKUP(U546,$H:$L,5,FALSE)&amp;"'}"</f>
        <v>{'city': 'New York', 'state': 'New York', 'abbreviation': 'NYK', 'teamName': 'New York Knicks'}</v>
      </c>
      <c r="C546" t="str">
        <f>"{'city': '"&amp;VLOOKUP(V546,$H:$L,4,FALSE)&amp;"', 'state': '"&amp;VLOOKUP(V546,$H:$L,3,FALSE)&amp;"', 'abbreviation': '"&amp;VLOOKUP(V546,$H:$L,2,FALSE)&amp;"', 'teamName': '"&amp;VLOOKUP(V546,$H:$L,5,FALSE)&amp;"'}"</f>
        <v>{'city': 'Toronto', 'state': 'Ontario', 'abbreviation': 'TOR', 'teamName': 'Toronto Raptors'}</v>
      </c>
      <c r="D546" t="e">
        <f>"{'city': '"&amp;VLOOKUP(W546,$H:$L,4,FALSE)&amp;"', 'state': '"&amp;VLOOKUP(W546,$H:$L,3,FALSE)&amp;"', 'abbreviation': '"&amp;VLOOKUP(W546,$H:$L,2,FALSE)&amp;"', 'teamName': '"&amp;VLOOKUP(W546,$H:$L,5,FALSE)&amp;"'}"</f>
        <v>#N/A</v>
      </c>
      <c r="E546" t="e">
        <f>"{'city': '"&amp;VLOOKUP(X546,$H:$L,4,FALSE)&amp;"', 'state': '"&amp;VLOOKUP(X546,$H:$L,3,FALSE)&amp;"', 'abbreviation': '"&amp;VLOOKUP(X546,$H:$L,2,FALSE)&amp;"', 'teamName': '"&amp;VLOOKUP(X546,$H:$L,5,FALSE)&amp;"'}"</f>
        <v>#N/A</v>
      </c>
      <c r="S546" s="13" t="s">
        <v>1199</v>
      </c>
      <c r="U546">
        <f>VLOOKUP(Y546,O:P,2,FALSE)</f>
        <v>19</v>
      </c>
      <c r="V546">
        <f>VLOOKUP(AA546,O:P,2,FALSE)</f>
        <v>27</v>
      </c>
      <c r="Y546" s="4" t="s">
        <v>1108</v>
      </c>
      <c r="Z546" s="5"/>
      <c r="AA546" s="4" t="s">
        <v>1110</v>
      </c>
    </row>
    <row r="547" spans="1:27" x14ac:dyDescent="0.2">
      <c r="A547" s="12">
        <v>44563</v>
      </c>
      <c r="B547" t="str">
        <f>"{'city': '"&amp;VLOOKUP(U547,$H:$L,4,FALSE)&amp;"', 'state': '"&amp;VLOOKUP(U547,$H:$L,3,FALSE)&amp;"', 'abbreviation': '"&amp;VLOOKUP(U547,$H:$L,2,FALSE)&amp;"', 'teamName': '"&amp;VLOOKUP(U547,$H:$L,5,FALSE)&amp;"'}"</f>
        <v>{'city': 'Orlando', 'state': 'Florida', 'abbreviation': 'ORL', 'teamName': 'Orlando Magic'}</v>
      </c>
      <c r="C547" t="str">
        <f>"{'city': '"&amp;VLOOKUP(V547,$H:$L,4,FALSE)&amp;"', 'state': '"&amp;VLOOKUP(V547,$H:$L,3,FALSE)&amp;"', 'abbreviation': '"&amp;VLOOKUP(V547,$H:$L,2,FALSE)&amp;"', 'teamName': '"&amp;VLOOKUP(V547,$H:$L,5,FALSE)&amp;"'}"</f>
        <v>{'city': 'Boston', 'state': 'Massachusetts', 'abbreviation': 'BOS', 'teamName': 'Boston Celtics'}</v>
      </c>
      <c r="D547" t="e">
        <f>"{'city': '"&amp;VLOOKUP(W547,$H:$L,4,FALSE)&amp;"', 'state': '"&amp;VLOOKUP(W547,$H:$L,3,FALSE)&amp;"', 'abbreviation': '"&amp;VLOOKUP(W547,$H:$L,2,FALSE)&amp;"', 'teamName': '"&amp;VLOOKUP(W547,$H:$L,5,FALSE)&amp;"'}"</f>
        <v>#N/A</v>
      </c>
      <c r="E547" t="e">
        <f>"{'city': '"&amp;VLOOKUP(X547,$H:$L,4,FALSE)&amp;"', 'state': '"&amp;VLOOKUP(X547,$H:$L,3,FALSE)&amp;"', 'abbreviation': '"&amp;VLOOKUP(X547,$H:$L,2,FALSE)&amp;"', 'teamName': '"&amp;VLOOKUP(X547,$H:$L,5,FALSE)&amp;"'}"</f>
        <v>#N/A</v>
      </c>
      <c r="S547" s="13" t="s">
        <v>1199</v>
      </c>
      <c r="U547">
        <f>VLOOKUP(Y547,O:P,2,FALSE)</f>
        <v>21</v>
      </c>
      <c r="V547">
        <f>VLOOKUP(AA547,O:P,2,FALSE)</f>
        <v>2</v>
      </c>
      <c r="Y547" s="4" t="s">
        <v>1119</v>
      </c>
      <c r="Z547" s="5"/>
      <c r="AA547" s="4" t="s">
        <v>1102</v>
      </c>
    </row>
    <row r="548" spans="1:27" x14ac:dyDescent="0.2">
      <c r="A548" s="12">
        <v>44563</v>
      </c>
      <c r="B548" t="str">
        <f>"{'city': '"&amp;VLOOKUP(U548,$H:$L,4,FALSE)&amp;"', 'state': '"&amp;VLOOKUP(U548,$H:$L,3,FALSE)&amp;"', 'abbreviation': '"&amp;VLOOKUP(U548,$H:$L,2,FALSE)&amp;"', 'teamName': '"&amp;VLOOKUP(U548,$H:$L,5,FALSE)&amp;"'}"</f>
        <v>{'city': 'Indiana', 'state': 'Indianopolis', 'abbreviation': 'IND', 'teamName': 'Indiana Pacers'}</v>
      </c>
      <c r="C548" t="str">
        <f>"{'city': '"&amp;VLOOKUP(V548,$H:$L,4,FALSE)&amp;"', 'state': '"&amp;VLOOKUP(V548,$H:$L,3,FALSE)&amp;"', 'abbreviation': '"&amp;VLOOKUP(V548,$H:$L,2,FALSE)&amp;"', 'teamName': '"&amp;VLOOKUP(V548,$H:$L,5,FALSE)&amp;"'}"</f>
        <v>{'city': 'Cleveland', 'state': 'Ohio', 'abbreviation': 'CLE', 'teamName': 'Cleveland Cavaliers'}</v>
      </c>
      <c r="D548" t="e">
        <f>"{'city': '"&amp;VLOOKUP(W548,$H:$L,4,FALSE)&amp;"', 'state': '"&amp;VLOOKUP(W548,$H:$L,3,FALSE)&amp;"', 'abbreviation': '"&amp;VLOOKUP(W548,$H:$L,2,FALSE)&amp;"', 'teamName': '"&amp;VLOOKUP(W548,$H:$L,5,FALSE)&amp;"'}"</f>
        <v>#N/A</v>
      </c>
      <c r="E548" t="e">
        <f>"{'city': '"&amp;VLOOKUP(X548,$H:$L,4,FALSE)&amp;"', 'state': '"&amp;VLOOKUP(X548,$H:$L,3,FALSE)&amp;"', 'abbreviation': '"&amp;VLOOKUP(X548,$H:$L,2,FALSE)&amp;"', 'teamName': '"&amp;VLOOKUP(X548,$H:$L,5,FALSE)&amp;"'}"</f>
        <v>#N/A</v>
      </c>
      <c r="S548" s="13" t="s">
        <v>1199</v>
      </c>
      <c r="U548">
        <f>VLOOKUP(Y548,O:P,2,FALSE)</f>
        <v>12</v>
      </c>
      <c r="V548">
        <f>VLOOKUP(AA548,O:P,2,FALSE)</f>
        <v>6</v>
      </c>
      <c r="Y548" s="4" t="s">
        <v>1104</v>
      </c>
      <c r="Z548" s="5"/>
      <c r="AA548" s="4" t="s">
        <v>1111</v>
      </c>
    </row>
    <row r="549" spans="1:27" x14ac:dyDescent="0.2">
      <c r="A549" s="12">
        <v>44563</v>
      </c>
      <c r="B549" t="str">
        <f>"{'city': '"&amp;VLOOKUP(U549,$H:$L,4,FALSE)&amp;"', 'state': '"&amp;VLOOKUP(U549,$H:$L,3,FALSE)&amp;"', 'abbreviation': '"&amp;VLOOKUP(U549,$H:$L,2,FALSE)&amp;"', 'teamName': '"&amp;VLOOKUP(U549,$H:$L,5,FALSE)&amp;"'}"</f>
        <v>{'city': 'Miami', 'state': 'Florida', 'abbreviation': 'MIA', 'teamName': 'Miami Heat'}</v>
      </c>
      <c r="C549" t="str">
        <f>"{'city': '"&amp;VLOOKUP(V549,$H:$L,4,FALSE)&amp;"', 'state': '"&amp;VLOOKUP(V549,$H:$L,3,FALSE)&amp;"', 'abbreviation': '"&amp;VLOOKUP(V549,$H:$L,2,FALSE)&amp;"', 'teamName': '"&amp;VLOOKUP(V549,$H:$L,5,FALSE)&amp;"'}"</f>
        <v>{'city': 'Sacramento', 'state': 'California', 'abbreviation': 'SAC', 'teamName': 'Sacramento Kings'}</v>
      </c>
      <c r="D549" t="e">
        <f>"{'city': '"&amp;VLOOKUP(W549,$H:$L,4,FALSE)&amp;"', 'state': '"&amp;VLOOKUP(W549,$H:$L,3,FALSE)&amp;"', 'abbreviation': '"&amp;VLOOKUP(W549,$H:$L,2,FALSE)&amp;"', 'teamName': '"&amp;VLOOKUP(W549,$H:$L,5,FALSE)&amp;"'}"</f>
        <v>#N/A</v>
      </c>
      <c r="E549" t="e">
        <f>"{'city': '"&amp;VLOOKUP(X549,$H:$L,4,FALSE)&amp;"', 'state': '"&amp;VLOOKUP(X549,$H:$L,3,FALSE)&amp;"', 'abbreviation': '"&amp;VLOOKUP(X549,$H:$L,2,FALSE)&amp;"', 'teamName': '"&amp;VLOOKUP(X549,$H:$L,5,FALSE)&amp;"'}"</f>
        <v>#N/A</v>
      </c>
      <c r="S549" s="13" t="s">
        <v>1199</v>
      </c>
      <c r="U549">
        <f>VLOOKUP(Y549,O:P,2,FALSE)</f>
        <v>15</v>
      </c>
      <c r="V549">
        <f>VLOOKUP(AA549,O:P,2,FALSE)</f>
        <v>25</v>
      </c>
      <c r="Y549" s="4" t="s">
        <v>1128</v>
      </c>
      <c r="Z549" s="5"/>
      <c r="AA549" s="4" t="s">
        <v>1123</v>
      </c>
    </row>
    <row r="550" spans="1:27" x14ac:dyDescent="0.2">
      <c r="A550" s="12">
        <v>44563</v>
      </c>
      <c r="B550" t="str">
        <f>"{'city': '"&amp;VLOOKUP(U550,$H:$L,4,FALSE)&amp;"', 'state': '"&amp;VLOOKUP(U550,$H:$L,3,FALSE)&amp;"', 'abbreviation': '"&amp;VLOOKUP(U550,$H:$L,2,FALSE)&amp;"', 'teamName': '"&amp;VLOOKUP(U550,$H:$L,5,FALSE)&amp;"'}"</f>
        <v>{'city': 'Phoenix', 'state': 'Arizona', 'abbreviation': 'PHX', 'teamName': 'Phoenix Suns'}</v>
      </c>
      <c r="C550" t="str">
        <f>"{'city': '"&amp;VLOOKUP(V550,$H:$L,4,FALSE)&amp;"', 'state': '"&amp;VLOOKUP(V550,$H:$L,3,FALSE)&amp;"', 'abbreviation': '"&amp;VLOOKUP(V550,$H:$L,2,FALSE)&amp;"', 'teamName': '"&amp;VLOOKUP(V550,$H:$L,5,FALSE)&amp;"'}"</f>
        <v>{'city': 'Charlotte', 'state': 'North Carolina', 'abbreviation': 'CHA', 'teamName': 'Charlotte Hornets'}</v>
      </c>
      <c r="D550" t="e">
        <f>"{'city': '"&amp;VLOOKUP(W550,$H:$L,4,FALSE)&amp;"', 'state': '"&amp;VLOOKUP(W550,$H:$L,3,FALSE)&amp;"', 'abbreviation': '"&amp;VLOOKUP(W550,$H:$L,2,FALSE)&amp;"', 'teamName': '"&amp;VLOOKUP(W550,$H:$L,5,FALSE)&amp;"'}"</f>
        <v>#N/A</v>
      </c>
      <c r="E550" t="e">
        <f>"{'city': '"&amp;VLOOKUP(X550,$H:$L,4,FALSE)&amp;"', 'state': '"&amp;VLOOKUP(X550,$H:$L,3,FALSE)&amp;"', 'abbreviation': '"&amp;VLOOKUP(X550,$H:$L,2,FALSE)&amp;"', 'teamName': '"&amp;VLOOKUP(X550,$H:$L,5,FALSE)&amp;"'}"</f>
        <v>#N/A</v>
      </c>
      <c r="S550" s="13" t="s">
        <v>1199</v>
      </c>
      <c r="U550">
        <f>VLOOKUP(Y550,O:P,2,FALSE)</f>
        <v>23</v>
      </c>
      <c r="V550">
        <f>VLOOKUP(AA550,O:P,2,FALSE)</f>
        <v>4</v>
      </c>
      <c r="Y550" s="4" t="s">
        <v>1125</v>
      </c>
      <c r="Z550" s="5"/>
      <c r="AA550" s="4" t="s">
        <v>1105</v>
      </c>
    </row>
    <row r="551" spans="1:27" x14ac:dyDescent="0.2">
      <c r="A551" s="12">
        <v>44563</v>
      </c>
      <c r="B551" t="str">
        <f>"{'city': '"&amp;VLOOKUP(U551,$H:$L,4,FALSE)&amp;"', 'state': '"&amp;VLOOKUP(U551,$H:$L,3,FALSE)&amp;"', 'abbreviation': '"&amp;VLOOKUP(U551,$H:$L,2,FALSE)&amp;"', 'teamName': '"&amp;VLOOKUP(U551,$H:$L,5,FALSE)&amp;"'}"</f>
        <v>{'city': 'Dallas', 'state': 'Texas', 'abbreviation': 'DAL', 'teamName': 'Dallas Mavericks'}</v>
      </c>
      <c r="C551" t="str">
        <f>"{'city': '"&amp;VLOOKUP(V551,$H:$L,4,FALSE)&amp;"', 'state': '"&amp;VLOOKUP(V551,$H:$L,3,FALSE)&amp;"', 'abbreviation': '"&amp;VLOOKUP(V551,$H:$L,2,FALSE)&amp;"', 'teamName': '"&amp;VLOOKUP(V551,$H:$L,5,FALSE)&amp;"'}"</f>
        <v>{'city': 'Oklahoma City', 'state': 'Oklahoma', 'abbreviation': 'OKC', 'teamName': 'Oklahoma City Thunder'}</v>
      </c>
      <c r="D551" t="e">
        <f>"{'city': '"&amp;VLOOKUP(W551,$H:$L,4,FALSE)&amp;"', 'state': '"&amp;VLOOKUP(W551,$H:$L,3,FALSE)&amp;"', 'abbreviation': '"&amp;VLOOKUP(W551,$H:$L,2,FALSE)&amp;"', 'teamName': '"&amp;VLOOKUP(W551,$H:$L,5,FALSE)&amp;"'}"</f>
        <v>#N/A</v>
      </c>
      <c r="E551" t="e">
        <f>"{'city': '"&amp;VLOOKUP(X551,$H:$L,4,FALSE)&amp;"', 'state': '"&amp;VLOOKUP(X551,$H:$L,3,FALSE)&amp;"', 'abbreviation': '"&amp;VLOOKUP(X551,$H:$L,2,FALSE)&amp;"', 'teamName': '"&amp;VLOOKUP(X551,$H:$L,5,FALSE)&amp;"'}"</f>
        <v>#N/A</v>
      </c>
      <c r="S551" s="13" t="s">
        <v>1199</v>
      </c>
      <c r="U551">
        <f>VLOOKUP(Y551,O:P,2,FALSE)</f>
        <v>7</v>
      </c>
      <c r="V551">
        <f>VLOOKUP(AA551,O:P,2,FALSE)</f>
        <v>20</v>
      </c>
      <c r="Y551" s="4" t="s">
        <v>1113</v>
      </c>
      <c r="Z551" s="5"/>
      <c r="AA551" s="4" t="s">
        <v>1121</v>
      </c>
    </row>
    <row r="552" spans="1:27" x14ac:dyDescent="0.2">
      <c r="A552" s="12">
        <v>44563</v>
      </c>
      <c r="B552" t="str">
        <f>"{'city': '"&amp;VLOOKUP(U552,$H:$L,4,FALSE)&amp;"', 'state': '"&amp;VLOOKUP(U552,$H:$L,3,FALSE)&amp;"', 'abbreviation': '"&amp;VLOOKUP(U552,$H:$L,2,FALSE)&amp;"', 'teamName': '"&amp;VLOOKUP(U552,$H:$L,5,FALSE)&amp;"'}"</f>
        <v>{'city': 'Minneapolis', 'state': 'Minnesota ', 'abbreviation': 'MIN', 'teamName': 'Minnesota Timberwolves'}</v>
      </c>
      <c r="C552" t="str">
        <f>"{'city': '"&amp;VLOOKUP(V552,$H:$L,4,FALSE)&amp;"', 'state': '"&amp;VLOOKUP(V552,$H:$L,3,FALSE)&amp;"', 'abbreviation': '"&amp;VLOOKUP(V552,$H:$L,2,FALSE)&amp;"', 'teamName': '"&amp;VLOOKUP(V552,$H:$L,5,FALSE)&amp;"'}"</f>
        <v>{'city': 'Los Angeles', 'state': 'California', 'abbreviation': 'LAL', 'teamName': 'Los Angeles Lakers'}</v>
      </c>
      <c r="D552" t="e">
        <f>"{'city': '"&amp;VLOOKUP(W552,$H:$L,4,FALSE)&amp;"', 'state': '"&amp;VLOOKUP(W552,$H:$L,3,FALSE)&amp;"', 'abbreviation': '"&amp;VLOOKUP(W552,$H:$L,2,FALSE)&amp;"', 'teamName': '"&amp;VLOOKUP(W552,$H:$L,5,FALSE)&amp;"'}"</f>
        <v>#N/A</v>
      </c>
      <c r="E552" t="e">
        <f>"{'city': '"&amp;VLOOKUP(X552,$H:$L,4,FALSE)&amp;"', 'state': '"&amp;VLOOKUP(X552,$H:$L,3,FALSE)&amp;"', 'abbreviation': '"&amp;VLOOKUP(X552,$H:$L,2,FALSE)&amp;"', 'teamName': '"&amp;VLOOKUP(X552,$H:$L,5,FALSE)&amp;"'}"</f>
        <v>#N/A</v>
      </c>
      <c r="S552" s="13" t="s">
        <v>1199</v>
      </c>
      <c r="U552">
        <f>VLOOKUP(Y552,O:P,2,FALSE)</f>
        <v>17</v>
      </c>
      <c r="V552">
        <f>VLOOKUP(AA552,O:P,2,FALSE)</f>
        <v>13</v>
      </c>
      <c r="Y552" s="4" t="s">
        <v>1115</v>
      </c>
      <c r="Z552" s="5"/>
      <c r="AA552" s="4" t="s">
        <v>1101</v>
      </c>
    </row>
    <row r="553" spans="1:27" x14ac:dyDescent="0.2">
      <c r="A553" s="12">
        <v>44564</v>
      </c>
      <c r="B553" t="str">
        <f>"{'city': '"&amp;VLOOKUP(U553,$H:$L,4,FALSE)&amp;"', 'state': '"&amp;VLOOKUP(U553,$H:$L,3,FALSE)&amp;"', 'abbreviation': '"&amp;VLOOKUP(U553,$H:$L,2,FALSE)&amp;"', 'teamName': '"&amp;VLOOKUP(U553,$H:$L,5,FALSE)&amp;"'}"</f>
        <v>{'city': 'Houston', 'state': 'Texas', 'abbreviation': 'HOU', 'teamName': 'Houston Rockets'}</v>
      </c>
      <c r="C553" t="str">
        <f>"{'city': '"&amp;VLOOKUP(V553,$H:$L,4,FALSE)&amp;"', 'state': '"&amp;VLOOKUP(V553,$H:$L,3,FALSE)&amp;"', 'abbreviation': '"&amp;VLOOKUP(V553,$H:$L,2,FALSE)&amp;"', 'teamName': '"&amp;VLOOKUP(V553,$H:$L,5,FALSE)&amp;"'}"</f>
        <v>{'city': 'Philadelphia', 'state': 'Pennsylvania', 'abbreviation': 'PHI', 'teamName': 'Philadelphia 76ers'}</v>
      </c>
      <c r="D553" t="e">
        <f>"{'city': '"&amp;VLOOKUP(W553,$H:$L,4,FALSE)&amp;"', 'state': '"&amp;VLOOKUP(W553,$H:$L,3,FALSE)&amp;"', 'abbreviation': '"&amp;VLOOKUP(W553,$H:$L,2,FALSE)&amp;"', 'teamName': '"&amp;VLOOKUP(W553,$H:$L,5,FALSE)&amp;"'}"</f>
        <v>#N/A</v>
      </c>
      <c r="E553" t="e">
        <f>"{'city': '"&amp;VLOOKUP(X553,$H:$L,4,FALSE)&amp;"', 'state': '"&amp;VLOOKUP(X553,$H:$L,3,FALSE)&amp;"', 'abbreviation': '"&amp;VLOOKUP(X553,$H:$L,2,FALSE)&amp;"', 'teamName': '"&amp;VLOOKUP(X553,$H:$L,5,FALSE)&amp;"'}"</f>
        <v>#N/A</v>
      </c>
      <c r="S553" s="13" t="s">
        <v>1200</v>
      </c>
      <c r="U553">
        <f>VLOOKUP(Y553,O:P,2,FALSE)</f>
        <v>11</v>
      </c>
      <c r="V553">
        <f>VLOOKUP(AA553,O:P,2,FALSE)</f>
        <v>22</v>
      </c>
      <c r="Y553" s="4" t="s">
        <v>1114</v>
      </c>
      <c r="Z553" s="5"/>
      <c r="AA553" s="4" t="s">
        <v>1117</v>
      </c>
    </row>
    <row r="554" spans="1:27" x14ac:dyDescent="0.2">
      <c r="A554" s="12">
        <v>44564</v>
      </c>
      <c r="B554" t="str">
        <f>"{'city': '"&amp;VLOOKUP(U554,$H:$L,4,FALSE)&amp;"', 'state': '"&amp;VLOOKUP(U554,$H:$L,3,FALSE)&amp;"', 'abbreviation': '"&amp;VLOOKUP(U554,$H:$L,2,FALSE)&amp;"', 'teamName': '"&amp;VLOOKUP(U554,$H:$L,5,FALSE)&amp;"'}"</f>
        <v>{'city': 'Charlotte', 'state': 'North Carolina', 'abbreviation': 'CHA', 'teamName': 'Charlotte Hornets'}</v>
      </c>
      <c r="C554" t="str">
        <f>"{'city': '"&amp;VLOOKUP(V554,$H:$L,4,FALSE)&amp;"', 'state': '"&amp;VLOOKUP(V554,$H:$L,3,FALSE)&amp;"', 'abbreviation': '"&amp;VLOOKUP(V554,$H:$L,2,FALSE)&amp;"', 'teamName': '"&amp;VLOOKUP(V554,$H:$L,5,FALSE)&amp;"'}"</f>
        <v>{'city': 'Washington', 'state': 'Washington D.C.', 'abbreviation': 'WAS', 'teamName': 'Washington Wizards'}</v>
      </c>
      <c r="D554" t="e">
        <f>"{'city': '"&amp;VLOOKUP(W554,$H:$L,4,FALSE)&amp;"', 'state': '"&amp;VLOOKUP(W554,$H:$L,3,FALSE)&amp;"', 'abbreviation': '"&amp;VLOOKUP(W554,$H:$L,2,FALSE)&amp;"', 'teamName': '"&amp;VLOOKUP(W554,$H:$L,5,FALSE)&amp;"'}"</f>
        <v>#N/A</v>
      </c>
      <c r="E554" t="e">
        <f>"{'city': '"&amp;VLOOKUP(X554,$H:$L,4,FALSE)&amp;"', 'state': '"&amp;VLOOKUP(X554,$H:$L,3,FALSE)&amp;"', 'abbreviation': '"&amp;VLOOKUP(X554,$H:$L,2,FALSE)&amp;"', 'teamName': '"&amp;VLOOKUP(X554,$H:$L,5,FALSE)&amp;"'}"</f>
        <v>#N/A</v>
      </c>
      <c r="S554" s="13" t="s">
        <v>1200</v>
      </c>
      <c r="U554">
        <f>VLOOKUP(Y554,O:P,2,FALSE)</f>
        <v>4</v>
      </c>
      <c r="V554">
        <f>VLOOKUP(AA554,O:P,2,FALSE)</f>
        <v>29</v>
      </c>
      <c r="Y554" s="4" t="s">
        <v>1105</v>
      </c>
      <c r="Z554" s="5"/>
      <c r="AA554" s="4" t="s">
        <v>1109</v>
      </c>
    </row>
    <row r="555" spans="1:27" x14ac:dyDescent="0.2">
      <c r="A555" s="12">
        <v>44564</v>
      </c>
      <c r="B555" t="str">
        <f>"{'city': '"&amp;VLOOKUP(U555,$H:$L,4,FALSE)&amp;"', 'state': '"&amp;VLOOKUP(U555,$H:$L,3,FALSE)&amp;"', 'abbreviation': '"&amp;VLOOKUP(U555,$H:$L,2,FALSE)&amp;"', 'teamName': '"&amp;VLOOKUP(U555,$H:$L,5,FALSE)&amp;"'}"</f>
        <v>{'city': 'Memphis', 'state': 'Tenesse', 'abbreviation': 'MEM', 'teamName': 'Memphis Grizzlies'}</v>
      </c>
      <c r="C555" t="str">
        <f>"{'city': '"&amp;VLOOKUP(V555,$H:$L,4,FALSE)&amp;"', 'state': '"&amp;VLOOKUP(V555,$H:$L,3,FALSE)&amp;"', 'abbreviation': '"&amp;VLOOKUP(V555,$H:$L,2,FALSE)&amp;"', 'teamName': '"&amp;VLOOKUP(V555,$H:$L,5,FALSE)&amp;"'}"</f>
        <v>{'city': 'Brooklyn', 'state': 'New York', 'abbreviation': 'BKN', 'teamName': 'Brooklyn Nets'}</v>
      </c>
      <c r="D555" t="e">
        <f>"{'city': '"&amp;VLOOKUP(W555,$H:$L,4,FALSE)&amp;"', 'state': '"&amp;VLOOKUP(W555,$H:$L,3,FALSE)&amp;"', 'abbreviation': '"&amp;VLOOKUP(W555,$H:$L,2,FALSE)&amp;"', 'teamName': '"&amp;VLOOKUP(W555,$H:$L,5,FALSE)&amp;"'}"</f>
        <v>#N/A</v>
      </c>
      <c r="E555" t="e">
        <f>"{'city': '"&amp;VLOOKUP(X555,$H:$L,4,FALSE)&amp;"', 'state': '"&amp;VLOOKUP(X555,$H:$L,3,FALSE)&amp;"', 'abbreviation': '"&amp;VLOOKUP(X555,$H:$L,2,FALSE)&amp;"', 'teamName': '"&amp;VLOOKUP(X555,$H:$L,5,FALSE)&amp;"'}"</f>
        <v>#N/A</v>
      </c>
      <c r="S555" s="13" t="s">
        <v>1200</v>
      </c>
      <c r="U555">
        <f>VLOOKUP(Y555,O:P,2,FALSE)</f>
        <v>14</v>
      </c>
      <c r="V555">
        <f>VLOOKUP(AA555,O:P,2,FALSE)</f>
        <v>3</v>
      </c>
      <c r="Y555" s="4" t="s">
        <v>1112</v>
      </c>
      <c r="Z555" s="5"/>
      <c r="AA555" s="4" t="s">
        <v>1097</v>
      </c>
    </row>
    <row r="556" spans="1:27" x14ac:dyDescent="0.2">
      <c r="A556" s="12">
        <v>44564</v>
      </c>
      <c r="B556" t="str">
        <f>"{'city': '"&amp;VLOOKUP(U556,$H:$L,4,FALSE)&amp;"', 'state': '"&amp;VLOOKUP(U556,$H:$L,3,FALSE)&amp;"', 'abbreviation': '"&amp;VLOOKUP(U556,$H:$L,2,FALSE)&amp;"', 'teamName': '"&amp;VLOOKUP(U556,$H:$L,5,FALSE)&amp;"'}"</f>
        <v>{'city': 'Orlando', 'state': 'Florida', 'abbreviation': 'ORL', 'teamName': 'Orlando Magic'}</v>
      </c>
      <c r="C556" t="str">
        <f>"{'city': '"&amp;VLOOKUP(V556,$H:$L,4,FALSE)&amp;"', 'state': '"&amp;VLOOKUP(V556,$H:$L,3,FALSE)&amp;"', 'abbreviation': '"&amp;VLOOKUP(V556,$H:$L,2,FALSE)&amp;"', 'teamName': '"&amp;VLOOKUP(V556,$H:$L,5,FALSE)&amp;"'}"</f>
        <v>{'city': 'Chicago', 'state': 'Illnois', 'abbreviation': 'CHI', 'teamName': 'Chicago Bulls'}</v>
      </c>
      <c r="D556" t="e">
        <f>"{'city': '"&amp;VLOOKUP(W556,$H:$L,4,FALSE)&amp;"', 'state': '"&amp;VLOOKUP(W556,$H:$L,3,FALSE)&amp;"', 'abbreviation': '"&amp;VLOOKUP(W556,$H:$L,2,FALSE)&amp;"', 'teamName': '"&amp;VLOOKUP(W556,$H:$L,5,FALSE)&amp;"'}"</f>
        <v>#N/A</v>
      </c>
      <c r="E556" t="e">
        <f>"{'city': '"&amp;VLOOKUP(X556,$H:$L,4,FALSE)&amp;"', 'state': '"&amp;VLOOKUP(X556,$H:$L,3,FALSE)&amp;"', 'abbreviation': '"&amp;VLOOKUP(X556,$H:$L,2,FALSE)&amp;"', 'teamName': '"&amp;VLOOKUP(X556,$H:$L,5,FALSE)&amp;"'}"</f>
        <v>#N/A</v>
      </c>
      <c r="S556" s="13" t="s">
        <v>1200</v>
      </c>
      <c r="U556">
        <f>VLOOKUP(Y556,O:P,2,FALSE)</f>
        <v>21</v>
      </c>
      <c r="V556">
        <f>VLOOKUP(AA556,O:P,2,FALSE)</f>
        <v>5</v>
      </c>
      <c r="Y556" s="4" t="s">
        <v>1119</v>
      </c>
      <c r="Z556" s="5"/>
      <c r="AA556" s="4" t="s">
        <v>1106</v>
      </c>
    </row>
    <row r="557" spans="1:27" x14ac:dyDescent="0.2">
      <c r="A557" s="12">
        <v>44564</v>
      </c>
      <c r="B557" t="str">
        <f>"{'city': '"&amp;VLOOKUP(U557,$H:$L,4,FALSE)&amp;"', 'state': '"&amp;VLOOKUP(U557,$H:$L,3,FALSE)&amp;"', 'abbreviation': '"&amp;VLOOKUP(U557,$H:$L,2,FALSE)&amp;"', 'teamName': '"&amp;VLOOKUP(U557,$H:$L,5,FALSE)&amp;"'}"</f>
        <v>{'city': 'Detroit', 'state': 'Michigan', 'abbreviation': 'DET', 'teamName': 'Detroit Pistons'}</v>
      </c>
      <c r="C557" t="str">
        <f>"{'city': '"&amp;VLOOKUP(V557,$H:$L,4,FALSE)&amp;"', 'state': '"&amp;VLOOKUP(V557,$H:$L,3,FALSE)&amp;"', 'abbreviation': '"&amp;VLOOKUP(V557,$H:$L,2,FALSE)&amp;"', 'teamName': '"&amp;VLOOKUP(V557,$H:$L,5,FALSE)&amp;"'}"</f>
        <v>{'city': 'Milwaukee', 'state': 'Wisconsin', 'abbreviation': 'MIL', 'teamName': 'Milwaukee Bucks'}</v>
      </c>
      <c r="D557" t="e">
        <f>"{'city': '"&amp;VLOOKUP(W557,$H:$L,4,FALSE)&amp;"', 'state': '"&amp;VLOOKUP(W557,$H:$L,3,FALSE)&amp;"', 'abbreviation': '"&amp;VLOOKUP(W557,$H:$L,2,FALSE)&amp;"', 'teamName': '"&amp;VLOOKUP(W557,$H:$L,5,FALSE)&amp;"'}"</f>
        <v>#N/A</v>
      </c>
      <c r="E557" t="e">
        <f>"{'city': '"&amp;VLOOKUP(X557,$H:$L,4,FALSE)&amp;"', 'state': '"&amp;VLOOKUP(X557,$H:$L,3,FALSE)&amp;"', 'abbreviation': '"&amp;VLOOKUP(X557,$H:$L,2,FALSE)&amp;"', 'teamName': '"&amp;VLOOKUP(X557,$H:$L,5,FALSE)&amp;"'}"</f>
        <v>#N/A</v>
      </c>
      <c r="S557" s="13" t="s">
        <v>1200</v>
      </c>
      <c r="U557">
        <f>VLOOKUP(Y557,O:P,2,FALSE)</f>
        <v>9</v>
      </c>
      <c r="V557">
        <f>VLOOKUP(AA557,O:P,2,FALSE)</f>
        <v>16</v>
      </c>
      <c r="Y557" s="4" t="s">
        <v>1107</v>
      </c>
      <c r="Z557" s="5"/>
      <c r="AA557" s="4" t="s">
        <v>1098</v>
      </c>
    </row>
    <row r="558" spans="1:27" x14ac:dyDescent="0.2">
      <c r="A558" s="12">
        <v>44564</v>
      </c>
      <c r="B558" t="str">
        <f>"{'city': '"&amp;VLOOKUP(U558,$H:$L,4,FALSE)&amp;"', 'state': '"&amp;VLOOKUP(U558,$H:$L,3,FALSE)&amp;"', 'abbreviation': '"&amp;VLOOKUP(U558,$H:$L,2,FALSE)&amp;"', 'teamName': '"&amp;VLOOKUP(U558,$H:$L,5,FALSE)&amp;"'}"</f>
        <v>{'city': 'Salt Lake City', 'state': 'Utah', 'abbreviation': 'UTA', 'teamName': 'Utah Jazz'}</v>
      </c>
      <c r="C558" t="str">
        <f>"{'city': '"&amp;VLOOKUP(V558,$H:$L,4,FALSE)&amp;"', 'state': '"&amp;VLOOKUP(V558,$H:$L,3,FALSE)&amp;"', 'abbreviation': '"&amp;VLOOKUP(V558,$H:$L,2,FALSE)&amp;"', 'teamName': '"&amp;VLOOKUP(V558,$H:$L,5,FALSE)&amp;"'}"</f>
        <v>{'city': 'New Orleans', 'state': 'Louisianna', 'abbreviation': 'NOP', 'teamName': 'New Orleans Pelicans'}</v>
      </c>
      <c r="D558" t="e">
        <f>"{'city': '"&amp;VLOOKUP(W558,$H:$L,4,FALSE)&amp;"', 'state': '"&amp;VLOOKUP(W558,$H:$L,3,FALSE)&amp;"', 'abbreviation': '"&amp;VLOOKUP(W558,$H:$L,2,FALSE)&amp;"', 'teamName': '"&amp;VLOOKUP(W558,$H:$L,5,FALSE)&amp;"'}"</f>
        <v>#N/A</v>
      </c>
      <c r="E558" t="e">
        <f>"{'city': '"&amp;VLOOKUP(X558,$H:$L,4,FALSE)&amp;"', 'state': '"&amp;VLOOKUP(X558,$H:$L,3,FALSE)&amp;"', 'abbreviation': '"&amp;VLOOKUP(X558,$H:$L,2,FALSE)&amp;"', 'teamName': '"&amp;VLOOKUP(X558,$H:$L,5,FALSE)&amp;"'}"</f>
        <v>#N/A</v>
      </c>
      <c r="S558" s="13" t="s">
        <v>1200</v>
      </c>
      <c r="U558">
        <f>VLOOKUP(Y558,O:P,2,FALSE)</f>
        <v>28</v>
      </c>
      <c r="V558">
        <f>VLOOKUP(AA558,O:P,2,FALSE)</f>
        <v>18</v>
      </c>
      <c r="Y558" s="4" t="s">
        <v>1122</v>
      </c>
      <c r="Z558" s="5"/>
      <c r="AA558" s="4" t="s">
        <v>1118</v>
      </c>
    </row>
    <row r="559" spans="1:27" x14ac:dyDescent="0.2">
      <c r="A559" s="12">
        <v>44564</v>
      </c>
      <c r="B559" t="str">
        <f>"{'city': '"&amp;VLOOKUP(U559,$H:$L,4,FALSE)&amp;"', 'state': '"&amp;VLOOKUP(U559,$H:$L,3,FALSE)&amp;"', 'abbreviation': '"&amp;VLOOKUP(U559,$H:$L,2,FALSE)&amp;"', 'teamName': '"&amp;VLOOKUP(U559,$H:$L,5,FALSE)&amp;"'}"</f>
        <v>{'city': 'Denver', 'state': 'Colorado', 'abbreviation': 'DEN', 'teamName': 'Denver Nuggets'}</v>
      </c>
      <c r="C559" t="str">
        <f>"{'city': '"&amp;VLOOKUP(V559,$H:$L,4,FALSE)&amp;"', 'state': '"&amp;VLOOKUP(V559,$H:$L,3,FALSE)&amp;"', 'abbreviation': '"&amp;VLOOKUP(V559,$H:$L,2,FALSE)&amp;"', 'teamName': '"&amp;VLOOKUP(V559,$H:$L,5,FALSE)&amp;"'}"</f>
        <v>{'city': 'Dallas', 'state': 'Texas', 'abbreviation': 'DAL', 'teamName': 'Dallas Mavericks'}</v>
      </c>
      <c r="D559" t="e">
        <f>"{'city': '"&amp;VLOOKUP(W559,$H:$L,4,FALSE)&amp;"', 'state': '"&amp;VLOOKUP(W559,$H:$L,3,FALSE)&amp;"', 'abbreviation': '"&amp;VLOOKUP(W559,$H:$L,2,FALSE)&amp;"', 'teamName': '"&amp;VLOOKUP(W559,$H:$L,5,FALSE)&amp;"'}"</f>
        <v>#N/A</v>
      </c>
      <c r="E559" t="e">
        <f>"{'city': '"&amp;VLOOKUP(X559,$H:$L,4,FALSE)&amp;"', 'state': '"&amp;VLOOKUP(X559,$H:$L,3,FALSE)&amp;"', 'abbreviation': '"&amp;VLOOKUP(X559,$H:$L,2,FALSE)&amp;"', 'teamName': '"&amp;VLOOKUP(X559,$H:$L,5,FALSE)&amp;"'}"</f>
        <v>#N/A</v>
      </c>
      <c r="S559" s="13" t="s">
        <v>1200</v>
      </c>
      <c r="U559">
        <f>VLOOKUP(Y559,O:P,2,FALSE)</f>
        <v>8</v>
      </c>
      <c r="V559">
        <f>VLOOKUP(AA559,O:P,2,FALSE)</f>
        <v>7</v>
      </c>
      <c r="Y559" s="4" t="s">
        <v>1116</v>
      </c>
      <c r="Z559" s="5"/>
      <c r="AA559" s="4" t="s">
        <v>1113</v>
      </c>
    </row>
    <row r="560" spans="1:27" x14ac:dyDescent="0.2">
      <c r="A560" s="12">
        <v>44564</v>
      </c>
      <c r="B560" t="str">
        <f>"{'city': '"&amp;VLOOKUP(U560,$H:$L,4,FALSE)&amp;"', 'state': '"&amp;VLOOKUP(U560,$H:$L,3,FALSE)&amp;"', 'abbreviation': '"&amp;VLOOKUP(U560,$H:$L,2,FALSE)&amp;"', 'teamName': '"&amp;VLOOKUP(U560,$H:$L,5,FALSE)&amp;"'}"</f>
        <v>{'city': 'Miami', 'state': 'Florida', 'abbreviation': 'MIA', 'teamName': 'Miami Heat'}</v>
      </c>
      <c r="C560" t="str">
        <f>"{'city': '"&amp;VLOOKUP(V560,$H:$L,4,FALSE)&amp;"', 'state': '"&amp;VLOOKUP(V560,$H:$L,3,FALSE)&amp;"', 'abbreviation': '"&amp;VLOOKUP(V560,$H:$L,2,FALSE)&amp;"', 'teamName': '"&amp;VLOOKUP(V560,$H:$L,5,FALSE)&amp;"'}"</f>
        <v>{'city': 'San Francisco', 'state': 'California', 'abbreviation': 'GSW', 'teamName': 'Golden State Warriors'}</v>
      </c>
      <c r="D560" t="e">
        <f>"{'city': '"&amp;VLOOKUP(W560,$H:$L,4,FALSE)&amp;"', 'state': '"&amp;VLOOKUP(W560,$H:$L,3,FALSE)&amp;"', 'abbreviation': '"&amp;VLOOKUP(W560,$H:$L,2,FALSE)&amp;"', 'teamName': '"&amp;VLOOKUP(W560,$H:$L,5,FALSE)&amp;"'}"</f>
        <v>#N/A</v>
      </c>
      <c r="E560" t="e">
        <f>"{'city': '"&amp;VLOOKUP(X560,$H:$L,4,FALSE)&amp;"', 'state': '"&amp;VLOOKUP(X560,$H:$L,3,FALSE)&amp;"', 'abbreviation': '"&amp;VLOOKUP(X560,$H:$L,2,FALSE)&amp;"', 'teamName': '"&amp;VLOOKUP(X560,$H:$L,5,FALSE)&amp;"'}"</f>
        <v>#N/A</v>
      </c>
      <c r="S560" s="13" t="s">
        <v>1200</v>
      </c>
      <c r="U560">
        <f>VLOOKUP(Y560,O:P,2,FALSE)</f>
        <v>15</v>
      </c>
      <c r="V560">
        <f>VLOOKUP(AA560,O:P,2,FALSE)</f>
        <v>10</v>
      </c>
      <c r="Y560" s="4" t="s">
        <v>1128</v>
      </c>
      <c r="Z560" s="5"/>
      <c r="AA560" s="4" t="s">
        <v>1100</v>
      </c>
    </row>
    <row r="561" spans="1:27" x14ac:dyDescent="0.2">
      <c r="A561" s="12">
        <v>44564</v>
      </c>
      <c r="B561" t="str">
        <f>"{'city': '"&amp;VLOOKUP(U561,$H:$L,4,FALSE)&amp;"', 'state': '"&amp;VLOOKUP(U561,$H:$L,3,FALSE)&amp;"', 'abbreviation': '"&amp;VLOOKUP(U561,$H:$L,2,FALSE)&amp;"', 'teamName': '"&amp;VLOOKUP(U561,$H:$L,5,FALSE)&amp;"'}"</f>
        <v>{'city': 'Atlanta', 'state': 'Georgia', 'abbreviation': 'ATL', 'teamName': 'Atlanta Hawks'}</v>
      </c>
      <c r="C561" t="str">
        <f>"{'city': '"&amp;VLOOKUP(V561,$H:$L,4,FALSE)&amp;"', 'state': '"&amp;VLOOKUP(V561,$H:$L,3,FALSE)&amp;"', 'abbreviation': '"&amp;VLOOKUP(V561,$H:$L,2,FALSE)&amp;"', 'teamName': '"&amp;VLOOKUP(V561,$H:$L,5,FALSE)&amp;"'}"</f>
        <v>{'city': 'Portland', 'state': 'Oregon', 'abbreviation': 'POR', 'teamName': 'Portland Trail Blazers'}</v>
      </c>
      <c r="D561" t="e">
        <f>"{'city': '"&amp;VLOOKUP(W561,$H:$L,4,FALSE)&amp;"', 'state': '"&amp;VLOOKUP(W561,$H:$L,3,FALSE)&amp;"', 'abbreviation': '"&amp;VLOOKUP(W561,$H:$L,2,FALSE)&amp;"', 'teamName': '"&amp;VLOOKUP(W561,$H:$L,5,FALSE)&amp;"'}"</f>
        <v>#N/A</v>
      </c>
      <c r="E561" t="e">
        <f>"{'city': '"&amp;VLOOKUP(X561,$H:$L,4,FALSE)&amp;"', 'state': '"&amp;VLOOKUP(X561,$H:$L,3,FALSE)&amp;"', 'abbreviation': '"&amp;VLOOKUP(X561,$H:$L,2,FALSE)&amp;"', 'teamName': '"&amp;VLOOKUP(X561,$H:$L,5,FALSE)&amp;"'}"</f>
        <v>#N/A</v>
      </c>
      <c r="S561" s="13" t="s">
        <v>1200</v>
      </c>
      <c r="U561">
        <f>VLOOKUP(Y561,O:P,2,FALSE)</f>
        <v>1</v>
      </c>
      <c r="V561">
        <f>VLOOKUP(AA561,O:P,2,FALSE)</f>
        <v>24</v>
      </c>
      <c r="Y561" s="4" t="s">
        <v>1099</v>
      </c>
      <c r="Z561" s="5"/>
      <c r="AA561" s="4" t="s">
        <v>1124</v>
      </c>
    </row>
    <row r="562" spans="1:27" x14ac:dyDescent="0.2">
      <c r="A562" s="12">
        <v>44564</v>
      </c>
      <c r="B562" t="str">
        <f>"{'city': '"&amp;VLOOKUP(U562,$H:$L,4,FALSE)&amp;"', 'state': '"&amp;VLOOKUP(U562,$H:$L,3,FALSE)&amp;"', 'abbreviation': '"&amp;VLOOKUP(U562,$H:$L,2,FALSE)&amp;"', 'teamName': '"&amp;VLOOKUP(U562,$H:$L,5,FALSE)&amp;"'}"</f>
        <v>{'city': 'Minneapolis', 'state': 'Minnesota ', 'abbreviation': 'MIN', 'teamName': 'Minnesota Timberwolves'}</v>
      </c>
      <c r="C562" t="str">
        <f>"{'city': '"&amp;VLOOKUP(V562,$H:$L,4,FALSE)&amp;"', 'state': '"&amp;VLOOKUP(V562,$H:$L,3,FALSE)&amp;"', 'abbreviation': '"&amp;VLOOKUP(V562,$H:$L,2,FALSE)&amp;"', 'teamName': '"&amp;VLOOKUP(V562,$H:$L,5,FALSE)&amp;"'}"</f>
        <v>{'city': 'Los Angeles', 'state': 'California', 'abbreviation': 'LAC', 'teamName': 'Los Angeles Clippers'}</v>
      </c>
      <c r="D562" t="e">
        <f>"{'city': '"&amp;VLOOKUP(W562,$H:$L,4,FALSE)&amp;"', 'state': '"&amp;VLOOKUP(W562,$H:$L,3,FALSE)&amp;"', 'abbreviation': '"&amp;VLOOKUP(W562,$H:$L,2,FALSE)&amp;"', 'teamName': '"&amp;VLOOKUP(W562,$H:$L,5,FALSE)&amp;"'}"</f>
        <v>#N/A</v>
      </c>
      <c r="E562" t="e">
        <f>"{'city': '"&amp;VLOOKUP(X562,$H:$L,4,FALSE)&amp;"', 'state': '"&amp;VLOOKUP(X562,$H:$L,3,FALSE)&amp;"', 'abbreviation': '"&amp;VLOOKUP(X562,$H:$L,2,FALSE)&amp;"', 'teamName': '"&amp;VLOOKUP(X562,$H:$L,5,FALSE)&amp;"'}"</f>
        <v>#N/A</v>
      </c>
      <c r="S562" s="13" t="s">
        <v>1200</v>
      </c>
      <c r="U562">
        <f>VLOOKUP(Y562,O:P,2,FALSE)</f>
        <v>17</v>
      </c>
      <c r="V562">
        <f>VLOOKUP(AA562,O:P,2,FALSE)</f>
        <v>30</v>
      </c>
      <c r="Y562" s="4" t="s">
        <v>1115</v>
      </c>
      <c r="Z562" s="5"/>
      <c r="AA562" s="4" t="s">
        <v>1126</v>
      </c>
    </row>
    <row r="563" spans="1:27" x14ac:dyDescent="0.2">
      <c r="A563" s="12">
        <v>44565</v>
      </c>
      <c r="B563" t="str">
        <f>"{'city': '"&amp;VLOOKUP(U563,$H:$L,4,FALSE)&amp;"', 'state': '"&amp;VLOOKUP(U563,$H:$L,3,FALSE)&amp;"', 'abbreviation': '"&amp;VLOOKUP(U563,$H:$L,2,FALSE)&amp;"', 'teamName': '"&amp;VLOOKUP(U563,$H:$L,5,FALSE)&amp;"'}"</f>
        <v>{'city': 'Memphis', 'state': 'Tenesse', 'abbreviation': 'MEM', 'teamName': 'Memphis Grizzlies'}</v>
      </c>
      <c r="C563" t="str">
        <f>"{'city': '"&amp;VLOOKUP(V563,$H:$L,4,FALSE)&amp;"', 'state': '"&amp;VLOOKUP(V563,$H:$L,3,FALSE)&amp;"', 'abbreviation': '"&amp;VLOOKUP(V563,$H:$L,2,FALSE)&amp;"', 'teamName': '"&amp;VLOOKUP(V563,$H:$L,5,FALSE)&amp;"'}"</f>
        <v>{'city': 'Cleveland', 'state': 'Ohio', 'abbreviation': 'CLE', 'teamName': 'Cleveland Cavaliers'}</v>
      </c>
      <c r="D563" t="e">
        <f>"{'city': '"&amp;VLOOKUP(W563,$H:$L,4,FALSE)&amp;"', 'state': '"&amp;VLOOKUP(W563,$H:$L,3,FALSE)&amp;"', 'abbreviation': '"&amp;VLOOKUP(W563,$H:$L,2,FALSE)&amp;"', 'teamName': '"&amp;VLOOKUP(W563,$H:$L,5,FALSE)&amp;"'}"</f>
        <v>#N/A</v>
      </c>
      <c r="E563" t="e">
        <f>"{'city': '"&amp;VLOOKUP(X563,$H:$L,4,FALSE)&amp;"', 'state': '"&amp;VLOOKUP(X563,$H:$L,3,FALSE)&amp;"', 'abbreviation': '"&amp;VLOOKUP(X563,$H:$L,2,FALSE)&amp;"', 'teamName': '"&amp;VLOOKUP(X563,$H:$L,5,FALSE)&amp;"'}"</f>
        <v>#N/A</v>
      </c>
      <c r="S563" s="13" t="s">
        <v>1201</v>
      </c>
      <c r="U563">
        <f>VLOOKUP(Y563,O:P,2,FALSE)</f>
        <v>14</v>
      </c>
      <c r="V563">
        <f>VLOOKUP(AA563,O:P,2,FALSE)</f>
        <v>6</v>
      </c>
      <c r="Y563" s="4" t="s">
        <v>1112</v>
      </c>
      <c r="Z563" s="5"/>
      <c r="AA563" s="4" t="s">
        <v>1111</v>
      </c>
    </row>
    <row r="564" spans="1:27" x14ac:dyDescent="0.2">
      <c r="A564" s="12">
        <v>44565</v>
      </c>
      <c r="B564" t="str">
        <f>"{'city': '"&amp;VLOOKUP(U564,$H:$L,4,FALSE)&amp;"', 'state': '"&amp;VLOOKUP(U564,$H:$L,3,FALSE)&amp;"', 'abbreviation': '"&amp;VLOOKUP(U564,$H:$L,2,FALSE)&amp;"', 'teamName': '"&amp;VLOOKUP(U564,$H:$L,5,FALSE)&amp;"'}"</f>
        <v>{'city': 'San Antonio', 'state': 'Texas', 'abbreviation': 'SAS', 'teamName': 'San Antonio Spurs'}</v>
      </c>
      <c r="C564" t="str">
        <f>"{'city': '"&amp;VLOOKUP(V564,$H:$L,4,FALSE)&amp;"', 'state': '"&amp;VLOOKUP(V564,$H:$L,3,FALSE)&amp;"', 'abbreviation': '"&amp;VLOOKUP(V564,$H:$L,2,FALSE)&amp;"', 'teamName': '"&amp;VLOOKUP(V564,$H:$L,5,FALSE)&amp;"'}"</f>
        <v>{'city': 'Toronto', 'state': 'Ontario', 'abbreviation': 'TOR', 'teamName': 'Toronto Raptors'}</v>
      </c>
      <c r="D564" t="e">
        <f>"{'city': '"&amp;VLOOKUP(W564,$H:$L,4,FALSE)&amp;"', 'state': '"&amp;VLOOKUP(W564,$H:$L,3,FALSE)&amp;"', 'abbreviation': '"&amp;VLOOKUP(W564,$H:$L,2,FALSE)&amp;"', 'teamName': '"&amp;VLOOKUP(W564,$H:$L,5,FALSE)&amp;"'}"</f>
        <v>#N/A</v>
      </c>
      <c r="E564" t="e">
        <f>"{'city': '"&amp;VLOOKUP(X564,$H:$L,4,FALSE)&amp;"', 'state': '"&amp;VLOOKUP(X564,$H:$L,3,FALSE)&amp;"', 'abbreviation': '"&amp;VLOOKUP(X564,$H:$L,2,FALSE)&amp;"', 'teamName': '"&amp;VLOOKUP(X564,$H:$L,5,FALSE)&amp;"'}"</f>
        <v>#N/A</v>
      </c>
      <c r="S564" s="13" t="s">
        <v>1201</v>
      </c>
      <c r="U564">
        <f>VLOOKUP(Y564,O:P,2,FALSE)</f>
        <v>26</v>
      </c>
      <c r="V564">
        <f>VLOOKUP(AA564,O:P,2,FALSE)</f>
        <v>27</v>
      </c>
      <c r="Y564" s="4" t="s">
        <v>1120</v>
      </c>
      <c r="Z564" s="5"/>
      <c r="AA564" s="4" t="s">
        <v>1110</v>
      </c>
    </row>
    <row r="565" spans="1:27" x14ac:dyDescent="0.2">
      <c r="A565" s="12">
        <v>44565</v>
      </c>
      <c r="B565" t="str">
        <f>"{'city': '"&amp;VLOOKUP(U565,$H:$L,4,FALSE)&amp;"', 'state': '"&amp;VLOOKUP(U565,$H:$L,3,FALSE)&amp;"', 'abbreviation': '"&amp;VLOOKUP(U565,$H:$L,2,FALSE)&amp;"', 'teamName': '"&amp;VLOOKUP(U565,$H:$L,5,FALSE)&amp;"'}"</f>
        <v>{'city': 'Indiana', 'state': 'Indianopolis', 'abbreviation': 'IND', 'teamName': 'Indiana Pacers'}</v>
      </c>
      <c r="C565" t="str">
        <f>"{'city': '"&amp;VLOOKUP(V565,$H:$L,4,FALSE)&amp;"', 'state': '"&amp;VLOOKUP(V565,$H:$L,3,FALSE)&amp;"', 'abbreviation': '"&amp;VLOOKUP(V565,$H:$L,2,FALSE)&amp;"', 'teamName': '"&amp;VLOOKUP(V565,$H:$L,5,FALSE)&amp;"'}"</f>
        <v>{'city': 'New York', 'state': 'New York', 'abbreviation': 'NYK', 'teamName': 'New York Knicks'}</v>
      </c>
      <c r="D565" t="e">
        <f>"{'city': '"&amp;VLOOKUP(W565,$H:$L,4,FALSE)&amp;"', 'state': '"&amp;VLOOKUP(W565,$H:$L,3,FALSE)&amp;"', 'abbreviation': '"&amp;VLOOKUP(W565,$H:$L,2,FALSE)&amp;"', 'teamName': '"&amp;VLOOKUP(W565,$H:$L,5,FALSE)&amp;"'}"</f>
        <v>#N/A</v>
      </c>
      <c r="E565" t="e">
        <f>"{'city': '"&amp;VLOOKUP(X565,$H:$L,4,FALSE)&amp;"', 'state': '"&amp;VLOOKUP(X565,$H:$L,3,FALSE)&amp;"', 'abbreviation': '"&amp;VLOOKUP(X565,$H:$L,2,FALSE)&amp;"', 'teamName': '"&amp;VLOOKUP(X565,$H:$L,5,FALSE)&amp;"'}"</f>
        <v>#N/A</v>
      </c>
      <c r="S565" s="13" t="s">
        <v>1201</v>
      </c>
      <c r="U565">
        <f>VLOOKUP(Y565,O:P,2,FALSE)</f>
        <v>12</v>
      </c>
      <c r="V565">
        <f>VLOOKUP(AA565,O:P,2,FALSE)</f>
        <v>19</v>
      </c>
      <c r="Y565" s="4" t="s">
        <v>1104</v>
      </c>
      <c r="Z565" s="5"/>
      <c r="AA565" s="4" t="s">
        <v>1108</v>
      </c>
    </row>
    <row r="566" spans="1:27" x14ac:dyDescent="0.2">
      <c r="A566" s="12">
        <v>44565</v>
      </c>
      <c r="B566" t="str">
        <f>"{'city': '"&amp;VLOOKUP(U566,$H:$L,4,FALSE)&amp;"', 'state': '"&amp;VLOOKUP(U566,$H:$L,3,FALSE)&amp;"', 'abbreviation': '"&amp;VLOOKUP(U566,$H:$L,2,FALSE)&amp;"', 'teamName': '"&amp;VLOOKUP(U566,$H:$L,5,FALSE)&amp;"'}"</f>
        <v>{'city': 'Phoenix', 'state': 'Arizona', 'abbreviation': 'PHX', 'teamName': 'Phoenix Suns'}</v>
      </c>
      <c r="C566" t="str">
        <f>"{'city': '"&amp;VLOOKUP(V566,$H:$L,4,FALSE)&amp;"', 'state': '"&amp;VLOOKUP(V566,$H:$L,3,FALSE)&amp;"', 'abbreviation': '"&amp;VLOOKUP(V566,$H:$L,2,FALSE)&amp;"', 'teamName': '"&amp;VLOOKUP(V566,$H:$L,5,FALSE)&amp;"'}"</f>
        <v>{'city': 'New Orleans', 'state': 'Louisianna', 'abbreviation': 'NOP', 'teamName': 'New Orleans Pelicans'}</v>
      </c>
      <c r="D566" t="e">
        <f>"{'city': '"&amp;VLOOKUP(W566,$H:$L,4,FALSE)&amp;"', 'state': '"&amp;VLOOKUP(W566,$H:$L,3,FALSE)&amp;"', 'abbreviation': '"&amp;VLOOKUP(W566,$H:$L,2,FALSE)&amp;"', 'teamName': '"&amp;VLOOKUP(W566,$H:$L,5,FALSE)&amp;"'}"</f>
        <v>#N/A</v>
      </c>
      <c r="E566" t="e">
        <f>"{'city': '"&amp;VLOOKUP(X566,$H:$L,4,FALSE)&amp;"', 'state': '"&amp;VLOOKUP(X566,$H:$L,3,FALSE)&amp;"', 'abbreviation': '"&amp;VLOOKUP(X566,$H:$L,2,FALSE)&amp;"', 'teamName': '"&amp;VLOOKUP(X566,$H:$L,5,FALSE)&amp;"'}"</f>
        <v>#N/A</v>
      </c>
      <c r="S566" s="13" t="s">
        <v>1201</v>
      </c>
      <c r="U566">
        <f>VLOOKUP(Y566,O:P,2,FALSE)</f>
        <v>23</v>
      </c>
      <c r="V566">
        <f>VLOOKUP(AA566,O:P,2,FALSE)</f>
        <v>18</v>
      </c>
      <c r="Y566" s="4" t="s">
        <v>1125</v>
      </c>
      <c r="Z566" s="5"/>
      <c r="AA566" s="4" t="s">
        <v>1118</v>
      </c>
    </row>
    <row r="567" spans="1:27" x14ac:dyDescent="0.2">
      <c r="A567" s="12">
        <v>44565</v>
      </c>
      <c r="B567" t="str">
        <f>"{'city': '"&amp;VLOOKUP(U567,$H:$L,4,FALSE)&amp;"', 'state': '"&amp;VLOOKUP(U567,$H:$L,3,FALSE)&amp;"', 'abbreviation': '"&amp;VLOOKUP(U567,$H:$L,2,FALSE)&amp;"', 'teamName': '"&amp;VLOOKUP(U567,$H:$L,5,FALSE)&amp;"'}"</f>
        <v>{'city': 'Sacramento', 'state': 'California', 'abbreviation': 'SAC', 'teamName': 'Sacramento Kings'}</v>
      </c>
      <c r="C567" t="str">
        <f>"{'city': '"&amp;VLOOKUP(V567,$H:$L,4,FALSE)&amp;"', 'state': '"&amp;VLOOKUP(V567,$H:$L,3,FALSE)&amp;"', 'abbreviation': '"&amp;VLOOKUP(V567,$H:$L,2,FALSE)&amp;"', 'teamName': '"&amp;VLOOKUP(V567,$H:$L,5,FALSE)&amp;"'}"</f>
        <v>{'city': 'Los Angeles', 'state': 'California', 'abbreviation': 'LAL', 'teamName': 'Los Angeles Lakers'}</v>
      </c>
      <c r="D567" t="e">
        <f>"{'city': '"&amp;VLOOKUP(W567,$H:$L,4,FALSE)&amp;"', 'state': '"&amp;VLOOKUP(W567,$H:$L,3,FALSE)&amp;"', 'abbreviation': '"&amp;VLOOKUP(W567,$H:$L,2,FALSE)&amp;"', 'teamName': '"&amp;VLOOKUP(W567,$H:$L,5,FALSE)&amp;"'}"</f>
        <v>#N/A</v>
      </c>
      <c r="E567" t="e">
        <f>"{'city': '"&amp;VLOOKUP(X567,$H:$L,4,FALSE)&amp;"', 'state': '"&amp;VLOOKUP(X567,$H:$L,3,FALSE)&amp;"', 'abbreviation': '"&amp;VLOOKUP(X567,$H:$L,2,FALSE)&amp;"', 'teamName': '"&amp;VLOOKUP(X567,$H:$L,5,FALSE)&amp;"'}"</f>
        <v>#N/A</v>
      </c>
      <c r="S567" s="13" t="s">
        <v>1201</v>
      </c>
      <c r="U567">
        <f>VLOOKUP(Y567,O:P,2,FALSE)</f>
        <v>25</v>
      </c>
      <c r="V567">
        <f>VLOOKUP(AA567,O:P,2,FALSE)</f>
        <v>13</v>
      </c>
      <c r="Y567" s="4" t="s">
        <v>1123</v>
      </c>
      <c r="Z567" s="5"/>
      <c r="AA567" s="4" t="s">
        <v>1101</v>
      </c>
    </row>
    <row r="568" spans="1:27" x14ac:dyDescent="0.2">
      <c r="A568" s="12">
        <v>44566</v>
      </c>
      <c r="B568" t="str">
        <f>"{'city': '"&amp;VLOOKUP(U568,$H:$L,4,FALSE)&amp;"', 'state': '"&amp;VLOOKUP(U568,$H:$L,3,FALSE)&amp;"', 'abbreviation': '"&amp;VLOOKUP(U568,$H:$L,2,FALSE)&amp;"', 'teamName': '"&amp;VLOOKUP(U568,$H:$L,5,FALSE)&amp;"'}"</f>
        <v>{'city': 'Detroit', 'state': 'Michigan', 'abbreviation': 'DET', 'teamName': 'Detroit Pistons'}</v>
      </c>
      <c r="C568" t="str">
        <f>"{'city': '"&amp;VLOOKUP(V568,$H:$L,4,FALSE)&amp;"', 'state': '"&amp;VLOOKUP(V568,$H:$L,3,FALSE)&amp;"', 'abbreviation': '"&amp;VLOOKUP(V568,$H:$L,2,FALSE)&amp;"', 'teamName': '"&amp;VLOOKUP(V568,$H:$L,5,FALSE)&amp;"'}"</f>
        <v>{'city': 'Charlotte', 'state': 'North Carolina', 'abbreviation': 'CHA', 'teamName': 'Charlotte Hornets'}</v>
      </c>
      <c r="D568" t="e">
        <f>"{'city': '"&amp;VLOOKUP(W568,$H:$L,4,FALSE)&amp;"', 'state': '"&amp;VLOOKUP(W568,$H:$L,3,FALSE)&amp;"', 'abbreviation': '"&amp;VLOOKUP(W568,$H:$L,2,FALSE)&amp;"', 'teamName': '"&amp;VLOOKUP(W568,$H:$L,5,FALSE)&amp;"'}"</f>
        <v>#N/A</v>
      </c>
      <c r="E568" t="e">
        <f>"{'city': '"&amp;VLOOKUP(X568,$H:$L,4,FALSE)&amp;"', 'state': '"&amp;VLOOKUP(X568,$H:$L,3,FALSE)&amp;"', 'abbreviation': '"&amp;VLOOKUP(X568,$H:$L,2,FALSE)&amp;"', 'teamName': '"&amp;VLOOKUP(X568,$H:$L,5,FALSE)&amp;"'}"</f>
        <v>#N/A</v>
      </c>
      <c r="S568" s="13" t="s">
        <v>1202</v>
      </c>
      <c r="U568">
        <f>VLOOKUP(Y568,O:P,2,FALSE)</f>
        <v>9</v>
      </c>
      <c r="V568">
        <f>VLOOKUP(AA568,O:P,2,FALSE)</f>
        <v>4</v>
      </c>
      <c r="Y568" s="4" t="s">
        <v>1107</v>
      </c>
      <c r="Z568" s="5"/>
      <c r="AA568" s="4" t="s">
        <v>1105</v>
      </c>
    </row>
    <row r="569" spans="1:27" x14ac:dyDescent="0.2">
      <c r="A569" s="12">
        <v>44566</v>
      </c>
      <c r="B569" t="str">
        <f>"{'city': '"&amp;VLOOKUP(U569,$H:$L,4,FALSE)&amp;"', 'state': '"&amp;VLOOKUP(U569,$H:$L,3,FALSE)&amp;"', 'abbreviation': '"&amp;VLOOKUP(U569,$H:$L,2,FALSE)&amp;"', 'teamName': '"&amp;VLOOKUP(U569,$H:$L,5,FALSE)&amp;"'}"</f>
        <v>{'city': 'Philadelphia', 'state': 'Pennsylvania', 'abbreviation': 'PHI', 'teamName': 'Philadelphia 76ers'}</v>
      </c>
      <c r="C569" t="str">
        <f>"{'city': '"&amp;VLOOKUP(V569,$H:$L,4,FALSE)&amp;"', 'state': '"&amp;VLOOKUP(V569,$H:$L,3,FALSE)&amp;"', 'abbreviation': '"&amp;VLOOKUP(V569,$H:$L,2,FALSE)&amp;"', 'teamName': '"&amp;VLOOKUP(V569,$H:$L,5,FALSE)&amp;"'}"</f>
        <v>{'city': 'Orlando', 'state': 'Florida', 'abbreviation': 'ORL', 'teamName': 'Orlando Magic'}</v>
      </c>
      <c r="D569" t="e">
        <f>"{'city': '"&amp;VLOOKUP(W569,$H:$L,4,FALSE)&amp;"', 'state': '"&amp;VLOOKUP(W569,$H:$L,3,FALSE)&amp;"', 'abbreviation': '"&amp;VLOOKUP(W569,$H:$L,2,FALSE)&amp;"', 'teamName': '"&amp;VLOOKUP(W569,$H:$L,5,FALSE)&amp;"'}"</f>
        <v>#N/A</v>
      </c>
      <c r="E569" t="e">
        <f>"{'city': '"&amp;VLOOKUP(X569,$H:$L,4,FALSE)&amp;"', 'state': '"&amp;VLOOKUP(X569,$H:$L,3,FALSE)&amp;"', 'abbreviation': '"&amp;VLOOKUP(X569,$H:$L,2,FALSE)&amp;"', 'teamName': '"&amp;VLOOKUP(X569,$H:$L,5,FALSE)&amp;"'}"</f>
        <v>#N/A</v>
      </c>
      <c r="S569" s="13" t="s">
        <v>1202</v>
      </c>
      <c r="U569">
        <f>VLOOKUP(Y569,O:P,2,FALSE)</f>
        <v>22</v>
      </c>
      <c r="V569">
        <f>VLOOKUP(AA569,O:P,2,FALSE)</f>
        <v>21</v>
      </c>
      <c r="Y569" s="4" t="s">
        <v>1117</v>
      </c>
      <c r="Z569" s="5"/>
      <c r="AA569" s="4" t="s">
        <v>1119</v>
      </c>
    </row>
    <row r="570" spans="1:27" x14ac:dyDescent="0.2">
      <c r="A570" s="12">
        <v>44566</v>
      </c>
      <c r="B570" t="str">
        <f>"{'city': '"&amp;VLOOKUP(U570,$H:$L,4,FALSE)&amp;"', 'state': '"&amp;VLOOKUP(U570,$H:$L,3,FALSE)&amp;"', 'abbreviation': '"&amp;VLOOKUP(U570,$H:$L,2,FALSE)&amp;"', 'teamName': '"&amp;VLOOKUP(U570,$H:$L,5,FALSE)&amp;"'}"</f>
        <v>{'city': 'Houston', 'state': 'Texas', 'abbreviation': 'HOU', 'teamName': 'Houston Rockets'}</v>
      </c>
      <c r="C570" t="str">
        <f>"{'city': '"&amp;VLOOKUP(V570,$H:$L,4,FALSE)&amp;"', 'state': '"&amp;VLOOKUP(V570,$H:$L,3,FALSE)&amp;"', 'abbreviation': '"&amp;VLOOKUP(V570,$H:$L,2,FALSE)&amp;"', 'teamName': '"&amp;VLOOKUP(V570,$H:$L,5,FALSE)&amp;"'}"</f>
        <v>{'city': 'Washington', 'state': 'Washington D.C.', 'abbreviation': 'WAS', 'teamName': 'Washington Wizards'}</v>
      </c>
      <c r="D570" t="e">
        <f>"{'city': '"&amp;VLOOKUP(W570,$H:$L,4,FALSE)&amp;"', 'state': '"&amp;VLOOKUP(W570,$H:$L,3,FALSE)&amp;"', 'abbreviation': '"&amp;VLOOKUP(W570,$H:$L,2,FALSE)&amp;"', 'teamName': '"&amp;VLOOKUP(W570,$H:$L,5,FALSE)&amp;"'}"</f>
        <v>#N/A</v>
      </c>
      <c r="E570" t="e">
        <f>"{'city': '"&amp;VLOOKUP(X570,$H:$L,4,FALSE)&amp;"', 'state': '"&amp;VLOOKUP(X570,$H:$L,3,FALSE)&amp;"', 'abbreviation': '"&amp;VLOOKUP(X570,$H:$L,2,FALSE)&amp;"', 'teamName': '"&amp;VLOOKUP(X570,$H:$L,5,FALSE)&amp;"'}"</f>
        <v>#N/A</v>
      </c>
      <c r="S570" s="13" t="s">
        <v>1202</v>
      </c>
      <c r="U570">
        <f>VLOOKUP(Y570,O:P,2,FALSE)</f>
        <v>11</v>
      </c>
      <c r="V570">
        <f>VLOOKUP(AA570,O:P,2,FALSE)</f>
        <v>29</v>
      </c>
      <c r="Y570" s="4" t="s">
        <v>1114</v>
      </c>
      <c r="Z570" s="5"/>
      <c r="AA570" s="4" t="s">
        <v>1109</v>
      </c>
    </row>
    <row r="571" spans="1:27" x14ac:dyDescent="0.2">
      <c r="A571" s="12">
        <v>44566</v>
      </c>
      <c r="B571" t="str">
        <f>"{'city': '"&amp;VLOOKUP(U571,$H:$L,4,FALSE)&amp;"', 'state': '"&amp;VLOOKUP(U571,$H:$L,3,FALSE)&amp;"', 'abbreviation': '"&amp;VLOOKUP(U571,$H:$L,2,FALSE)&amp;"', 'teamName': '"&amp;VLOOKUP(U571,$H:$L,5,FALSE)&amp;"'}"</f>
        <v>{'city': 'San Antonio', 'state': 'Texas', 'abbreviation': 'SAS', 'teamName': 'San Antonio Spurs'}</v>
      </c>
      <c r="C571" t="str">
        <f>"{'city': '"&amp;VLOOKUP(V571,$H:$L,4,FALSE)&amp;"', 'state': '"&amp;VLOOKUP(V571,$H:$L,3,FALSE)&amp;"', 'abbreviation': '"&amp;VLOOKUP(V571,$H:$L,2,FALSE)&amp;"', 'teamName': '"&amp;VLOOKUP(V571,$H:$L,5,FALSE)&amp;"'}"</f>
        <v>{'city': 'Boston', 'state': 'Massachusetts', 'abbreviation': 'BOS', 'teamName': 'Boston Celtics'}</v>
      </c>
      <c r="D571" t="e">
        <f>"{'city': '"&amp;VLOOKUP(W571,$H:$L,4,FALSE)&amp;"', 'state': '"&amp;VLOOKUP(W571,$H:$L,3,FALSE)&amp;"', 'abbreviation': '"&amp;VLOOKUP(W571,$H:$L,2,FALSE)&amp;"', 'teamName': '"&amp;VLOOKUP(W571,$H:$L,5,FALSE)&amp;"'}"</f>
        <v>#N/A</v>
      </c>
      <c r="E571" t="e">
        <f>"{'city': '"&amp;VLOOKUP(X571,$H:$L,4,FALSE)&amp;"', 'state': '"&amp;VLOOKUP(X571,$H:$L,3,FALSE)&amp;"', 'abbreviation': '"&amp;VLOOKUP(X571,$H:$L,2,FALSE)&amp;"', 'teamName': '"&amp;VLOOKUP(X571,$H:$L,5,FALSE)&amp;"'}"</f>
        <v>#N/A</v>
      </c>
      <c r="S571" s="13" t="s">
        <v>1202</v>
      </c>
      <c r="U571">
        <f>VLOOKUP(Y571,O:P,2,FALSE)</f>
        <v>26</v>
      </c>
      <c r="V571">
        <f>VLOOKUP(AA571,O:P,2,FALSE)</f>
        <v>2</v>
      </c>
      <c r="Y571" s="4" t="s">
        <v>1120</v>
      </c>
      <c r="Z571" s="5"/>
      <c r="AA571" s="4" t="s">
        <v>1102</v>
      </c>
    </row>
    <row r="572" spans="1:27" x14ac:dyDescent="0.2">
      <c r="A572" s="12">
        <v>44566</v>
      </c>
      <c r="B572" t="str">
        <f>"{'city': '"&amp;VLOOKUP(U572,$H:$L,4,FALSE)&amp;"', 'state': '"&amp;VLOOKUP(U572,$H:$L,3,FALSE)&amp;"', 'abbreviation': '"&amp;VLOOKUP(U572,$H:$L,2,FALSE)&amp;"', 'teamName': '"&amp;VLOOKUP(U572,$H:$L,5,FALSE)&amp;"'}"</f>
        <v>{'city': 'San Francisco', 'state': 'California', 'abbreviation': 'GSW', 'teamName': 'Golden State Warriors'}</v>
      </c>
      <c r="C572" t="str">
        <f>"{'city': '"&amp;VLOOKUP(V572,$H:$L,4,FALSE)&amp;"', 'state': '"&amp;VLOOKUP(V572,$H:$L,3,FALSE)&amp;"', 'abbreviation': '"&amp;VLOOKUP(V572,$H:$L,2,FALSE)&amp;"', 'teamName': '"&amp;VLOOKUP(V572,$H:$L,5,FALSE)&amp;"'}"</f>
        <v>{'city': 'Dallas', 'state': 'Texas', 'abbreviation': 'DAL', 'teamName': 'Dallas Mavericks'}</v>
      </c>
      <c r="D572" t="e">
        <f>"{'city': '"&amp;VLOOKUP(W572,$H:$L,4,FALSE)&amp;"', 'state': '"&amp;VLOOKUP(W572,$H:$L,3,FALSE)&amp;"', 'abbreviation': '"&amp;VLOOKUP(W572,$H:$L,2,FALSE)&amp;"', 'teamName': '"&amp;VLOOKUP(W572,$H:$L,5,FALSE)&amp;"'}"</f>
        <v>#N/A</v>
      </c>
      <c r="E572" t="e">
        <f>"{'city': '"&amp;VLOOKUP(X572,$H:$L,4,FALSE)&amp;"', 'state': '"&amp;VLOOKUP(X572,$H:$L,3,FALSE)&amp;"', 'abbreviation': '"&amp;VLOOKUP(X572,$H:$L,2,FALSE)&amp;"', 'teamName': '"&amp;VLOOKUP(X572,$H:$L,5,FALSE)&amp;"'}"</f>
        <v>#N/A</v>
      </c>
      <c r="S572" s="13" t="s">
        <v>1202</v>
      </c>
      <c r="U572">
        <f>VLOOKUP(Y572,O:P,2,FALSE)</f>
        <v>10</v>
      </c>
      <c r="V572">
        <f>VLOOKUP(AA572,O:P,2,FALSE)</f>
        <v>7</v>
      </c>
      <c r="Y572" s="4" t="s">
        <v>1100</v>
      </c>
      <c r="Z572" s="5"/>
      <c r="AA572" s="4" t="s">
        <v>1113</v>
      </c>
    </row>
    <row r="573" spans="1:27" x14ac:dyDescent="0.2">
      <c r="A573" s="12">
        <v>44566</v>
      </c>
      <c r="B573" t="str">
        <f>"{'city': '"&amp;VLOOKUP(U573,$H:$L,4,FALSE)&amp;"', 'state': '"&amp;VLOOKUP(U573,$H:$L,3,FALSE)&amp;"', 'abbreviation': '"&amp;VLOOKUP(U573,$H:$L,2,FALSE)&amp;"', 'teamName': '"&amp;VLOOKUP(U573,$H:$L,5,FALSE)&amp;"'}"</f>
        <v>{'city': 'Brooklyn', 'state': 'New York', 'abbreviation': 'BKN', 'teamName': 'Brooklyn Nets'}</v>
      </c>
      <c r="C573" t="str">
        <f>"{'city': '"&amp;VLOOKUP(V573,$H:$L,4,FALSE)&amp;"', 'state': '"&amp;VLOOKUP(V573,$H:$L,3,FALSE)&amp;"', 'abbreviation': '"&amp;VLOOKUP(V573,$H:$L,2,FALSE)&amp;"', 'teamName': '"&amp;VLOOKUP(V573,$H:$L,5,FALSE)&amp;"'}"</f>
        <v>{'city': 'Indiana', 'state': 'Indianopolis', 'abbreviation': 'IND', 'teamName': 'Indiana Pacers'}</v>
      </c>
      <c r="D573" t="e">
        <f>"{'city': '"&amp;VLOOKUP(W573,$H:$L,4,FALSE)&amp;"', 'state': '"&amp;VLOOKUP(W573,$H:$L,3,FALSE)&amp;"', 'abbreviation': '"&amp;VLOOKUP(W573,$H:$L,2,FALSE)&amp;"', 'teamName': '"&amp;VLOOKUP(W573,$H:$L,5,FALSE)&amp;"'}"</f>
        <v>#N/A</v>
      </c>
      <c r="E573" t="e">
        <f>"{'city': '"&amp;VLOOKUP(X573,$H:$L,4,FALSE)&amp;"', 'state': '"&amp;VLOOKUP(X573,$H:$L,3,FALSE)&amp;"', 'abbreviation': '"&amp;VLOOKUP(X573,$H:$L,2,FALSE)&amp;"', 'teamName': '"&amp;VLOOKUP(X573,$H:$L,5,FALSE)&amp;"'}"</f>
        <v>#N/A</v>
      </c>
      <c r="S573" s="13" t="s">
        <v>1202</v>
      </c>
      <c r="U573">
        <f>VLOOKUP(Y573,O:P,2,FALSE)</f>
        <v>3</v>
      </c>
      <c r="V573">
        <f>VLOOKUP(AA573,O:P,2,FALSE)</f>
        <v>12</v>
      </c>
      <c r="Y573" s="4" t="s">
        <v>1097</v>
      </c>
      <c r="Z573" s="5"/>
      <c r="AA573" s="4" t="s">
        <v>1104</v>
      </c>
    </row>
    <row r="574" spans="1:27" x14ac:dyDescent="0.2">
      <c r="A574" s="12">
        <v>44566</v>
      </c>
      <c r="B574" t="str">
        <f>"{'city': '"&amp;VLOOKUP(U574,$H:$L,4,FALSE)&amp;"', 'state': '"&amp;VLOOKUP(U574,$H:$L,3,FALSE)&amp;"', 'abbreviation': '"&amp;VLOOKUP(U574,$H:$L,2,FALSE)&amp;"', 'teamName': '"&amp;VLOOKUP(U574,$H:$L,5,FALSE)&amp;"'}"</f>
        <v>{'city': 'Toronto', 'state': 'Ontario', 'abbreviation': 'TOR', 'teamName': 'Toronto Raptors'}</v>
      </c>
      <c r="C574" t="str">
        <f>"{'city': '"&amp;VLOOKUP(V574,$H:$L,4,FALSE)&amp;"', 'state': '"&amp;VLOOKUP(V574,$H:$L,3,FALSE)&amp;"', 'abbreviation': '"&amp;VLOOKUP(V574,$H:$L,2,FALSE)&amp;"', 'teamName': '"&amp;VLOOKUP(V574,$H:$L,5,FALSE)&amp;"'}"</f>
        <v>{'city': 'Milwaukee', 'state': 'Wisconsin', 'abbreviation': 'MIL', 'teamName': 'Milwaukee Bucks'}</v>
      </c>
      <c r="D574" t="e">
        <f>"{'city': '"&amp;VLOOKUP(W574,$H:$L,4,FALSE)&amp;"', 'state': '"&amp;VLOOKUP(W574,$H:$L,3,FALSE)&amp;"', 'abbreviation': '"&amp;VLOOKUP(W574,$H:$L,2,FALSE)&amp;"', 'teamName': '"&amp;VLOOKUP(W574,$H:$L,5,FALSE)&amp;"'}"</f>
        <v>#N/A</v>
      </c>
      <c r="E574" t="e">
        <f>"{'city': '"&amp;VLOOKUP(X574,$H:$L,4,FALSE)&amp;"', 'state': '"&amp;VLOOKUP(X574,$H:$L,3,FALSE)&amp;"', 'abbreviation': '"&amp;VLOOKUP(X574,$H:$L,2,FALSE)&amp;"', 'teamName': '"&amp;VLOOKUP(X574,$H:$L,5,FALSE)&amp;"'}"</f>
        <v>#N/A</v>
      </c>
      <c r="S574" s="13" t="s">
        <v>1202</v>
      </c>
      <c r="U574">
        <f>VLOOKUP(Y574,O:P,2,FALSE)</f>
        <v>27</v>
      </c>
      <c r="V574">
        <f>VLOOKUP(AA574,O:P,2,FALSE)</f>
        <v>16</v>
      </c>
      <c r="Y574" s="4" t="s">
        <v>1110</v>
      </c>
      <c r="Z574" s="5"/>
      <c r="AA574" s="4" t="s">
        <v>1098</v>
      </c>
    </row>
    <row r="575" spans="1:27" x14ac:dyDescent="0.2">
      <c r="A575" s="12">
        <v>44566</v>
      </c>
      <c r="B575" t="str">
        <f>"{'city': '"&amp;VLOOKUP(U575,$H:$L,4,FALSE)&amp;"', 'state': '"&amp;VLOOKUP(U575,$H:$L,3,FALSE)&amp;"', 'abbreviation': '"&amp;VLOOKUP(U575,$H:$L,2,FALSE)&amp;"', 'teamName': '"&amp;VLOOKUP(U575,$H:$L,5,FALSE)&amp;"'}"</f>
        <v>{'city': 'Oklahoma City', 'state': 'Oklahoma', 'abbreviation': 'OKC', 'teamName': 'Oklahoma City Thunder'}</v>
      </c>
      <c r="C575" t="str">
        <f>"{'city': '"&amp;VLOOKUP(V575,$H:$L,4,FALSE)&amp;"', 'state': '"&amp;VLOOKUP(V575,$H:$L,3,FALSE)&amp;"', 'abbreviation': '"&amp;VLOOKUP(V575,$H:$L,2,FALSE)&amp;"', 'teamName': '"&amp;VLOOKUP(V575,$H:$L,5,FALSE)&amp;"'}"</f>
        <v>{'city': 'Minneapolis', 'state': 'Minnesota ', 'abbreviation': 'MIN', 'teamName': 'Minnesota Timberwolves'}</v>
      </c>
      <c r="D575" t="e">
        <f>"{'city': '"&amp;VLOOKUP(W575,$H:$L,4,FALSE)&amp;"', 'state': '"&amp;VLOOKUP(W575,$H:$L,3,FALSE)&amp;"', 'abbreviation': '"&amp;VLOOKUP(W575,$H:$L,2,FALSE)&amp;"', 'teamName': '"&amp;VLOOKUP(W575,$H:$L,5,FALSE)&amp;"'}"</f>
        <v>#N/A</v>
      </c>
      <c r="E575" t="e">
        <f>"{'city': '"&amp;VLOOKUP(X575,$H:$L,4,FALSE)&amp;"', 'state': '"&amp;VLOOKUP(X575,$H:$L,3,FALSE)&amp;"', 'abbreviation': '"&amp;VLOOKUP(X575,$H:$L,2,FALSE)&amp;"', 'teamName': '"&amp;VLOOKUP(X575,$H:$L,5,FALSE)&amp;"'}"</f>
        <v>#N/A</v>
      </c>
      <c r="S575" s="13" t="s">
        <v>1202</v>
      </c>
      <c r="U575">
        <f>VLOOKUP(Y575,O:P,2,FALSE)</f>
        <v>20</v>
      </c>
      <c r="V575">
        <f>VLOOKUP(AA575,O:P,2,FALSE)</f>
        <v>17</v>
      </c>
      <c r="Y575" s="4" t="s">
        <v>1121</v>
      </c>
      <c r="Z575" s="5"/>
      <c r="AA575" s="4" t="s">
        <v>1115</v>
      </c>
    </row>
    <row r="576" spans="1:27" x14ac:dyDescent="0.2">
      <c r="A576" s="12">
        <v>44566</v>
      </c>
      <c r="B576" t="str">
        <f>"{'city': '"&amp;VLOOKUP(U576,$H:$L,4,FALSE)&amp;"', 'state': '"&amp;VLOOKUP(U576,$H:$L,3,FALSE)&amp;"', 'abbreviation': '"&amp;VLOOKUP(U576,$H:$L,2,FALSE)&amp;"', 'teamName': '"&amp;VLOOKUP(U576,$H:$L,5,FALSE)&amp;"'}"</f>
        <v>{'city': 'Salt Lake City', 'state': 'Utah', 'abbreviation': 'UTA', 'teamName': 'Utah Jazz'}</v>
      </c>
      <c r="C576" t="str">
        <f>"{'city': '"&amp;VLOOKUP(V576,$H:$L,4,FALSE)&amp;"', 'state': '"&amp;VLOOKUP(V576,$H:$L,3,FALSE)&amp;"', 'abbreviation': '"&amp;VLOOKUP(V576,$H:$L,2,FALSE)&amp;"', 'teamName': '"&amp;VLOOKUP(V576,$H:$L,5,FALSE)&amp;"'}"</f>
        <v>{'city': 'Denver', 'state': 'Colorado', 'abbreviation': 'DEN', 'teamName': 'Denver Nuggets'}</v>
      </c>
      <c r="D576" t="e">
        <f>"{'city': '"&amp;VLOOKUP(W576,$H:$L,4,FALSE)&amp;"', 'state': '"&amp;VLOOKUP(W576,$H:$L,3,FALSE)&amp;"', 'abbreviation': '"&amp;VLOOKUP(W576,$H:$L,2,FALSE)&amp;"', 'teamName': '"&amp;VLOOKUP(W576,$H:$L,5,FALSE)&amp;"'}"</f>
        <v>#N/A</v>
      </c>
      <c r="E576" t="e">
        <f>"{'city': '"&amp;VLOOKUP(X576,$H:$L,4,FALSE)&amp;"', 'state': '"&amp;VLOOKUP(X576,$H:$L,3,FALSE)&amp;"', 'abbreviation': '"&amp;VLOOKUP(X576,$H:$L,2,FALSE)&amp;"', 'teamName': '"&amp;VLOOKUP(X576,$H:$L,5,FALSE)&amp;"'}"</f>
        <v>#N/A</v>
      </c>
      <c r="S576" s="13" t="s">
        <v>1202</v>
      </c>
      <c r="U576">
        <f>VLOOKUP(Y576,O:P,2,FALSE)</f>
        <v>28</v>
      </c>
      <c r="V576">
        <f>VLOOKUP(AA576,O:P,2,FALSE)</f>
        <v>8</v>
      </c>
      <c r="Y576" s="4" t="s">
        <v>1122</v>
      </c>
      <c r="Z576" s="5"/>
      <c r="AA576" s="4" t="s">
        <v>1116</v>
      </c>
    </row>
    <row r="577" spans="1:27" x14ac:dyDescent="0.2">
      <c r="A577" s="12">
        <v>44566</v>
      </c>
      <c r="B577" t="str">
        <f>"{'city': '"&amp;VLOOKUP(U577,$H:$L,4,FALSE)&amp;"', 'state': '"&amp;VLOOKUP(U577,$H:$L,3,FALSE)&amp;"', 'abbreviation': '"&amp;VLOOKUP(U577,$H:$L,2,FALSE)&amp;"', 'teamName': '"&amp;VLOOKUP(U577,$H:$L,5,FALSE)&amp;"'}"</f>
        <v>{'city': 'Miami', 'state': 'Florida', 'abbreviation': 'MIA', 'teamName': 'Miami Heat'}</v>
      </c>
      <c r="C577" t="str">
        <f>"{'city': '"&amp;VLOOKUP(V577,$H:$L,4,FALSE)&amp;"', 'state': '"&amp;VLOOKUP(V577,$H:$L,3,FALSE)&amp;"', 'abbreviation': '"&amp;VLOOKUP(V577,$H:$L,2,FALSE)&amp;"', 'teamName': '"&amp;VLOOKUP(V577,$H:$L,5,FALSE)&amp;"'}"</f>
        <v>{'city': 'Portland', 'state': 'Oregon', 'abbreviation': 'POR', 'teamName': 'Portland Trail Blazers'}</v>
      </c>
      <c r="D577" t="e">
        <f>"{'city': '"&amp;VLOOKUP(W577,$H:$L,4,FALSE)&amp;"', 'state': '"&amp;VLOOKUP(W577,$H:$L,3,FALSE)&amp;"', 'abbreviation': '"&amp;VLOOKUP(W577,$H:$L,2,FALSE)&amp;"', 'teamName': '"&amp;VLOOKUP(W577,$H:$L,5,FALSE)&amp;"'}"</f>
        <v>#N/A</v>
      </c>
      <c r="E577" t="e">
        <f>"{'city': '"&amp;VLOOKUP(X577,$H:$L,4,FALSE)&amp;"', 'state': '"&amp;VLOOKUP(X577,$H:$L,3,FALSE)&amp;"', 'abbreviation': '"&amp;VLOOKUP(X577,$H:$L,2,FALSE)&amp;"', 'teamName': '"&amp;VLOOKUP(X577,$H:$L,5,FALSE)&amp;"'}"</f>
        <v>#N/A</v>
      </c>
      <c r="S577" s="13" t="s">
        <v>1202</v>
      </c>
      <c r="U577">
        <f>VLOOKUP(Y577,O:P,2,FALSE)</f>
        <v>15</v>
      </c>
      <c r="V577">
        <f>VLOOKUP(AA577,O:P,2,FALSE)</f>
        <v>24</v>
      </c>
      <c r="Y577" s="4" t="s">
        <v>1128</v>
      </c>
      <c r="Z577" s="5"/>
      <c r="AA577" s="4" t="s">
        <v>1124</v>
      </c>
    </row>
    <row r="578" spans="1:27" x14ac:dyDescent="0.2">
      <c r="A578" s="12">
        <v>44566</v>
      </c>
      <c r="B578" t="str">
        <f>"{'city': '"&amp;VLOOKUP(U578,$H:$L,4,FALSE)&amp;"', 'state': '"&amp;VLOOKUP(U578,$H:$L,3,FALSE)&amp;"', 'abbreviation': '"&amp;VLOOKUP(U578,$H:$L,2,FALSE)&amp;"', 'teamName': '"&amp;VLOOKUP(U578,$H:$L,5,FALSE)&amp;"'}"</f>
        <v>{'city': 'Atlanta', 'state': 'Georgia', 'abbreviation': 'ATL', 'teamName': 'Atlanta Hawks'}</v>
      </c>
      <c r="C578" t="str">
        <f>"{'city': '"&amp;VLOOKUP(V578,$H:$L,4,FALSE)&amp;"', 'state': '"&amp;VLOOKUP(V578,$H:$L,3,FALSE)&amp;"', 'abbreviation': '"&amp;VLOOKUP(V578,$H:$L,2,FALSE)&amp;"', 'teamName': '"&amp;VLOOKUP(V578,$H:$L,5,FALSE)&amp;"'}"</f>
        <v>{'city': 'Sacramento', 'state': 'California', 'abbreviation': 'SAC', 'teamName': 'Sacramento Kings'}</v>
      </c>
      <c r="D578" t="e">
        <f>"{'city': '"&amp;VLOOKUP(W578,$H:$L,4,FALSE)&amp;"', 'state': '"&amp;VLOOKUP(W578,$H:$L,3,FALSE)&amp;"', 'abbreviation': '"&amp;VLOOKUP(W578,$H:$L,2,FALSE)&amp;"', 'teamName': '"&amp;VLOOKUP(W578,$H:$L,5,FALSE)&amp;"'}"</f>
        <v>#N/A</v>
      </c>
      <c r="E578" t="e">
        <f>"{'city': '"&amp;VLOOKUP(X578,$H:$L,4,FALSE)&amp;"', 'state': '"&amp;VLOOKUP(X578,$H:$L,3,FALSE)&amp;"', 'abbreviation': '"&amp;VLOOKUP(X578,$H:$L,2,FALSE)&amp;"', 'teamName': '"&amp;VLOOKUP(X578,$H:$L,5,FALSE)&amp;"'}"</f>
        <v>#N/A</v>
      </c>
      <c r="S578" s="13" t="s">
        <v>1202</v>
      </c>
      <c r="U578">
        <f>VLOOKUP(Y578,O:P,2,FALSE)</f>
        <v>1</v>
      </c>
      <c r="V578">
        <f>VLOOKUP(AA578,O:P,2,FALSE)</f>
        <v>25</v>
      </c>
      <c r="Y578" s="4" t="s">
        <v>1099</v>
      </c>
      <c r="Z578" s="5"/>
      <c r="AA578" s="4" t="s">
        <v>1123</v>
      </c>
    </row>
    <row r="579" spans="1:27" x14ac:dyDescent="0.2">
      <c r="A579" s="12">
        <v>44567</v>
      </c>
      <c r="B579" t="str">
        <f>"{'city': '"&amp;VLOOKUP(U579,$H:$L,4,FALSE)&amp;"', 'state': '"&amp;VLOOKUP(U579,$H:$L,3,FALSE)&amp;"', 'abbreviation': '"&amp;VLOOKUP(U579,$H:$L,2,FALSE)&amp;"', 'teamName': '"&amp;VLOOKUP(U579,$H:$L,5,FALSE)&amp;"'}"</f>
        <v>{'city': 'Boston', 'state': 'Massachusetts', 'abbreviation': 'BOS', 'teamName': 'Boston Celtics'}</v>
      </c>
      <c r="C579" t="str">
        <f>"{'city': '"&amp;VLOOKUP(V579,$H:$L,4,FALSE)&amp;"', 'state': '"&amp;VLOOKUP(V579,$H:$L,3,FALSE)&amp;"', 'abbreviation': '"&amp;VLOOKUP(V579,$H:$L,2,FALSE)&amp;"', 'teamName': '"&amp;VLOOKUP(V579,$H:$L,5,FALSE)&amp;"'}"</f>
        <v>{'city': 'New York', 'state': 'New York', 'abbreviation': 'NYK', 'teamName': 'New York Knicks'}</v>
      </c>
      <c r="D579" t="e">
        <f>"{'city': '"&amp;VLOOKUP(W579,$H:$L,4,FALSE)&amp;"', 'state': '"&amp;VLOOKUP(W579,$H:$L,3,FALSE)&amp;"', 'abbreviation': '"&amp;VLOOKUP(W579,$H:$L,2,FALSE)&amp;"', 'teamName': '"&amp;VLOOKUP(W579,$H:$L,5,FALSE)&amp;"'}"</f>
        <v>#N/A</v>
      </c>
      <c r="E579" t="e">
        <f>"{'city': '"&amp;VLOOKUP(X579,$H:$L,4,FALSE)&amp;"', 'state': '"&amp;VLOOKUP(X579,$H:$L,3,FALSE)&amp;"', 'abbreviation': '"&amp;VLOOKUP(X579,$H:$L,2,FALSE)&amp;"', 'teamName': '"&amp;VLOOKUP(X579,$H:$L,5,FALSE)&amp;"'}"</f>
        <v>#N/A</v>
      </c>
      <c r="S579" s="13" t="s">
        <v>1203</v>
      </c>
      <c r="U579">
        <f>VLOOKUP(Y579,O:P,2,FALSE)</f>
        <v>2</v>
      </c>
      <c r="V579">
        <f>VLOOKUP(AA579,O:P,2,FALSE)</f>
        <v>19</v>
      </c>
      <c r="Y579" s="4" t="s">
        <v>1102</v>
      </c>
      <c r="Z579" s="5"/>
      <c r="AA579" s="4" t="s">
        <v>1108</v>
      </c>
    </row>
    <row r="580" spans="1:27" x14ac:dyDescent="0.2">
      <c r="A580" s="12">
        <v>44567</v>
      </c>
      <c r="B580" t="str">
        <f>"{'city': '"&amp;VLOOKUP(U580,$H:$L,4,FALSE)&amp;"', 'state': '"&amp;VLOOKUP(U580,$H:$L,3,FALSE)&amp;"', 'abbreviation': '"&amp;VLOOKUP(U580,$H:$L,2,FALSE)&amp;"', 'teamName': '"&amp;VLOOKUP(U580,$H:$L,5,FALSE)&amp;"'}"</f>
        <v>{'city': 'Detroit', 'state': 'Michigan', 'abbreviation': 'DET', 'teamName': 'Detroit Pistons'}</v>
      </c>
      <c r="C580" t="str">
        <f>"{'city': '"&amp;VLOOKUP(V580,$H:$L,4,FALSE)&amp;"', 'state': '"&amp;VLOOKUP(V580,$H:$L,3,FALSE)&amp;"', 'abbreviation': '"&amp;VLOOKUP(V580,$H:$L,2,FALSE)&amp;"', 'teamName': '"&amp;VLOOKUP(V580,$H:$L,5,FALSE)&amp;"'}"</f>
        <v>{'city': 'Memphis', 'state': 'Tenesse', 'abbreviation': 'MEM', 'teamName': 'Memphis Grizzlies'}</v>
      </c>
      <c r="D580" t="e">
        <f>"{'city': '"&amp;VLOOKUP(W580,$H:$L,4,FALSE)&amp;"', 'state': '"&amp;VLOOKUP(W580,$H:$L,3,FALSE)&amp;"', 'abbreviation': '"&amp;VLOOKUP(W580,$H:$L,2,FALSE)&amp;"', 'teamName': '"&amp;VLOOKUP(W580,$H:$L,5,FALSE)&amp;"'}"</f>
        <v>#N/A</v>
      </c>
      <c r="E580" t="e">
        <f>"{'city': '"&amp;VLOOKUP(X580,$H:$L,4,FALSE)&amp;"', 'state': '"&amp;VLOOKUP(X580,$H:$L,3,FALSE)&amp;"', 'abbreviation': '"&amp;VLOOKUP(X580,$H:$L,2,FALSE)&amp;"', 'teamName': '"&amp;VLOOKUP(X580,$H:$L,5,FALSE)&amp;"'}"</f>
        <v>#N/A</v>
      </c>
      <c r="S580" s="13" t="s">
        <v>1203</v>
      </c>
      <c r="U580">
        <f>VLOOKUP(Y580,O:P,2,FALSE)</f>
        <v>9</v>
      </c>
      <c r="V580">
        <f>VLOOKUP(AA580,O:P,2,FALSE)</f>
        <v>14</v>
      </c>
      <c r="Y580" s="4" t="s">
        <v>1107</v>
      </c>
      <c r="Z580" s="5"/>
      <c r="AA580" s="4" t="s">
        <v>1112</v>
      </c>
    </row>
    <row r="581" spans="1:27" x14ac:dyDescent="0.2">
      <c r="A581" s="12">
        <v>44567</v>
      </c>
      <c r="B581" t="str">
        <f>"{'city': '"&amp;VLOOKUP(U581,$H:$L,4,FALSE)&amp;"', 'state': '"&amp;VLOOKUP(U581,$H:$L,3,FALSE)&amp;"', 'abbreviation': '"&amp;VLOOKUP(U581,$H:$L,2,FALSE)&amp;"', 'teamName': '"&amp;VLOOKUP(U581,$H:$L,5,FALSE)&amp;"'}"</f>
        <v>{'city': 'San Francisco', 'state': 'California', 'abbreviation': 'GSW', 'teamName': 'Golden State Warriors'}</v>
      </c>
      <c r="C581" t="str">
        <f>"{'city': '"&amp;VLOOKUP(V581,$H:$L,4,FALSE)&amp;"', 'state': '"&amp;VLOOKUP(V581,$H:$L,3,FALSE)&amp;"', 'abbreviation': '"&amp;VLOOKUP(V581,$H:$L,2,FALSE)&amp;"', 'teamName': '"&amp;VLOOKUP(V581,$H:$L,5,FALSE)&amp;"'}"</f>
        <v>{'city': 'New Orleans', 'state': 'Louisianna', 'abbreviation': 'NOP', 'teamName': 'New Orleans Pelicans'}</v>
      </c>
      <c r="D581" t="e">
        <f>"{'city': '"&amp;VLOOKUP(W581,$H:$L,4,FALSE)&amp;"', 'state': '"&amp;VLOOKUP(W581,$H:$L,3,FALSE)&amp;"', 'abbreviation': '"&amp;VLOOKUP(W581,$H:$L,2,FALSE)&amp;"', 'teamName': '"&amp;VLOOKUP(W581,$H:$L,5,FALSE)&amp;"'}"</f>
        <v>#N/A</v>
      </c>
      <c r="E581" t="e">
        <f>"{'city': '"&amp;VLOOKUP(X581,$H:$L,4,FALSE)&amp;"', 'state': '"&amp;VLOOKUP(X581,$H:$L,3,FALSE)&amp;"', 'abbreviation': '"&amp;VLOOKUP(X581,$H:$L,2,FALSE)&amp;"', 'teamName': '"&amp;VLOOKUP(X581,$H:$L,5,FALSE)&amp;"'}"</f>
        <v>#N/A</v>
      </c>
      <c r="S581" s="13" t="s">
        <v>1203</v>
      </c>
      <c r="U581">
        <f>VLOOKUP(Y581,O:P,2,FALSE)</f>
        <v>10</v>
      </c>
      <c r="V581">
        <f>VLOOKUP(AA581,O:P,2,FALSE)</f>
        <v>18</v>
      </c>
      <c r="Y581" s="4" t="s">
        <v>1100</v>
      </c>
      <c r="Z581" s="5"/>
      <c r="AA581" s="4" t="s">
        <v>1118</v>
      </c>
    </row>
    <row r="582" spans="1:27" x14ac:dyDescent="0.2">
      <c r="A582" s="12">
        <v>44567</v>
      </c>
      <c r="B582" t="str">
        <f>"{'city': '"&amp;VLOOKUP(U582,$H:$L,4,FALSE)&amp;"', 'state': '"&amp;VLOOKUP(U582,$H:$L,3,FALSE)&amp;"', 'abbreviation': '"&amp;VLOOKUP(U582,$H:$L,2,FALSE)&amp;"', 'teamName': '"&amp;VLOOKUP(U582,$H:$L,5,FALSE)&amp;"'}"</f>
        <v>{'city': 'Los Angeles', 'state': 'California', 'abbreviation': 'LAC', 'teamName': 'Los Angeles Clippers'}</v>
      </c>
      <c r="C582" t="str">
        <f>"{'city': '"&amp;VLOOKUP(V582,$H:$L,4,FALSE)&amp;"', 'state': '"&amp;VLOOKUP(V582,$H:$L,3,FALSE)&amp;"', 'abbreviation': '"&amp;VLOOKUP(V582,$H:$L,2,FALSE)&amp;"', 'teamName': '"&amp;VLOOKUP(V582,$H:$L,5,FALSE)&amp;"'}"</f>
        <v>{'city': 'Phoenix', 'state': 'Arizona', 'abbreviation': 'PHX', 'teamName': 'Phoenix Suns'}</v>
      </c>
      <c r="D582" t="e">
        <f>"{'city': '"&amp;VLOOKUP(W582,$H:$L,4,FALSE)&amp;"', 'state': '"&amp;VLOOKUP(W582,$H:$L,3,FALSE)&amp;"', 'abbreviation': '"&amp;VLOOKUP(W582,$H:$L,2,FALSE)&amp;"', 'teamName': '"&amp;VLOOKUP(W582,$H:$L,5,FALSE)&amp;"'}"</f>
        <v>#N/A</v>
      </c>
      <c r="E582" t="e">
        <f>"{'city': '"&amp;VLOOKUP(X582,$H:$L,4,FALSE)&amp;"', 'state': '"&amp;VLOOKUP(X582,$H:$L,3,FALSE)&amp;"', 'abbreviation': '"&amp;VLOOKUP(X582,$H:$L,2,FALSE)&amp;"', 'teamName': '"&amp;VLOOKUP(X582,$H:$L,5,FALSE)&amp;"'}"</f>
        <v>#N/A</v>
      </c>
      <c r="S582" s="13" t="s">
        <v>1203</v>
      </c>
      <c r="U582">
        <f>VLOOKUP(Y582,O:P,2,FALSE)</f>
        <v>30</v>
      </c>
      <c r="V582">
        <f>VLOOKUP(AA582,O:P,2,FALSE)</f>
        <v>23</v>
      </c>
      <c r="Y582" s="4" t="s">
        <v>1126</v>
      </c>
      <c r="Z582" s="5"/>
      <c r="AA582" s="4" t="s">
        <v>1125</v>
      </c>
    </row>
    <row r="583" spans="1:27" x14ac:dyDescent="0.2">
      <c r="A583" s="12">
        <v>44568</v>
      </c>
      <c r="B583" t="str">
        <f>"{'city': '"&amp;VLOOKUP(U583,$H:$L,4,FALSE)&amp;"', 'state': '"&amp;VLOOKUP(U583,$H:$L,3,FALSE)&amp;"', 'abbreviation': '"&amp;VLOOKUP(U583,$H:$L,2,FALSE)&amp;"', 'teamName': '"&amp;VLOOKUP(U583,$H:$L,5,FALSE)&amp;"'}"</f>
        <v>{'city': 'San Antonio', 'state': 'Texas', 'abbreviation': 'SAS', 'teamName': 'San Antonio Spurs'}</v>
      </c>
      <c r="C583" t="str">
        <f>"{'city': '"&amp;VLOOKUP(V583,$H:$L,4,FALSE)&amp;"', 'state': '"&amp;VLOOKUP(V583,$H:$L,3,FALSE)&amp;"', 'abbreviation': '"&amp;VLOOKUP(V583,$H:$L,2,FALSE)&amp;"', 'teamName': '"&amp;VLOOKUP(V583,$H:$L,5,FALSE)&amp;"'}"</f>
        <v>{'city': 'Philadelphia', 'state': 'Pennsylvania', 'abbreviation': 'PHI', 'teamName': 'Philadelphia 76ers'}</v>
      </c>
      <c r="D583" t="e">
        <f>"{'city': '"&amp;VLOOKUP(W583,$H:$L,4,FALSE)&amp;"', 'state': '"&amp;VLOOKUP(W583,$H:$L,3,FALSE)&amp;"', 'abbreviation': '"&amp;VLOOKUP(W583,$H:$L,2,FALSE)&amp;"', 'teamName': '"&amp;VLOOKUP(W583,$H:$L,5,FALSE)&amp;"'}"</f>
        <v>#N/A</v>
      </c>
      <c r="E583" t="e">
        <f>"{'city': '"&amp;VLOOKUP(X583,$H:$L,4,FALSE)&amp;"', 'state': '"&amp;VLOOKUP(X583,$H:$L,3,FALSE)&amp;"', 'abbreviation': '"&amp;VLOOKUP(X583,$H:$L,2,FALSE)&amp;"', 'teamName': '"&amp;VLOOKUP(X583,$H:$L,5,FALSE)&amp;"'}"</f>
        <v>#N/A</v>
      </c>
      <c r="S583" s="13" t="s">
        <v>1204</v>
      </c>
      <c r="U583">
        <f>VLOOKUP(Y583,O:P,2,FALSE)</f>
        <v>26</v>
      </c>
      <c r="V583">
        <f>VLOOKUP(AA583,O:P,2,FALSE)</f>
        <v>22</v>
      </c>
      <c r="Y583" s="4" t="s">
        <v>1120</v>
      </c>
      <c r="Z583" s="5"/>
      <c r="AA583" s="4" t="s">
        <v>1117</v>
      </c>
    </row>
    <row r="584" spans="1:27" x14ac:dyDescent="0.2">
      <c r="A584" s="12">
        <v>44568</v>
      </c>
      <c r="B584" t="str">
        <f>"{'city': '"&amp;VLOOKUP(U584,$H:$L,4,FALSE)&amp;"', 'state': '"&amp;VLOOKUP(U584,$H:$L,3,FALSE)&amp;"', 'abbreviation': '"&amp;VLOOKUP(U584,$H:$L,2,FALSE)&amp;"', 'teamName': '"&amp;VLOOKUP(U584,$H:$L,5,FALSE)&amp;"'}"</f>
        <v>{'city': 'Milwaukee', 'state': 'Wisconsin', 'abbreviation': 'MIL', 'teamName': 'Milwaukee Bucks'}</v>
      </c>
      <c r="C584" t="str">
        <f>"{'city': '"&amp;VLOOKUP(V584,$H:$L,4,FALSE)&amp;"', 'state': '"&amp;VLOOKUP(V584,$H:$L,3,FALSE)&amp;"', 'abbreviation': '"&amp;VLOOKUP(V584,$H:$L,2,FALSE)&amp;"', 'teamName': '"&amp;VLOOKUP(V584,$H:$L,5,FALSE)&amp;"'}"</f>
        <v>{'city': 'Brooklyn', 'state': 'New York', 'abbreviation': 'BKN', 'teamName': 'Brooklyn Nets'}</v>
      </c>
      <c r="D584" t="e">
        <f>"{'city': '"&amp;VLOOKUP(W584,$H:$L,4,FALSE)&amp;"', 'state': '"&amp;VLOOKUP(W584,$H:$L,3,FALSE)&amp;"', 'abbreviation': '"&amp;VLOOKUP(W584,$H:$L,2,FALSE)&amp;"', 'teamName': '"&amp;VLOOKUP(W584,$H:$L,5,FALSE)&amp;"'}"</f>
        <v>#N/A</v>
      </c>
      <c r="E584" t="e">
        <f>"{'city': '"&amp;VLOOKUP(X584,$H:$L,4,FALSE)&amp;"', 'state': '"&amp;VLOOKUP(X584,$H:$L,3,FALSE)&amp;"', 'abbreviation': '"&amp;VLOOKUP(X584,$H:$L,2,FALSE)&amp;"', 'teamName': '"&amp;VLOOKUP(X584,$H:$L,5,FALSE)&amp;"'}"</f>
        <v>#N/A</v>
      </c>
      <c r="S584" s="13" t="s">
        <v>1204</v>
      </c>
      <c r="U584">
        <f>VLOOKUP(Y584,O:P,2,FALSE)</f>
        <v>16</v>
      </c>
      <c r="V584">
        <f>VLOOKUP(AA584,O:P,2,FALSE)</f>
        <v>3</v>
      </c>
      <c r="Y584" s="4" t="s">
        <v>1098</v>
      </c>
      <c r="Z584" s="5"/>
      <c r="AA584" s="4" t="s">
        <v>1097</v>
      </c>
    </row>
    <row r="585" spans="1:27" x14ac:dyDescent="0.2">
      <c r="A585" s="12">
        <v>44568</v>
      </c>
      <c r="B585" t="str">
        <f>"{'city': '"&amp;VLOOKUP(U585,$H:$L,4,FALSE)&amp;"', 'state': '"&amp;VLOOKUP(U585,$H:$L,3,FALSE)&amp;"', 'abbreviation': '"&amp;VLOOKUP(U585,$H:$L,2,FALSE)&amp;"', 'teamName': '"&amp;VLOOKUP(U585,$H:$L,5,FALSE)&amp;"'}"</f>
        <v>{'city': 'Salt Lake City', 'state': 'Utah', 'abbreviation': 'UTA', 'teamName': 'Utah Jazz'}</v>
      </c>
      <c r="C585" t="str">
        <f>"{'city': '"&amp;VLOOKUP(V585,$H:$L,4,FALSE)&amp;"', 'state': '"&amp;VLOOKUP(V585,$H:$L,3,FALSE)&amp;"', 'abbreviation': '"&amp;VLOOKUP(V585,$H:$L,2,FALSE)&amp;"', 'teamName': '"&amp;VLOOKUP(V585,$H:$L,5,FALSE)&amp;"'}"</f>
        <v>{'city': 'Toronto', 'state': 'Ontario', 'abbreviation': 'TOR', 'teamName': 'Toronto Raptors'}</v>
      </c>
      <c r="D585" t="e">
        <f>"{'city': '"&amp;VLOOKUP(W585,$H:$L,4,FALSE)&amp;"', 'state': '"&amp;VLOOKUP(W585,$H:$L,3,FALSE)&amp;"', 'abbreviation': '"&amp;VLOOKUP(W585,$H:$L,2,FALSE)&amp;"', 'teamName': '"&amp;VLOOKUP(W585,$H:$L,5,FALSE)&amp;"'}"</f>
        <v>#N/A</v>
      </c>
      <c r="E585" t="e">
        <f>"{'city': '"&amp;VLOOKUP(X585,$H:$L,4,FALSE)&amp;"', 'state': '"&amp;VLOOKUP(X585,$H:$L,3,FALSE)&amp;"', 'abbreviation': '"&amp;VLOOKUP(X585,$H:$L,2,FALSE)&amp;"', 'teamName': '"&amp;VLOOKUP(X585,$H:$L,5,FALSE)&amp;"'}"</f>
        <v>#N/A</v>
      </c>
      <c r="S585" s="13" t="s">
        <v>1204</v>
      </c>
      <c r="U585">
        <f>VLOOKUP(Y585,O:P,2,FALSE)</f>
        <v>28</v>
      </c>
      <c r="V585">
        <f>VLOOKUP(AA585,O:P,2,FALSE)</f>
        <v>27</v>
      </c>
      <c r="Y585" s="4" t="s">
        <v>1122</v>
      </c>
      <c r="Z585" s="5"/>
      <c r="AA585" s="4" t="s">
        <v>1110</v>
      </c>
    </row>
    <row r="586" spans="1:27" x14ac:dyDescent="0.2">
      <c r="A586" s="12">
        <v>44568</v>
      </c>
      <c r="B586" t="str">
        <f>"{'city': '"&amp;VLOOKUP(U586,$H:$L,4,FALSE)&amp;"', 'state': '"&amp;VLOOKUP(U586,$H:$L,3,FALSE)&amp;"', 'abbreviation': '"&amp;VLOOKUP(U586,$H:$L,2,FALSE)&amp;"', 'teamName': '"&amp;VLOOKUP(U586,$H:$L,5,FALSE)&amp;"'}"</f>
        <v>{'city': 'Washington', 'state': 'Washington D.C.', 'abbreviation': 'WAS', 'teamName': 'Washington Wizards'}</v>
      </c>
      <c r="C586" t="str">
        <f>"{'city': '"&amp;VLOOKUP(V586,$H:$L,4,FALSE)&amp;"', 'state': '"&amp;VLOOKUP(V586,$H:$L,3,FALSE)&amp;"', 'abbreviation': '"&amp;VLOOKUP(V586,$H:$L,2,FALSE)&amp;"', 'teamName': '"&amp;VLOOKUP(V586,$H:$L,5,FALSE)&amp;"'}"</f>
        <v>{'city': 'Chicago', 'state': 'Illnois', 'abbreviation': 'CHI', 'teamName': 'Chicago Bulls'}</v>
      </c>
      <c r="D586" t="e">
        <f>"{'city': '"&amp;VLOOKUP(W586,$H:$L,4,FALSE)&amp;"', 'state': '"&amp;VLOOKUP(W586,$H:$L,3,FALSE)&amp;"', 'abbreviation': '"&amp;VLOOKUP(W586,$H:$L,2,FALSE)&amp;"', 'teamName': '"&amp;VLOOKUP(W586,$H:$L,5,FALSE)&amp;"'}"</f>
        <v>#N/A</v>
      </c>
      <c r="E586" t="e">
        <f>"{'city': '"&amp;VLOOKUP(X586,$H:$L,4,FALSE)&amp;"', 'state': '"&amp;VLOOKUP(X586,$H:$L,3,FALSE)&amp;"', 'abbreviation': '"&amp;VLOOKUP(X586,$H:$L,2,FALSE)&amp;"', 'teamName': '"&amp;VLOOKUP(X586,$H:$L,5,FALSE)&amp;"'}"</f>
        <v>#N/A</v>
      </c>
      <c r="S586" s="13" t="s">
        <v>1204</v>
      </c>
      <c r="U586">
        <f>VLOOKUP(Y586,O:P,2,FALSE)</f>
        <v>29</v>
      </c>
      <c r="V586">
        <f>VLOOKUP(AA586,O:P,2,FALSE)</f>
        <v>5</v>
      </c>
      <c r="Y586" s="4" t="s">
        <v>1109</v>
      </c>
      <c r="Z586" s="5"/>
      <c r="AA586" s="4" t="s">
        <v>1106</v>
      </c>
    </row>
    <row r="587" spans="1:27" x14ac:dyDescent="0.2">
      <c r="A587" s="12">
        <v>44568</v>
      </c>
      <c r="B587" t="str">
        <f>"{'city': '"&amp;VLOOKUP(U587,$H:$L,4,FALSE)&amp;"', 'state': '"&amp;VLOOKUP(U587,$H:$L,3,FALSE)&amp;"', 'abbreviation': '"&amp;VLOOKUP(U587,$H:$L,2,FALSE)&amp;"', 'teamName': '"&amp;VLOOKUP(U587,$H:$L,5,FALSE)&amp;"'}"</f>
        <v>{'city': 'Dallas', 'state': 'Texas', 'abbreviation': 'DAL', 'teamName': 'Dallas Mavericks'}</v>
      </c>
      <c r="C587" t="str">
        <f>"{'city': '"&amp;VLOOKUP(V587,$H:$L,4,FALSE)&amp;"', 'state': '"&amp;VLOOKUP(V587,$H:$L,3,FALSE)&amp;"', 'abbreviation': '"&amp;VLOOKUP(V587,$H:$L,2,FALSE)&amp;"', 'teamName': '"&amp;VLOOKUP(V587,$H:$L,5,FALSE)&amp;"'}"</f>
        <v>{'city': 'Houston', 'state': 'Texas', 'abbreviation': 'HOU', 'teamName': 'Houston Rockets'}</v>
      </c>
      <c r="D587" t="e">
        <f>"{'city': '"&amp;VLOOKUP(W587,$H:$L,4,FALSE)&amp;"', 'state': '"&amp;VLOOKUP(W587,$H:$L,3,FALSE)&amp;"', 'abbreviation': '"&amp;VLOOKUP(W587,$H:$L,2,FALSE)&amp;"', 'teamName': '"&amp;VLOOKUP(W587,$H:$L,5,FALSE)&amp;"'}"</f>
        <v>#N/A</v>
      </c>
      <c r="E587" t="e">
        <f>"{'city': '"&amp;VLOOKUP(X587,$H:$L,4,FALSE)&amp;"', 'state': '"&amp;VLOOKUP(X587,$H:$L,3,FALSE)&amp;"', 'abbreviation': '"&amp;VLOOKUP(X587,$H:$L,2,FALSE)&amp;"', 'teamName': '"&amp;VLOOKUP(X587,$H:$L,5,FALSE)&amp;"'}"</f>
        <v>#N/A</v>
      </c>
      <c r="S587" s="13" t="s">
        <v>1204</v>
      </c>
      <c r="U587">
        <f>VLOOKUP(Y587,O:P,2,FALSE)</f>
        <v>7</v>
      </c>
      <c r="V587">
        <f>VLOOKUP(AA587,O:P,2,FALSE)</f>
        <v>11</v>
      </c>
      <c r="Y587" s="4" t="s">
        <v>1113</v>
      </c>
      <c r="Z587" s="5"/>
      <c r="AA587" s="4" t="s">
        <v>1114</v>
      </c>
    </row>
    <row r="588" spans="1:27" x14ac:dyDescent="0.2">
      <c r="A588" s="12">
        <v>44568</v>
      </c>
      <c r="B588" t="str">
        <f>"{'city': '"&amp;VLOOKUP(U588,$H:$L,4,FALSE)&amp;"', 'state': '"&amp;VLOOKUP(U588,$H:$L,3,FALSE)&amp;"', 'abbreviation': '"&amp;VLOOKUP(U588,$H:$L,2,FALSE)&amp;"', 'teamName': '"&amp;VLOOKUP(U588,$H:$L,5,FALSE)&amp;"'}"</f>
        <v>{'city': 'Minneapolis', 'state': 'Minnesota ', 'abbreviation': 'MIN', 'teamName': 'Minnesota Timberwolves'}</v>
      </c>
      <c r="C588" t="str">
        <f>"{'city': '"&amp;VLOOKUP(V588,$H:$L,4,FALSE)&amp;"', 'state': '"&amp;VLOOKUP(V588,$H:$L,3,FALSE)&amp;"', 'abbreviation': '"&amp;VLOOKUP(V588,$H:$L,2,FALSE)&amp;"', 'teamName': '"&amp;VLOOKUP(V588,$H:$L,5,FALSE)&amp;"'}"</f>
        <v>{'city': 'Oklahoma City', 'state': 'Oklahoma', 'abbreviation': 'OKC', 'teamName': 'Oklahoma City Thunder'}</v>
      </c>
      <c r="D588" t="e">
        <f>"{'city': '"&amp;VLOOKUP(W588,$H:$L,4,FALSE)&amp;"', 'state': '"&amp;VLOOKUP(W588,$H:$L,3,FALSE)&amp;"', 'abbreviation': '"&amp;VLOOKUP(W588,$H:$L,2,FALSE)&amp;"', 'teamName': '"&amp;VLOOKUP(W588,$H:$L,5,FALSE)&amp;"'}"</f>
        <v>#N/A</v>
      </c>
      <c r="E588" t="e">
        <f>"{'city': '"&amp;VLOOKUP(X588,$H:$L,4,FALSE)&amp;"', 'state': '"&amp;VLOOKUP(X588,$H:$L,3,FALSE)&amp;"', 'abbreviation': '"&amp;VLOOKUP(X588,$H:$L,2,FALSE)&amp;"', 'teamName': '"&amp;VLOOKUP(X588,$H:$L,5,FALSE)&amp;"'}"</f>
        <v>#N/A</v>
      </c>
      <c r="S588" s="13" t="s">
        <v>1204</v>
      </c>
      <c r="U588">
        <f>VLOOKUP(Y588,O:P,2,FALSE)</f>
        <v>17</v>
      </c>
      <c r="V588">
        <f>VLOOKUP(AA588,O:P,2,FALSE)</f>
        <v>20</v>
      </c>
      <c r="Y588" s="4" t="s">
        <v>1115</v>
      </c>
      <c r="Z588" s="5"/>
      <c r="AA588" s="4" t="s">
        <v>1121</v>
      </c>
    </row>
    <row r="589" spans="1:27" x14ac:dyDescent="0.2">
      <c r="A589" s="12">
        <v>44568</v>
      </c>
      <c r="B589" t="str">
        <f>"{'city': '"&amp;VLOOKUP(U589,$H:$L,4,FALSE)&amp;"', 'state': '"&amp;VLOOKUP(U589,$H:$L,3,FALSE)&amp;"', 'abbreviation': '"&amp;VLOOKUP(U589,$H:$L,2,FALSE)&amp;"', 'teamName': '"&amp;VLOOKUP(U589,$H:$L,5,FALSE)&amp;"'}"</f>
        <v>{'city': 'Sacramento', 'state': 'California', 'abbreviation': 'SAC', 'teamName': 'Sacramento Kings'}</v>
      </c>
      <c r="C589" t="str">
        <f>"{'city': '"&amp;VLOOKUP(V589,$H:$L,4,FALSE)&amp;"', 'state': '"&amp;VLOOKUP(V589,$H:$L,3,FALSE)&amp;"', 'abbreviation': '"&amp;VLOOKUP(V589,$H:$L,2,FALSE)&amp;"', 'teamName': '"&amp;VLOOKUP(V589,$H:$L,5,FALSE)&amp;"'}"</f>
        <v>{'city': 'Denver', 'state': 'Colorado', 'abbreviation': 'DEN', 'teamName': 'Denver Nuggets'}</v>
      </c>
      <c r="D589" t="e">
        <f>"{'city': '"&amp;VLOOKUP(W589,$H:$L,4,FALSE)&amp;"', 'state': '"&amp;VLOOKUP(W589,$H:$L,3,FALSE)&amp;"', 'abbreviation': '"&amp;VLOOKUP(W589,$H:$L,2,FALSE)&amp;"', 'teamName': '"&amp;VLOOKUP(W589,$H:$L,5,FALSE)&amp;"'}"</f>
        <v>#N/A</v>
      </c>
      <c r="E589" t="e">
        <f>"{'city': '"&amp;VLOOKUP(X589,$H:$L,4,FALSE)&amp;"', 'state': '"&amp;VLOOKUP(X589,$H:$L,3,FALSE)&amp;"', 'abbreviation': '"&amp;VLOOKUP(X589,$H:$L,2,FALSE)&amp;"', 'teamName': '"&amp;VLOOKUP(X589,$H:$L,5,FALSE)&amp;"'}"</f>
        <v>#N/A</v>
      </c>
      <c r="S589" s="13" t="s">
        <v>1204</v>
      </c>
      <c r="U589">
        <f>VLOOKUP(Y589,O:P,2,FALSE)</f>
        <v>25</v>
      </c>
      <c r="V589">
        <f>VLOOKUP(AA589,O:P,2,FALSE)</f>
        <v>8</v>
      </c>
      <c r="Y589" s="4" t="s">
        <v>1123</v>
      </c>
      <c r="Z589" s="5"/>
      <c r="AA589" s="4" t="s">
        <v>1116</v>
      </c>
    </row>
    <row r="590" spans="1:27" x14ac:dyDescent="0.2">
      <c r="A590" s="12">
        <v>44568</v>
      </c>
      <c r="B590" t="str">
        <f>"{'city': '"&amp;VLOOKUP(U590,$H:$L,4,FALSE)&amp;"', 'state': '"&amp;VLOOKUP(U590,$H:$L,3,FALSE)&amp;"', 'abbreviation': '"&amp;VLOOKUP(U590,$H:$L,2,FALSE)&amp;"', 'teamName': '"&amp;VLOOKUP(U590,$H:$L,5,FALSE)&amp;"'}"</f>
        <v>{'city': 'Atlanta', 'state': 'Georgia', 'abbreviation': 'ATL', 'teamName': 'Atlanta Hawks'}</v>
      </c>
      <c r="C590" t="str">
        <f>"{'city': '"&amp;VLOOKUP(V590,$H:$L,4,FALSE)&amp;"', 'state': '"&amp;VLOOKUP(V590,$H:$L,3,FALSE)&amp;"', 'abbreviation': '"&amp;VLOOKUP(V590,$H:$L,2,FALSE)&amp;"', 'teamName': '"&amp;VLOOKUP(V590,$H:$L,5,FALSE)&amp;"'}"</f>
        <v>{'city': 'Los Angeles', 'state': 'California', 'abbreviation': 'LAL', 'teamName': 'Los Angeles Lakers'}</v>
      </c>
      <c r="D590" t="e">
        <f>"{'city': '"&amp;VLOOKUP(W590,$H:$L,4,FALSE)&amp;"', 'state': '"&amp;VLOOKUP(W590,$H:$L,3,FALSE)&amp;"', 'abbreviation': '"&amp;VLOOKUP(W590,$H:$L,2,FALSE)&amp;"', 'teamName': '"&amp;VLOOKUP(W590,$H:$L,5,FALSE)&amp;"'}"</f>
        <v>#N/A</v>
      </c>
      <c r="E590" t="e">
        <f>"{'city': '"&amp;VLOOKUP(X590,$H:$L,4,FALSE)&amp;"', 'state': '"&amp;VLOOKUP(X590,$H:$L,3,FALSE)&amp;"', 'abbreviation': '"&amp;VLOOKUP(X590,$H:$L,2,FALSE)&amp;"', 'teamName': '"&amp;VLOOKUP(X590,$H:$L,5,FALSE)&amp;"'}"</f>
        <v>#N/A</v>
      </c>
      <c r="S590" s="13" t="s">
        <v>1204</v>
      </c>
      <c r="U590">
        <f>VLOOKUP(Y590,O:P,2,FALSE)</f>
        <v>1</v>
      </c>
      <c r="V590">
        <f>VLOOKUP(AA590,O:P,2,FALSE)</f>
        <v>13</v>
      </c>
      <c r="Y590" s="4" t="s">
        <v>1099</v>
      </c>
      <c r="Z590" s="5"/>
      <c r="AA590" s="4" t="s">
        <v>1101</v>
      </c>
    </row>
    <row r="591" spans="1:27" x14ac:dyDescent="0.2">
      <c r="A591" s="12">
        <v>44568</v>
      </c>
      <c r="B591" t="str">
        <f>"{'city': '"&amp;VLOOKUP(U591,$H:$L,4,FALSE)&amp;"', 'state': '"&amp;VLOOKUP(U591,$H:$L,3,FALSE)&amp;"', 'abbreviation': '"&amp;VLOOKUP(U591,$H:$L,2,FALSE)&amp;"', 'teamName': '"&amp;VLOOKUP(U591,$H:$L,5,FALSE)&amp;"'}"</f>
        <v>{'city': 'Cleveland', 'state': 'Ohio', 'abbreviation': 'CLE', 'teamName': 'Cleveland Cavaliers'}</v>
      </c>
      <c r="C591" t="str">
        <f>"{'city': '"&amp;VLOOKUP(V591,$H:$L,4,FALSE)&amp;"', 'state': '"&amp;VLOOKUP(V591,$H:$L,3,FALSE)&amp;"', 'abbreviation': '"&amp;VLOOKUP(V591,$H:$L,2,FALSE)&amp;"', 'teamName': '"&amp;VLOOKUP(V591,$H:$L,5,FALSE)&amp;"'}"</f>
        <v>{'city': 'Portland', 'state': 'Oregon', 'abbreviation': 'POR', 'teamName': 'Portland Trail Blazers'}</v>
      </c>
      <c r="D591" t="e">
        <f>"{'city': '"&amp;VLOOKUP(W591,$H:$L,4,FALSE)&amp;"', 'state': '"&amp;VLOOKUP(W591,$H:$L,3,FALSE)&amp;"', 'abbreviation': '"&amp;VLOOKUP(W591,$H:$L,2,FALSE)&amp;"', 'teamName': '"&amp;VLOOKUP(W591,$H:$L,5,FALSE)&amp;"'}"</f>
        <v>#N/A</v>
      </c>
      <c r="E591" t="e">
        <f>"{'city': '"&amp;VLOOKUP(X591,$H:$L,4,FALSE)&amp;"', 'state': '"&amp;VLOOKUP(X591,$H:$L,3,FALSE)&amp;"', 'abbreviation': '"&amp;VLOOKUP(X591,$H:$L,2,FALSE)&amp;"', 'teamName': '"&amp;VLOOKUP(X591,$H:$L,5,FALSE)&amp;"'}"</f>
        <v>#N/A</v>
      </c>
      <c r="S591" s="13" t="s">
        <v>1204</v>
      </c>
      <c r="U591">
        <f>VLOOKUP(Y591,O:P,2,FALSE)</f>
        <v>6</v>
      </c>
      <c r="V591">
        <f>VLOOKUP(AA591,O:P,2,FALSE)</f>
        <v>24</v>
      </c>
      <c r="Y591" s="4" t="s">
        <v>1111</v>
      </c>
      <c r="Z591" s="5"/>
      <c r="AA591" s="4" t="s">
        <v>1124</v>
      </c>
    </row>
    <row r="592" spans="1:27" x14ac:dyDescent="0.2">
      <c r="A592" s="12">
        <v>44569</v>
      </c>
      <c r="B592" t="str">
        <f>"{'city': '"&amp;VLOOKUP(U592,$H:$L,4,FALSE)&amp;"', 'state': '"&amp;VLOOKUP(U592,$H:$L,3,FALSE)&amp;"', 'abbreviation': '"&amp;VLOOKUP(U592,$H:$L,2,FALSE)&amp;"', 'teamName': '"&amp;VLOOKUP(U592,$H:$L,5,FALSE)&amp;"'}"</f>
        <v>{'city': 'Memphis', 'state': 'Tenesse', 'abbreviation': 'MEM', 'teamName': 'Memphis Grizzlies'}</v>
      </c>
      <c r="C592" t="str">
        <f>"{'city': '"&amp;VLOOKUP(V592,$H:$L,4,FALSE)&amp;"', 'state': '"&amp;VLOOKUP(V592,$H:$L,3,FALSE)&amp;"', 'abbreviation': '"&amp;VLOOKUP(V592,$H:$L,2,FALSE)&amp;"', 'teamName': '"&amp;VLOOKUP(V592,$H:$L,5,FALSE)&amp;"'}"</f>
        <v>{'city': 'Los Angeles', 'state': 'California', 'abbreviation': 'LAC', 'teamName': 'Los Angeles Clippers'}</v>
      </c>
      <c r="D592" t="e">
        <f>"{'city': '"&amp;VLOOKUP(W592,$H:$L,4,FALSE)&amp;"', 'state': '"&amp;VLOOKUP(W592,$H:$L,3,FALSE)&amp;"', 'abbreviation': '"&amp;VLOOKUP(W592,$H:$L,2,FALSE)&amp;"', 'teamName': '"&amp;VLOOKUP(W592,$H:$L,5,FALSE)&amp;"'}"</f>
        <v>#N/A</v>
      </c>
      <c r="E592" t="e">
        <f>"{'city': '"&amp;VLOOKUP(X592,$H:$L,4,FALSE)&amp;"', 'state': '"&amp;VLOOKUP(X592,$H:$L,3,FALSE)&amp;"', 'abbreviation': '"&amp;VLOOKUP(X592,$H:$L,2,FALSE)&amp;"', 'teamName': '"&amp;VLOOKUP(X592,$H:$L,5,FALSE)&amp;"'}"</f>
        <v>#N/A</v>
      </c>
      <c r="S592" s="13" t="s">
        <v>1205</v>
      </c>
      <c r="U592">
        <f>VLOOKUP(Y592,O:P,2,FALSE)</f>
        <v>14</v>
      </c>
      <c r="V592">
        <f>VLOOKUP(AA592,O:P,2,FALSE)</f>
        <v>30</v>
      </c>
      <c r="Y592" s="4" t="s">
        <v>1112</v>
      </c>
      <c r="Z592" s="5"/>
      <c r="AA592" s="4" t="s">
        <v>1126</v>
      </c>
    </row>
    <row r="593" spans="1:27" x14ac:dyDescent="0.2">
      <c r="A593" s="12">
        <v>44569</v>
      </c>
      <c r="B593" t="str">
        <f>"{'city': '"&amp;VLOOKUP(U593,$H:$L,4,FALSE)&amp;"', 'state': '"&amp;VLOOKUP(U593,$H:$L,3,FALSE)&amp;"', 'abbreviation': '"&amp;VLOOKUP(U593,$H:$L,2,FALSE)&amp;"', 'teamName': '"&amp;VLOOKUP(U593,$H:$L,5,FALSE)&amp;"'}"</f>
        <v>{'city': 'Milwaukee', 'state': 'Wisconsin', 'abbreviation': 'MIL', 'teamName': 'Milwaukee Bucks'}</v>
      </c>
      <c r="C593" t="str">
        <f>"{'city': '"&amp;VLOOKUP(V593,$H:$L,4,FALSE)&amp;"', 'state': '"&amp;VLOOKUP(V593,$H:$L,3,FALSE)&amp;"', 'abbreviation': '"&amp;VLOOKUP(V593,$H:$L,2,FALSE)&amp;"', 'teamName': '"&amp;VLOOKUP(V593,$H:$L,5,FALSE)&amp;"'}"</f>
        <v>{'city': 'Charlotte', 'state': 'North Carolina', 'abbreviation': 'CHA', 'teamName': 'Charlotte Hornets'}</v>
      </c>
      <c r="D593" t="e">
        <f>"{'city': '"&amp;VLOOKUP(W593,$H:$L,4,FALSE)&amp;"', 'state': '"&amp;VLOOKUP(W593,$H:$L,3,FALSE)&amp;"', 'abbreviation': '"&amp;VLOOKUP(W593,$H:$L,2,FALSE)&amp;"', 'teamName': '"&amp;VLOOKUP(W593,$H:$L,5,FALSE)&amp;"'}"</f>
        <v>#N/A</v>
      </c>
      <c r="E593" t="e">
        <f>"{'city': '"&amp;VLOOKUP(X593,$H:$L,4,FALSE)&amp;"', 'state': '"&amp;VLOOKUP(X593,$H:$L,3,FALSE)&amp;"', 'abbreviation': '"&amp;VLOOKUP(X593,$H:$L,2,FALSE)&amp;"', 'teamName': '"&amp;VLOOKUP(X593,$H:$L,5,FALSE)&amp;"'}"</f>
        <v>#N/A</v>
      </c>
      <c r="S593" s="13" t="s">
        <v>1205</v>
      </c>
      <c r="U593">
        <f>VLOOKUP(Y593,O:P,2,FALSE)</f>
        <v>16</v>
      </c>
      <c r="V593">
        <f>VLOOKUP(AA593,O:P,2,FALSE)</f>
        <v>4</v>
      </c>
      <c r="Y593" s="4" t="s">
        <v>1098</v>
      </c>
      <c r="Z593" s="5"/>
      <c r="AA593" s="4" t="s">
        <v>1105</v>
      </c>
    </row>
    <row r="594" spans="1:27" x14ac:dyDescent="0.2">
      <c r="A594" s="12">
        <v>44569</v>
      </c>
      <c r="B594" t="str">
        <f>"{'city': '"&amp;VLOOKUP(U594,$H:$L,4,FALSE)&amp;"', 'state': '"&amp;VLOOKUP(U594,$H:$L,3,FALSE)&amp;"', 'abbreviation': '"&amp;VLOOKUP(U594,$H:$L,2,FALSE)&amp;"', 'teamName': '"&amp;VLOOKUP(U594,$H:$L,5,FALSE)&amp;"'}"</f>
        <v>{'city': 'Orlando', 'state': 'Florida', 'abbreviation': 'ORL', 'teamName': 'Orlando Magic'}</v>
      </c>
      <c r="C594" t="str">
        <f>"{'city': '"&amp;VLOOKUP(V594,$H:$L,4,FALSE)&amp;"', 'state': '"&amp;VLOOKUP(V594,$H:$L,3,FALSE)&amp;"', 'abbreviation': '"&amp;VLOOKUP(V594,$H:$L,2,FALSE)&amp;"', 'teamName': '"&amp;VLOOKUP(V594,$H:$L,5,FALSE)&amp;"'}"</f>
        <v>{'city': 'Detroit', 'state': 'Michigan', 'abbreviation': 'DET', 'teamName': 'Detroit Pistons'}</v>
      </c>
      <c r="D594" t="e">
        <f>"{'city': '"&amp;VLOOKUP(W594,$H:$L,4,FALSE)&amp;"', 'state': '"&amp;VLOOKUP(W594,$H:$L,3,FALSE)&amp;"', 'abbreviation': '"&amp;VLOOKUP(W594,$H:$L,2,FALSE)&amp;"', 'teamName': '"&amp;VLOOKUP(W594,$H:$L,5,FALSE)&amp;"'}"</f>
        <v>#N/A</v>
      </c>
      <c r="E594" t="e">
        <f>"{'city': '"&amp;VLOOKUP(X594,$H:$L,4,FALSE)&amp;"', 'state': '"&amp;VLOOKUP(X594,$H:$L,3,FALSE)&amp;"', 'abbreviation': '"&amp;VLOOKUP(X594,$H:$L,2,FALSE)&amp;"', 'teamName': '"&amp;VLOOKUP(X594,$H:$L,5,FALSE)&amp;"'}"</f>
        <v>#N/A</v>
      </c>
      <c r="S594" s="13" t="s">
        <v>1205</v>
      </c>
      <c r="U594">
        <f>VLOOKUP(Y594,O:P,2,FALSE)</f>
        <v>21</v>
      </c>
      <c r="V594">
        <f>VLOOKUP(AA594,O:P,2,FALSE)</f>
        <v>9</v>
      </c>
      <c r="Y594" s="4" t="s">
        <v>1119</v>
      </c>
      <c r="Z594" s="5"/>
      <c r="AA594" s="4" t="s">
        <v>1107</v>
      </c>
    </row>
    <row r="595" spans="1:27" x14ac:dyDescent="0.2">
      <c r="A595" s="12">
        <v>44569</v>
      </c>
      <c r="B595" t="str">
        <f>"{'city': '"&amp;VLOOKUP(U595,$H:$L,4,FALSE)&amp;"', 'state': '"&amp;VLOOKUP(U595,$H:$L,3,FALSE)&amp;"', 'abbreviation': '"&amp;VLOOKUP(U595,$H:$L,2,FALSE)&amp;"', 'teamName': '"&amp;VLOOKUP(U595,$H:$L,5,FALSE)&amp;"'}"</f>
        <v>{'city': 'Salt Lake City', 'state': 'Utah', 'abbreviation': 'UTA', 'teamName': 'Utah Jazz'}</v>
      </c>
      <c r="C595" t="str">
        <f>"{'city': '"&amp;VLOOKUP(V595,$H:$L,4,FALSE)&amp;"', 'state': '"&amp;VLOOKUP(V595,$H:$L,3,FALSE)&amp;"', 'abbreviation': '"&amp;VLOOKUP(V595,$H:$L,2,FALSE)&amp;"', 'teamName': '"&amp;VLOOKUP(V595,$H:$L,5,FALSE)&amp;"'}"</f>
        <v>{'city': 'Indiana', 'state': 'Indianopolis', 'abbreviation': 'IND', 'teamName': 'Indiana Pacers'}</v>
      </c>
      <c r="D595" t="e">
        <f>"{'city': '"&amp;VLOOKUP(W595,$H:$L,4,FALSE)&amp;"', 'state': '"&amp;VLOOKUP(W595,$H:$L,3,FALSE)&amp;"', 'abbreviation': '"&amp;VLOOKUP(W595,$H:$L,2,FALSE)&amp;"', 'teamName': '"&amp;VLOOKUP(W595,$H:$L,5,FALSE)&amp;"'}"</f>
        <v>#N/A</v>
      </c>
      <c r="E595" t="e">
        <f>"{'city': '"&amp;VLOOKUP(X595,$H:$L,4,FALSE)&amp;"', 'state': '"&amp;VLOOKUP(X595,$H:$L,3,FALSE)&amp;"', 'abbreviation': '"&amp;VLOOKUP(X595,$H:$L,2,FALSE)&amp;"', 'teamName': '"&amp;VLOOKUP(X595,$H:$L,5,FALSE)&amp;"'}"</f>
        <v>#N/A</v>
      </c>
      <c r="S595" s="13" t="s">
        <v>1205</v>
      </c>
      <c r="U595">
        <f>VLOOKUP(Y595,O:P,2,FALSE)</f>
        <v>28</v>
      </c>
      <c r="V595">
        <f>VLOOKUP(AA595,O:P,2,FALSE)</f>
        <v>12</v>
      </c>
      <c r="Y595" s="4" t="s">
        <v>1122</v>
      </c>
      <c r="Z595" s="5"/>
      <c r="AA595" s="4" t="s">
        <v>1104</v>
      </c>
    </row>
    <row r="596" spans="1:27" x14ac:dyDescent="0.2">
      <c r="A596" s="12">
        <v>44569</v>
      </c>
      <c r="B596" t="str">
        <f>"{'city': '"&amp;VLOOKUP(U596,$H:$L,4,FALSE)&amp;"', 'state': '"&amp;VLOOKUP(U596,$H:$L,3,FALSE)&amp;"', 'abbreviation': '"&amp;VLOOKUP(U596,$H:$L,2,FALSE)&amp;"', 'teamName': '"&amp;VLOOKUP(U596,$H:$L,5,FALSE)&amp;"'}"</f>
        <v>{'city': 'New York', 'state': 'New York', 'abbreviation': 'NYK', 'teamName': 'New York Knicks'}</v>
      </c>
      <c r="C596" t="str">
        <f>"{'city': '"&amp;VLOOKUP(V596,$H:$L,4,FALSE)&amp;"', 'state': '"&amp;VLOOKUP(V596,$H:$L,3,FALSE)&amp;"', 'abbreviation': '"&amp;VLOOKUP(V596,$H:$L,2,FALSE)&amp;"', 'teamName': '"&amp;VLOOKUP(V596,$H:$L,5,FALSE)&amp;"'}"</f>
        <v>{'city': 'Boston', 'state': 'Massachusetts', 'abbreviation': 'BOS', 'teamName': 'Boston Celtics'}</v>
      </c>
      <c r="D596" t="e">
        <f>"{'city': '"&amp;VLOOKUP(W596,$H:$L,4,FALSE)&amp;"', 'state': '"&amp;VLOOKUP(W596,$H:$L,3,FALSE)&amp;"', 'abbreviation': '"&amp;VLOOKUP(W596,$H:$L,2,FALSE)&amp;"', 'teamName': '"&amp;VLOOKUP(W596,$H:$L,5,FALSE)&amp;"'}"</f>
        <v>#N/A</v>
      </c>
      <c r="E596" t="e">
        <f>"{'city': '"&amp;VLOOKUP(X596,$H:$L,4,FALSE)&amp;"', 'state': '"&amp;VLOOKUP(X596,$H:$L,3,FALSE)&amp;"', 'abbreviation': '"&amp;VLOOKUP(X596,$H:$L,2,FALSE)&amp;"', 'teamName': '"&amp;VLOOKUP(X596,$H:$L,5,FALSE)&amp;"'}"</f>
        <v>#N/A</v>
      </c>
      <c r="S596" s="13" t="s">
        <v>1205</v>
      </c>
      <c r="U596">
        <f>VLOOKUP(Y596,O:P,2,FALSE)</f>
        <v>19</v>
      </c>
      <c r="V596">
        <f>VLOOKUP(AA596,O:P,2,FALSE)</f>
        <v>2</v>
      </c>
      <c r="Y596" s="4" t="s">
        <v>1108</v>
      </c>
      <c r="Z596" s="5"/>
      <c r="AA596" s="4" t="s">
        <v>1102</v>
      </c>
    </row>
    <row r="597" spans="1:27" x14ac:dyDescent="0.2">
      <c r="A597" s="12">
        <v>44569</v>
      </c>
      <c r="B597" t="str">
        <f>"{'city': '"&amp;VLOOKUP(U597,$H:$L,4,FALSE)&amp;"', 'state': '"&amp;VLOOKUP(U597,$H:$L,3,FALSE)&amp;"', 'abbreviation': '"&amp;VLOOKUP(U597,$H:$L,2,FALSE)&amp;"', 'teamName': '"&amp;VLOOKUP(U597,$H:$L,5,FALSE)&amp;"'}"</f>
        <v>{'city': 'Miami', 'state': 'Florida', 'abbreviation': 'MIA', 'teamName': 'Miami Heat'}</v>
      </c>
      <c r="C597" t="str">
        <f>"{'city': '"&amp;VLOOKUP(V597,$H:$L,4,FALSE)&amp;"', 'state': '"&amp;VLOOKUP(V597,$H:$L,3,FALSE)&amp;"', 'abbreviation': '"&amp;VLOOKUP(V597,$H:$L,2,FALSE)&amp;"', 'teamName': '"&amp;VLOOKUP(V597,$H:$L,5,FALSE)&amp;"'}"</f>
        <v>{'city': 'Phoenix', 'state': 'Arizona', 'abbreviation': 'PHX', 'teamName': 'Phoenix Suns'}</v>
      </c>
      <c r="D597" t="e">
        <f>"{'city': '"&amp;VLOOKUP(W597,$H:$L,4,FALSE)&amp;"', 'state': '"&amp;VLOOKUP(W597,$H:$L,3,FALSE)&amp;"', 'abbreviation': '"&amp;VLOOKUP(W597,$H:$L,2,FALSE)&amp;"', 'teamName': '"&amp;VLOOKUP(W597,$H:$L,5,FALSE)&amp;"'}"</f>
        <v>#N/A</v>
      </c>
      <c r="E597" t="e">
        <f>"{'city': '"&amp;VLOOKUP(X597,$H:$L,4,FALSE)&amp;"', 'state': '"&amp;VLOOKUP(X597,$H:$L,3,FALSE)&amp;"', 'abbreviation': '"&amp;VLOOKUP(X597,$H:$L,2,FALSE)&amp;"', 'teamName': '"&amp;VLOOKUP(X597,$H:$L,5,FALSE)&amp;"'}"</f>
        <v>#N/A</v>
      </c>
      <c r="S597" s="13" t="s">
        <v>1205</v>
      </c>
      <c r="U597">
        <f>VLOOKUP(Y597,O:P,2,FALSE)</f>
        <v>15</v>
      </c>
      <c r="V597">
        <f>VLOOKUP(AA597,O:P,2,FALSE)</f>
        <v>23</v>
      </c>
      <c r="Y597" s="4" t="s">
        <v>1128</v>
      </c>
      <c r="Z597" s="5"/>
      <c r="AA597" s="4" t="s">
        <v>1125</v>
      </c>
    </row>
    <row r="598" spans="1:27" x14ac:dyDescent="0.2">
      <c r="A598" s="12">
        <v>44570</v>
      </c>
      <c r="B598" t="str">
        <f>"{'city': '"&amp;VLOOKUP(U598,$H:$L,4,FALSE)&amp;"', 'state': '"&amp;VLOOKUP(U598,$H:$L,3,FALSE)&amp;"', 'abbreviation': '"&amp;VLOOKUP(U598,$H:$L,2,FALSE)&amp;"', 'teamName': '"&amp;VLOOKUP(U598,$H:$L,5,FALSE)&amp;"'}"</f>
        <v>{'city': 'Atlanta', 'state': 'Georgia', 'abbreviation': 'ATL', 'teamName': 'Atlanta Hawks'}</v>
      </c>
      <c r="C598" t="str">
        <f>"{'city': '"&amp;VLOOKUP(V598,$H:$L,4,FALSE)&amp;"', 'state': '"&amp;VLOOKUP(V598,$H:$L,3,FALSE)&amp;"', 'abbreviation': '"&amp;VLOOKUP(V598,$H:$L,2,FALSE)&amp;"', 'teamName': '"&amp;VLOOKUP(V598,$H:$L,5,FALSE)&amp;"'}"</f>
        <v>{'city': 'Los Angeles', 'state': 'California', 'abbreviation': 'LAC', 'teamName': 'Los Angeles Clippers'}</v>
      </c>
      <c r="D598" t="e">
        <f>"{'city': '"&amp;VLOOKUP(W598,$H:$L,4,FALSE)&amp;"', 'state': '"&amp;VLOOKUP(W598,$H:$L,3,FALSE)&amp;"', 'abbreviation': '"&amp;VLOOKUP(W598,$H:$L,2,FALSE)&amp;"', 'teamName': '"&amp;VLOOKUP(W598,$H:$L,5,FALSE)&amp;"'}"</f>
        <v>#N/A</v>
      </c>
      <c r="E598" t="e">
        <f>"{'city': '"&amp;VLOOKUP(X598,$H:$L,4,FALSE)&amp;"', 'state': '"&amp;VLOOKUP(X598,$H:$L,3,FALSE)&amp;"', 'abbreviation': '"&amp;VLOOKUP(X598,$H:$L,2,FALSE)&amp;"', 'teamName': '"&amp;VLOOKUP(X598,$H:$L,5,FALSE)&amp;"'}"</f>
        <v>#N/A</v>
      </c>
      <c r="S598" s="13" t="s">
        <v>1206</v>
      </c>
      <c r="U598">
        <f>VLOOKUP(Y598,O:P,2,FALSE)</f>
        <v>1</v>
      </c>
      <c r="V598">
        <f>VLOOKUP(AA598,O:P,2,FALSE)</f>
        <v>30</v>
      </c>
      <c r="Y598" s="4" t="s">
        <v>1099</v>
      </c>
      <c r="Z598" s="5"/>
      <c r="AA598" s="4" t="s">
        <v>1126</v>
      </c>
    </row>
    <row r="599" spans="1:27" x14ac:dyDescent="0.2">
      <c r="A599" s="12">
        <v>44570</v>
      </c>
      <c r="B599" t="str">
        <f>"{'city': '"&amp;VLOOKUP(U599,$H:$L,4,FALSE)&amp;"', 'state': '"&amp;VLOOKUP(U599,$H:$L,3,FALSE)&amp;"', 'abbreviation': '"&amp;VLOOKUP(U599,$H:$L,2,FALSE)&amp;"', 'teamName': '"&amp;VLOOKUP(U599,$H:$L,5,FALSE)&amp;"'}"</f>
        <v>{'city': 'Washington', 'state': 'Washington D.C.', 'abbreviation': 'WAS', 'teamName': 'Washington Wizards'}</v>
      </c>
      <c r="C599" t="str">
        <f>"{'city': '"&amp;VLOOKUP(V599,$H:$L,4,FALSE)&amp;"', 'state': '"&amp;VLOOKUP(V599,$H:$L,3,FALSE)&amp;"', 'abbreviation': '"&amp;VLOOKUP(V599,$H:$L,2,FALSE)&amp;"', 'teamName': '"&amp;VLOOKUP(V599,$H:$L,5,FALSE)&amp;"'}"</f>
        <v>{'city': 'Orlando', 'state': 'Florida', 'abbreviation': 'ORL', 'teamName': 'Orlando Magic'}</v>
      </c>
      <c r="D599" t="e">
        <f>"{'city': '"&amp;VLOOKUP(W599,$H:$L,4,FALSE)&amp;"', 'state': '"&amp;VLOOKUP(W599,$H:$L,3,FALSE)&amp;"', 'abbreviation': '"&amp;VLOOKUP(W599,$H:$L,2,FALSE)&amp;"', 'teamName': '"&amp;VLOOKUP(W599,$H:$L,5,FALSE)&amp;"'}"</f>
        <v>#N/A</v>
      </c>
      <c r="E599" t="e">
        <f>"{'city': '"&amp;VLOOKUP(X599,$H:$L,4,FALSE)&amp;"', 'state': '"&amp;VLOOKUP(X599,$H:$L,3,FALSE)&amp;"', 'abbreviation': '"&amp;VLOOKUP(X599,$H:$L,2,FALSE)&amp;"', 'teamName': '"&amp;VLOOKUP(X599,$H:$L,5,FALSE)&amp;"'}"</f>
        <v>#N/A</v>
      </c>
      <c r="S599" s="13" t="s">
        <v>1206</v>
      </c>
      <c r="U599">
        <f>VLOOKUP(Y599,O:P,2,FALSE)</f>
        <v>29</v>
      </c>
      <c r="V599">
        <f>VLOOKUP(AA599,O:P,2,FALSE)</f>
        <v>21</v>
      </c>
      <c r="Y599" s="4" t="s">
        <v>1109</v>
      </c>
      <c r="Z599" s="5"/>
      <c r="AA599" s="4" t="s">
        <v>1119</v>
      </c>
    </row>
    <row r="600" spans="1:27" x14ac:dyDescent="0.2">
      <c r="A600" s="12">
        <v>44570</v>
      </c>
      <c r="B600" t="str">
        <f>"{'city': '"&amp;VLOOKUP(U600,$H:$L,4,FALSE)&amp;"', 'state': '"&amp;VLOOKUP(U600,$H:$L,3,FALSE)&amp;"', 'abbreviation': '"&amp;VLOOKUP(U600,$H:$L,2,FALSE)&amp;"', 'teamName': '"&amp;VLOOKUP(U600,$H:$L,5,FALSE)&amp;"'}"</f>
        <v>{'city': 'New Orleans', 'state': 'Louisianna', 'abbreviation': 'NOP', 'teamName': 'New Orleans Pelicans'}</v>
      </c>
      <c r="C600" t="str">
        <f>"{'city': '"&amp;VLOOKUP(V600,$H:$L,4,FALSE)&amp;"', 'state': '"&amp;VLOOKUP(V600,$H:$L,3,FALSE)&amp;"', 'abbreviation': '"&amp;VLOOKUP(V600,$H:$L,2,FALSE)&amp;"', 'teamName': '"&amp;VLOOKUP(V600,$H:$L,5,FALSE)&amp;"'}"</f>
        <v>{'city': 'Toronto', 'state': 'Ontario', 'abbreviation': 'TOR', 'teamName': 'Toronto Raptors'}</v>
      </c>
      <c r="D600" t="e">
        <f>"{'city': '"&amp;VLOOKUP(W600,$H:$L,4,FALSE)&amp;"', 'state': '"&amp;VLOOKUP(W600,$H:$L,3,FALSE)&amp;"', 'abbreviation': '"&amp;VLOOKUP(W600,$H:$L,2,FALSE)&amp;"', 'teamName': '"&amp;VLOOKUP(W600,$H:$L,5,FALSE)&amp;"'}"</f>
        <v>#N/A</v>
      </c>
      <c r="E600" t="e">
        <f>"{'city': '"&amp;VLOOKUP(X600,$H:$L,4,FALSE)&amp;"', 'state': '"&amp;VLOOKUP(X600,$H:$L,3,FALSE)&amp;"', 'abbreviation': '"&amp;VLOOKUP(X600,$H:$L,2,FALSE)&amp;"', 'teamName': '"&amp;VLOOKUP(X600,$H:$L,5,FALSE)&amp;"'}"</f>
        <v>#N/A</v>
      </c>
      <c r="S600" s="13" t="s">
        <v>1206</v>
      </c>
      <c r="U600">
        <f>VLOOKUP(Y600,O:P,2,FALSE)</f>
        <v>18</v>
      </c>
      <c r="V600">
        <f>VLOOKUP(AA600,O:P,2,FALSE)</f>
        <v>27</v>
      </c>
      <c r="Y600" s="4" t="s">
        <v>1118</v>
      </c>
      <c r="Z600" s="5"/>
      <c r="AA600" s="4" t="s">
        <v>1110</v>
      </c>
    </row>
    <row r="601" spans="1:27" x14ac:dyDescent="0.2">
      <c r="A601" s="12">
        <v>44570</v>
      </c>
      <c r="B601" t="str">
        <f>"{'city': '"&amp;VLOOKUP(U601,$H:$L,4,FALSE)&amp;"', 'state': '"&amp;VLOOKUP(U601,$H:$L,3,FALSE)&amp;"', 'abbreviation': '"&amp;VLOOKUP(U601,$H:$L,2,FALSE)&amp;"', 'teamName': '"&amp;VLOOKUP(U601,$H:$L,5,FALSE)&amp;"'}"</f>
        <v>{'city': 'Minneapolis', 'state': 'Minnesota ', 'abbreviation': 'MIN', 'teamName': 'Minnesota Timberwolves'}</v>
      </c>
      <c r="C601" t="str">
        <f>"{'city': '"&amp;VLOOKUP(V601,$H:$L,4,FALSE)&amp;"', 'state': '"&amp;VLOOKUP(V601,$H:$L,3,FALSE)&amp;"', 'abbreviation': '"&amp;VLOOKUP(V601,$H:$L,2,FALSE)&amp;"', 'teamName': '"&amp;VLOOKUP(V601,$H:$L,5,FALSE)&amp;"'}"</f>
        <v>{'city': 'Houston', 'state': 'Texas', 'abbreviation': 'HOU', 'teamName': 'Houston Rockets'}</v>
      </c>
      <c r="D601" t="e">
        <f>"{'city': '"&amp;VLOOKUP(W601,$H:$L,4,FALSE)&amp;"', 'state': '"&amp;VLOOKUP(W601,$H:$L,3,FALSE)&amp;"', 'abbreviation': '"&amp;VLOOKUP(W601,$H:$L,2,FALSE)&amp;"', 'teamName': '"&amp;VLOOKUP(W601,$H:$L,5,FALSE)&amp;"'}"</f>
        <v>#N/A</v>
      </c>
      <c r="E601" t="e">
        <f>"{'city': '"&amp;VLOOKUP(X601,$H:$L,4,FALSE)&amp;"', 'state': '"&amp;VLOOKUP(X601,$H:$L,3,FALSE)&amp;"', 'abbreviation': '"&amp;VLOOKUP(X601,$H:$L,2,FALSE)&amp;"', 'teamName': '"&amp;VLOOKUP(X601,$H:$L,5,FALSE)&amp;"'}"</f>
        <v>#N/A</v>
      </c>
      <c r="S601" s="13" t="s">
        <v>1206</v>
      </c>
      <c r="U601">
        <f>VLOOKUP(Y601,O:P,2,FALSE)</f>
        <v>17</v>
      </c>
      <c r="V601">
        <f>VLOOKUP(AA601,O:P,2,FALSE)</f>
        <v>11</v>
      </c>
      <c r="Y601" s="4" t="s">
        <v>1115</v>
      </c>
      <c r="Z601" s="5"/>
      <c r="AA601" s="4" t="s">
        <v>1114</v>
      </c>
    </row>
    <row r="602" spans="1:27" x14ac:dyDescent="0.2">
      <c r="A602" s="12">
        <v>44570</v>
      </c>
      <c r="B602" t="str">
        <f>"{'city': '"&amp;VLOOKUP(U602,$H:$L,4,FALSE)&amp;"', 'state': '"&amp;VLOOKUP(U602,$H:$L,3,FALSE)&amp;"', 'abbreviation': '"&amp;VLOOKUP(U602,$H:$L,2,FALSE)&amp;"', 'teamName': '"&amp;VLOOKUP(U602,$H:$L,5,FALSE)&amp;"'}"</f>
        <v>{'city': 'Denver', 'state': 'Colorado', 'abbreviation': 'DEN', 'teamName': 'Denver Nuggets'}</v>
      </c>
      <c r="C602" t="str">
        <f>"{'city': '"&amp;VLOOKUP(V602,$H:$L,4,FALSE)&amp;"', 'state': '"&amp;VLOOKUP(V602,$H:$L,3,FALSE)&amp;"', 'abbreviation': '"&amp;VLOOKUP(V602,$H:$L,2,FALSE)&amp;"', 'teamName': '"&amp;VLOOKUP(V602,$H:$L,5,FALSE)&amp;"'}"</f>
        <v>{'city': 'Oklahoma City', 'state': 'Oklahoma', 'abbreviation': 'OKC', 'teamName': 'Oklahoma City Thunder'}</v>
      </c>
      <c r="D602" t="e">
        <f>"{'city': '"&amp;VLOOKUP(W602,$H:$L,4,FALSE)&amp;"', 'state': '"&amp;VLOOKUP(W602,$H:$L,3,FALSE)&amp;"', 'abbreviation': '"&amp;VLOOKUP(W602,$H:$L,2,FALSE)&amp;"', 'teamName': '"&amp;VLOOKUP(W602,$H:$L,5,FALSE)&amp;"'}"</f>
        <v>#N/A</v>
      </c>
      <c r="E602" t="e">
        <f>"{'city': '"&amp;VLOOKUP(X602,$H:$L,4,FALSE)&amp;"', 'state': '"&amp;VLOOKUP(X602,$H:$L,3,FALSE)&amp;"', 'abbreviation': '"&amp;VLOOKUP(X602,$H:$L,2,FALSE)&amp;"', 'teamName': '"&amp;VLOOKUP(X602,$H:$L,5,FALSE)&amp;"'}"</f>
        <v>#N/A</v>
      </c>
      <c r="S602" s="13" t="s">
        <v>1206</v>
      </c>
      <c r="U602">
        <f>VLOOKUP(Y602,O:P,2,FALSE)</f>
        <v>8</v>
      </c>
      <c r="V602">
        <f>VLOOKUP(AA602,O:P,2,FALSE)</f>
        <v>20</v>
      </c>
      <c r="Y602" s="4" t="s">
        <v>1116</v>
      </c>
      <c r="Z602" s="5"/>
      <c r="AA602" s="4" t="s">
        <v>1121</v>
      </c>
    </row>
    <row r="603" spans="1:27" x14ac:dyDescent="0.2">
      <c r="A603" s="12">
        <v>44570</v>
      </c>
      <c r="B603" t="str">
        <f>"{'city': '"&amp;VLOOKUP(U603,$H:$L,4,FALSE)&amp;"', 'state': '"&amp;VLOOKUP(U603,$H:$L,3,FALSE)&amp;"', 'abbreviation': '"&amp;VLOOKUP(U603,$H:$L,2,FALSE)&amp;"', 'teamName': '"&amp;VLOOKUP(U603,$H:$L,5,FALSE)&amp;"'}"</f>
        <v>{'city': 'San Antonio', 'state': 'Texas', 'abbreviation': 'SAS', 'teamName': 'San Antonio Spurs'}</v>
      </c>
      <c r="C603" t="str">
        <f>"{'city': '"&amp;VLOOKUP(V603,$H:$L,4,FALSE)&amp;"', 'state': '"&amp;VLOOKUP(V603,$H:$L,3,FALSE)&amp;"', 'abbreviation': '"&amp;VLOOKUP(V603,$H:$L,2,FALSE)&amp;"', 'teamName': '"&amp;VLOOKUP(V603,$H:$L,5,FALSE)&amp;"'}"</f>
        <v>{'city': 'Brooklyn', 'state': 'New York', 'abbreviation': 'BKN', 'teamName': 'Brooklyn Nets'}</v>
      </c>
      <c r="D603" t="e">
        <f>"{'city': '"&amp;VLOOKUP(W603,$H:$L,4,FALSE)&amp;"', 'state': '"&amp;VLOOKUP(W603,$H:$L,3,FALSE)&amp;"', 'abbreviation': '"&amp;VLOOKUP(W603,$H:$L,2,FALSE)&amp;"', 'teamName': '"&amp;VLOOKUP(W603,$H:$L,5,FALSE)&amp;"'}"</f>
        <v>#N/A</v>
      </c>
      <c r="E603" t="e">
        <f>"{'city': '"&amp;VLOOKUP(X603,$H:$L,4,FALSE)&amp;"', 'state': '"&amp;VLOOKUP(X603,$H:$L,3,FALSE)&amp;"', 'abbreviation': '"&amp;VLOOKUP(X603,$H:$L,2,FALSE)&amp;"', 'teamName': '"&amp;VLOOKUP(X603,$H:$L,5,FALSE)&amp;"'}"</f>
        <v>#N/A</v>
      </c>
      <c r="S603" s="13" t="s">
        <v>1206</v>
      </c>
      <c r="U603">
        <f>VLOOKUP(Y603,O:P,2,FALSE)</f>
        <v>26</v>
      </c>
      <c r="V603">
        <f>VLOOKUP(AA603,O:P,2,FALSE)</f>
        <v>3</v>
      </c>
      <c r="Y603" s="4" t="s">
        <v>1120</v>
      </c>
      <c r="Z603" s="5"/>
      <c r="AA603" s="4" t="s">
        <v>1097</v>
      </c>
    </row>
    <row r="604" spans="1:27" x14ac:dyDescent="0.2">
      <c r="A604" s="12">
        <v>44570</v>
      </c>
      <c r="B604" t="str">
        <f>"{'city': '"&amp;VLOOKUP(U604,$H:$L,4,FALSE)&amp;"', 'state': '"&amp;VLOOKUP(U604,$H:$L,3,FALSE)&amp;"', 'abbreviation': '"&amp;VLOOKUP(U604,$H:$L,2,FALSE)&amp;"', 'teamName': '"&amp;VLOOKUP(U604,$H:$L,5,FALSE)&amp;"'}"</f>
        <v>{'city': 'Chicago', 'state': 'Illnois', 'abbreviation': 'CHI', 'teamName': 'Chicago Bulls'}</v>
      </c>
      <c r="C604" t="str">
        <f>"{'city': '"&amp;VLOOKUP(V604,$H:$L,4,FALSE)&amp;"', 'state': '"&amp;VLOOKUP(V604,$H:$L,3,FALSE)&amp;"', 'abbreviation': '"&amp;VLOOKUP(V604,$H:$L,2,FALSE)&amp;"', 'teamName': '"&amp;VLOOKUP(V604,$H:$L,5,FALSE)&amp;"'}"</f>
        <v>{'city': 'Dallas', 'state': 'Texas', 'abbreviation': 'DAL', 'teamName': 'Dallas Mavericks'}</v>
      </c>
      <c r="D604" t="e">
        <f>"{'city': '"&amp;VLOOKUP(W604,$H:$L,4,FALSE)&amp;"', 'state': '"&amp;VLOOKUP(W604,$H:$L,3,FALSE)&amp;"', 'abbreviation': '"&amp;VLOOKUP(W604,$H:$L,2,FALSE)&amp;"', 'teamName': '"&amp;VLOOKUP(W604,$H:$L,5,FALSE)&amp;"'}"</f>
        <v>#N/A</v>
      </c>
      <c r="E604" t="e">
        <f>"{'city': '"&amp;VLOOKUP(X604,$H:$L,4,FALSE)&amp;"', 'state': '"&amp;VLOOKUP(X604,$H:$L,3,FALSE)&amp;"', 'abbreviation': '"&amp;VLOOKUP(X604,$H:$L,2,FALSE)&amp;"', 'teamName': '"&amp;VLOOKUP(X604,$H:$L,5,FALSE)&amp;"'}"</f>
        <v>#N/A</v>
      </c>
      <c r="S604" s="13" t="s">
        <v>1206</v>
      </c>
      <c r="U604">
        <f>VLOOKUP(Y604,O:P,2,FALSE)</f>
        <v>5</v>
      </c>
      <c r="V604">
        <f>VLOOKUP(AA604,O:P,2,FALSE)</f>
        <v>7</v>
      </c>
      <c r="Y604" s="4" t="s">
        <v>1106</v>
      </c>
      <c r="Z604" s="5"/>
      <c r="AA604" s="4" t="s">
        <v>1113</v>
      </c>
    </row>
    <row r="605" spans="1:27" x14ac:dyDescent="0.2">
      <c r="A605" s="12">
        <v>44570</v>
      </c>
      <c r="B605" t="str">
        <f>"{'city': '"&amp;VLOOKUP(U605,$H:$L,4,FALSE)&amp;"', 'state': '"&amp;VLOOKUP(U605,$H:$L,3,FALSE)&amp;"', 'abbreviation': '"&amp;VLOOKUP(U605,$H:$L,2,FALSE)&amp;"', 'teamName': '"&amp;VLOOKUP(U605,$H:$L,5,FALSE)&amp;"'}"</f>
        <v>{'city': 'Cleveland', 'state': 'Ohio', 'abbreviation': 'CLE', 'teamName': 'Cleveland Cavaliers'}</v>
      </c>
      <c r="C605" t="str">
        <f>"{'city': '"&amp;VLOOKUP(V605,$H:$L,4,FALSE)&amp;"', 'state': '"&amp;VLOOKUP(V605,$H:$L,3,FALSE)&amp;"', 'abbreviation': '"&amp;VLOOKUP(V605,$H:$L,2,FALSE)&amp;"', 'teamName': '"&amp;VLOOKUP(V605,$H:$L,5,FALSE)&amp;"'}"</f>
        <v>{'city': 'San Francisco', 'state': 'California', 'abbreviation': 'GSW', 'teamName': 'Golden State Warriors'}</v>
      </c>
      <c r="D605" t="e">
        <f>"{'city': '"&amp;VLOOKUP(W605,$H:$L,4,FALSE)&amp;"', 'state': '"&amp;VLOOKUP(W605,$H:$L,3,FALSE)&amp;"', 'abbreviation': '"&amp;VLOOKUP(W605,$H:$L,2,FALSE)&amp;"', 'teamName': '"&amp;VLOOKUP(W605,$H:$L,5,FALSE)&amp;"'}"</f>
        <v>#N/A</v>
      </c>
      <c r="E605" t="e">
        <f>"{'city': '"&amp;VLOOKUP(X605,$H:$L,4,FALSE)&amp;"', 'state': '"&amp;VLOOKUP(X605,$H:$L,3,FALSE)&amp;"', 'abbreviation': '"&amp;VLOOKUP(X605,$H:$L,2,FALSE)&amp;"', 'teamName': '"&amp;VLOOKUP(X605,$H:$L,5,FALSE)&amp;"'}"</f>
        <v>#N/A</v>
      </c>
      <c r="S605" s="13" t="s">
        <v>1206</v>
      </c>
      <c r="U605">
        <f>VLOOKUP(Y605,O:P,2,FALSE)</f>
        <v>6</v>
      </c>
      <c r="V605">
        <f>VLOOKUP(AA605,O:P,2,FALSE)</f>
        <v>10</v>
      </c>
      <c r="Y605" s="4" t="s">
        <v>1111</v>
      </c>
      <c r="Z605" s="5"/>
      <c r="AA605" s="4" t="s">
        <v>1100</v>
      </c>
    </row>
    <row r="606" spans="1:27" x14ac:dyDescent="0.2">
      <c r="A606" s="12">
        <v>44570</v>
      </c>
      <c r="B606" t="str">
        <f>"{'city': '"&amp;VLOOKUP(U606,$H:$L,4,FALSE)&amp;"', 'state': '"&amp;VLOOKUP(U606,$H:$L,3,FALSE)&amp;"', 'abbreviation': '"&amp;VLOOKUP(U606,$H:$L,2,FALSE)&amp;"', 'teamName': '"&amp;VLOOKUP(U606,$H:$L,5,FALSE)&amp;"'}"</f>
        <v>{'city': 'Sacramento', 'state': 'California', 'abbreviation': 'SAC', 'teamName': 'Sacramento Kings'}</v>
      </c>
      <c r="C606" t="str">
        <f>"{'city': '"&amp;VLOOKUP(V606,$H:$L,4,FALSE)&amp;"', 'state': '"&amp;VLOOKUP(V606,$H:$L,3,FALSE)&amp;"', 'abbreviation': '"&amp;VLOOKUP(V606,$H:$L,2,FALSE)&amp;"', 'teamName': '"&amp;VLOOKUP(V606,$H:$L,5,FALSE)&amp;"'}"</f>
        <v>{'city': 'Portland', 'state': 'Oregon', 'abbreviation': 'POR', 'teamName': 'Portland Trail Blazers'}</v>
      </c>
      <c r="D606" t="e">
        <f>"{'city': '"&amp;VLOOKUP(W606,$H:$L,4,FALSE)&amp;"', 'state': '"&amp;VLOOKUP(W606,$H:$L,3,FALSE)&amp;"', 'abbreviation': '"&amp;VLOOKUP(W606,$H:$L,2,FALSE)&amp;"', 'teamName': '"&amp;VLOOKUP(W606,$H:$L,5,FALSE)&amp;"'}"</f>
        <v>#N/A</v>
      </c>
      <c r="E606" t="e">
        <f>"{'city': '"&amp;VLOOKUP(X606,$H:$L,4,FALSE)&amp;"', 'state': '"&amp;VLOOKUP(X606,$H:$L,3,FALSE)&amp;"', 'abbreviation': '"&amp;VLOOKUP(X606,$H:$L,2,FALSE)&amp;"', 'teamName': '"&amp;VLOOKUP(X606,$H:$L,5,FALSE)&amp;"'}"</f>
        <v>#N/A</v>
      </c>
      <c r="S606" s="13" t="s">
        <v>1206</v>
      </c>
      <c r="U606">
        <f>VLOOKUP(Y606,O:P,2,FALSE)</f>
        <v>25</v>
      </c>
      <c r="V606">
        <f>VLOOKUP(AA606,O:P,2,FALSE)</f>
        <v>24</v>
      </c>
      <c r="Y606" s="4" t="s">
        <v>1123</v>
      </c>
      <c r="Z606" s="5"/>
      <c r="AA606" s="4" t="s">
        <v>1124</v>
      </c>
    </row>
    <row r="607" spans="1:27" x14ac:dyDescent="0.2">
      <c r="A607" s="12">
        <v>44570</v>
      </c>
      <c r="B607" t="str">
        <f>"{'city': '"&amp;VLOOKUP(U607,$H:$L,4,FALSE)&amp;"', 'state': '"&amp;VLOOKUP(U607,$H:$L,3,FALSE)&amp;"', 'abbreviation': '"&amp;VLOOKUP(U607,$H:$L,2,FALSE)&amp;"', 'teamName': '"&amp;VLOOKUP(U607,$H:$L,5,FALSE)&amp;"'}"</f>
        <v>{'city': 'Memphis', 'state': 'Tenesse', 'abbreviation': 'MEM', 'teamName': 'Memphis Grizzlies'}</v>
      </c>
      <c r="C607" t="str">
        <f>"{'city': '"&amp;VLOOKUP(V607,$H:$L,4,FALSE)&amp;"', 'state': '"&amp;VLOOKUP(V607,$H:$L,3,FALSE)&amp;"', 'abbreviation': '"&amp;VLOOKUP(V607,$H:$L,2,FALSE)&amp;"', 'teamName': '"&amp;VLOOKUP(V607,$H:$L,5,FALSE)&amp;"'}"</f>
        <v>{'city': 'Los Angeles', 'state': 'California', 'abbreviation': 'LAL', 'teamName': 'Los Angeles Lakers'}</v>
      </c>
      <c r="D607" t="e">
        <f>"{'city': '"&amp;VLOOKUP(W607,$H:$L,4,FALSE)&amp;"', 'state': '"&amp;VLOOKUP(W607,$H:$L,3,FALSE)&amp;"', 'abbreviation': '"&amp;VLOOKUP(W607,$H:$L,2,FALSE)&amp;"', 'teamName': '"&amp;VLOOKUP(W607,$H:$L,5,FALSE)&amp;"'}"</f>
        <v>#N/A</v>
      </c>
      <c r="E607" t="e">
        <f>"{'city': '"&amp;VLOOKUP(X607,$H:$L,4,FALSE)&amp;"', 'state': '"&amp;VLOOKUP(X607,$H:$L,3,FALSE)&amp;"', 'abbreviation': '"&amp;VLOOKUP(X607,$H:$L,2,FALSE)&amp;"', 'teamName': '"&amp;VLOOKUP(X607,$H:$L,5,FALSE)&amp;"'}"</f>
        <v>#N/A</v>
      </c>
      <c r="S607" s="13" t="s">
        <v>1206</v>
      </c>
      <c r="U607">
        <f>VLOOKUP(Y607,O:P,2,FALSE)</f>
        <v>14</v>
      </c>
      <c r="V607">
        <f>VLOOKUP(AA607,O:P,2,FALSE)</f>
        <v>13</v>
      </c>
      <c r="Y607" s="4" t="s">
        <v>1112</v>
      </c>
      <c r="Z607" s="5"/>
      <c r="AA607" s="4" t="s">
        <v>1101</v>
      </c>
    </row>
    <row r="608" spans="1:27" x14ac:dyDescent="0.2">
      <c r="A608" s="12">
        <v>44571</v>
      </c>
      <c r="B608" t="str">
        <f>"{'city': '"&amp;VLOOKUP(U608,$H:$L,4,FALSE)&amp;"', 'state': '"&amp;VLOOKUP(U608,$H:$L,3,FALSE)&amp;"', 'abbreviation': '"&amp;VLOOKUP(U608,$H:$L,2,FALSE)&amp;"', 'teamName': '"&amp;VLOOKUP(U608,$H:$L,5,FALSE)&amp;"'}"</f>
        <v>{'city': 'Milwaukee', 'state': 'Wisconsin', 'abbreviation': 'MIL', 'teamName': 'Milwaukee Bucks'}</v>
      </c>
      <c r="C608" t="str">
        <f>"{'city': '"&amp;VLOOKUP(V608,$H:$L,4,FALSE)&amp;"', 'state': '"&amp;VLOOKUP(V608,$H:$L,3,FALSE)&amp;"', 'abbreviation': '"&amp;VLOOKUP(V608,$H:$L,2,FALSE)&amp;"', 'teamName': '"&amp;VLOOKUP(V608,$H:$L,5,FALSE)&amp;"'}"</f>
        <v>{'city': 'Charlotte', 'state': 'North Carolina', 'abbreviation': 'CHA', 'teamName': 'Charlotte Hornets'}</v>
      </c>
      <c r="D608" t="e">
        <f>"{'city': '"&amp;VLOOKUP(W608,$H:$L,4,FALSE)&amp;"', 'state': '"&amp;VLOOKUP(W608,$H:$L,3,FALSE)&amp;"', 'abbreviation': '"&amp;VLOOKUP(W608,$H:$L,2,FALSE)&amp;"', 'teamName': '"&amp;VLOOKUP(W608,$H:$L,5,FALSE)&amp;"'}"</f>
        <v>#N/A</v>
      </c>
      <c r="E608" t="e">
        <f>"{'city': '"&amp;VLOOKUP(X608,$H:$L,4,FALSE)&amp;"', 'state': '"&amp;VLOOKUP(X608,$H:$L,3,FALSE)&amp;"', 'abbreviation': '"&amp;VLOOKUP(X608,$H:$L,2,FALSE)&amp;"', 'teamName': '"&amp;VLOOKUP(X608,$H:$L,5,FALSE)&amp;"'}"</f>
        <v>#N/A</v>
      </c>
      <c r="S608" s="13" t="s">
        <v>1207</v>
      </c>
      <c r="U608">
        <f>VLOOKUP(Y608,O:P,2,FALSE)</f>
        <v>16</v>
      </c>
      <c r="V608">
        <f>VLOOKUP(AA608,O:P,2,FALSE)</f>
        <v>4</v>
      </c>
      <c r="Y608" s="4" t="s">
        <v>1098</v>
      </c>
      <c r="Z608" s="5"/>
      <c r="AA608" s="4" t="s">
        <v>1105</v>
      </c>
    </row>
    <row r="609" spans="1:27" x14ac:dyDescent="0.2">
      <c r="A609" s="12">
        <v>44571</v>
      </c>
      <c r="B609" t="str">
        <f>"{'city': '"&amp;VLOOKUP(U609,$H:$L,4,FALSE)&amp;"', 'state': '"&amp;VLOOKUP(U609,$H:$L,3,FALSE)&amp;"', 'abbreviation': '"&amp;VLOOKUP(U609,$H:$L,2,FALSE)&amp;"', 'teamName': '"&amp;VLOOKUP(U609,$H:$L,5,FALSE)&amp;"'}"</f>
        <v>{'city': 'Salt Lake City', 'state': 'Utah', 'abbreviation': 'UTA', 'teamName': 'Utah Jazz'}</v>
      </c>
      <c r="C609" t="str">
        <f>"{'city': '"&amp;VLOOKUP(V609,$H:$L,4,FALSE)&amp;"', 'state': '"&amp;VLOOKUP(V609,$H:$L,3,FALSE)&amp;"', 'abbreviation': '"&amp;VLOOKUP(V609,$H:$L,2,FALSE)&amp;"', 'teamName': '"&amp;VLOOKUP(V609,$H:$L,5,FALSE)&amp;"'}"</f>
        <v>{'city': 'Detroit', 'state': 'Michigan', 'abbreviation': 'DET', 'teamName': 'Detroit Pistons'}</v>
      </c>
      <c r="D609" t="e">
        <f>"{'city': '"&amp;VLOOKUP(W609,$H:$L,4,FALSE)&amp;"', 'state': '"&amp;VLOOKUP(W609,$H:$L,3,FALSE)&amp;"', 'abbreviation': '"&amp;VLOOKUP(W609,$H:$L,2,FALSE)&amp;"', 'teamName': '"&amp;VLOOKUP(W609,$H:$L,5,FALSE)&amp;"'}"</f>
        <v>#N/A</v>
      </c>
      <c r="E609" t="e">
        <f>"{'city': '"&amp;VLOOKUP(X609,$H:$L,4,FALSE)&amp;"', 'state': '"&amp;VLOOKUP(X609,$H:$L,3,FALSE)&amp;"', 'abbreviation': '"&amp;VLOOKUP(X609,$H:$L,2,FALSE)&amp;"', 'teamName': '"&amp;VLOOKUP(X609,$H:$L,5,FALSE)&amp;"'}"</f>
        <v>#N/A</v>
      </c>
      <c r="S609" s="13" t="s">
        <v>1207</v>
      </c>
      <c r="U609">
        <f>VLOOKUP(Y609,O:P,2,FALSE)</f>
        <v>28</v>
      </c>
      <c r="V609">
        <f>VLOOKUP(AA609,O:P,2,FALSE)</f>
        <v>9</v>
      </c>
      <c r="Y609" s="4" t="s">
        <v>1122</v>
      </c>
      <c r="Z609" s="5"/>
      <c r="AA609" s="4" t="s">
        <v>1107</v>
      </c>
    </row>
    <row r="610" spans="1:27" x14ac:dyDescent="0.2">
      <c r="A610" s="12">
        <v>44571</v>
      </c>
      <c r="B610" t="str">
        <f>"{'city': '"&amp;VLOOKUP(U610,$H:$L,4,FALSE)&amp;"', 'state': '"&amp;VLOOKUP(U610,$H:$L,3,FALSE)&amp;"', 'abbreviation': '"&amp;VLOOKUP(U610,$H:$L,2,FALSE)&amp;"', 'teamName': '"&amp;VLOOKUP(U610,$H:$L,5,FALSE)&amp;"'}"</f>
        <v>{'city': 'Indiana', 'state': 'Indianopolis', 'abbreviation': 'IND', 'teamName': 'Indiana Pacers'}</v>
      </c>
      <c r="C610" t="str">
        <f>"{'city': '"&amp;VLOOKUP(V610,$H:$L,4,FALSE)&amp;"', 'state': '"&amp;VLOOKUP(V610,$H:$L,3,FALSE)&amp;"', 'abbreviation': '"&amp;VLOOKUP(V610,$H:$L,2,FALSE)&amp;"', 'teamName': '"&amp;VLOOKUP(V610,$H:$L,5,FALSE)&amp;"'}"</f>
        <v>{'city': 'Boston', 'state': 'Massachusetts', 'abbreviation': 'BOS', 'teamName': 'Boston Celtics'}</v>
      </c>
      <c r="D610" t="e">
        <f>"{'city': '"&amp;VLOOKUP(W610,$H:$L,4,FALSE)&amp;"', 'state': '"&amp;VLOOKUP(W610,$H:$L,3,FALSE)&amp;"', 'abbreviation': '"&amp;VLOOKUP(W610,$H:$L,2,FALSE)&amp;"', 'teamName': '"&amp;VLOOKUP(W610,$H:$L,5,FALSE)&amp;"'}"</f>
        <v>#N/A</v>
      </c>
      <c r="E610" t="e">
        <f>"{'city': '"&amp;VLOOKUP(X610,$H:$L,4,FALSE)&amp;"', 'state': '"&amp;VLOOKUP(X610,$H:$L,3,FALSE)&amp;"', 'abbreviation': '"&amp;VLOOKUP(X610,$H:$L,2,FALSE)&amp;"', 'teamName': '"&amp;VLOOKUP(X610,$H:$L,5,FALSE)&amp;"'}"</f>
        <v>#N/A</v>
      </c>
      <c r="S610" s="13" t="s">
        <v>1207</v>
      </c>
      <c r="U610">
        <f>VLOOKUP(Y610,O:P,2,FALSE)</f>
        <v>12</v>
      </c>
      <c r="V610">
        <f>VLOOKUP(AA610,O:P,2,FALSE)</f>
        <v>2</v>
      </c>
      <c r="Y610" s="4" t="s">
        <v>1104</v>
      </c>
      <c r="Z610" s="5"/>
      <c r="AA610" s="4" t="s">
        <v>1102</v>
      </c>
    </row>
    <row r="611" spans="1:27" x14ac:dyDescent="0.2">
      <c r="A611" s="12">
        <v>44571</v>
      </c>
      <c r="B611" t="str">
        <f>"{'city': '"&amp;VLOOKUP(U611,$H:$L,4,FALSE)&amp;"', 'state': '"&amp;VLOOKUP(U611,$H:$L,3,FALSE)&amp;"', 'abbreviation': '"&amp;VLOOKUP(U611,$H:$L,2,FALSE)&amp;"', 'teamName': '"&amp;VLOOKUP(U611,$H:$L,5,FALSE)&amp;"'}"</f>
        <v>{'city': 'San Antonio', 'state': 'Texas', 'abbreviation': 'SAS', 'teamName': 'San Antonio Spurs'}</v>
      </c>
      <c r="C611" t="str">
        <f>"{'city': '"&amp;VLOOKUP(V611,$H:$L,4,FALSE)&amp;"', 'state': '"&amp;VLOOKUP(V611,$H:$L,3,FALSE)&amp;"', 'abbreviation': '"&amp;VLOOKUP(V611,$H:$L,2,FALSE)&amp;"', 'teamName': '"&amp;VLOOKUP(V611,$H:$L,5,FALSE)&amp;"'}"</f>
        <v>{'city': 'New York', 'state': 'New York', 'abbreviation': 'NYK', 'teamName': 'New York Knicks'}</v>
      </c>
      <c r="D611" t="e">
        <f>"{'city': '"&amp;VLOOKUP(W611,$H:$L,4,FALSE)&amp;"', 'state': '"&amp;VLOOKUP(W611,$H:$L,3,FALSE)&amp;"', 'abbreviation': '"&amp;VLOOKUP(W611,$H:$L,2,FALSE)&amp;"', 'teamName': '"&amp;VLOOKUP(W611,$H:$L,5,FALSE)&amp;"'}"</f>
        <v>#N/A</v>
      </c>
      <c r="E611" t="e">
        <f>"{'city': '"&amp;VLOOKUP(X611,$H:$L,4,FALSE)&amp;"', 'state': '"&amp;VLOOKUP(X611,$H:$L,3,FALSE)&amp;"', 'abbreviation': '"&amp;VLOOKUP(X611,$H:$L,2,FALSE)&amp;"', 'teamName': '"&amp;VLOOKUP(X611,$H:$L,5,FALSE)&amp;"'}"</f>
        <v>#N/A</v>
      </c>
      <c r="S611" s="13" t="s">
        <v>1207</v>
      </c>
      <c r="U611">
        <f>VLOOKUP(Y611,O:P,2,FALSE)</f>
        <v>26</v>
      </c>
      <c r="V611">
        <f>VLOOKUP(AA611,O:P,2,FALSE)</f>
        <v>19</v>
      </c>
      <c r="Y611" s="4" t="s">
        <v>1120</v>
      </c>
      <c r="Z611" s="5"/>
      <c r="AA611" s="4" t="s">
        <v>1108</v>
      </c>
    </row>
    <row r="612" spans="1:27" x14ac:dyDescent="0.2">
      <c r="A612" s="12">
        <v>44571</v>
      </c>
      <c r="B612" t="str">
        <f>"{'city': '"&amp;VLOOKUP(U612,$H:$L,4,FALSE)&amp;"', 'state': '"&amp;VLOOKUP(U612,$H:$L,3,FALSE)&amp;"', 'abbreviation': '"&amp;VLOOKUP(U612,$H:$L,2,FALSE)&amp;"', 'teamName': '"&amp;VLOOKUP(U612,$H:$L,5,FALSE)&amp;"'}"</f>
        <v>{'city': 'Cleveland', 'state': 'Ohio', 'abbreviation': 'CLE', 'teamName': 'Cleveland Cavaliers'}</v>
      </c>
      <c r="C612" t="str">
        <f>"{'city': '"&amp;VLOOKUP(V612,$H:$L,4,FALSE)&amp;"', 'state': '"&amp;VLOOKUP(V612,$H:$L,3,FALSE)&amp;"', 'abbreviation': '"&amp;VLOOKUP(V612,$H:$L,2,FALSE)&amp;"', 'teamName': '"&amp;VLOOKUP(V612,$H:$L,5,FALSE)&amp;"'}"</f>
        <v>{'city': 'Sacramento', 'state': 'California', 'abbreviation': 'SAC', 'teamName': 'Sacramento Kings'}</v>
      </c>
      <c r="D612" t="e">
        <f>"{'city': '"&amp;VLOOKUP(W612,$H:$L,4,FALSE)&amp;"', 'state': '"&amp;VLOOKUP(W612,$H:$L,3,FALSE)&amp;"', 'abbreviation': '"&amp;VLOOKUP(W612,$H:$L,2,FALSE)&amp;"', 'teamName': '"&amp;VLOOKUP(W612,$H:$L,5,FALSE)&amp;"'}"</f>
        <v>#N/A</v>
      </c>
      <c r="E612" t="e">
        <f>"{'city': '"&amp;VLOOKUP(X612,$H:$L,4,FALSE)&amp;"', 'state': '"&amp;VLOOKUP(X612,$H:$L,3,FALSE)&amp;"', 'abbreviation': '"&amp;VLOOKUP(X612,$H:$L,2,FALSE)&amp;"', 'teamName': '"&amp;VLOOKUP(X612,$H:$L,5,FALSE)&amp;"'}"</f>
        <v>#N/A</v>
      </c>
      <c r="S612" s="13" t="s">
        <v>1207</v>
      </c>
      <c r="U612">
        <f>VLOOKUP(Y612,O:P,2,FALSE)</f>
        <v>6</v>
      </c>
      <c r="V612">
        <f>VLOOKUP(AA612,O:P,2,FALSE)</f>
        <v>25</v>
      </c>
      <c r="Y612" s="4" t="s">
        <v>1111</v>
      </c>
      <c r="Z612" s="5"/>
      <c r="AA612" s="4" t="s">
        <v>1123</v>
      </c>
    </row>
    <row r="613" spans="1:27" x14ac:dyDescent="0.2">
      <c r="A613" s="12">
        <v>44572</v>
      </c>
      <c r="B613" t="str">
        <f>"{'city': '"&amp;VLOOKUP(U613,$H:$L,4,FALSE)&amp;"', 'state': '"&amp;VLOOKUP(U613,$H:$L,3,FALSE)&amp;"', 'abbreviation': '"&amp;VLOOKUP(U613,$H:$L,2,FALSE)&amp;"', 'teamName': '"&amp;VLOOKUP(U613,$H:$L,5,FALSE)&amp;"'}"</f>
        <v>{'city': 'Oklahoma City', 'state': 'Oklahoma', 'abbreviation': 'OKC', 'teamName': 'Oklahoma City Thunder'}</v>
      </c>
      <c r="C613" t="str">
        <f>"{'city': '"&amp;VLOOKUP(V613,$H:$L,4,FALSE)&amp;"', 'state': '"&amp;VLOOKUP(V613,$H:$L,3,FALSE)&amp;"', 'abbreviation': '"&amp;VLOOKUP(V613,$H:$L,2,FALSE)&amp;"', 'teamName': '"&amp;VLOOKUP(V613,$H:$L,5,FALSE)&amp;"'}"</f>
        <v>{'city': 'Washington', 'state': 'Washington D.C.', 'abbreviation': 'WAS', 'teamName': 'Washington Wizards'}</v>
      </c>
      <c r="D613" t="e">
        <f>"{'city': '"&amp;VLOOKUP(W613,$H:$L,4,FALSE)&amp;"', 'state': '"&amp;VLOOKUP(W613,$H:$L,3,FALSE)&amp;"', 'abbreviation': '"&amp;VLOOKUP(W613,$H:$L,2,FALSE)&amp;"', 'teamName': '"&amp;VLOOKUP(W613,$H:$L,5,FALSE)&amp;"'}"</f>
        <v>#N/A</v>
      </c>
      <c r="E613" t="e">
        <f>"{'city': '"&amp;VLOOKUP(X613,$H:$L,4,FALSE)&amp;"', 'state': '"&amp;VLOOKUP(X613,$H:$L,3,FALSE)&amp;"', 'abbreviation': '"&amp;VLOOKUP(X613,$H:$L,2,FALSE)&amp;"', 'teamName': '"&amp;VLOOKUP(X613,$H:$L,5,FALSE)&amp;"'}"</f>
        <v>#N/A</v>
      </c>
      <c r="S613" s="13" t="s">
        <v>1208</v>
      </c>
      <c r="U613">
        <f>VLOOKUP(Y613,O:P,2,FALSE)</f>
        <v>20</v>
      </c>
      <c r="V613">
        <f>VLOOKUP(AA613,O:P,2,FALSE)</f>
        <v>29</v>
      </c>
      <c r="Y613" s="4" t="s">
        <v>1121</v>
      </c>
      <c r="Z613" s="5"/>
      <c r="AA613" s="4" t="s">
        <v>1109</v>
      </c>
    </row>
    <row r="614" spans="1:27" x14ac:dyDescent="0.2">
      <c r="A614" s="12">
        <v>44572</v>
      </c>
      <c r="B614" t="str">
        <f>"{'city': '"&amp;VLOOKUP(U614,$H:$L,4,FALSE)&amp;"', 'state': '"&amp;VLOOKUP(U614,$H:$L,3,FALSE)&amp;"', 'abbreviation': '"&amp;VLOOKUP(U614,$H:$L,2,FALSE)&amp;"', 'teamName': '"&amp;VLOOKUP(U614,$H:$L,5,FALSE)&amp;"'}"</f>
        <v>{'city': 'Phoenix', 'state': 'Arizona', 'abbreviation': 'PHX', 'teamName': 'Phoenix Suns'}</v>
      </c>
      <c r="C614" t="str">
        <f>"{'city': '"&amp;VLOOKUP(V614,$H:$L,4,FALSE)&amp;"', 'state': '"&amp;VLOOKUP(V614,$H:$L,3,FALSE)&amp;"', 'abbreviation': '"&amp;VLOOKUP(V614,$H:$L,2,FALSE)&amp;"', 'teamName': '"&amp;VLOOKUP(V614,$H:$L,5,FALSE)&amp;"'}"</f>
        <v>{'city': 'Toronto', 'state': 'Ontario', 'abbreviation': 'TOR', 'teamName': 'Toronto Raptors'}</v>
      </c>
      <c r="D614" t="e">
        <f>"{'city': '"&amp;VLOOKUP(W614,$H:$L,4,FALSE)&amp;"', 'state': '"&amp;VLOOKUP(W614,$H:$L,3,FALSE)&amp;"', 'abbreviation': '"&amp;VLOOKUP(W614,$H:$L,2,FALSE)&amp;"', 'teamName': '"&amp;VLOOKUP(W614,$H:$L,5,FALSE)&amp;"'}"</f>
        <v>#N/A</v>
      </c>
      <c r="E614" t="e">
        <f>"{'city': '"&amp;VLOOKUP(X614,$H:$L,4,FALSE)&amp;"', 'state': '"&amp;VLOOKUP(X614,$H:$L,3,FALSE)&amp;"', 'abbreviation': '"&amp;VLOOKUP(X614,$H:$L,2,FALSE)&amp;"', 'teamName': '"&amp;VLOOKUP(X614,$H:$L,5,FALSE)&amp;"'}"</f>
        <v>#N/A</v>
      </c>
      <c r="S614" s="13" t="s">
        <v>1208</v>
      </c>
      <c r="U614">
        <f>VLOOKUP(Y614,O:P,2,FALSE)</f>
        <v>23</v>
      </c>
      <c r="V614">
        <f>VLOOKUP(AA614,O:P,2,FALSE)</f>
        <v>27</v>
      </c>
      <c r="Y614" s="4" t="s">
        <v>1125</v>
      </c>
      <c r="Z614" s="5"/>
      <c r="AA614" s="4" t="s">
        <v>1110</v>
      </c>
    </row>
    <row r="615" spans="1:27" x14ac:dyDescent="0.2">
      <c r="A615" s="12">
        <v>44572</v>
      </c>
      <c r="B615" t="str">
        <f>"{'city': '"&amp;VLOOKUP(U615,$H:$L,4,FALSE)&amp;"', 'state': '"&amp;VLOOKUP(U615,$H:$L,3,FALSE)&amp;"', 'abbreviation': '"&amp;VLOOKUP(U615,$H:$L,2,FALSE)&amp;"', 'teamName': '"&amp;VLOOKUP(U615,$H:$L,5,FALSE)&amp;"'}"</f>
        <v>{'city': 'San Francisco', 'state': 'California', 'abbreviation': 'GSW', 'teamName': 'Golden State Warriors'}</v>
      </c>
      <c r="C615" t="str">
        <f>"{'city': '"&amp;VLOOKUP(V615,$H:$L,4,FALSE)&amp;"', 'state': '"&amp;VLOOKUP(V615,$H:$L,3,FALSE)&amp;"', 'abbreviation': '"&amp;VLOOKUP(V615,$H:$L,2,FALSE)&amp;"', 'teamName': '"&amp;VLOOKUP(V615,$H:$L,5,FALSE)&amp;"'}"</f>
        <v>{'city': 'Memphis', 'state': 'Tenesse', 'abbreviation': 'MEM', 'teamName': 'Memphis Grizzlies'}</v>
      </c>
      <c r="D615" t="e">
        <f>"{'city': '"&amp;VLOOKUP(W615,$H:$L,4,FALSE)&amp;"', 'state': '"&amp;VLOOKUP(W615,$H:$L,3,FALSE)&amp;"', 'abbreviation': '"&amp;VLOOKUP(W615,$H:$L,2,FALSE)&amp;"', 'teamName': '"&amp;VLOOKUP(W615,$H:$L,5,FALSE)&amp;"'}"</f>
        <v>#N/A</v>
      </c>
      <c r="E615" t="e">
        <f>"{'city': '"&amp;VLOOKUP(X615,$H:$L,4,FALSE)&amp;"', 'state': '"&amp;VLOOKUP(X615,$H:$L,3,FALSE)&amp;"', 'abbreviation': '"&amp;VLOOKUP(X615,$H:$L,2,FALSE)&amp;"', 'teamName': '"&amp;VLOOKUP(X615,$H:$L,5,FALSE)&amp;"'}"</f>
        <v>#N/A</v>
      </c>
      <c r="S615" s="13" t="s">
        <v>1208</v>
      </c>
      <c r="U615">
        <f>VLOOKUP(Y615,O:P,2,FALSE)</f>
        <v>10</v>
      </c>
      <c r="V615">
        <f>VLOOKUP(AA615,O:P,2,FALSE)</f>
        <v>14</v>
      </c>
      <c r="Y615" s="4" t="s">
        <v>1100</v>
      </c>
      <c r="Z615" s="5"/>
      <c r="AA615" s="4" t="s">
        <v>1112</v>
      </c>
    </row>
    <row r="616" spans="1:27" x14ac:dyDescent="0.2">
      <c r="A616" s="12">
        <v>44572</v>
      </c>
      <c r="B616" t="str">
        <f>"{'city': '"&amp;VLOOKUP(U616,$H:$L,4,FALSE)&amp;"', 'state': '"&amp;VLOOKUP(U616,$H:$L,3,FALSE)&amp;"', 'abbreviation': '"&amp;VLOOKUP(U616,$H:$L,2,FALSE)&amp;"', 'teamName': '"&amp;VLOOKUP(U616,$H:$L,5,FALSE)&amp;"'}"</f>
        <v>{'city': 'Minneapolis', 'state': 'Minnesota ', 'abbreviation': 'MIN', 'teamName': 'Minnesota Timberwolves'}</v>
      </c>
      <c r="C616" t="str">
        <f>"{'city': '"&amp;VLOOKUP(V616,$H:$L,4,FALSE)&amp;"', 'state': '"&amp;VLOOKUP(V616,$H:$L,3,FALSE)&amp;"', 'abbreviation': '"&amp;VLOOKUP(V616,$H:$L,2,FALSE)&amp;"', 'teamName': '"&amp;VLOOKUP(V616,$H:$L,5,FALSE)&amp;"'}"</f>
        <v>{'city': 'New Orleans', 'state': 'Louisianna', 'abbreviation': 'NOP', 'teamName': 'New Orleans Pelicans'}</v>
      </c>
      <c r="D616" t="e">
        <f>"{'city': '"&amp;VLOOKUP(W616,$H:$L,4,FALSE)&amp;"', 'state': '"&amp;VLOOKUP(W616,$H:$L,3,FALSE)&amp;"', 'abbreviation': '"&amp;VLOOKUP(W616,$H:$L,2,FALSE)&amp;"', 'teamName': '"&amp;VLOOKUP(W616,$H:$L,5,FALSE)&amp;"'}"</f>
        <v>#N/A</v>
      </c>
      <c r="E616" t="e">
        <f>"{'city': '"&amp;VLOOKUP(X616,$H:$L,4,FALSE)&amp;"', 'state': '"&amp;VLOOKUP(X616,$H:$L,3,FALSE)&amp;"', 'abbreviation': '"&amp;VLOOKUP(X616,$H:$L,2,FALSE)&amp;"', 'teamName': '"&amp;VLOOKUP(X616,$H:$L,5,FALSE)&amp;"'}"</f>
        <v>#N/A</v>
      </c>
      <c r="S616" s="13" t="s">
        <v>1208</v>
      </c>
      <c r="U616">
        <f>VLOOKUP(Y616,O:P,2,FALSE)</f>
        <v>17</v>
      </c>
      <c r="V616">
        <f>VLOOKUP(AA616,O:P,2,FALSE)</f>
        <v>18</v>
      </c>
      <c r="Y616" s="4" t="s">
        <v>1115</v>
      </c>
      <c r="Z616" s="5"/>
      <c r="AA616" s="4" t="s">
        <v>1118</v>
      </c>
    </row>
    <row r="617" spans="1:27" x14ac:dyDescent="0.2">
      <c r="A617" s="12">
        <v>44572</v>
      </c>
      <c r="B617" t="str">
        <f>"{'city': '"&amp;VLOOKUP(U617,$H:$L,4,FALSE)&amp;"', 'state': '"&amp;VLOOKUP(U617,$H:$L,3,FALSE)&amp;"', 'abbreviation': '"&amp;VLOOKUP(U617,$H:$L,2,FALSE)&amp;"', 'teamName': '"&amp;VLOOKUP(U617,$H:$L,5,FALSE)&amp;"'}"</f>
        <v>{'city': 'Denver', 'state': 'Colorado', 'abbreviation': 'DEN', 'teamName': 'Denver Nuggets'}</v>
      </c>
      <c r="C617" t="str">
        <f>"{'city': '"&amp;VLOOKUP(V617,$H:$L,4,FALSE)&amp;"', 'state': '"&amp;VLOOKUP(V617,$H:$L,3,FALSE)&amp;"', 'abbreviation': '"&amp;VLOOKUP(V617,$H:$L,2,FALSE)&amp;"', 'teamName': '"&amp;VLOOKUP(V617,$H:$L,5,FALSE)&amp;"'}"</f>
        <v>{'city': 'Los Angeles', 'state': 'California', 'abbreviation': 'LAC', 'teamName': 'Los Angeles Clippers'}</v>
      </c>
      <c r="D617" t="e">
        <f>"{'city': '"&amp;VLOOKUP(W617,$H:$L,4,FALSE)&amp;"', 'state': '"&amp;VLOOKUP(W617,$H:$L,3,FALSE)&amp;"', 'abbreviation': '"&amp;VLOOKUP(W617,$H:$L,2,FALSE)&amp;"', 'teamName': '"&amp;VLOOKUP(W617,$H:$L,5,FALSE)&amp;"'}"</f>
        <v>#N/A</v>
      </c>
      <c r="E617" t="e">
        <f>"{'city': '"&amp;VLOOKUP(X617,$H:$L,4,FALSE)&amp;"', 'state': '"&amp;VLOOKUP(X617,$H:$L,3,FALSE)&amp;"', 'abbreviation': '"&amp;VLOOKUP(X617,$H:$L,2,FALSE)&amp;"', 'teamName': '"&amp;VLOOKUP(X617,$H:$L,5,FALSE)&amp;"'}"</f>
        <v>#N/A</v>
      </c>
      <c r="S617" s="13" t="s">
        <v>1208</v>
      </c>
      <c r="U617">
        <f>VLOOKUP(Y617,O:P,2,FALSE)</f>
        <v>8</v>
      </c>
      <c r="V617">
        <f>VLOOKUP(AA617,O:P,2,FALSE)</f>
        <v>30</v>
      </c>
      <c r="Y617" s="4" t="s">
        <v>1116</v>
      </c>
      <c r="Z617" s="5"/>
      <c r="AA617" s="4" t="s">
        <v>1126</v>
      </c>
    </row>
    <row r="618" spans="1:27" x14ac:dyDescent="0.2">
      <c r="A618" s="12">
        <v>44573</v>
      </c>
      <c r="B618" t="str">
        <f>"{'city': '"&amp;VLOOKUP(U618,$H:$L,4,FALSE)&amp;"', 'state': '"&amp;VLOOKUP(U618,$H:$L,3,FALSE)&amp;"', 'abbreviation': '"&amp;VLOOKUP(U618,$H:$L,2,FALSE)&amp;"', 'teamName': '"&amp;VLOOKUP(U618,$H:$L,5,FALSE)&amp;"'}"</f>
        <v>{'city': 'Phoenix', 'state': 'Arizona', 'abbreviation': 'PHX', 'teamName': 'Phoenix Suns'}</v>
      </c>
      <c r="C618" t="str">
        <f>"{'city': '"&amp;VLOOKUP(V618,$H:$L,4,FALSE)&amp;"', 'state': '"&amp;VLOOKUP(V618,$H:$L,3,FALSE)&amp;"', 'abbreviation': '"&amp;VLOOKUP(V618,$H:$L,2,FALSE)&amp;"', 'teamName': '"&amp;VLOOKUP(V618,$H:$L,5,FALSE)&amp;"'}"</f>
        <v>{'city': 'Detroit', 'state': 'Michigan', 'abbreviation': 'DET', 'teamName': 'Detroit Pistons'}</v>
      </c>
      <c r="D618" t="e">
        <f>"{'city': '"&amp;VLOOKUP(W618,$H:$L,4,FALSE)&amp;"', 'state': '"&amp;VLOOKUP(W618,$H:$L,3,FALSE)&amp;"', 'abbreviation': '"&amp;VLOOKUP(W618,$H:$L,2,FALSE)&amp;"', 'teamName': '"&amp;VLOOKUP(W618,$H:$L,5,FALSE)&amp;"'}"</f>
        <v>#N/A</v>
      </c>
      <c r="E618" t="e">
        <f>"{'city': '"&amp;VLOOKUP(X618,$H:$L,4,FALSE)&amp;"', 'state': '"&amp;VLOOKUP(X618,$H:$L,3,FALSE)&amp;"', 'abbreviation': '"&amp;VLOOKUP(X618,$H:$L,2,FALSE)&amp;"', 'teamName': '"&amp;VLOOKUP(X618,$H:$L,5,FALSE)&amp;"'}"</f>
        <v>#N/A</v>
      </c>
      <c r="S618" s="13" t="s">
        <v>1209</v>
      </c>
      <c r="U618">
        <f>VLOOKUP(Y618,O:P,2,FALSE)</f>
        <v>23</v>
      </c>
      <c r="V618">
        <f>VLOOKUP(AA618,O:P,2,FALSE)</f>
        <v>9</v>
      </c>
      <c r="Y618" s="4" t="s">
        <v>1125</v>
      </c>
      <c r="Z618" s="5"/>
      <c r="AA618" s="4" t="s">
        <v>1107</v>
      </c>
    </row>
    <row r="619" spans="1:27" x14ac:dyDescent="0.2">
      <c r="A619" s="12">
        <v>44573</v>
      </c>
      <c r="B619" t="str">
        <f>"{'city': '"&amp;VLOOKUP(U619,$H:$L,4,FALSE)&amp;"', 'state': '"&amp;VLOOKUP(U619,$H:$L,3,FALSE)&amp;"', 'abbreviation': '"&amp;VLOOKUP(U619,$H:$L,2,FALSE)&amp;"', 'teamName': '"&amp;VLOOKUP(U619,$H:$L,5,FALSE)&amp;"'}"</f>
        <v>{'city': 'Boston', 'state': 'Massachusetts', 'abbreviation': 'BOS', 'teamName': 'Boston Celtics'}</v>
      </c>
      <c r="C619" t="str">
        <f>"{'city': '"&amp;VLOOKUP(V619,$H:$L,4,FALSE)&amp;"', 'state': '"&amp;VLOOKUP(V619,$H:$L,3,FALSE)&amp;"', 'abbreviation': '"&amp;VLOOKUP(V619,$H:$L,2,FALSE)&amp;"', 'teamName': '"&amp;VLOOKUP(V619,$H:$L,5,FALSE)&amp;"'}"</f>
        <v>{'city': 'Indiana', 'state': 'Indianopolis', 'abbreviation': 'IND', 'teamName': 'Indiana Pacers'}</v>
      </c>
      <c r="D619" t="e">
        <f>"{'city': '"&amp;VLOOKUP(W619,$H:$L,4,FALSE)&amp;"', 'state': '"&amp;VLOOKUP(W619,$H:$L,3,FALSE)&amp;"', 'abbreviation': '"&amp;VLOOKUP(W619,$H:$L,2,FALSE)&amp;"', 'teamName': '"&amp;VLOOKUP(W619,$H:$L,5,FALSE)&amp;"'}"</f>
        <v>#N/A</v>
      </c>
      <c r="E619" t="e">
        <f>"{'city': '"&amp;VLOOKUP(X619,$H:$L,4,FALSE)&amp;"', 'state': '"&amp;VLOOKUP(X619,$H:$L,3,FALSE)&amp;"', 'abbreviation': '"&amp;VLOOKUP(X619,$H:$L,2,FALSE)&amp;"', 'teamName': '"&amp;VLOOKUP(X619,$H:$L,5,FALSE)&amp;"'}"</f>
        <v>#N/A</v>
      </c>
      <c r="S619" s="13" t="s">
        <v>1209</v>
      </c>
      <c r="U619">
        <f>VLOOKUP(Y619,O:P,2,FALSE)</f>
        <v>2</v>
      </c>
      <c r="V619">
        <f>VLOOKUP(AA619,O:P,2,FALSE)</f>
        <v>12</v>
      </c>
      <c r="Y619" s="4" t="s">
        <v>1102</v>
      </c>
      <c r="Z619" s="5"/>
      <c r="AA619" s="4" t="s">
        <v>1104</v>
      </c>
    </row>
    <row r="620" spans="1:27" x14ac:dyDescent="0.2">
      <c r="A620" s="12">
        <v>44573</v>
      </c>
      <c r="B620" t="str">
        <f>"{'city': '"&amp;VLOOKUP(U620,$H:$L,4,FALSE)&amp;"', 'state': '"&amp;VLOOKUP(U620,$H:$L,3,FALSE)&amp;"', 'abbreviation': '"&amp;VLOOKUP(U620,$H:$L,2,FALSE)&amp;"', 'teamName': '"&amp;VLOOKUP(U620,$H:$L,5,FALSE)&amp;"'}"</f>
        <v>{'city': 'Charlotte', 'state': 'North Carolina', 'abbreviation': 'CHA', 'teamName': 'Charlotte Hornets'}</v>
      </c>
      <c r="C620" t="str">
        <f>"{'city': '"&amp;VLOOKUP(V620,$H:$L,4,FALSE)&amp;"', 'state': '"&amp;VLOOKUP(V620,$H:$L,3,FALSE)&amp;"', 'abbreviation': '"&amp;VLOOKUP(V620,$H:$L,2,FALSE)&amp;"', 'teamName': '"&amp;VLOOKUP(V620,$H:$L,5,FALSE)&amp;"'}"</f>
        <v>{'city': 'Philadelphia', 'state': 'Pennsylvania', 'abbreviation': 'PHI', 'teamName': 'Philadelphia 76ers'}</v>
      </c>
      <c r="D620" t="e">
        <f>"{'city': '"&amp;VLOOKUP(W620,$H:$L,4,FALSE)&amp;"', 'state': '"&amp;VLOOKUP(W620,$H:$L,3,FALSE)&amp;"', 'abbreviation': '"&amp;VLOOKUP(W620,$H:$L,2,FALSE)&amp;"', 'teamName': '"&amp;VLOOKUP(W620,$H:$L,5,FALSE)&amp;"'}"</f>
        <v>#N/A</v>
      </c>
      <c r="E620" t="e">
        <f>"{'city': '"&amp;VLOOKUP(X620,$H:$L,4,FALSE)&amp;"', 'state': '"&amp;VLOOKUP(X620,$H:$L,3,FALSE)&amp;"', 'abbreviation': '"&amp;VLOOKUP(X620,$H:$L,2,FALSE)&amp;"', 'teamName': '"&amp;VLOOKUP(X620,$H:$L,5,FALSE)&amp;"'}"</f>
        <v>#N/A</v>
      </c>
      <c r="S620" s="13" t="s">
        <v>1209</v>
      </c>
      <c r="U620">
        <f>VLOOKUP(Y620,O:P,2,FALSE)</f>
        <v>4</v>
      </c>
      <c r="V620">
        <f>VLOOKUP(AA620,O:P,2,FALSE)</f>
        <v>22</v>
      </c>
      <c r="Y620" s="4" t="s">
        <v>1105</v>
      </c>
      <c r="Z620" s="5"/>
      <c r="AA620" s="4" t="s">
        <v>1117</v>
      </c>
    </row>
    <row r="621" spans="1:27" x14ac:dyDescent="0.2">
      <c r="A621" s="12">
        <v>44573</v>
      </c>
      <c r="B621" t="str">
        <f>"{'city': '"&amp;VLOOKUP(U621,$H:$L,4,FALSE)&amp;"', 'state': '"&amp;VLOOKUP(U621,$H:$L,3,FALSE)&amp;"', 'abbreviation': '"&amp;VLOOKUP(U621,$H:$L,2,FALSE)&amp;"', 'teamName': '"&amp;VLOOKUP(U621,$H:$L,5,FALSE)&amp;"'}"</f>
        <v>{'city': 'Orlando', 'state': 'Florida', 'abbreviation': 'ORL', 'teamName': 'Orlando Magic'}</v>
      </c>
      <c r="C621" t="str">
        <f>"{'city': '"&amp;VLOOKUP(V621,$H:$L,4,FALSE)&amp;"', 'state': '"&amp;VLOOKUP(V621,$H:$L,3,FALSE)&amp;"', 'abbreviation': '"&amp;VLOOKUP(V621,$H:$L,2,FALSE)&amp;"', 'teamName': '"&amp;VLOOKUP(V621,$H:$L,5,FALSE)&amp;"'}"</f>
        <v>{'city': 'Washington', 'state': 'Washington D.C.', 'abbreviation': 'WAS', 'teamName': 'Washington Wizards'}</v>
      </c>
      <c r="D621" t="e">
        <f>"{'city': '"&amp;VLOOKUP(W621,$H:$L,4,FALSE)&amp;"', 'state': '"&amp;VLOOKUP(W621,$H:$L,3,FALSE)&amp;"', 'abbreviation': '"&amp;VLOOKUP(W621,$H:$L,2,FALSE)&amp;"', 'teamName': '"&amp;VLOOKUP(W621,$H:$L,5,FALSE)&amp;"'}"</f>
        <v>#N/A</v>
      </c>
      <c r="E621" t="e">
        <f>"{'city': '"&amp;VLOOKUP(X621,$H:$L,4,FALSE)&amp;"', 'state': '"&amp;VLOOKUP(X621,$H:$L,3,FALSE)&amp;"', 'abbreviation': '"&amp;VLOOKUP(X621,$H:$L,2,FALSE)&amp;"', 'teamName': '"&amp;VLOOKUP(X621,$H:$L,5,FALSE)&amp;"'}"</f>
        <v>#N/A</v>
      </c>
      <c r="S621" s="13" t="s">
        <v>1209</v>
      </c>
      <c r="U621">
        <f>VLOOKUP(Y621,O:P,2,FALSE)</f>
        <v>21</v>
      </c>
      <c r="V621">
        <f>VLOOKUP(AA621,O:P,2,FALSE)</f>
        <v>29</v>
      </c>
      <c r="Y621" s="4" t="s">
        <v>1119</v>
      </c>
      <c r="Z621" s="5"/>
      <c r="AA621" s="4" t="s">
        <v>1109</v>
      </c>
    </row>
    <row r="622" spans="1:27" x14ac:dyDescent="0.2">
      <c r="A622" s="12">
        <v>44573</v>
      </c>
      <c r="B622" t="str">
        <f>"{'city': '"&amp;VLOOKUP(U622,$H:$L,4,FALSE)&amp;"', 'state': '"&amp;VLOOKUP(U622,$H:$L,3,FALSE)&amp;"', 'abbreviation': '"&amp;VLOOKUP(U622,$H:$L,2,FALSE)&amp;"', 'teamName': '"&amp;VLOOKUP(U622,$H:$L,5,FALSE)&amp;"'}"</f>
        <v>{'city': 'Miami', 'state': 'Florida', 'abbreviation': 'MIA', 'teamName': 'Miami Heat'}</v>
      </c>
      <c r="C622" t="str">
        <f>"{'city': '"&amp;VLOOKUP(V622,$H:$L,4,FALSE)&amp;"', 'state': '"&amp;VLOOKUP(V622,$H:$L,3,FALSE)&amp;"', 'abbreviation': '"&amp;VLOOKUP(V622,$H:$L,2,FALSE)&amp;"', 'teamName': '"&amp;VLOOKUP(V622,$H:$L,5,FALSE)&amp;"'}"</f>
        <v>{'city': 'Atlanta', 'state': 'Georgia', 'abbreviation': 'ATL', 'teamName': 'Atlanta Hawks'}</v>
      </c>
      <c r="D622" t="e">
        <f>"{'city': '"&amp;VLOOKUP(W622,$H:$L,4,FALSE)&amp;"', 'state': '"&amp;VLOOKUP(W622,$H:$L,3,FALSE)&amp;"', 'abbreviation': '"&amp;VLOOKUP(W622,$H:$L,2,FALSE)&amp;"', 'teamName': '"&amp;VLOOKUP(W622,$H:$L,5,FALSE)&amp;"'}"</f>
        <v>#N/A</v>
      </c>
      <c r="E622" t="e">
        <f>"{'city': '"&amp;VLOOKUP(X622,$H:$L,4,FALSE)&amp;"', 'state': '"&amp;VLOOKUP(X622,$H:$L,3,FALSE)&amp;"', 'abbreviation': '"&amp;VLOOKUP(X622,$H:$L,2,FALSE)&amp;"', 'teamName': '"&amp;VLOOKUP(X622,$H:$L,5,FALSE)&amp;"'}"</f>
        <v>#N/A</v>
      </c>
      <c r="S622" s="13" t="s">
        <v>1209</v>
      </c>
      <c r="U622">
        <f>VLOOKUP(Y622,O:P,2,FALSE)</f>
        <v>15</v>
      </c>
      <c r="V622">
        <f>VLOOKUP(AA622,O:P,2,FALSE)</f>
        <v>1</v>
      </c>
      <c r="Y622" s="4" t="s">
        <v>1128</v>
      </c>
      <c r="Z622" s="5"/>
      <c r="AA622" s="4" t="s">
        <v>1099</v>
      </c>
    </row>
    <row r="623" spans="1:27" x14ac:dyDescent="0.2">
      <c r="A623" s="12">
        <v>44573</v>
      </c>
      <c r="B623" t="str">
        <f>"{'city': '"&amp;VLOOKUP(U623,$H:$L,4,FALSE)&amp;"', 'state': '"&amp;VLOOKUP(U623,$H:$L,3,FALSE)&amp;"', 'abbreviation': '"&amp;VLOOKUP(U623,$H:$L,2,FALSE)&amp;"', 'teamName': '"&amp;VLOOKUP(U623,$H:$L,5,FALSE)&amp;"'}"</f>
        <v>{'city': 'Dallas', 'state': 'Texas', 'abbreviation': 'DAL', 'teamName': 'Dallas Mavericks'}</v>
      </c>
      <c r="C623" t="str">
        <f>"{'city': '"&amp;VLOOKUP(V623,$H:$L,4,FALSE)&amp;"', 'state': '"&amp;VLOOKUP(V623,$H:$L,3,FALSE)&amp;"', 'abbreviation': '"&amp;VLOOKUP(V623,$H:$L,2,FALSE)&amp;"', 'teamName': '"&amp;VLOOKUP(V623,$H:$L,5,FALSE)&amp;"'}"</f>
        <v>{'city': 'New York', 'state': 'New York', 'abbreviation': 'NYK', 'teamName': 'New York Knicks'}</v>
      </c>
      <c r="D623" t="e">
        <f>"{'city': '"&amp;VLOOKUP(W623,$H:$L,4,FALSE)&amp;"', 'state': '"&amp;VLOOKUP(W623,$H:$L,3,FALSE)&amp;"', 'abbreviation': '"&amp;VLOOKUP(W623,$H:$L,2,FALSE)&amp;"', 'teamName': '"&amp;VLOOKUP(W623,$H:$L,5,FALSE)&amp;"'}"</f>
        <v>#N/A</v>
      </c>
      <c r="E623" t="e">
        <f>"{'city': '"&amp;VLOOKUP(X623,$H:$L,4,FALSE)&amp;"', 'state': '"&amp;VLOOKUP(X623,$H:$L,3,FALSE)&amp;"', 'abbreviation': '"&amp;VLOOKUP(X623,$H:$L,2,FALSE)&amp;"', 'teamName': '"&amp;VLOOKUP(X623,$H:$L,5,FALSE)&amp;"'}"</f>
        <v>#N/A</v>
      </c>
      <c r="S623" s="13" t="s">
        <v>1209</v>
      </c>
      <c r="U623">
        <f>VLOOKUP(Y623,O:P,2,FALSE)</f>
        <v>7</v>
      </c>
      <c r="V623">
        <f>VLOOKUP(AA623,O:P,2,FALSE)</f>
        <v>19</v>
      </c>
      <c r="Y623" s="4" t="s">
        <v>1113</v>
      </c>
      <c r="Z623" s="5"/>
      <c r="AA623" s="4" t="s">
        <v>1108</v>
      </c>
    </row>
    <row r="624" spans="1:27" x14ac:dyDescent="0.2">
      <c r="A624" s="12">
        <v>44573</v>
      </c>
      <c r="B624" t="str">
        <f>"{'city': '"&amp;VLOOKUP(U624,$H:$L,4,FALSE)&amp;"', 'state': '"&amp;VLOOKUP(U624,$H:$L,3,FALSE)&amp;"', 'abbreviation': '"&amp;VLOOKUP(U624,$H:$L,2,FALSE)&amp;"', 'teamName': '"&amp;VLOOKUP(U624,$H:$L,5,FALSE)&amp;"'}"</f>
        <v>{'city': 'Houston', 'state': 'Texas', 'abbreviation': 'HOU', 'teamName': 'Houston Rockets'}</v>
      </c>
      <c r="C624" t="str">
        <f>"{'city': '"&amp;VLOOKUP(V624,$H:$L,4,FALSE)&amp;"', 'state': '"&amp;VLOOKUP(V624,$H:$L,3,FALSE)&amp;"', 'abbreviation': '"&amp;VLOOKUP(V624,$H:$L,2,FALSE)&amp;"', 'teamName': '"&amp;VLOOKUP(V624,$H:$L,5,FALSE)&amp;"'}"</f>
        <v>{'city': 'San Antonio', 'state': 'Texas', 'abbreviation': 'SAS', 'teamName': 'San Antonio Spurs'}</v>
      </c>
      <c r="D624" t="e">
        <f>"{'city': '"&amp;VLOOKUP(W624,$H:$L,4,FALSE)&amp;"', 'state': '"&amp;VLOOKUP(W624,$H:$L,3,FALSE)&amp;"', 'abbreviation': '"&amp;VLOOKUP(W624,$H:$L,2,FALSE)&amp;"', 'teamName': '"&amp;VLOOKUP(W624,$H:$L,5,FALSE)&amp;"'}"</f>
        <v>#N/A</v>
      </c>
      <c r="E624" t="e">
        <f>"{'city': '"&amp;VLOOKUP(X624,$H:$L,4,FALSE)&amp;"', 'state': '"&amp;VLOOKUP(X624,$H:$L,3,FALSE)&amp;"', 'abbreviation': '"&amp;VLOOKUP(X624,$H:$L,2,FALSE)&amp;"', 'teamName': '"&amp;VLOOKUP(X624,$H:$L,5,FALSE)&amp;"'}"</f>
        <v>#N/A</v>
      </c>
      <c r="S624" s="13" t="s">
        <v>1209</v>
      </c>
      <c r="U624">
        <f>VLOOKUP(Y624,O:P,2,FALSE)</f>
        <v>11</v>
      </c>
      <c r="V624">
        <f>VLOOKUP(AA624,O:P,2,FALSE)</f>
        <v>26</v>
      </c>
      <c r="Y624" s="4" t="s">
        <v>1114</v>
      </c>
      <c r="Z624" s="5"/>
      <c r="AA624" s="4" t="s">
        <v>1120</v>
      </c>
    </row>
    <row r="625" spans="1:27" x14ac:dyDescent="0.2">
      <c r="A625" s="12">
        <v>44573</v>
      </c>
      <c r="B625" t="str">
        <f>"{'city': '"&amp;VLOOKUP(U625,$H:$L,4,FALSE)&amp;"', 'state': '"&amp;VLOOKUP(U625,$H:$L,3,FALSE)&amp;"', 'abbreviation': '"&amp;VLOOKUP(U625,$H:$L,2,FALSE)&amp;"', 'teamName': '"&amp;VLOOKUP(U625,$H:$L,5,FALSE)&amp;"'}"</f>
        <v>{'city': 'Cleveland', 'state': 'Ohio', 'abbreviation': 'CLE', 'teamName': 'Cleveland Cavaliers'}</v>
      </c>
      <c r="C625" t="str">
        <f>"{'city': '"&amp;VLOOKUP(V625,$H:$L,4,FALSE)&amp;"', 'state': '"&amp;VLOOKUP(V625,$H:$L,3,FALSE)&amp;"', 'abbreviation': '"&amp;VLOOKUP(V625,$H:$L,2,FALSE)&amp;"', 'teamName': '"&amp;VLOOKUP(V625,$H:$L,5,FALSE)&amp;"'}"</f>
        <v>{'city': 'Salt Lake City', 'state': 'Utah', 'abbreviation': 'UTA', 'teamName': 'Utah Jazz'}</v>
      </c>
      <c r="D625" t="e">
        <f>"{'city': '"&amp;VLOOKUP(W625,$H:$L,4,FALSE)&amp;"', 'state': '"&amp;VLOOKUP(W625,$H:$L,3,FALSE)&amp;"', 'abbreviation': '"&amp;VLOOKUP(W625,$H:$L,2,FALSE)&amp;"', 'teamName': '"&amp;VLOOKUP(W625,$H:$L,5,FALSE)&amp;"'}"</f>
        <v>#N/A</v>
      </c>
      <c r="E625" t="e">
        <f>"{'city': '"&amp;VLOOKUP(X625,$H:$L,4,FALSE)&amp;"', 'state': '"&amp;VLOOKUP(X625,$H:$L,3,FALSE)&amp;"', 'abbreviation': '"&amp;VLOOKUP(X625,$H:$L,2,FALSE)&amp;"', 'teamName': '"&amp;VLOOKUP(X625,$H:$L,5,FALSE)&amp;"'}"</f>
        <v>#N/A</v>
      </c>
      <c r="S625" s="13" t="s">
        <v>1209</v>
      </c>
      <c r="U625">
        <f>VLOOKUP(Y625,O:P,2,FALSE)</f>
        <v>6</v>
      </c>
      <c r="V625">
        <f>VLOOKUP(AA625,O:P,2,FALSE)</f>
        <v>28</v>
      </c>
      <c r="Y625" s="4" t="s">
        <v>1111</v>
      </c>
      <c r="Z625" s="5"/>
      <c r="AA625" s="4" t="s">
        <v>1122</v>
      </c>
    </row>
    <row r="626" spans="1:27" x14ac:dyDescent="0.2">
      <c r="A626" s="12">
        <v>44573</v>
      </c>
      <c r="B626" t="str">
        <f>"{'city': '"&amp;VLOOKUP(U626,$H:$L,4,FALSE)&amp;"', 'state': '"&amp;VLOOKUP(U626,$H:$L,3,FALSE)&amp;"', 'abbreviation': '"&amp;VLOOKUP(U626,$H:$L,2,FALSE)&amp;"', 'teamName': '"&amp;VLOOKUP(U626,$H:$L,5,FALSE)&amp;"'}"</f>
        <v>{'city': 'Brooklyn', 'state': 'New York', 'abbreviation': 'BKN', 'teamName': 'Brooklyn Nets'}</v>
      </c>
      <c r="C626" t="str">
        <f>"{'city': '"&amp;VLOOKUP(V626,$H:$L,4,FALSE)&amp;"', 'state': '"&amp;VLOOKUP(V626,$H:$L,3,FALSE)&amp;"', 'abbreviation': '"&amp;VLOOKUP(V626,$H:$L,2,FALSE)&amp;"', 'teamName': '"&amp;VLOOKUP(V626,$H:$L,5,FALSE)&amp;"'}"</f>
        <v>{'city': 'Chicago', 'state': 'Illnois', 'abbreviation': 'CHI', 'teamName': 'Chicago Bulls'}</v>
      </c>
      <c r="D626" t="e">
        <f>"{'city': '"&amp;VLOOKUP(W626,$H:$L,4,FALSE)&amp;"', 'state': '"&amp;VLOOKUP(W626,$H:$L,3,FALSE)&amp;"', 'abbreviation': '"&amp;VLOOKUP(W626,$H:$L,2,FALSE)&amp;"', 'teamName': '"&amp;VLOOKUP(W626,$H:$L,5,FALSE)&amp;"'}"</f>
        <v>#N/A</v>
      </c>
      <c r="E626" t="e">
        <f>"{'city': '"&amp;VLOOKUP(X626,$H:$L,4,FALSE)&amp;"', 'state': '"&amp;VLOOKUP(X626,$H:$L,3,FALSE)&amp;"', 'abbreviation': '"&amp;VLOOKUP(X626,$H:$L,2,FALSE)&amp;"', 'teamName': '"&amp;VLOOKUP(X626,$H:$L,5,FALSE)&amp;"'}"</f>
        <v>#N/A</v>
      </c>
      <c r="S626" s="13" t="s">
        <v>1209</v>
      </c>
      <c r="U626">
        <f>VLOOKUP(Y626,O:P,2,FALSE)</f>
        <v>3</v>
      </c>
      <c r="V626">
        <f>VLOOKUP(AA626,O:P,2,FALSE)</f>
        <v>5</v>
      </c>
      <c r="Y626" s="4" t="s">
        <v>1097</v>
      </c>
      <c r="Z626" s="5"/>
      <c r="AA626" s="4" t="s">
        <v>1106</v>
      </c>
    </row>
    <row r="627" spans="1:27" x14ac:dyDescent="0.2">
      <c r="A627" s="12">
        <v>44573</v>
      </c>
      <c r="B627" t="str">
        <f>"{'city': '"&amp;VLOOKUP(U627,$H:$L,4,FALSE)&amp;"', 'state': '"&amp;VLOOKUP(U627,$H:$L,3,FALSE)&amp;"', 'abbreviation': '"&amp;VLOOKUP(U627,$H:$L,2,FALSE)&amp;"', 'teamName': '"&amp;VLOOKUP(U627,$H:$L,5,FALSE)&amp;"'}"</f>
        <v>{'city': 'Los Angeles', 'state': 'California', 'abbreviation': 'LAL', 'teamName': 'Los Angeles Lakers'}</v>
      </c>
      <c r="C627" t="str">
        <f>"{'city': '"&amp;VLOOKUP(V627,$H:$L,4,FALSE)&amp;"', 'state': '"&amp;VLOOKUP(V627,$H:$L,3,FALSE)&amp;"', 'abbreviation': '"&amp;VLOOKUP(V627,$H:$L,2,FALSE)&amp;"', 'teamName': '"&amp;VLOOKUP(V627,$H:$L,5,FALSE)&amp;"'}"</f>
        <v>{'city': 'Sacramento', 'state': 'California', 'abbreviation': 'SAC', 'teamName': 'Sacramento Kings'}</v>
      </c>
      <c r="D627" t="e">
        <f>"{'city': '"&amp;VLOOKUP(W627,$H:$L,4,FALSE)&amp;"', 'state': '"&amp;VLOOKUP(W627,$H:$L,3,FALSE)&amp;"', 'abbreviation': '"&amp;VLOOKUP(W627,$H:$L,2,FALSE)&amp;"', 'teamName': '"&amp;VLOOKUP(W627,$H:$L,5,FALSE)&amp;"'}"</f>
        <v>#N/A</v>
      </c>
      <c r="E627" t="e">
        <f>"{'city': '"&amp;VLOOKUP(X627,$H:$L,4,FALSE)&amp;"', 'state': '"&amp;VLOOKUP(X627,$H:$L,3,FALSE)&amp;"', 'abbreviation': '"&amp;VLOOKUP(X627,$H:$L,2,FALSE)&amp;"', 'teamName': '"&amp;VLOOKUP(X627,$H:$L,5,FALSE)&amp;"'}"</f>
        <v>#N/A</v>
      </c>
      <c r="S627" s="13" t="s">
        <v>1209</v>
      </c>
      <c r="U627">
        <f>VLOOKUP(Y627,O:P,2,FALSE)</f>
        <v>13</v>
      </c>
      <c r="V627">
        <f>VLOOKUP(AA627,O:P,2,FALSE)</f>
        <v>25</v>
      </c>
      <c r="Y627" s="4" t="s">
        <v>1101</v>
      </c>
      <c r="Z627" s="5"/>
      <c r="AA627" s="4" t="s">
        <v>1123</v>
      </c>
    </row>
    <row r="628" spans="1:27" x14ac:dyDescent="0.2">
      <c r="A628" s="12">
        <v>44574</v>
      </c>
      <c r="B628" t="str">
        <f>"{'city': '"&amp;VLOOKUP(U628,$H:$L,4,FALSE)&amp;"', 'state': '"&amp;VLOOKUP(U628,$H:$L,3,FALSE)&amp;"', 'abbreviation': '"&amp;VLOOKUP(U628,$H:$L,2,FALSE)&amp;"', 'teamName': '"&amp;VLOOKUP(U628,$H:$L,5,FALSE)&amp;"'}"</f>
        <v>{'city': 'San Francisco', 'state': 'California', 'abbreviation': 'GSW', 'teamName': 'Golden State Warriors'}</v>
      </c>
      <c r="C628" t="str">
        <f>"{'city': '"&amp;VLOOKUP(V628,$H:$L,4,FALSE)&amp;"', 'state': '"&amp;VLOOKUP(V628,$H:$L,3,FALSE)&amp;"', 'abbreviation': '"&amp;VLOOKUP(V628,$H:$L,2,FALSE)&amp;"', 'teamName': '"&amp;VLOOKUP(V628,$H:$L,5,FALSE)&amp;"'}"</f>
        <v>{'city': 'Milwaukee', 'state': 'Wisconsin', 'abbreviation': 'MIL', 'teamName': 'Milwaukee Bucks'}</v>
      </c>
      <c r="D628" t="e">
        <f>"{'city': '"&amp;VLOOKUP(W628,$H:$L,4,FALSE)&amp;"', 'state': '"&amp;VLOOKUP(W628,$H:$L,3,FALSE)&amp;"', 'abbreviation': '"&amp;VLOOKUP(W628,$H:$L,2,FALSE)&amp;"', 'teamName': '"&amp;VLOOKUP(W628,$H:$L,5,FALSE)&amp;"'}"</f>
        <v>#N/A</v>
      </c>
      <c r="E628" t="e">
        <f>"{'city': '"&amp;VLOOKUP(X628,$H:$L,4,FALSE)&amp;"', 'state': '"&amp;VLOOKUP(X628,$H:$L,3,FALSE)&amp;"', 'abbreviation': '"&amp;VLOOKUP(X628,$H:$L,2,FALSE)&amp;"', 'teamName': '"&amp;VLOOKUP(X628,$H:$L,5,FALSE)&amp;"'}"</f>
        <v>#N/A</v>
      </c>
      <c r="S628" s="13" t="s">
        <v>1210</v>
      </c>
      <c r="U628">
        <f>VLOOKUP(Y628,O:P,2,FALSE)</f>
        <v>10</v>
      </c>
      <c r="V628">
        <f>VLOOKUP(AA628,O:P,2,FALSE)</f>
        <v>16</v>
      </c>
      <c r="Y628" s="4" t="s">
        <v>1100</v>
      </c>
      <c r="Z628" s="5"/>
      <c r="AA628" s="4" t="s">
        <v>1098</v>
      </c>
    </row>
    <row r="629" spans="1:27" x14ac:dyDescent="0.2">
      <c r="A629" s="12">
        <v>44574</v>
      </c>
      <c r="B629" t="str">
        <f>"{'city': '"&amp;VLOOKUP(U629,$H:$L,4,FALSE)&amp;"', 'state': '"&amp;VLOOKUP(U629,$H:$L,3,FALSE)&amp;"', 'abbreviation': '"&amp;VLOOKUP(U629,$H:$L,2,FALSE)&amp;"', 'teamName': '"&amp;VLOOKUP(U629,$H:$L,5,FALSE)&amp;"'}"</f>
        <v>{'city': 'Minneapolis', 'state': 'Minnesota ', 'abbreviation': 'MIN', 'teamName': 'Minnesota Timberwolves'}</v>
      </c>
      <c r="C629" t="str">
        <f>"{'city': '"&amp;VLOOKUP(V629,$H:$L,4,FALSE)&amp;"', 'state': '"&amp;VLOOKUP(V629,$H:$L,3,FALSE)&amp;"', 'abbreviation': '"&amp;VLOOKUP(V629,$H:$L,2,FALSE)&amp;"', 'teamName': '"&amp;VLOOKUP(V629,$H:$L,5,FALSE)&amp;"'}"</f>
        <v>{'city': 'Memphis', 'state': 'Tenesse', 'abbreviation': 'MEM', 'teamName': 'Memphis Grizzlies'}</v>
      </c>
      <c r="D629" t="e">
        <f>"{'city': '"&amp;VLOOKUP(W629,$H:$L,4,FALSE)&amp;"', 'state': '"&amp;VLOOKUP(W629,$H:$L,3,FALSE)&amp;"', 'abbreviation': '"&amp;VLOOKUP(W629,$H:$L,2,FALSE)&amp;"', 'teamName': '"&amp;VLOOKUP(W629,$H:$L,5,FALSE)&amp;"'}"</f>
        <v>#N/A</v>
      </c>
      <c r="E629" t="e">
        <f>"{'city': '"&amp;VLOOKUP(X629,$H:$L,4,FALSE)&amp;"', 'state': '"&amp;VLOOKUP(X629,$H:$L,3,FALSE)&amp;"', 'abbreviation': '"&amp;VLOOKUP(X629,$H:$L,2,FALSE)&amp;"', 'teamName': '"&amp;VLOOKUP(X629,$H:$L,5,FALSE)&amp;"'}"</f>
        <v>#N/A</v>
      </c>
      <c r="S629" s="13" t="s">
        <v>1210</v>
      </c>
      <c r="U629">
        <f>VLOOKUP(Y629,O:P,2,FALSE)</f>
        <v>17</v>
      </c>
      <c r="V629">
        <f>VLOOKUP(AA629,O:P,2,FALSE)</f>
        <v>14</v>
      </c>
      <c r="Y629" s="4" t="s">
        <v>1115</v>
      </c>
      <c r="Z629" s="5"/>
      <c r="AA629" s="4" t="s">
        <v>1112</v>
      </c>
    </row>
    <row r="630" spans="1:27" x14ac:dyDescent="0.2">
      <c r="A630" s="12">
        <v>44574</v>
      </c>
      <c r="B630" t="str">
        <f>"{'city': '"&amp;VLOOKUP(U630,$H:$L,4,FALSE)&amp;"', 'state': '"&amp;VLOOKUP(U630,$H:$L,3,FALSE)&amp;"', 'abbreviation': '"&amp;VLOOKUP(U630,$H:$L,2,FALSE)&amp;"', 'teamName': '"&amp;VLOOKUP(U630,$H:$L,5,FALSE)&amp;"'}"</f>
        <v>{'city': 'Los Angeles', 'state': 'California', 'abbreviation': 'LAC', 'teamName': 'Los Angeles Clippers'}</v>
      </c>
      <c r="C630" t="str">
        <f>"{'city': '"&amp;VLOOKUP(V630,$H:$L,4,FALSE)&amp;"', 'state': '"&amp;VLOOKUP(V630,$H:$L,3,FALSE)&amp;"', 'abbreviation': '"&amp;VLOOKUP(V630,$H:$L,2,FALSE)&amp;"', 'teamName': '"&amp;VLOOKUP(V630,$H:$L,5,FALSE)&amp;"'}"</f>
        <v>{'city': 'New Orleans', 'state': 'Louisianna', 'abbreviation': 'NOP', 'teamName': 'New Orleans Pelicans'}</v>
      </c>
      <c r="D630" t="e">
        <f>"{'city': '"&amp;VLOOKUP(W630,$H:$L,4,FALSE)&amp;"', 'state': '"&amp;VLOOKUP(W630,$H:$L,3,FALSE)&amp;"', 'abbreviation': '"&amp;VLOOKUP(W630,$H:$L,2,FALSE)&amp;"', 'teamName': '"&amp;VLOOKUP(W630,$H:$L,5,FALSE)&amp;"'}"</f>
        <v>#N/A</v>
      </c>
      <c r="E630" t="e">
        <f>"{'city': '"&amp;VLOOKUP(X630,$H:$L,4,FALSE)&amp;"', 'state': '"&amp;VLOOKUP(X630,$H:$L,3,FALSE)&amp;"', 'abbreviation': '"&amp;VLOOKUP(X630,$H:$L,2,FALSE)&amp;"', 'teamName': '"&amp;VLOOKUP(X630,$H:$L,5,FALSE)&amp;"'}"</f>
        <v>#N/A</v>
      </c>
      <c r="S630" s="13" t="s">
        <v>1210</v>
      </c>
      <c r="U630">
        <f>VLOOKUP(Y630,O:P,2,FALSE)</f>
        <v>30</v>
      </c>
      <c r="V630">
        <f>VLOOKUP(AA630,O:P,2,FALSE)</f>
        <v>18</v>
      </c>
      <c r="Y630" s="4" t="s">
        <v>1126</v>
      </c>
      <c r="Z630" s="5"/>
      <c r="AA630" s="4" t="s">
        <v>1118</v>
      </c>
    </row>
    <row r="631" spans="1:27" x14ac:dyDescent="0.2">
      <c r="A631" s="12">
        <v>44574</v>
      </c>
      <c r="B631" t="str">
        <f>"{'city': '"&amp;VLOOKUP(U631,$H:$L,4,FALSE)&amp;"', 'state': '"&amp;VLOOKUP(U631,$H:$L,3,FALSE)&amp;"', 'abbreviation': '"&amp;VLOOKUP(U631,$H:$L,2,FALSE)&amp;"', 'teamName': '"&amp;VLOOKUP(U631,$H:$L,5,FALSE)&amp;"'}"</f>
        <v>{'city': 'Oklahoma City', 'state': 'Oklahoma', 'abbreviation': 'OKC', 'teamName': 'Oklahoma City Thunder'}</v>
      </c>
      <c r="C631" t="str">
        <f>"{'city': '"&amp;VLOOKUP(V631,$H:$L,4,FALSE)&amp;"', 'state': '"&amp;VLOOKUP(V631,$H:$L,3,FALSE)&amp;"', 'abbreviation': '"&amp;VLOOKUP(V631,$H:$L,2,FALSE)&amp;"', 'teamName': '"&amp;VLOOKUP(V631,$H:$L,5,FALSE)&amp;"'}"</f>
        <v>{'city': 'Brooklyn', 'state': 'New York', 'abbreviation': 'BKN', 'teamName': 'Brooklyn Nets'}</v>
      </c>
      <c r="D631" t="e">
        <f>"{'city': '"&amp;VLOOKUP(W631,$H:$L,4,FALSE)&amp;"', 'state': '"&amp;VLOOKUP(W631,$H:$L,3,FALSE)&amp;"', 'abbreviation': '"&amp;VLOOKUP(W631,$H:$L,2,FALSE)&amp;"', 'teamName': '"&amp;VLOOKUP(W631,$H:$L,5,FALSE)&amp;"'}"</f>
        <v>#N/A</v>
      </c>
      <c r="E631" t="e">
        <f>"{'city': '"&amp;VLOOKUP(X631,$H:$L,4,FALSE)&amp;"', 'state': '"&amp;VLOOKUP(X631,$H:$L,3,FALSE)&amp;"', 'abbreviation': '"&amp;VLOOKUP(X631,$H:$L,2,FALSE)&amp;"', 'teamName': '"&amp;VLOOKUP(X631,$H:$L,5,FALSE)&amp;"'}"</f>
        <v>#N/A</v>
      </c>
      <c r="S631" s="13" t="s">
        <v>1210</v>
      </c>
      <c r="U631">
        <f>VLOOKUP(Y631,O:P,2,FALSE)</f>
        <v>20</v>
      </c>
      <c r="V631">
        <f>VLOOKUP(AA631,O:P,2,FALSE)</f>
        <v>3</v>
      </c>
      <c r="Y631" s="4" t="s">
        <v>1121</v>
      </c>
      <c r="Z631" s="5"/>
      <c r="AA631" s="4" t="s">
        <v>1097</v>
      </c>
    </row>
    <row r="632" spans="1:27" x14ac:dyDescent="0.2">
      <c r="A632" s="12">
        <v>44574</v>
      </c>
      <c r="B632" t="str">
        <f>"{'city': '"&amp;VLOOKUP(U632,$H:$L,4,FALSE)&amp;"', 'state': '"&amp;VLOOKUP(U632,$H:$L,3,FALSE)&amp;"', 'abbreviation': '"&amp;VLOOKUP(U632,$H:$L,2,FALSE)&amp;"', 'teamName': '"&amp;VLOOKUP(U632,$H:$L,5,FALSE)&amp;"'}"</f>
        <v>{'city': 'Portland', 'state': 'Oregon', 'abbreviation': 'POR', 'teamName': 'Portland Trail Blazers'}</v>
      </c>
      <c r="C632" t="str">
        <f>"{'city': '"&amp;VLOOKUP(V632,$H:$L,4,FALSE)&amp;"', 'state': '"&amp;VLOOKUP(V632,$H:$L,3,FALSE)&amp;"', 'abbreviation': '"&amp;VLOOKUP(V632,$H:$L,2,FALSE)&amp;"', 'teamName': '"&amp;VLOOKUP(V632,$H:$L,5,FALSE)&amp;"'}"</f>
        <v>{'city': 'Denver', 'state': 'Colorado', 'abbreviation': 'DEN', 'teamName': 'Denver Nuggets'}</v>
      </c>
      <c r="D632" t="e">
        <f>"{'city': '"&amp;VLOOKUP(W632,$H:$L,4,FALSE)&amp;"', 'state': '"&amp;VLOOKUP(W632,$H:$L,3,FALSE)&amp;"', 'abbreviation': '"&amp;VLOOKUP(W632,$H:$L,2,FALSE)&amp;"', 'teamName': '"&amp;VLOOKUP(W632,$H:$L,5,FALSE)&amp;"'}"</f>
        <v>#N/A</v>
      </c>
      <c r="E632" t="e">
        <f>"{'city': '"&amp;VLOOKUP(X632,$H:$L,4,FALSE)&amp;"', 'state': '"&amp;VLOOKUP(X632,$H:$L,3,FALSE)&amp;"', 'abbreviation': '"&amp;VLOOKUP(X632,$H:$L,2,FALSE)&amp;"', 'teamName': '"&amp;VLOOKUP(X632,$H:$L,5,FALSE)&amp;"'}"</f>
        <v>#N/A</v>
      </c>
      <c r="S632" s="13" t="s">
        <v>1210</v>
      </c>
      <c r="U632">
        <f>VLOOKUP(Y632,O:P,2,FALSE)</f>
        <v>24</v>
      </c>
      <c r="V632">
        <f>VLOOKUP(AA632,O:P,2,FALSE)</f>
        <v>8</v>
      </c>
      <c r="Y632" s="4" t="s">
        <v>1124</v>
      </c>
      <c r="Z632" s="5"/>
      <c r="AA632" s="4" t="s">
        <v>1116</v>
      </c>
    </row>
    <row r="633" spans="1:27" x14ac:dyDescent="0.2">
      <c r="A633" s="12">
        <v>44575</v>
      </c>
      <c r="B633" t="str">
        <f>"{'city': '"&amp;VLOOKUP(U633,$H:$L,4,FALSE)&amp;"', 'state': '"&amp;VLOOKUP(U633,$H:$L,3,FALSE)&amp;"', 'abbreviation': '"&amp;VLOOKUP(U633,$H:$L,2,FALSE)&amp;"', 'teamName': '"&amp;VLOOKUP(U633,$H:$L,5,FALSE)&amp;"'}"</f>
        <v>{'city': 'Orlando', 'state': 'Florida', 'abbreviation': 'ORL', 'teamName': 'Orlando Magic'}</v>
      </c>
      <c r="C633" t="str">
        <f>"{'city': '"&amp;VLOOKUP(V633,$H:$L,4,FALSE)&amp;"', 'state': '"&amp;VLOOKUP(V633,$H:$L,3,FALSE)&amp;"', 'abbreviation': '"&amp;VLOOKUP(V633,$H:$L,2,FALSE)&amp;"', 'teamName': '"&amp;VLOOKUP(V633,$H:$L,5,FALSE)&amp;"'}"</f>
        <v>{'city': 'Charlotte', 'state': 'North Carolina', 'abbreviation': 'CHA', 'teamName': 'Charlotte Hornets'}</v>
      </c>
      <c r="D633" t="e">
        <f>"{'city': '"&amp;VLOOKUP(W633,$H:$L,4,FALSE)&amp;"', 'state': '"&amp;VLOOKUP(W633,$H:$L,3,FALSE)&amp;"', 'abbreviation': '"&amp;VLOOKUP(W633,$H:$L,2,FALSE)&amp;"', 'teamName': '"&amp;VLOOKUP(W633,$H:$L,5,FALSE)&amp;"'}"</f>
        <v>#N/A</v>
      </c>
      <c r="E633" t="e">
        <f>"{'city': '"&amp;VLOOKUP(X633,$H:$L,4,FALSE)&amp;"', 'state': '"&amp;VLOOKUP(X633,$H:$L,3,FALSE)&amp;"', 'abbreviation': '"&amp;VLOOKUP(X633,$H:$L,2,FALSE)&amp;"', 'teamName': '"&amp;VLOOKUP(X633,$H:$L,5,FALSE)&amp;"'}"</f>
        <v>#N/A</v>
      </c>
      <c r="S633" s="13" t="s">
        <v>1211</v>
      </c>
      <c r="U633">
        <f>VLOOKUP(Y633,O:P,2,FALSE)</f>
        <v>21</v>
      </c>
      <c r="V633">
        <f>VLOOKUP(AA633,O:P,2,FALSE)</f>
        <v>4</v>
      </c>
      <c r="Y633" s="4" t="s">
        <v>1119</v>
      </c>
      <c r="Z633" s="5"/>
      <c r="AA633" s="4" t="s">
        <v>1105</v>
      </c>
    </row>
    <row r="634" spans="1:27" x14ac:dyDescent="0.2">
      <c r="A634" s="12">
        <v>44575</v>
      </c>
      <c r="B634" t="str">
        <f>"{'city': '"&amp;VLOOKUP(U634,$H:$L,4,FALSE)&amp;"', 'state': '"&amp;VLOOKUP(U634,$H:$L,3,FALSE)&amp;"', 'abbreviation': '"&amp;VLOOKUP(U634,$H:$L,2,FALSE)&amp;"', 'teamName': '"&amp;VLOOKUP(U634,$H:$L,5,FALSE)&amp;"'}"</f>
        <v>{'city': 'Toronto', 'state': 'Ontario', 'abbreviation': 'TOR', 'teamName': 'Toronto Raptors'}</v>
      </c>
      <c r="C634" t="str">
        <f>"{'city': '"&amp;VLOOKUP(V634,$H:$L,4,FALSE)&amp;"', 'state': '"&amp;VLOOKUP(V634,$H:$L,3,FALSE)&amp;"', 'abbreviation': '"&amp;VLOOKUP(V634,$H:$L,2,FALSE)&amp;"', 'teamName': '"&amp;VLOOKUP(V634,$H:$L,5,FALSE)&amp;"'}"</f>
        <v>{'city': 'Detroit', 'state': 'Michigan', 'abbreviation': 'DET', 'teamName': 'Detroit Pistons'}</v>
      </c>
      <c r="D634" t="e">
        <f>"{'city': '"&amp;VLOOKUP(W634,$H:$L,4,FALSE)&amp;"', 'state': '"&amp;VLOOKUP(W634,$H:$L,3,FALSE)&amp;"', 'abbreviation': '"&amp;VLOOKUP(W634,$H:$L,2,FALSE)&amp;"', 'teamName': '"&amp;VLOOKUP(W634,$H:$L,5,FALSE)&amp;"'}"</f>
        <v>#N/A</v>
      </c>
      <c r="E634" t="e">
        <f>"{'city': '"&amp;VLOOKUP(X634,$H:$L,4,FALSE)&amp;"', 'state': '"&amp;VLOOKUP(X634,$H:$L,3,FALSE)&amp;"', 'abbreviation': '"&amp;VLOOKUP(X634,$H:$L,2,FALSE)&amp;"', 'teamName': '"&amp;VLOOKUP(X634,$H:$L,5,FALSE)&amp;"'}"</f>
        <v>#N/A</v>
      </c>
      <c r="S634" s="13" t="s">
        <v>1211</v>
      </c>
      <c r="U634">
        <f>VLOOKUP(Y634,O:P,2,FALSE)</f>
        <v>27</v>
      </c>
      <c r="V634">
        <f>VLOOKUP(AA634,O:P,2,FALSE)</f>
        <v>9</v>
      </c>
      <c r="Y634" s="4" t="s">
        <v>1110</v>
      </c>
      <c r="Z634" s="5"/>
      <c r="AA634" s="4" t="s">
        <v>1107</v>
      </c>
    </row>
    <row r="635" spans="1:27" x14ac:dyDescent="0.2">
      <c r="A635" s="12">
        <v>44575</v>
      </c>
      <c r="B635" t="str">
        <f>"{'city': '"&amp;VLOOKUP(U635,$H:$L,4,FALSE)&amp;"', 'state': '"&amp;VLOOKUP(U635,$H:$L,3,FALSE)&amp;"', 'abbreviation': '"&amp;VLOOKUP(U635,$H:$L,2,FALSE)&amp;"', 'teamName': '"&amp;VLOOKUP(U635,$H:$L,5,FALSE)&amp;"'}"</f>
        <v>{'city': 'Phoenix', 'state': 'Arizona', 'abbreviation': 'PHX', 'teamName': 'Phoenix Suns'}</v>
      </c>
      <c r="C635" t="str">
        <f>"{'city': '"&amp;VLOOKUP(V635,$H:$L,4,FALSE)&amp;"', 'state': '"&amp;VLOOKUP(V635,$H:$L,3,FALSE)&amp;"', 'abbreviation': '"&amp;VLOOKUP(V635,$H:$L,2,FALSE)&amp;"', 'teamName': '"&amp;VLOOKUP(V635,$H:$L,5,FALSE)&amp;"'}"</f>
        <v>{'city': 'Indiana', 'state': 'Indianopolis', 'abbreviation': 'IND', 'teamName': 'Indiana Pacers'}</v>
      </c>
      <c r="D635" t="e">
        <f>"{'city': '"&amp;VLOOKUP(W635,$H:$L,4,FALSE)&amp;"', 'state': '"&amp;VLOOKUP(W635,$H:$L,3,FALSE)&amp;"', 'abbreviation': '"&amp;VLOOKUP(W635,$H:$L,2,FALSE)&amp;"', 'teamName': '"&amp;VLOOKUP(W635,$H:$L,5,FALSE)&amp;"'}"</f>
        <v>#N/A</v>
      </c>
      <c r="E635" t="e">
        <f>"{'city': '"&amp;VLOOKUP(X635,$H:$L,4,FALSE)&amp;"', 'state': '"&amp;VLOOKUP(X635,$H:$L,3,FALSE)&amp;"', 'abbreviation': '"&amp;VLOOKUP(X635,$H:$L,2,FALSE)&amp;"', 'teamName': '"&amp;VLOOKUP(X635,$H:$L,5,FALSE)&amp;"'}"</f>
        <v>#N/A</v>
      </c>
      <c r="S635" s="13" t="s">
        <v>1211</v>
      </c>
      <c r="U635">
        <f>VLOOKUP(Y635,O:P,2,FALSE)</f>
        <v>23</v>
      </c>
      <c r="V635">
        <f>VLOOKUP(AA635,O:P,2,FALSE)</f>
        <v>12</v>
      </c>
      <c r="Y635" s="4" t="s">
        <v>1125</v>
      </c>
      <c r="Z635" s="5"/>
      <c r="AA635" s="4" t="s">
        <v>1104</v>
      </c>
    </row>
    <row r="636" spans="1:27" x14ac:dyDescent="0.2">
      <c r="A636" s="12">
        <v>44575</v>
      </c>
      <c r="B636" t="str">
        <f>"{'city': '"&amp;VLOOKUP(U636,$H:$L,4,FALSE)&amp;"', 'state': '"&amp;VLOOKUP(U636,$H:$L,3,FALSE)&amp;"', 'abbreviation': '"&amp;VLOOKUP(U636,$H:$L,2,FALSE)&amp;"', 'teamName': '"&amp;VLOOKUP(U636,$H:$L,5,FALSE)&amp;"'}"</f>
        <v>{'city': 'Boston', 'state': 'Massachusetts', 'abbreviation': 'BOS', 'teamName': 'Boston Celtics'}</v>
      </c>
      <c r="C636" t="str">
        <f>"{'city': '"&amp;VLOOKUP(V636,$H:$L,4,FALSE)&amp;"', 'state': '"&amp;VLOOKUP(V636,$H:$L,3,FALSE)&amp;"', 'abbreviation': '"&amp;VLOOKUP(V636,$H:$L,2,FALSE)&amp;"', 'teamName': '"&amp;VLOOKUP(V636,$H:$L,5,FALSE)&amp;"'}"</f>
        <v>{'city': 'Philadelphia', 'state': 'Pennsylvania', 'abbreviation': 'PHI', 'teamName': 'Philadelphia 76ers'}</v>
      </c>
      <c r="D636" t="e">
        <f>"{'city': '"&amp;VLOOKUP(W636,$H:$L,4,FALSE)&amp;"', 'state': '"&amp;VLOOKUP(W636,$H:$L,3,FALSE)&amp;"', 'abbreviation': '"&amp;VLOOKUP(W636,$H:$L,2,FALSE)&amp;"', 'teamName': '"&amp;VLOOKUP(W636,$H:$L,5,FALSE)&amp;"'}"</f>
        <v>#N/A</v>
      </c>
      <c r="E636" t="e">
        <f>"{'city': '"&amp;VLOOKUP(X636,$H:$L,4,FALSE)&amp;"', 'state': '"&amp;VLOOKUP(X636,$H:$L,3,FALSE)&amp;"', 'abbreviation': '"&amp;VLOOKUP(X636,$H:$L,2,FALSE)&amp;"', 'teamName': '"&amp;VLOOKUP(X636,$H:$L,5,FALSE)&amp;"'}"</f>
        <v>#N/A</v>
      </c>
      <c r="S636" s="13" t="s">
        <v>1211</v>
      </c>
      <c r="U636">
        <f>VLOOKUP(Y636,O:P,2,FALSE)</f>
        <v>2</v>
      </c>
      <c r="V636">
        <f>VLOOKUP(AA636,O:P,2,FALSE)</f>
        <v>22</v>
      </c>
      <c r="Y636" s="4" t="s">
        <v>1102</v>
      </c>
      <c r="Z636" s="5"/>
      <c r="AA636" s="4" t="s">
        <v>1117</v>
      </c>
    </row>
    <row r="637" spans="1:27" x14ac:dyDescent="0.2">
      <c r="A637" s="12">
        <v>44575</v>
      </c>
      <c r="B637" t="str">
        <f>"{'city': '"&amp;VLOOKUP(U637,$H:$L,4,FALSE)&amp;"', 'state': '"&amp;VLOOKUP(U637,$H:$L,3,FALSE)&amp;"', 'abbreviation': '"&amp;VLOOKUP(U637,$H:$L,2,FALSE)&amp;"', 'teamName': '"&amp;VLOOKUP(U637,$H:$L,5,FALSE)&amp;"'}"</f>
        <v>{'city': 'San Francisco', 'state': 'California', 'abbreviation': 'GSW', 'teamName': 'Golden State Warriors'}</v>
      </c>
      <c r="C637" t="str">
        <f>"{'city': '"&amp;VLOOKUP(V637,$H:$L,4,FALSE)&amp;"', 'state': '"&amp;VLOOKUP(V637,$H:$L,3,FALSE)&amp;"', 'abbreviation': '"&amp;VLOOKUP(V637,$H:$L,2,FALSE)&amp;"', 'teamName': '"&amp;VLOOKUP(V637,$H:$L,5,FALSE)&amp;"'}"</f>
        <v>{'city': 'Chicago', 'state': 'Illnois', 'abbreviation': 'CHI', 'teamName': 'Chicago Bulls'}</v>
      </c>
      <c r="D637" t="e">
        <f>"{'city': '"&amp;VLOOKUP(W637,$H:$L,4,FALSE)&amp;"', 'state': '"&amp;VLOOKUP(W637,$H:$L,3,FALSE)&amp;"', 'abbreviation': '"&amp;VLOOKUP(W637,$H:$L,2,FALSE)&amp;"', 'teamName': '"&amp;VLOOKUP(W637,$H:$L,5,FALSE)&amp;"'}"</f>
        <v>#N/A</v>
      </c>
      <c r="E637" t="e">
        <f>"{'city': '"&amp;VLOOKUP(X637,$H:$L,4,FALSE)&amp;"', 'state': '"&amp;VLOOKUP(X637,$H:$L,3,FALSE)&amp;"', 'abbreviation': '"&amp;VLOOKUP(X637,$H:$L,2,FALSE)&amp;"', 'teamName': '"&amp;VLOOKUP(X637,$H:$L,5,FALSE)&amp;"'}"</f>
        <v>#N/A</v>
      </c>
      <c r="S637" s="13" t="s">
        <v>1211</v>
      </c>
      <c r="U637">
        <f>VLOOKUP(Y637,O:P,2,FALSE)</f>
        <v>10</v>
      </c>
      <c r="V637">
        <f>VLOOKUP(AA637,O:P,2,FALSE)</f>
        <v>5</v>
      </c>
      <c r="Y637" s="4" t="s">
        <v>1100</v>
      </c>
      <c r="Z637" s="5"/>
      <c r="AA637" s="4" t="s">
        <v>1106</v>
      </c>
    </row>
    <row r="638" spans="1:27" x14ac:dyDescent="0.2">
      <c r="A638" s="12">
        <v>44575</v>
      </c>
      <c r="B638" t="str">
        <f>"{'city': '"&amp;VLOOKUP(U638,$H:$L,4,FALSE)&amp;"', 'state': '"&amp;VLOOKUP(U638,$H:$L,3,FALSE)&amp;"', 'abbreviation': '"&amp;VLOOKUP(U638,$H:$L,2,FALSE)&amp;"', 'teamName': '"&amp;VLOOKUP(U638,$H:$L,5,FALSE)&amp;"'}"</f>
        <v>{'city': 'Atlanta', 'state': 'Georgia', 'abbreviation': 'ATL', 'teamName': 'Atlanta Hawks'}</v>
      </c>
      <c r="C638" t="str">
        <f>"{'city': '"&amp;VLOOKUP(V638,$H:$L,4,FALSE)&amp;"', 'state': '"&amp;VLOOKUP(V638,$H:$L,3,FALSE)&amp;"', 'abbreviation': '"&amp;VLOOKUP(V638,$H:$L,2,FALSE)&amp;"', 'teamName': '"&amp;VLOOKUP(V638,$H:$L,5,FALSE)&amp;"'}"</f>
        <v>{'city': 'Miami', 'state': 'Florida', 'abbreviation': 'MIA', 'teamName': 'Miami Heat'}</v>
      </c>
      <c r="D638" t="e">
        <f>"{'city': '"&amp;VLOOKUP(W638,$H:$L,4,FALSE)&amp;"', 'state': '"&amp;VLOOKUP(W638,$H:$L,3,FALSE)&amp;"', 'abbreviation': '"&amp;VLOOKUP(W638,$H:$L,2,FALSE)&amp;"', 'teamName': '"&amp;VLOOKUP(W638,$H:$L,5,FALSE)&amp;"'}"</f>
        <v>#N/A</v>
      </c>
      <c r="E638" t="e">
        <f>"{'city': '"&amp;VLOOKUP(X638,$H:$L,4,FALSE)&amp;"', 'state': '"&amp;VLOOKUP(X638,$H:$L,3,FALSE)&amp;"', 'abbreviation': '"&amp;VLOOKUP(X638,$H:$L,2,FALSE)&amp;"', 'teamName': '"&amp;VLOOKUP(X638,$H:$L,5,FALSE)&amp;"'}"</f>
        <v>#N/A</v>
      </c>
      <c r="S638" s="13" t="s">
        <v>1211</v>
      </c>
      <c r="U638">
        <f>VLOOKUP(Y638,O:P,2,FALSE)</f>
        <v>1</v>
      </c>
      <c r="V638">
        <f>VLOOKUP(AA638,O:P,2,FALSE)</f>
        <v>15</v>
      </c>
      <c r="Y638" s="4" t="s">
        <v>1099</v>
      </c>
      <c r="Z638" s="5"/>
      <c r="AA638" s="4" t="s">
        <v>1128</v>
      </c>
    </row>
    <row r="639" spans="1:27" x14ac:dyDescent="0.2">
      <c r="A639" s="12">
        <v>44575</v>
      </c>
      <c r="B639" t="str">
        <f>"{'city': '"&amp;VLOOKUP(U639,$H:$L,4,FALSE)&amp;"', 'state': '"&amp;VLOOKUP(U639,$H:$L,3,FALSE)&amp;"', 'abbreviation': '"&amp;VLOOKUP(U639,$H:$L,2,FALSE)&amp;"', 'teamName': '"&amp;VLOOKUP(U639,$H:$L,5,FALSE)&amp;"'}"</f>
        <v>{'city': 'Cleveland', 'state': 'Ohio', 'abbreviation': 'CLE', 'teamName': 'Cleveland Cavaliers'}</v>
      </c>
      <c r="C639" t="str">
        <f>"{'city': '"&amp;VLOOKUP(V639,$H:$L,4,FALSE)&amp;"', 'state': '"&amp;VLOOKUP(V639,$H:$L,3,FALSE)&amp;"', 'abbreviation': '"&amp;VLOOKUP(V639,$H:$L,2,FALSE)&amp;"', 'teamName': '"&amp;VLOOKUP(V639,$H:$L,5,FALSE)&amp;"'}"</f>
        <v>{'city': 'San Antonio', 'state': 'Texas', 'abbreviation': 'SAS', 'teamName': 'San Antonio Spurs'}</v>
      </c>
      <c r="D639" t="e">
        <f>"{'city': '"&amp;VLOOKUP(W639,$H:$L,4,FALSE)&amp;"', 'state': '"&amp;VLOOKUP(W639,$H:$L,3,FALSE)&amp;"', 'abbreviation': '"&amp;VLOOKUP(W639,$H:$L,2,FALSE)&amp;"', 'teamName': '"&amp;VLOOKUP(W639,$H:$L,5,FALSE)&amp;"'}"</f>
        <v>#N/A</v>
      </c>
      <c r="E639" t="e">
        <f>"{'city': '"&amp;VLOOKUP(X639,$H:$L,4,FALSE)&amp;"', 'state': '"&amp;VLOOKUP(X639,$H:$L,3,FALSE)&amp;"', 'abbreviation': '"&amp;VLOOKUP(X639,$H:$L,2,FALSE)&amp;"', 'teamName': '"&amp;VLOOKUP(X639,$H:$L,5,FALSE)&amp;"'}"</f>
        <v>#N/A</v>
      </c>
      <c r="S639" s="13" t="s">
        <v>1211</v>
      </c>
      <c r="U639">
        <f>VLOOKUP(Y639,O:P,2,FALSE)</f>
        <v>6</v>
      </c>
      <c r="V639">
        <f>VLOOKUP(AA639,O:P,2,FALSE)</f>
        <v>26</v>
      </c>
      <c r="Y639" s="4" t="s">
        <v>1111</v>
      </c>
      <c r="Z639" s="5"/>
      <c r="AA639" s="4" t="s">
        <v>1120</v>
      </c>
    </row>
    <row r="640" spans="1:27" x14ac:dyDescent="0.2">
      <c r="A640" s="12">
        <v>44575</v>
      </c>
      <c r="B640" t="str">
        <f>"{'city': '"&amp;VLOOKUP(U640,$H:$L,4,FALSE)&amp;"', 'state': '"&amp;VLOOKUP(U640,$H:$L,3,FALSE)&amp;"', 'abbreviation': '"&amp;VLOOKUP(U640,$H:$L,2,FALSE)&amp;"', 'teamName': '"&amp;VLOOKUP(U640,$H:$L,5,FALSE)&amp;"'}"</f>
        <v>{'city': 'Dallas', 'state': 'Texas', 'abbreviation': 'DAL', 'teamName': 'Dallas Mavericks'}</v>
      </c>
      <c r="C640" t="str">
        <f>"{'city': '"&amp;VLOOKUP(V640,$H:$L,4,FALSE)&amp;"', 'state': '"&amp;VLOOKUP(V640,$H:$L,3,FALSE)&amp;"', 'abbreviation': '"&amp;VLOOKUP(V640,$H:$L,2,FALSE)&amp;"', 'teamName': '"&amp;VLOOKUP(V640,$H:$L,5,FALSE)&amp;"'}"</f>
        <v>{'city': 'Memphis', 'state': 'Tenesse', 'abbreviation': 'MEM', 'teamName': 'Memphis Grizzlies'}</v>
      </c>
      <c r="D640" t="e">
        <f>"{'city': '"&amp;VLOOKUP(W640,$H:$L,4,FALSE)&amp;"', 'state': '"&amp;VLOOKUP(W640,$H:$L,3,FALSE)&amp;"', 'abbreviation': '"&amp;VLOOKUP(W640,$H:$L,2,FALSE)&amp;"', 'teamName': '"&amp;VLOOKUP(W640,$H:$L,5,FALSE)&amp;"'}"</f>
        <v>#N/A</v>
      </c>
      <c r="E640" t="e">
        <f>"{'city': '"&amp;VLOOKUP(X640,$H:$L,4,FALSE)&amp;"', 'state': '"&amp;VLOOKUP(X640,$H:$L,3,FALSE)&amp;"', 'abbreviation': '"&amp;VLOOKUP(X640,$H:$L,2,FALSE)&amp;"', 'teamName': '"&amp;VLOOKUP(X640,$H:$L,5,FALSE)&amp;"'}"</f>
        <v>#N/A</v>
      </c>
      <c r="S640" s="13" t="s">
        <v>1211</v>
      </c>
      <c r="U640">
        <f>VLOOKUP(Y640,O:P,2,FALSE)</f>
        <v>7</v>
      </c>
      <c r="V640">
        <f>VLOOKUP(AA640,O:P,2,FALSE)</f>
        <v>14</v>
      </c>
      <c r="Y640" s="4" t="s">
        <v>1113</v>
      </c>
      <c r="Z640" s="5"/>
      <c r="AA640" s="4" t="s">
        <v>1112</v>
      </c>
    </row>
    <row r="641" spans="1:27" x14ac:dyDescent="0.2">
      <c r="A641" s="12">
        <v>44575</v>
      </c>
      <c r="B641" t="str">
        <f>"{'city': '"&amp;VLOOKUP(U641,$H:$L,4,FALSE)&amp;"', 'state': '"&amp;VLOOKUP(U641,$H:$L,3,FALSE)&amp;"', 'abbreviation': '"&amp;VLOOKUP(U641,$H:$L,2,FALSE)&amp;"', 'teamName': '"&amp;VLOOKUP(U641,$H:$L,5,FALSE)&amp;"'}"</f>
        <v>{'city': 'Houston', 'state': 'Texas', 'abbreviation': 'HOU', 'teamName': 'Houston Rockets'}</v>
      </c>
      <c r="C641" t="str">
        <f>"{'city': '"&amp;VLOOKUP(V641,$H:$L,4,FALSE)&amp;"', 'state': '"&amp;VLOOKUP(V641,$H:$L,3,FALSE)&amp;"', 'abbreviation': '"&amp;VLOOKUP(V641,$H:$L,2,FALSE)&amp;"', 'teamName': '"&amp;VLOOKUP(V641,$H:$L,5,FALSE)&amp;"'}"</f>
        <v>{'city': 'Sacramento', 'state': 'California', 'abbreviation': 'SAC', 'teamName': 'Sacramento Kings'}</v>
      </c>
      <c r="D641" t="e">
        <f>"{'city': '"&amp;VLOOKUP(W641,$H:$L,4,FALSE)&amp;"', 'state': '"&amp;VLOOKUP(W641,$H:$L,3,FALSE)&amp;"', 'abbreviation': '"&amp;VLOOKUP(W641,$H:$L,2,FALSE)&amp;"', 'teamName': '"&amp;VLOOKUP(W641,$H:$L,5,FALSE)&amp;"'}"</f>
        <v>#N/A</v>
      </c>
      <c r="E641" t="e">
        <f>"{'city': '"&amp;VLOOKUP(X641,$H:$L,4,FALSE)&amp;"', 'state': '"&amp;VLOOKUP(X641,$H:$L,3,FALSE)&amp;"', 'abbreviation': '"&amp;VLOOKUP(X641,$H:$L,2,FALSE)&amp;"', 'teamName': '"&amp;VLOOKUP(X641,$H:$L,5,FALSE)&amp;"'}"</f>
        <v>#N/A</v>
      </c>
      <c r="S641" s="13" t="s">
        <v>1211</v>
      </c>
      <c r="U641">
        <f>VLOOKUP(Y641,O:P,2,FALSE)</f>
        <v>11</v>
      </c>
      <c r="V641">
        <f>VLOOKUP(AA641,O:P,2,FALSE)</f>
        <v>25</v>
      </c>
      <c r="Y641" s="4" t="s">
        <v>1114</v>
      </c>
      <c r="Z641" s="5"/>
      <c r="AA641" s="4" t="s">
        <v>1123</v>
      </c>
    </row>
    <row r="642" spans="1:27" x14ac:dyDescent="0.2">
      <c r="A642" s="12">
        <v>44576</v>
      </c>
      <c r="B642" t="str">
        <f>"{'city': '"&amp;VLOOKUP(U642,$H:$L,4,FALSE)&amp;"', 'state': '"&amp;VLOOKUP(U642,$H:$L,3,FALSE)&amp;"', 'abbreviation': '"&amp;VLOOKUP(U642,$H:$L,2,FALSE)&amp;"', 'teamName': '"&amp;VLOOKUP(U642,$H:$L,5,FALSE)&amp;"'}"</f>
        <v>{'city': 'Toronto', 'state': 'Ontario', 'abbreviation': 'TOR', 'teamName': 'Toronto Raptors'}</v>
      </c>
      <c r="C642" t="str">
        <f>"{'city': '"&amp;VLOOKUP(V642,$H:$L,4,FALSE)&amp;"', 'state': '"&amp;VLOOKUP(V642,$H:$L,3,FALSE)&amp;"', 'abbreviation': '"&amp;VLOOKUP(V642,$H:$L,2,FALSE)&amp;"', 'teamName': '"&amp;VLOOKUP(V642,$H:$L,5,FALSE)&amp;"'}"</f>
        <v>{'city': 'Milwaukee', 'state': 'Wisconsin', 'abbreviation': 'MIL', 'teamName': 'Milwaukee Bucks'}</v>
      </c>
      <c r="D642" t="e">
        <f>"{'city': '"&amp;VLOOKUP(W642,$H:$L,4,FALSE)&amp;"', 'state': '"&amp;VLOOKUP(W642,$H:$L,3,FALSE)&amp;"', 'abbreviation': '"&amp;VLOOKUP(W642,$H:$L,2,FALSE)&amp;"', 'teamName': '"&amp;VLOOKUP(W642,$H:$L,5,FALSE)&amp;"'}"</f>
        <v>#N/A</v>
      </c>
      <c r="E642" t="e">
        <f>"{'city': '"&amp;VLOOKUP(X642,$H:$L,4,FALSE)&amp;"', 'state': '"&amp;VLOOKUP(X642,$H:$L,3,FALSE)&amp;"', 'abbreviation': '"&amp;VLOOKUP(X642,$H:$L,2,FALSE)&amp;"', 'teamName': '"&amp;VLOOKUP(X642,$H:$L,5,FALSE)&amp;"'}"</f>
        <v>#N/A</v>
      </c>
      <c r="S642" s="13" t="s">
        <v>1212</v>
      </c>
      <c r="U642">
        <f>VLOOKUP(Y642,O:P,2,FALSE)</f>
        <v>27</v>
      </c>
      <c r="V642">
        <f>VLOOKUP(AA642,O:P,2,FALSE)</f>
        <v>16</v>
      </c>
      <c r="Y642" s="4" t="s">
        <v>1110</v>
      </c>
      <c r="Z642" s="5"/>
      <c r="AA642" s="4" t="s">
        <v>1098</v>
      </c>
    </row>
    <row r="643" spans="1:27" x14ac:dyDescent="0.2">
      <c r="A643" s="12">
        <v>44576</v>
      </c>
      <c r="B643" t="str">
        <f>"{'city': '"&amp;VLOOKUP(U643,$H:$L,4,FALSE)&amp;"', 'state': '"&amp;VLOOKUP(U643,$H:$L,3,FALSE)&amp;"', 'abbreviation': '"&amp;VLOOKUP(U643,$H:$L,2,FALSE)&amp;"', 'teamName': '"&amp;VLOOKUP(U643,$H:$L,5,FALSE)&amp;"'}"</f>
        <v>{'city': 'Portland', 'state': 'Oregon', 'abbreviation': 'POR', 'teamName': 'Portland Trail Blazers'}</v>
      </c>
      <c r="C643" t="str">
        <f>"{'city': '"&amp;VLOOKUP(V643,$H:$L,4,FALSE)&amp;"', 'state': '"&amp;VLOOKUP(V643,$H:$L,3,FALSE)&amp;"', 'abbreviation': '"&amp;VLOOKUP(V643,$H:$L,2,FALSE)&amp;"', 'teamName': '"&amp;VLOOKUP(V643,$H:$L,5,FALSE)&amp;"'}"</f>
        <v>{'city': 'Washington', 'state': 'Washington D.C.', 'abbreviation': 'WAS', 'teamName': 'Washington Wizards'}</v>
      </c>
      <c r="D643" t="e">
        <f>"{'city': '"&amp;VLOOKUP(W643,$H:$L,4,FALSE)&amp;"', 'state': '"&amp;VLOOKUP(W643,$H:$L,3,FALSE)&amp;"', 'abbreviation': '"&amp;VLOOKUP(W643,$H:$L,2,FALSE)&amp;"', 'teamName': '"&amp;VLOOKUP(W643,$H:$L,5,FALSE)&amp;"'}"</f>
        <v>#N/A</v>
      </c>
      <c r="E643" t="e">
        <f>"{'city': '"&amp;VLOOKUP(X643,$H:$L,4,FALSE)&amp;"', 'state': '"&amp;VLOOKUP(X643,$H:$L,3,FALSE)&amp;"', 'abbreviation': '"&amp;VLOOKUP(X643,$H:$L,2,FALSE)&amp;"', 'teamName': '"&amp;VLOOKUP(X643,$H:$L,5,FALSE)&amp;"'}"</f>
        <v>#N/A</v>
      </c>
      <c r="S643" s="13" t="s">
        <v>1212</v>
      </c>
      <c r="U643">
        <f>VLOOKUP(Y643,O:P,2,FALSE)</f>
        <v>24</v>
      </c>
      <c r="V643">
        <f>VLOOKUP(AA643,O:P,2,FALSE)</f>
        <v>29</v>
      </c>
      <c r="Y643" s="4" t="s">
        <v>1124</v>
      </c>
      <c r="Z643" s="5"/>
      <c r="AA643" s="4" t="s">
        <v>1109</v>
      </c>
    </row>
    <row r="644" spans="1:27" x14ac:dyDescent="0.2">
      <c r="A644" s="12">
        <v>44576</v>
      </c>
      <c r="B644" t="str">
        <f>"{'city': '"&amp;VLOOKUP(U644,$H:$L,4,FALSE)&amp;"', 'state': '"&amp;VLOOKUP(U644,$H:$L,3,FALSE)&amp;"', 'abbreviation': '"&amp;VLOOKUP(U644,$H:$L,2,FALSE)&amp;"', 'teamName': '"&amp;VLOOKUP(U644,$H:$L,5,FALSE)&amp;"'}"</f>
        <v>{'city': 'New York', 'state': 'New York', 'abbreviation': 'NYK', 'teamName': 'New York Knicks'}</v>
      </c>
      <c r="C644" t="str">
        <f>"{'city': '"&amp;VLOOKUP(V644,$H:$L,4,FALSE)&amp;"', 'state': '"&amp;VLOOKUP(V644,$H:$L,3,FALSE)&amp;"', 'abbreviation': '"&amp;VLOOKUP(V644,$H:$L,2,FALSE)&amp;"', 'teamName': '"&amp;VLOOKUP(V644,$H:$L,5,FALSE)&amp;"'}"</f>
        <v>{'city': 'Atlanta', 'state': 'Georgia', 'abbreviation': 'ATL', 'teamName': 'Atlanta Hawks'}</v>
      </c>
      <c r="D644" t="e">
        <f>"{'city': '"&amp;VLOOKUP(W644,$H:$L,4,FALSE)&amp;"', 'state': '"&amp;VLOOKUP(W644,$H:$L,3,FALSE)&amp;"', 'abbreviation': '"&amp;VLOOKUP(W644,$H:$L,2,FALSE)&amp;"', 'teamName': '"&amp;VLOOKUP(W644,$H:$L,5,FALSE)&amp;"'}"</f>
        <v>#N/A</v>
      </c>
      <c r="E644" t="e">
        <f>"{'city': '"&amp;VLOOKUP(X644,$H:$L,4,FALSE)&amp;"', 'state': '"&amp;VLOOKUP(X644,$H:$L,3,FALSE)&amp;"', 'abbreviation': '"&amp;VLOOKUP(X644,$H:$L,2,FALSE)&amp;"', 'teamName': '"&amp;VLOOKUP(X644,$H:$L,5,FALSE)&amp;"'}"</f>
        <v>#N/A</v>
      </c>
      <c r="S644" s="13" t="s">
        <v>1212</v>
      </c>
      <c r="U644">
        <f>VLOOKUP(Y644,O:P,2,FALSE)</f>
        <v>19</v>
      </c>
      <c r="V644">
        <f>VLOOKUP(AA644,O:P,2,FALSE)</f>
        <v>1</v>
      </c>
      <c r="Y644" s="4" t="s">
        <v>1108</v>
      </c>
      <c r="Z644" s="5"/>
      <c r="AA644" s="4" t="s">
        <v>1099</v>
      </c>
    </row>
    <row r="645" spans="1:27" x14ac:dyDescent="0.2">
      <c r="A645" s="12">
        <v>44576</v>
      </c>
      <c r="B645" t="str">
        <f>"{'city': '"&amp;VLOOKUP(U645,$H:$L,4,FALSE)&amp;"', 'state': '"&amp;VLOOKUP(U645,$H:$L,3,FALSE)&amp;"', 'abbreviation': '"&amp;VLOOKUP(U645,$H:$L,2,FALSE)&amp;"', 'teamName': '"&amp;VLOOKUP(U645,$H:$L,5,FALSE)&amp;"'}"</f>
        <v>{'city': 'New Orleans', 'state': 'Louisianna', 'abbreviation': 'NOP', 'teamName': 'New Orleans Pelicans'}</v>
      </c>
      <c r="C645" t="str">
        <f>"{'city': '"&amp;VLOOKUP(V645,$H:$L,4,FALSE)&amp;"', 'state': '"&amp;VLOOKUP(V645,$H:$L,3,FALSE)&amp;"', 'abbreviation': '"&amp;VLOOKUP(V645,$H:$L,2,FALSE)&amp;"', 'teamName': '"&amp;VLOOKUP(V645,$H:$L,5,FALSE)&amp;"'}"</f>
        <v>{'city': 'Brooklyn', 'state': 'New York', 'abbreviation': 'BKN', 'teamName': 'Brooklyn Nets'}</v>
      </c>
      <c r="D645" t="e">
        <f>"{'city': '"&amp;VLOOKUP(W645,$H:$L,4,FALSE)&amp;"', 'state': '"&amp;VLOOKUP(W645,$H:$L,3,FALSE)&amp;"', 'abbreviation': '"&amp;VLOOKUP(W645,$H:$L,2,FALSE)&amp;"', 'teamName': '"&amp;VLOOKUP(W645,$H:$L,5,FALSE)&amp;"'}"</f>
        <v>#N/A</v>
      </c>
      <c r="E645" t="e">
        <f>"{'city': '"&amp;VLOOKUP(X645,$H:$L,4,FALSE)&amp;"', 'state': '"&amp;VLOOKUP(X645,$H:$L,3,FALSE)&amp;"', 'abbreviation': '"&amp;VLOOKUP(X645,$H:$L,2,FALSE)&amp;"', 'teamName': '"&amp;VLOOKUP(X645,$H:$L,5,FALSE)&amp;"'}"</f>
        <v>#N/A</v>
      </c>
      <c r="S645" s="13" t="s">
        <v>1212</v>
      </c>
      <c r="U645">
        <f>VLOOKUP(Y645,O:P,2,FALSE)</f>
        <v>18</v>
      </c>
      <c r="V645">
        <f>VLOOKUP(AA645,O:P,2,FALSE)</f>
        <v>3</v>
      </c>
      <c r="Y645" s="4" t="s">
        <v>1118</v>
      </c>
      <c r="Z645" s="5"/>
      <c r="AA645" s="4" t="s">
        <v>1097</v>
      </c>
    </row>
    <row r="646" spans="1:27" x14ac:dyDescent="0.2">
      <c r="A646" s="12">
        <v>44576</v>
      </c>
      <c r="B646" t="str">
        <f>"{'city': '"&amp;VLOOKUP(U646,$H:$L,4,FALSE)&amp;"', 'state': '"&amp;VLOOKUP(U646,$H:$L,3,FALSE)&amp;"', 'abbreviation': '"&amp;VLOOKUP(U646,$H:$L,2,FALSE)&amp;"', 'teamName': '"&amp;VLOOKUP(U646,$H:$L,5,FALSE)&amp;"'}"</f>
        <v>{'city': 'Philadelphia', 'state': 'Pennsylvania', 'abbreviation': 'PHI', 'teamName': 'Philadelphia 76ers'}</v>
      </c>
      <c r="C646" t="str">
        <f>"{'city': '"&amp;VLOOKUP(V646,$H:$L,4,FALSE)&amp;"', 'state': '"&amp;VLOOKUP(V646,$H:$L,3,FALSE)&amp;"', 'abbreviation': '"&amp;VLOOKUP(V646,$H:$L,2,FALSE)&amp;"', 'teamName': '"&amp;VLOOKUP(V646,$H:$L,5,FALSE)&amp;"'}"</f>
        <v>{'city': 'Miami', 'state': 'Florida', 'abbreviation': 'MIA', 'teamName': 'Miami Heat'}</v>
      </c>
      <c r="D646" t="e">
        <f>"{'city': '"&amp;VLOOKUP(W646,$H:$L,4,FALSE)&amp;"', 'state': '"&amp;VLOOKUP(W646,$H:$L,3,FALSE)&amp;"', 'abbreviation': '"&amp;VLOOKUP(W646,$H:$L,2,FALSE)&amp;"', 'teamName': '"&amp;VLOOKUP(W646,$H:$L,5,FALSE)&amp;"'}"</f>
        <v>#N/A</v>
      </c>
      <c r="E646" t="e">
        <f>"{'city': '"&amp;VLOOKUP(X646,$H:$L,4,FALSE)&amp;"', 'state': '"&amp;VLOOKUP(X646,$H:$L,3,FALSE)&amp;"', 'abbreviation': '"&amp;VLOOKUP(X646,$H:$L,2,FALSE)&amp;"', 'teamName': '"&amp;VLOOKUP(X646,$H:$L,5,FALSE)&amp;"'}"</f>
        <v>#N/A</v>
      </c>
      <c r="S646" s="13" t="s">
        <v>1212</v>
      </c>
      <c r="U646">
        <f>VLOOKUP(Y646,O:P,2,FALSE)</f>
        <v>22</v>
      </c>
      <c r="V646">
        <f>VLOOKUP(AA646,O:P,2,FALSE)</f>
        <v>15</v>
      </c>
      <c r="Y646" s="4" t="s">
        <v>1117</v>
      </c>
      <c r="Z646" s="5"/>
      <c r="AA646" s="4" t="s">
        <v>1128</v>
      </c>
    </row>
    <row r="647" spans="1:27" x14ac:dyDescent="0.2">
      <c r="A647" s="12">
        <v>44576</v>
      </c>
      <c r="B647" t="str">
        <f>"{'city': '"&amp;VLOOKUP(U647,$H:$L,4,FALSE)&amp;"', 'state': '"&amp;VLOOKUP(U647,$H:$L,3,FALSE)&amp;"', 'abbreviation': '"&amp;VLOOKUP(U647,$H:$L,2,FALSE)&amp;"', 'teamName': '"&amp;VLOOKUP(U647,$H:$L,5,FALSE)&amp;"'}"</f>
        <v>{'city': 'Cleveland', 'state': 'Ohio', 'abbreviation': 'CLE', 'teamName': 'Cleveland Cavaliers'}</v>
      </c>
      <c r="C647" t="str">
        <f>"{'city': '"&amp;VLOOKUP(V647,$H:$L,4,FALSE)&amp;"', 'state': '"&amp;VLOOKUP(V647,$H:$L,3,FALSE)&amp;"', 'abbreviation': '"&amp;VLOOKUP(V647,$H:$L,2,FALSE)&amp;"', 'teamName': '"&amp;VLOOKUP(V647,$H:$L,5,FALSE)&amp;"'}"</f>
        <v>{'city': 'Oklahoma City', 'state': 'Oklahoma', 'abbreviation': 'OKC', 'teamName': 'Oklahoma City Thunder'}</v>
      </c>
      <c r="D647" t="e">
        <f>"{'city': '"&amp;VLOOKUP(W647,$H:$L,4,FALSE)&amp;"', 'state': '"&amp;VLOOKUP(W647,$H:$L,3,FALSE)&amp;"', 'abbreviation': '"&amp;VLOOKUP(W647,$H:$L,2,FALSE)&amp;"', 'teamName': '"&amp;VLOOKUP(W647,$H:$L,5,FALSE)&amp;"'}"</f>
        <v>#N/A</v>
      </c>
      <c r="E647" t="e">
        <f>"{'city': '"&amp;VLOOKUP(X647,$H:$L,4,FALSE)&amp;"', 'state': '"&amp;VLOOKUP(X647,$H:$L,3,FALSE)&amp;"', 'abbreviation': '"&amp;VLOOKUP(X647,$H:$L,2,FALSE)&amp;"', 'teamName': '"&amp;VLOOKUP(X647,$H:$L,5,FALSE)&amp;"'}"</f>
        <v>#N/A</v>
      </c>
      <c r="S647" s="13" t="s">
        <v>1212</v>
      </c>
      <c r="U647">
        <f>VLOOKUP(Y647,O:P,2,FALSE)</f>
        <v>6</v>
      </c>
      <c r="V647">
        <f>VLOOKUP(AA647,O:P,2,FALSE)</f>
        <v>20</v>
      </c>
      <c r="Y647" s="4" t="s">
        <v>1111</v>
      </c>
      <c r="Z647" s="5"/>
      <c r="AA647" s="4" t="s">
        <v>1121</v>
      </c>
    </row>
    <row r="648" spans="1:27" x14ac:dyDescent="0.2">
      <c r="A648" s="12">
        <v>44576</v>
      </c>
      <c r="B648" t="str">
        <f>"{'city': '"&amp;VLOOKUP(U648,$H:$L,4,FALSE)&amp;"', 'state': '"&amp;VLOOKUP(U648,$H:$L,3,FALSE)&amp;"', 'abbreviation': '"&amp;VLOOKUP(U648,$H:$L,2,FALSE)&amp;"', 'teamName': '"&amp;VLOOKUP(U648,$H:$L,5,FALSE)&amp;"'}"</f>
        <v>{'city': 'Chicago', 'state': 'Illnois', 'abbreviation': 'CHI', 'teamName': 'Chicago Bulls'}</v>
      </c>
      <c r="C648" t="str">
        <f>"{'city': '"&amp;VLOOKUP(V648,$H:$L,4,FALSE)&amp;"', 'state': '"&amp;VLOOKUP(V648,$H:$L,3,FALSE)&amp;"', 'abbreviation': '"&amp;VLOOKUP(V648,$H:$L,2,FALSE)&amp;"', 'teamName': '"&amp;VLOOKUP(V648,$H:$L,5,FALSE)&amp;"'}"</f>
        <v>{'city': 'Boston', 'state': 'Massachusetts', 'abbreviation': 'BOS', 'teamName': 'Boston Celtics'}</v>
      </c>
      <c r="D648" t="e">
        <f>"{'city': '"&amp;VLOOKUP(W648,$H:$L,4,FALSE)&amp;"', 'state': '"&amp;VLOOKUP(W648,$H:$L,3,FALSE)&amp;"', 'abbreviation': '"&amp;VLOOKUP(W648,$H:$L,2,FALSE)&amp;"', 'teamName': '"&amp;VLOOKUP(W648,$H:$L,5,FALSE)&amp;"'}"</f>
        <v>#N/A</v>
      </c>
      <c r="E648" t="e">
        <f>"{'city': '"&amp;VLOOKUP(X648,$H:$L,4,FALSE)&amp;"', 'state': '"&amp;VLOOKUP(X648,$H:$L,3,FALSE)&amp;"', 'abbreviation': '"&amp;VLOOKUP(X648,$H:$L,2,FALSE)&amp;"', 'teamName': '"&amp;VLOOKUP(X648,$H:$L,5,FALSE)&amp;"'}"</f>
        <v>#N/A</v>
      </c>
      <c r="S648" s="13" t="s">
        <v>1212</v>
      </c>
      <c r="U648">
        <f>VLOOKUP(Y648,O:P,2,FALSE)</f>
        <v>5</v>
      </c>
      <c r="V648">
        <f>VLOOKUP(AA648,O:P,2,FALSE)</f>
        <v>2</v>
      </c>
      <c r="Y648" s="4" t="s">
        <v>1106</v>
      </c>
      <c r="Z648" s="5"/>
      <c r="AA648" s="4" t="s">
        <v>1102</v>
      </c>
    </row>
    <row r="649" spans="1:27" x14ac:dyDescent="0.2">
      <c r="A649" s="12">
        <v>44576</v>
      </c>
      <c r="B649" t="str">
        <f>"{'city': '"&amp;VLOOKUP(U649,$H:$L,4,FALSE)&amp;"', 'state': '"&amp;VLOOKUP(U649,$H:$L,3,FALSE)&amp;"', 'abbreviation': '"&amp;VLOOKUP(U649,$H:$L,2,FALSE)&amp;"', 'teamName': '"&amp;VLOOKUP(U649,$H:$L,5,FALSE)&amp;"'}"</f>
        <v>{'city': 'Los Angeles', 'state': 'California', 'abbreviation': 'LAC', 'teamName': 'Los Angeles Clippers'}</v>
      </c>
      <c r="C649" t="str">
        <f>"{'city': '"&amp;VLOOKUP(V649,$H:$L,4,FALSE)&amp;"', 'state': '"&amp;VLOOKUP(V649,$H:$L,3,FALSE)&amp;"', 'abbreviation': '"&amp;VLOOKUP(V649,$H:$L,2,FALSE)&amp;"', 'teamName': '"&amp;VLOOKUP(V649,$H:$L,5,FALSE)&amp;"'}"</f>
        <v>{'city': 'San Antonio', 'state': 'Texas', 'abbreviation': 'SAS', 'teamName': 'San Antonio Spurs'}</v>
      </c>
      <c r="D649" t="e">
        <f>"{'city': '"&amp;VLOOKUP(W649,$H:$L,4,FALSE)&amp;"', 'state': '"&amp;VLOOKUP(W649,$H:$L,3,FALSE)&amp;"', 'abbreviation': '"&amp;VLOOKUP(W649,$H:$L,2,FALSE)&amp;"', 'teamName': '"&amp;VLOOKUP(W649,$H:$L,5,FALSE)&amp;"'}"</f>
        <v>#N/A</v>
      </c>
      <c r="E649" t="e">
        <f>"{'city': '"&amp;VLOOKUP(X649,$H:$L,4,FALSE)&amp;"', 'state': '"&amp;VLOOKUP(X649,$H:$L,3,FALSE)&amp;"', 'abbreviation': '"&amp;VLOOKUP(X649,$H:$L,2,FALSE)&amp;"', 'teamName': '"&amp;VLOOKUP(X649,$H:$L,5,FALSE)&amp;"'}"</f>
        <v>#N/A</v>
      </c>
      <c r="S649" s="13" t="s">
        <v>1212</v>
      </c>
      <c r="U649">
        <f>VLOOKUP(Y649,O:P,2,FALSE)</f>
        <v>30</v>
      </c>
      <c r="V649">
        <f>VLOOKUP(AA649,O:P,2,FALSE)</f>
        <v>26</v>
      </c>
      <c r="Y649" s="4" t="s">
        <v>1126</v>
      </c>
      <c r="Z649" s="5"/>
      <c r="AA649" s="4" t="s">
        <v>1120</v>
      </c>
    </row>
    <row r="650" spans="1:27" x14ac:dyDescent="0.2">
      <c r="A650" s="12">
        <v>44576</v>
      </c>
      <c r="B650" t="str">
        <f>"{'city': '"&amp;VLOOKUP(U650,$H:$L,4,FALSE)&amp;"', 'state': '"&amp;VLOOKUP(U650,$H:$L,3,FALSE)&amp;"', 'abbreviation': '"&amp;VLOOKUP(U650,$H:$L,2,FALSE)&amp;"', 'teamName': '"&amp;VLOOKUP(U650,$H:$L,5,FALSE)&amp;"'}"</f>
        <v>{'city': 'Los Angeles', 'state': 'California', 'abbreviation': 'LAL', 'teamName': 'Los Angeles Lakers'}</v>
      </c>
      <c r="C650" t="str">
        <f>"{'city': '"&amp;VLOOKUP(V650,$H:$L,4,FALSE)&amp;"', 'state': '"&amp;VLOOKUP(V650,$H:$L,3,FALSE)&amp;"', 'abbreviation': '"&amp;VLOOKUP(V650,$H:$L,2,FALSE)&amp;"', 'teamName': '"&amp;VLOOKUP(V650,$H:$L,5,FALSE)&amp;"'}"</f>
        <v>{'city': 'Denver', 'state': 'Colorado', 'abbreviation': 'DEN', 'teamName': 'Denver Nuggets'}</v>
      </c>
      <c r="D650" t="e">
        <f>"{'city': '"&amp;VLOOKUP(W650,$H:$L,4,FALSE)&amp;"', 'state': '"&amp;VLOOKUP(W650,$H:$L,3,FALSE)&amp;"', 'abbreviation': '"&amp;VLOOKUP(W650,$H:$L,2,FALSE)&amp;"', 'teamName': '"&amp;VLOOKUP(W650,$H:$L,5,FALSE)&amp;"'}"</f>
        <v>#N/A</v>
      </c>
      <c r="E650" t="e">
        <f>"{'city': '"&amp;VLOOKUP(X650,$H:$L,4,FALSE)&amp;"', 'state': '"&amp;VLOOKUP(X650,$H:$L,3,FALSE)&amp;"', 'abbreviation': '"&amp;VLOOKUP(X650,$H:$L,2,FALSE)&amp;"', 'teamName': '"&amp;VLOOKUP(X650,$H:$L,5,FALSE)&amp;"'}"</f>
        <v>#N/A</v>
      </c>
      <c r="S650" s="13" t="s">
        <v>1212</v>
      </c>
      <c r="U650">
        <f>VLOOKUP(Y650,O:P,2,FALSE)</f>
        <v>13</v>
      </c>
      <c r="V650">
        <f>VLOOKUP(AA650,O:P,2,FALSE)</f>
        <v>8</v>
      </c>
      <c r="Y650" s="4" t="s">
        <v>1101</v>
      </c>
      <c r="Z650" s="5"/>
      <c r="AA650" s="4" t="s">
        <v>1116</v>
      </c>
    </row>
    <row r="651" spans="1:27" x14ac:dyDescent="0.2">
      <c r="A651" s="12">
        <v>44576</v>
      </c>
      <c r="B651" t="str">
        <f>"{'city': '"&amp;VLOOKUP(U651,$H:$L,4,FALSE)&amp;"', 'state': '"&amp;VLOOKUP(U651,$H:$L,3,FALSE)&amp;"', 'abbreviation': '"&amp;VLOOKUP(U651,$H:$L,2,FALSE)&amp;"', 'teamName': '"&amp;VLOOKUP(U651,$H:$L,5,FALSE)&amp;"'}"</f>
        <v>{'city': 'Orlando', 'state': 'Florida', 'abbreviation': 'ORL', 'teamName': 'Orlando Magic'}</v>
      </c>
      <c r="C651" t="str">
        <f>"{'city': '"&amp;VLOOKUP(V651,$H:$L,4,FALSE)&amp;"', 'state': '"&amp;VLOOKUP(V651,$H:$L,3,FALSE)&amp;"', 'abbreviation': '"&amp;VLOOKUP(V651,$H:$L,2,FALSE)&amp;"', 'teamName': '"&amp;VLOOKUP(V651,$H:$L,5,FALSE)&amp;"'}"</f>
        <v>{'city': 'Dallas', 'state': 'Texas', 'abbreviation': 'DAL', 'teamName': 'Dallas Mavericks'}</v>
      </c>
      <c r="D651" t="e">
        <f>"{'city': '"&amp;VLOOKUP(W651,$H:$L,4,FALSE)&amp;"', 'state': '"&amp;VLOOKUP(W651,$H:$L,3,FALSE)&amp;"', 'abbreviation': '"&amp;VLOOKUP(W651,$H:$L,2,FALSE)&amp;"', 'teamName': '"&amp;VLOOKUP(W651,$H:$L,5,FALSE)&amp;"'}"</f>
        <v>#N/A</v>
      </c>
      <c r="E651" t="e">
        <f>"{'city': '"&amp;VLOOKUP(X651,$H:$L,4,FALSE)&amp;"', 'state': '"&amp;VLOOKUP(X651,$H:$L,3,FALSE)&amp;"', 'abbreviation': '"&amp;VLOOKUP(X651,$H:$L,2,FALSE)&amp;"', 'teamName': '"&amp;VLOOKUP(X651,$H:$L,5,FALSE)&amp;"'}"</f>
        <v>#N/A</v>
      </c>
      <c r="S651" s="13" t="s">
        <v>1212</v>
      </c>
      <c r="U651">
        <f>VLOOKUP(Y651,O:P,2,FALSE)</f>
        <v>21</v>
      </c>
      <c r="V651">
        <f>VLOOKUP(AA651,O:P,2,FALSE)</f>
        <v>7</v>
      </c>
      <c r="Y651" s="4" t="s">
        <v>1119</v>
      </c>
      <c r="Z651" s="5"/>
      <c r="AA651" s="4" t="s">
        <v>1113</v>
      </c>
    </row>
    <row r="652" spans="1:27" x14ac:dyDescent="0.2">
      <c r="A652" s="12">
        <v>44577</v>
      </c>
      <c r="B652" t="str">
        <f>"{'city': '"&amp;VLOOKUP(U652,$H:$L,4,FALSE)&amp;"', 'state': '"&amp;VLOOKUP(U652,$H:$L,3,FALSE)&amp;"', 'abbreviation': '"&amp;VLOOKUP(U652,$H:$L,2,FALSE)&amp;"', 'teamName': '"&amp;VLOOKUP(U652,$H:$L,5,FALSE)&amp;"'}"</f>
        <v>{'city': 'Houston', 'state': 'Texas', 'abbreviation': 'HOU', 'teamName': 'Houston Rockets'}</v>
      </c>
      <c r="C652" t="str">
        <f>"{'city': '"&amp;VLOOKUP(V652,$H:$L,4,FALSE)&amp;"', 'state': '"&amp;VLOOKUP(V652,$H:$L,3,FALSE)&amp;"', 'abbreviation': '"&amp;VLOOKUP(V652,$H:$L,2,FALSE)&amp;"', 'teamName': '"&amp;VLOOKUP(V652,$H:$L,5,FALSE)&amp;"'}"</f>
        <v>{'city': 'Sacramento', 'state': 'California', 'abbreviation': 'SAC', 'teamName': 'Sacramento Kings'}</v>
      </c>
      <c r="D652" t="e">
        <f>"{'city': '"&amp;VLOOKUP(W652,$H:$L,4,FALSE)&amp;"', 'state': '"&amp;VLOOKUP(W652,$H:$L,3,FALSE)&amp;"', 'abbreviation': '"&amp;VLOOKUP(W652,$H:$L,2,FALSE)&amp;"', 'teamName': '"&amp;VLOOKUP(W652,$H:$L,5,FALSE)&amp;"'}"</f>
        <v>#N/A</v>
      </c>
      <c r="E652" t="e">
        <f>"{'city': '"&amp;VLOOKUP(X652,$H:$L,4,FALSE)&amp;"', 'state': '"&amp;VLOOKUP(X652,$H:$L,3,FALSE)&amp;"', 'abbreviation': '"&amp;VLOOKUP(X652,$H:$L,2,FALSE)&amp;"', 'teamName': '"&amp;VLOOKUP(X652,$H:$L,5,FALSE)&amp;"'}"</f>
        <v>#N/A</v>
      </c>
      <c r="S652" s="13" t="s">
        <v>1213</v>
      </c>
      <c r="U652">
        <f>VLOOKUP(Y652,O:P,2,FALSE)</f>
        <v>11</v>
      </c>
      <c r="V652">
        <f>VLOOKUP(AA652,O:P,2,FALSE)</f>
        <v>25</v>
      </c>
      <c r="Y652" s="4" t="s">
        <v>1114</v>
      </c>
      <c r="Z652" s="5"/>
      <c r="AA652" s="4" t="s">
        <v>1123</v>
      </c>
    </row>
    <row r="653" spans="1:27" x14ac:dyDescent="0.2">
      <c r="A653" s="12">
        <v>44577</v>
      </c>
      <c r="B653" t="str">
        <f>"{'city': '"&amp;VLOOKUP(U653,$H:$L,4,FALSE)&amp;"', 'state': '"&amp;VLOOKUP(U653,$H:$L,3,FALSE)&amp;"', 'abbreviation': '"&amp;VLOOKUP(U653,$H:$L,2,FALSE)&amp;"', 'teamName': '"&amp;VLOOKUP(U653,$H:$L,5,FALSE)&amp;"'}"</f>
        <v>{'city': 'Salt Lake City', 'state': 'Utah', 'abbreviation': 'UTA', 'teamName': 'Utah Jazz'}</v>
      </c>
      <c r="C653" t="str">
        <f>"{'city': '"&amp;VLOOKUP(V653,$H:$L,4,FALSE)&amp;"', 'state': '"&amp;VLOOKUP(V653,$H:$L,3,FALSE)&amp;"', 'abbreviation': '"&amp;VLOOKUP(V653,$H:$L,2,FALSE)&amp;"', 'teamName': '"&amp;VLOOKUP(V653,$H:$L,5,FALSE)&amp;"'}"</f>
        <v>{'city': 'Denver', 'state': 'Colorado', 'abbreviation': 'DEN', 'teamName': 'Denver Nuggets'}</v>
      </c>
      <c r="D653" t="e">
        <f>"{'city': '"&amp;VLOOKUP(W653,$H:$L,4,FALSE)&amp;"', 'state': '"&amp;VLOOKUP(W653,$H:$L,3,FALSE)&amp;"', 'abbreviation': '"&amp;VLOOKUP(W653,$H:$L,2,FALSE)&amp;"', 'teamName': '"&amp;VLOOKUP(W653,$H:$L,5,FALSE)&amp;"'}"</f>
        <v>#N/A</v>
      </c>
      <c r="E653" t="e">
        <f>"{'city': '"&amp;VLOOKUP(X653,$H:$L,4,FALSE)&amp;"', 'state': '"&amp;VLOOKUP(X653,$H:$L,3,FALSE)&amp;"', 'abbreviation': '"&amp;VLOOKUP(X653,$H:$L,2,FALSE)&amp;"', 'teamName': '"&amp;VLOOKUP(X653,$H:$L,5,FALSE)&amp;"'}"</f>
        <v>#N/A</v>
      </c>
      <c r="S653" s="13" t="s">
        <v>1213</v>
      </c>
      <c r="U653">
        <f>VLOOKUP(Y653,O:P,2,FALSE)</f>
        <v>28</v>
      </c>
      <c r="V653">
        <f>VLOOKUP(AA653,O:P,2,FALSE)</f>
        <v>8</v>
      </c>
      <c r="Y653" s="4" t="s">
        <v>1122</v>
      </c>
      <c r="Z653" s="5"/>
      <c r="AA653" s="4" t="s">
        <v>1116</v>
      </c>
    </row>
    <row r="654" spans="1:27" x14ac:dyDescent="0.2">
      <c r="A654" s="12">
        <v>44577</v>
      </c>
      <c r="B654" t="str">
        <f>"{'city': '"&amp;VLOOKUP(U654,$H:$L,4,FALSE)&amp;"', 'state': '"&amp;VLOOKUP(U654,$H:$L,3,FALSE)&amp;"', 'abbreviation': '"&amp;VLOOKUP(U654,$H:$L,2,FALSE)&amp;"', 'teamName': '"&amp;VLOOKUP(U654,$H:$L,5,FALSE)&amp;"'}"</f>
        <v>{'city': 'San Francisco', 'state': 'California', 'abbreviation': 'GSW', 'teamName': 'Golden State Warriors'}</v>
      </c>
      <c r="C654" t="str">
        <f>"{'city': '"&amp;VLOOKUP(V654,$H:$L,4,FALSE)&amp;"', 'state': '"&amp;VLOOKUP(V654,$H:$L,3,FALSE)&amp;"', 'abbreviation': '"&amp;VLOOKUP(V654,$H:$L,2,FALSE)&amp;"', 'teamName': '"&amp;VLOOKUP(V654,$H:$L,5,FALSE)&amp;"'}"</f>
        <v>{'city': 'Minneapolis', 'state': 'Minnesota ', 'abbreviation': 'MIN', 'teamName': 'Minnesota Timberwolves'}</v>
      </c>
      <c r="D654" t="e">
        <f>"{'city': '"&amp;VLOOKUP(W654,$H:$L,4,FALSE)&amp;"', 'state': '"&amp;VLOOKUP(W654,$H:$L,3,FALSE)&amp;"', 'abbreviation': '"&amp;VLOOKUP(W654,$H:$L,2,FALSE)&amp;"', 'teamName': '"&amp;VLOOKUP(W654,$H:$L,5,FALSE)&amp;"'}"</f>
        <v>#N/A</v>
      </c>
      <c r="E654" t="e">
        <f>"{'city': '"&amp;VLOOKUP(X654,$H:$L,4,FALSE)&amp;"', 'state': '"&amp;VLOOKUP(X654,$H:$L,3,FALSE)&amp;"', 'abbreviation': '"&amp;VLOOKUP(X654,$H:$L,2,FALSE)&amp;"', 'teamName': '"&amp;VLOOKUP(X654,$H:$L,5,FALSE)&amp;"'}"</f>
        <v>#N/A</v>
      </c>
      <c r="S654" s="13" t="s">
        <v>1213</v>
      </c>
      <c r="U654">
        <f>VLOOKUP(Y654,O:P,2,FALSE)</f>
        <v>10</v>
      </c>
      <c r="V654">
        <f>VLOOKUP(AA654,O:P,2,FALSE)</f>
        <v>17</v>
      </c>
      <c r="Y654" s="4" t="s">
        <v>1100</v>
      </c>
      <c r="Z654" s="5"/>
      <c r="AA654" s="4" t="s">
        <v>1115</v>
      </c>
    </row>
    <row r="655" spans="1:27" x14ac:dyDescent="0.2">
      <c r="A655" s="12">
        <v>44578</v>
      </c>
      <c r="B655" t="str">
        <f>"{'city': '"&amp;VLOOKUP(U655,$H:$L,4,FALSE)&amp;"', 'state': '"&amp;VLOOKUP(U655,$H:$L,3,FALSE)&amp;"', 'abbreviation': '"&amp;VLOOKUP(U655,$H:$L,2,FALSE)&amp;"', 'teamName': '"&amp;VLOOKUP(U655,$H:$L,5,FALSE)&amp;"'}"</f>
        <v>{'city': 'New Orleans', 'state': 'Louisianna', 'abbreviation': 'NOP', 'teamName': 'New Orleans Pelicans'}</v>
      </c>
      <c r="C655" t="str">
        <f>"{'city': '"&amp;VLOOKUP(V655,$H:$L,4,FALSE)&amp;"', 'state': '"&amp;VLOOKUP(V655,$H:$L,3,FALSE)&amp;"', 'abbreviation': '"&amp;VLOOKUP(V655,$H:$L,2,FALSE)&amp;"', 'teamName': '"&amp;VLOOKUP(V655,$H:$L,5,FALSE)&amp;"'}"</f>
        <v>{'city': 'Boston', 'state': 'Massachusetts', 'abbreviation': 'BOS', 'teamName': 'Boston Celtics'}</v>
      </c>
      <c r="D655" t="e">
        <f>"{'city': '"&amp;VLOOKUP(W655,$H:$L,4,FALSE)&amp;"', 'state': '"&amp;VLOOKUP(W655,$H:$L,3,FALSE)&amp;"', 'abbreviation': '"&amp;VLOOKUP(W655,$H:$L,2,FALSE)&amp;"', 'teamName': '"&amp;VLOOKUP(W655,$H:$L,5,FALSE)&amp;"'}"</f>
        <v>#N/A</v>
      </c>
      <c r="E655" t="e">
        <f>"{'city': '"&amp;VLOOKUP(X655,$H:$L,4,FALSE)&amp;"', 'state': '"&amp;VLOOKUP(X655,$H:$L,3,FALSE)&amp;"', 'abbreviation': '"&amp;VLOOKUP(X655,$H:$L,2,FALSE)&amp;"', 'teamName': '"&amp;VLOOKUP(X655,$H:$L,5,FALSE)&amp;"'}"</f>
        <v>#N/A</v>
      </c>
      <c r="S655" s="13" t="s">
        <v>1214</v>
      </c>
      <c r="U655">
        <f>VLOOKUP(Y655,O:P,2,FALSE)</f>
        <v>18</v>
      </c>
      <c r="V655">
        <f>VLOOKUP(AA655,O:P,2,FALSE)</f>
        <v>2</v>
      </c>
      <c r="Y655" s="4" t="s">
        <v>1118</v>
      </c>
      <c r="Z655" s="5"/>
      <c r="AA655" s="4" t="s">
        <v>1102</v>
      </c>
    </row>
    <row r="656" spans="1:27" x14ac:dyDescent="0.2">
      <c r="A656" s="12">
        <v>44578</v>
      </c>
      <c r="B656" t="str">
        <f>"{'city': '"&amp;VLOOKUP(U656,$H:$L,4,FALSE)&amp;"', 'state': '"&amp;VLOOKUP(U656,$H:$L,3,FALSE)&amp;"', 'abbreviation': '"&amp;VLOOKUP(U656,$H:$L,2,FALSE)&amp;"', 'teamName': '"&amp;VLOOKUP(U656,$H:$L,5,FALSE)&amp;"'}"</f>
        <v>{'city': 'Charlotte', 'state': 'North Carolina', 'abbreviation': 'CHA', 'teamName': 'Charlotte Hornets'}</v>
      </c>
      <c r="C656" t="str">
        <f>"{'city': '"&amp;VLOOKUP(V656,$H:$L,4,FALSE)&amp;"', 'state': '"&amp;VLOOKUP(V656,$H:$L,3,FALSE)&amp;"', 'abbreviation': '"&amp;VLOOKUP(V656,$H:$L,2,FALSE)&amp;"', 'teamName': '"&amp;VLOOKUP(V656,$H:$L,5,FALSE)&amp;"'}"</f>
        <v>{'city': 'New York', 'state': 'New York', 'abbreviation': 'NYK', 'teamName': 'New York Knicks'}</v>
      </c>
      <c r="D656" t="e">
        <f>"{'city': '"&amp;VLOOKUP(W656,$H:$L,4,FALSE)&amp;"', 'state': '"&amp;VLOOKUP(W656,$H:$L,3,FALSE)&amp;"', 'abbreviation': '"&amp;VLOOKUP(W656,$H:$L,2,FALSE)&amp;"', 'teamName': '"&amp;VLOOKUP(W656,$H:$L,5,FALSE)&amp;"'}"</f>
        <v>#N/A</v>
      </c>
      <c r="E656" t="e">
        <f>"{'city': '"&amp;VLOOKUP(X656,$H:$L,4,FALSE)&amp;"', 'state': '"&amp;VLOOKUP(X656,$H:$L,3,FALSE)&amp;"', 'abbreviation': '"&amp;VLOOKUP(X656,$H:$L,2,FALSE)&amp;"', 'teamName': '"&amp;VLOOKUP(X656,$H:$L,5,FALSE)&amp;"'}"</f>
        <v>#N/A</v>
      </c>
      <c r="S656" s="13" t="s">
        <v>1214</v>
      </c>
      <c r="U656">
        <f>VLOOKUP(Y656,O:P,2,FALSE)</f>
        <v>4</v>
      </c>
      <c r="V656">
        <f>VLOOKUP(AA656,O:P,2,FALSE)</f>
        <v>19</v>
      </c>
      <c r="Y656" s="4" t="s">
        <v>1105</v>
      </c>
      <c r="Z656" s="5"/>
      <c r="AA656" s="4" t="s">
        <v>1108</v>
      </c>
    </row>
    <row r="657" spans="1:27" x14ac:dyDescent="0.2">
      <c r="A657" s="12">
        <v>44578</v>
      </c>
      <c r="B657" t="str">
        <f>"{'city': '"&amp;VLOOKUP(U657,$H:$L,4,FALSE)&amp;"', 'state': '"&amp;VLOOKUP(U657,$H:$L,3,FALSE)&amp;"', 'abbreviation': '"&amp;VLOOKUP(U657,$H:$L,2,FALSE)&amp;"', 'teamName': '"&amp;VLOOKUP(U657,$H:$L,5,FALSE)&amp;"'}"</f>
        <v>{'city': 'Philadelphia', 'state': 'Pennsylvania', 'abbreviation': 'PHI', 'teamName': 'Philadelphia 76ers'}</v>
      </c>
      <c r="C657" t="str">
        <f>"{'city': '"&amp;VLOOKUP(V657,$H:$L,4,FALSE)&amp;"', 'state': '"&amp;VLOOKUP(V657,$H:$L,3,FALSE)&amp;"', 'abbreviation': '"&amp;VLOOKUP(V657,$H:$L,2,FALSE)&amp;"', 'teamName': '"&amp;VLOOKUP(V657,$H:$L,5,FALSE)&amp;"'}"</f>
        <v>{'city': 'Washington', 'state': 'Washington D.C.', 'abbreviation': 'WAS', 'teamName': 'Washington Wizards'}</v>
      </c>
      <c r="D657" t="e">
        <f>"{'city': '"&amp;VLOOKUP(W657,$H:$L,4,FALSE)&amp;"', 'state': '"&amp;VLOOKUP(W657,$H:$L,3,FALSE)&amp;"', 'abbreviation': '"&amp;VLOOKUP(W657,$H:$L,2,FALSE)&amp;"', 'teamName': '"&amp;VLOOKUP(W657,$H:$L,5,FALSE)&amp;"'}"</f>
        <v>#N/A</v>
      </c>
      <c r="E657" t="e">
        <f>"{'city': '"&amp;VLOOKUP(X657,$H:$L,4,FALSE)&amp;"', 'state': '"&amp;VLOOKUP(X657,$H:$L,3,FALSE)&amp;"', 'abbreviation': '"&amp;VLOOKUP(X657,$H:$L,2,FALSE)&amp;"', 'teamName': '"&amp;VLOOKUP(X657,$H:$L,5,FALSE)&amp;"'}"</f>
        <v>#N/A</v>
      </c>
      <c r="S657" s="13" t="s">
        <v>1214</v>
      </c>
      <c r="U657">
        <f>VLOOKUP(Y657,O:P,2,FALSE)</f>
        <v>22</v>
      </c>
      <c r="V657">
        <f>VLOOKUP(AA657,O:P,2,FALSE)</f>
        <v>29</v>
      </c>
      <c r="Y657" s="4" t="s">
        <v>1117</v>
      </c>
      <c r="Z657" s="5"/>
      <c r="AA657" s="4" t="s">
        <v>1109</v>
      </c>
    </row>
    <row r="658" spans="1:27" x14ac:dyDescent="0.2">
      <c r="A658" s="12">
        <v>44578</v>
      </c>
      <c r="B658" t="str">
        <f>"{'city': '"&amp;VLOOKUP(U658,$H:$L,4,FALSE)&amp;"', 'state': '"&amp;VLOOKUP(U658,$H:$L,3,FALSE)&amp;"', 'abbreviation': '"&amp;VLOOKUP(U658,$H:$L,2,FALSE)&amp;"', 'teamName': '"&amp;VLOOKUP(U658,$H:$L,5,FALSE)&amp;"'}"</f>
        <v>{'city': 'Brooklyn', 'state': 'New York', 'abbreviation': 'BKN', 'teamName': 'Brooklyn Nets'}</v>
      </c>
      <c r="C658" t="str">
        <f>"{'city': '"&amp;VLOOKUP(V658,$H:$L,4,FALSE)&amp;"', 'state': '"&amp;VLOOKUP(V658,$H:$L,3,FALSE)&amp;"', 'abbreviation': '"&amp;VLOOKUP(V658,$H:$L,2,FALSE)&amp;"', 'teamName': '"&amp;VLOOKUP(V658,$H:$L,5,FALSE)&amp;"'}"</f>
        <v>{'city': 'Cleveland', 'state': 'Ohio', 'abbreviation': 'CLE', 'teamName': 'Cleveland Cavaliers'}</v>
      </c>
      <c r="D658" t="e">
        <f>"{'city': '"&amp;VLOOKUP(W658,$H:$L,4,FALSE)&amp;"', 'state': '"&amp;VLOOKUP(W658,$H:$L,3,FALSE)&amp;"', 'abbreviation': '"&amp;VLOOKUP(W658,$H:$L,2,FALSE)&amp;"', 'teamName': '"&amp;VLOOKUP(W658,$H:$L,5,FALSE)&amp;"'}"</f>
        <v>#N/A</v>
      </c>
      <c r="E658" t="e">
        <f>"{'city': '"&amp;VLOOKUP(X658,$H:$L,4,FALSE)&amp;"', 'state': '"&amp;VLOOKUP(X658,$H:$L,3,FALSE)&amp;"', 'abbreviation': '"&amp;VLOOKUP(X658,$H:$L,2,FALSE)&amp;"', 'teamName': '"&amp;VLOOKUP(X658,$H:$L,5,FALSE)&amp;"'}"</f>
        <v>#N/A</v>
      </c>
      <c r="S658" s="13" t="s">
        <v>1214</v>
      </c>
      <c r="U658">
        <f>VLOOKUP(Y658,O:P,2,FALSE)</f>
        <v>3</v>
      </c>
      <c r="V658">
        <f>VLOOKUP(AA658,O:P,2,FALSE)</f>
        <v>6</v>
      </c>
      <c r="Y658" s="4" t="s">
        <v>1097</v>
      </c>
      <c r="Z658" s="5"/>
      <c r="AA658" s="4" t="s">
        <v>1111</v>
      </c>
    </row>
    <row r="659" spans="1:27" x14ac:dyDescent="0.2">
      <c r="A659" s="12">
        <v>44578</v>
      </c>
      <c r="B659" t="str">
        <f>"{'city': '"&amp;VLOOKUP(U659,$H:$L,4,FALSE)&amp;"', 'state': '"&amp;VLOOKUP(U659,$H:$L,3,FALSE)&amp;"', 'abbreviation': '"&amp;VLOOKUP(U659,$H:$L,2,FALSE)&amp;"', 'teamName': '"&amp;VLOOKUP(U659,$H:$L,5,FALSE)&amp;"'}"</f>
        <v>{'city': 'Indiana', 'state': 'Indianopolis', 'abbreviation': 'IND', 'teamName': 'Indiana Pacers'}</v>
      </c>
      <c r="C659" t="str">
        <f>"{'city': '"&amp;VLOOKUP(V659,$H:$L,4,FALSE)&amp;"', 'state': '"&amp;VLOOKUP(V659,$H:$L,3,FALSE)&amp;"', 'abbreviation': '"&amp;VLOOKUP(V659,$H:$L,2,FALSE)&amp;"', 'teamName': '"&amp;VLOOKUP(V659,$H:$L,5,FALSE)&amp;"'}"</f>
        <v>{'city': 'Los Angeles', 'state': 'California', 'abbreviation': 'LAC', 'teamName': 'Los Angeles Clippers'}</v>
      </c>
      <c r="D659" t="e">
        <f>"{'city': '"&amp;VLOOKUP(W659,$H:$L,4,FALSE)&amp;"', 'state': '"&amp;VLOOKUP(W659,$H:$L,3,FALSE)&amp;"', 'abbreviation': '"&amp;VLOOKUP(W659,$H:$L,2,FALSE)&amp;"', 'teamName': '"&amp;VLOOKUP(W659,$H:$L,5,FALSE)&amp;"'}"</f>
        <v>#N/A</v>
      </c>
      <c r="E659" t="e">
        <f>"{'city': '"&amp;VLOOKUP(X659,$H:$L,4,FALSE)&amp;"', 'state': '"&amp;VLOOKUP(X659,$H:$L,3,FALSE)&amp;"', 'abbreviation': '"&amp;VLOOKUP(X659,$H:$L,2,FALSE)&amp;"', 'teamName': '"&amp;VLOOKUP(X659,$H:$L,5,FALSE)&amp;"'}"</f>
        <v>#N/A</v>
      </c>
      <c r="S659" s="13" t="s">
        <v>1214</v>
      </c>
      <c r="U659">
        <f>VLOOKUP(Y659,O:P,2,FALSE)</f>
        <v>12</v>
      </c>
      <c r="V659">
        <f>VLOOKUP(AA659,O:P,2,FALSE)</f>
        <v>30</v>
      </c>
      <c r="Y659" s="4" t="s">
        <v>1104</v>
      </c>
      <c r="Z659" s="5"/>
      <c r="AA659" s="4" t="s">
        <v>1126</v>
      </c>
    </row>
    <row r="660" spans="1:27" x14ac:dyDescent="0.2">
      <c r="A660" s="12">
        <v>44578</v>
      </c>
      <c r="B660" t="str">
        <f>"{'city': '"&amp;VLOOKUP(U660,$H:$L,4,FALSE)&amp;"', 'state': '"&amp;VLOOKUP(U660,$H:$L,3,FALSE)&amp;"', 'abbreviation': '"&amp;VLOOKUP(U660,$H:$L,2,FALSE)&amp;"', 'teamName': '"&amp;VLOOKUP(U660,$H:$L,5,FALSE)&amp;"'}"</f>
        <v>{'city': 'Chicago', 'state': 'Illnois', 'abbreviation': 'CHI', 'teamName': 'Chicago Bulls'}</v>
      </c>
      <c r="C660" t="str">
        <f>"{'city': '"&amp;VLOOKUP(V660,$H:$L,4,FALSE)&amp;"', 'state': '"&amp;VLOOKUP(V660,$H:$L,3,FALSE)&amp;"', 'abbreviation': '"&amp;VLOOKUP(V660,$H:$L,2,FALSE)&amp;"', 'teamName': '"&amp;VLOOKUP(V660,$H:$L,5,FALSE)&amp;"'}"</f>
        <v>{'city': 'Memphis', 'state': 'Tenesse', 'abbreviation': 'MEM', 'teamName': 'Memphis Grizzlies'}</v>
      </c>
      <c r="D660" t="e">
        <f>"{'city': '"&amp;VLOOKUP(W660,$H:$L,4,FALSE)&amp;"', 'state': '"&amp;VLOOKUP(W660,$H:$L,3,FALSE)&amp;"', 'abbreviation': '"&amp;VLOOKUP(W660,$H:$L,2,FALSE)&amp;"', 'teamName': '"&amp;VLOOKUP(W660,$H:$L,5,FALSE)&amp;"'}"</f>
        <v>#N/A</v>
      </c>
      <c r="E660" t="e">
        <f>"{'city': '"&amp;VLOOKUP(X660,$H:$L,4,FALSE)&amp;"', 'state': '"&amp;VLOOKUP(X660,$H:$L,3,FALSE)&amp;"', 'abbreviation': '"&amp;VLOOKUP(X660,$H:$L,2,FALSE)&amp;"', 'teamName': '"&amp;VLOOKUP(X660,$H:$L,5,FALSE)&amp;"'}"</f>
        <v>#N/A</v>
      </c>
      <c r="S660" s="13" t="s">
        <v>1214</v>
      </c>
      <c r="U660">
        <f>VLOOKUP(Y660,O:P,2,FALSE)</f>
        <v>5</v>
      </c>
      <c r="V660">
        <f>VLOOKUP(AA660,O:P,2,FALSE)</f>
        <v>14</v>
      </c>
      <c r="Y660" s="4" t="s">
        <v>1106</v>
      </c>
      <c r="Z660" s="5"/>
      <c r="AA660" s="4" t="s">
        <v>1112</v>
      </c>
    </row>
    <row r="661" spans="1:27" x14ac:dyDescent="0.2">
      <c r="A661" s="12">
        <v>44578</v>
      </c>
      <c r="B661" t="str">
        <f>"{'city': '"&amp;VLOOKUP(U661,$H:$L,4,FALSE)&amp;"', 'state': '"&amp;VLOOKUP(U661,$H:$L,3,FALSE)&amp;"', 'abbreviation': '"&amp;VLOOKUP(U661,$H:$L,2,FALSE)&amp;"', 'teamName': '"&amp;VLOOKUP(U661,$H:$L,5,FALSE)&amp;"'}"</f>
        <v>{'city': 'Milwaukee', 'state': 'Wisconsin', 'abbreviation': 'MIL', 'teamName': 'Milwaukee Bucks'}</v>
      </c>
      <c r="C661" t="str">
        <f>"{'city': '"&amp;VLOOKUP(V661,$H:$L,4,FALSE)&amp;"', 'state': '"&amp;VLOOKUP(V661,$H:$L,3,FALSE)&amp;"', 'abbreviation': '"&amp;VLOOKUP(V661,$H:$L,2,FALSE)&amp;"', 'teamName': '"&amp;VLOOKUP(V661,$H:$L,5,FALSE)&amp;"'}"</f>
        <v>{'city': 'Atlanta', 'state': 'Georgia', 'abbreviation': 'ATL', 'teamName': 'Atlanta Hawks'}</v>
      </c>
      <c r="D661" t="e">
        <f>"{'city': '"&amp;VLOOKUP(W661,$H:$L,4,FALSE)&amp;"', 'state': '"&amp;VLOOKUP(W661,$H:$L,3,FALSE)&amp;"', 'abbreviation': '"&amp;VLOOKUP(W661,$H:$L,2,FALSE)&amp;"', 'teamName': '"&amp;VLOOKUP(W661,$H:$L,5,FALSE)&amp;"'}"</f>
        <v>#N/A</v>
      </c>
      <c r="E661" t="e">
        <f>"{'city': '"&amp;VLOOKUP(X661,$H:$L,4,FALSE)&amp;"', 'state': '"&amp;VLOOKUP(X661,$H:$L,3,FALSE)&amp;"', 'abbreviation': '"&amp;VLOOKUP(X661,$H:$L,2,FALSE)&amp;"', 'teamName': '"&amp;VLOOKUP(X661,$H:$L,5,FALSE)&amp;"'}"</f>
        <v>#N/A</v>
      </c>
      <c r="S661" s="13" t="s">
        <v>1214</v>
      </c>
      <c r="U661">
        <f>VLOOKUP(Y661,O:P,2,FALSE)</f>
        <v>16</v>
      </c>
      <c r="V661">
        <f>VLOOKUP(AA661,O:P,2,FALSE)</f>
        <v>1</v>
      </c>
      <c r="Y661" s="4" t="s">
        <v>1098</v>
      </c>
      <c r="Z661" s="5"/>
      <c r="AA661" s="4" t="s">
        <v>1099</v>
      </c>
    </row>
    <row r="662" spans="1:27" x14ac:dyDescent="0.2">
      <c r="A662" s="12">
        <v>44578</v>
      </c>
      <c r="B662" t="str">
        <f>"{'city': '"&amp;VLOOKUP(U662,$H:$L,4,FALSE)&amp;"', 'state': '"&amp;VLOOKUP(U662,$H:$L,3,FALSE)&amp;"', 'abbreviation': '"&amp;VLOOKUP(U662,$H:$L,2,FALSE)&amp;"', 'teamName': '"&amp;VLOOKUP(U662,$H:$L,5,FALSE)&amp;"'}"</f>
        <v>{'city': 'Portland', 'state': 'Oregon', 'abbreviation': 'POR', 'teamName': 'Portland Trail Blazers'}</v>
      </c>
      <c r="C662" t="str">
        <f>"{'city': '"&amp;VLOOKUP(V662,$H:$L,4,FALSE)&amp;"', 'state': '"&amp;VLOOKUP(V662,$H:$L,3,FALSE)&amp;"', 'abbreviation': '"&amp;VLOOKUP(V662,$H:$L,2,FALSE)&amp;"', 'teamName': '"&amp;VLOOKUP(V662,$H:$L,5,FALSE)&amp;"'}"</f>
        <v>{'city': 'Orlando', 'state': 'Florida', 'abbreviation': 'ORL', 'teamName': 'Orlando Magic'}</v>
      </c>
      <c r="D662" t="e">
        <f>"{'city': '"&amp;VLOOKUP(W662,$H:$L,4,FALSE)&amp;"', 'state': '"&amp;VLOOKUP(W662,$H:$L,3,FALSE)&amp;"', 'abbreviation': '"&amp;VLOOKUP(W662,$H:$L,2,FALSE)&amp;"', 'teamName': '"&amp;VLOOKUP(W662,$H:$L,5,FALSE)&amp;"'}"</f>
        <v>#N/A</v>
      </c>
      <c r="E662" t="e">
        <f>"{'city': '"&amp;VLOOKUP(X662,$H:$L,4,FALSE)&amp;"', 'state': '"&amp;VLOOKUP(X662,$H:$L,3,FALSE)&amp;"', 'abbreviation': '"&amp;VLOOKUP(X662,$H:$L,2,FALSE)&amp;"', 'teamName': '"&amp;VLOOKUP(X662,$H:$L,5,FALSE)&amp;"'}"</f>
        <v>#N/A</v>
      </c>
      <c r="S662" s="13" t="s">
        <v>1214</v>
      </c>
      <c r="U662">
        <f>VLOOKUP(Y662,O:P,2,FALSE)</f>
        <v>24</v>
      </c>
      <c r="V662">
        <f>VLOOKUP(AA662,O:P,2,FALSE)</f>
        <v>21</v>
      </c>
      <c r="Y662" s="4" t="s">
        <v>1124</v>
      </c>
      <c r="Z662" s="5"/>
      <c r="AA662" s="4" t="s">
        <v>1119</v>
      </c>
    </row>
    <row r="663" spans="1:27" x14ac:dyDescent="0.2">
      <c r="A663" s="12">
        <v>44578</v>
      </c>
      <c r="B663" t="str">
        <f>"{'city': '"&amp;VLOOKUP(U663,$H:$L,4,FALSE)&amp;"', 'state': '"&amp;VLOOKUP(U663,$H:$L,3,FALSE)&amp;"', 'abbreviation': '"&amp;VLOOKUP(U663,$H:$L,2,FALSE)&amp;"', 'teamName': '"&amp;VLOOKUP(U663,$H:$L,5,FALSE)&amp;"'}"</f>
        <v>{'city': 'Toronto', 'state': 'Ontario', 'abbreviation': 'TOR', 'teamName': 'Toronto Raptors'}</v>
      </c>
      <c r="C663" t="str">
        <f>"{'city': '"&amp;VLOOKUP(V663,$H:$L,4,FALSE)&amp;"', 'state': '"&amp;VLOOKUP(V663,$H:$L,3,FALSE)&amp;"', 'abbreviation': '"&amp;VLOOKUP(V663,$H:$L,2,FALSE)&amp;"', 'teamName': '"&amp;VLOOKUP(V663,$H:$L,5,FALSE)&amp;"'}"</f>
        <v>{'city': 'Miami', 'state': 'Florida', 'abbreviation': 'MIA', 'teamName': 'Miami Heat'}</v>
      </c>
      <c r="D663" t="e">
        <f>"{'city': '"&amp;VLOOKUP(W663,$H:$L,4,FALSE)&amp;"', 'state': '"&amp;VLOOKUP(W663,$H:$L,3,FALSE)&amp;"', 'abbreviation': '"&amp;VLOOKUP(W663,$H:$L,2,FALSE)&amp;"', 'teamName': '"&amp;VLOOKUP(W663,$H:$L,5,FALSE)&amp;"'}"</f>
        <v>#N/A</v>
      </c>
      <c r="E663" t="e">
        <f>"{'city': '"&amp;VLOOKUP(X663,$H:$L,4,FALSE)&amp;"', 'state': '"&amp;VLOOKUP(X663,$H:$L,3,FALSE)&amp;"', 'abbreviation': '"&amp;VLOOKUP(X663,$H:$L,2,FALSE)&amp;"', 'teamName': '"&amp;VLOOKUP(X663,$H:$L,5,FALSE)&amp;"'}"</f>
        <v>#N/A</v>
      </c>
      <c r="S663" s="13" t="s">
        <v>1214</v>
      </c>
      <c r="U663">
        <f>VLOOKUP(Y663,O:P,2,FALSE)</f>
        <v>27</v>
      </c>
      <c r="V663">
        <f>VLOOKUP(AA663,O:P,2,FALSE)</f>
        <v>15</v>
      </c>
      <c r="Y663" s="4" t="s">
        <v>1110</v>
      </c>
      <c r="Z663" s="5"/>
      <c r="AA663" s="4" t="s">
        <v>1128</v>
      </c>
    </row>
    <row r="664" spans="1:27" x14ac:dyDescent="0.2">
      <c r="A664" s="12">
        <v>44578</v>
      </c>
      <c r="B664" t="str">
        <f>"{'city': '"&amp;VLOOKUP(U664,$H:$L,4,FALSE)&amp;"', 'state': '"&amp;VLOOKUP(U664,$H:$L,3,FALSE)&amp;"', 'abbreviation': '"&amp;VLOOKUP(U664,$H:$L,2,FALSE)&amp;"', 'teamName': '"&amp;VLOOKUP(U664,$H:$L,5,FALSE)&amp;"'}"</f>
        <v>{'city': 'Oklahoma City', 'state': 'Oklahoma', 'abbreviation': 'OKC', 'teamName': 'Oklahoma City Thunder'}</v>
      </c>
      <c r="C664" t="str">
        <f>"{'city': '"&amp;VLOOKUP(V664,$H:$L,4,FALSE)&amp;"', 'state': '"&amp;VLOOKUP(V664,$H:$L,3,FALSE)&amp;"', 'abbreviation': '"&amp;VLOOKUP(V664,$H:$L,2,FALSE)&amp;"', 'teamName': '"&amp;VLOOKUP(V664,$H:$L,5,FALSE)&amp;"'}"</f>
        <v>{'city': 'Dallas', 'state': 'Texas', 'abbreviation': 'DAL', 'teamName': 'Dallas Mavericks'}</v>
      </c>
      <c r="D664" t="e">
        <f>"{'city': '"&amp;VLOOKUP(W664,$H:$L,4,FALSE)&amp;"', 'state': '"&amp;VLOOKUP(W664,$H:$L,3,FALSE)&amp;"', 'abbreviation': '"&amp;VLOOKUP(W664,$H:$L,2,FALSE)&amp;"', 'teamName': '"&amp;VLOOKUP(W664,$H:$L,5,FALSE)&amp;"'}"</f>
        <v>#N/A</v>
      </c>
      <c r="E664" t="e">
        <f>"{'city': '"&amp;VLOOKUP(X664,$H:$L,4,FALSE)&amp;"', 'state': '"&amp;VLOOKUP(X664,$H:$L,3,FALSE)&amp;"', 'abbreviation': '"&amp;VLOOKUP(X664,$H:$L,2,FALSE)&amp;"', 'teamName': '"&amp;VLOOKUP(X664,$H:$L,5,FALSE)&amp;"'}"</f>
        <v>#N/A</v>
      </c>
      <c r="S664" s="13" t="s">
        <v>1214</v>
      </c>
      <c r="U664">
        <f>VLOOKUP(Y664,O:P,2,FALSE)</f>
        <v>20</v>
      </c>
      <c r="V664">
        <f>VLOOKUP(AA664,O:P,2,FALSE)</f>
        <v>7</v>
      </c>
      <c r="Y664" s="4" t="s">
        <v>1121</v>
      </c>
      <c r="Z664" s="5"/>
      <c r="AA664" s="4" t="s">
        <v>1113</v>
      </c>
    </row>
    <row r="665" spans="1:27" x14ac:dyDescent="0.2">
      <c r="A665" s="12">
        <v>44578</v>
      </c>
      <c r="B665" t="str">
        <f>"{'city': '"&amp;VLOOKUP(U665,$H:$L,4,FALSE)&amp;"', 'state': '"&amp;VLOOKUP(U665,$H:$L,3,FALSE)&amp;"', 'abbreviation': '"&amp;VLOOKUP(U665,$H:$L,2,FALSE)&amp;"', 'teamName': '"&amp;VLOOKUP(U665,$H:$L,5,FALSE)&amp;"'}"</f>
        <v>{'city': 'Phoenix', 'state': 'Arizona', 'abbreviation': 'PHX', 'teamName': 'Phoenix Suns'}</v>
      </c>
      <c r="C665" t="str">
        <f>"{'city': '"&amp;VLOOKUP(V665,$H:$L,4,FALSE)&amp;"', 'state': '"&amp;VLOOKUP(V665,$H:$L,3,FALSE)&amp;"', 'abbreviation': '"&amp;VLOOKUP(V665,$H:$L,2,FALSE)&amp;"', 'teamName': '"&amp;VLOOKUP(V665,$H:$L,5,FALSE)&amp;"'}"</f>
        <v>{'city': 'San Antonio', 'state': 'Texas', 'abbreviation': 'SAS', 'teamName': 'San Antonio Spurs'}</v>
      </c>
      <c r="D665" t="e">
        <f>"{'city': '"&amp;VLOOKUP(W665,$H:$L,4,FALSE)&amp;"', 'state': '"&amp;VLOOKUP(W665,$H:$L,3,FALSE)&amp;"', 'abbreviation': '"&amp;VLOOKUP(W665,$H:$L,2,FALSE)&amp;"', 'teamName': '"&amp;VLOOKUP(W665,$H:$L,5,FALSE)&amp;"'}"</f>
        <v>#N/A</v>
      </c>
      <c r="E665" t="e">
        <f>"{'city': '"&amp;VLOOKUP(X665,$H:$L,4,FALSE)&amp;"', 'state': '"&amp;VLOOKUP(X665,$H:$L,3,FALSE)&amp;"', 'abbreviation': '"&amp;VLOOKUP(X665,$H:$L,2,FALSE)&amp;"', 'teamName': '"&amp;VLOOKUP(X665,$H:$L,5,FALSE)&amp;"'}"</f>
        <v>#N/A</v>
      </c>
      <c r="S665" s="13" t="s">
        <v>1214</v>
      </c>
      <c r="U665">
        <f>VLOOKUP(Y665,O:P,2,FALSE)</f>
        <v>23</v>
      </c>
      <c r="V665">
        <f>VLOOKUP(AA665,O:P,2,FALSE)</f>
        <v>26</v>
      </c>
      <c r="Y665" s="4" t="s">
        <v>1125</v>
      </c>
      <c r="Z665" s="5"/>
      <c r="AA665" s="4" t="s">
        <v>1120</v>
      </c>
    </row>
    <row r="666" spans="1:27" x14ac:dyDescent="0.2">
      <c r="A666" s="12">
        <v>44578</v>
      </c>
      <c r="B666" t="str">
        <f>"{'city': '"&amp;VLOOKUP(U666,$H:$L,4,FALSE)&amp;"', 'state': '"&amp;VLOOKUP(U666,$H:$L,3,FALSE)&amp;"', 'abbreviation': '"&amp;VLOOKUP(U666,$H:$L,2,FALSE)&amp;"', 'teamName': '"&amp;VLOOKUP(U666,$H:$L,5,FALSE)&amp;"'}"</f>
        <v>{'city': 'Salt Lake City', 'state': 'Utah', 'abbreviation': 'UTA', 'teamName': 'Utah Jazz'}</v>
      </c>
      <c r="C666" t="str">
        <f>"{'city': '"&amp;VLOOKUP(V666,$H:$L,4,FALSE)&amp;"', 'state': '"&amp;VLOOKUP(V666,$H:$L,3,FALSE)&amp;"', 'abbreviation': '"&amp;VLOOKUP(V666,$H:$L,2,FALSE)&amp;"', 'teamName': '"&amp;VLOOKUP(V666,$H:$L,5,FALSE)&amp;"'}"</f>
        <v>{'city': 'Los Angeles', 'state': 'California', 'abbreviation': 'LAL', 'teamName': 'Los Angeles Lakers'}</v>
      </c>
      <c r="D666" t="e">
        <f>"{'city': '"&amp;VLOOKUP(W666,$H:$L,4,FALSE)&amp;"', 'state': '"&amp;VLOOKUP(W666,$H:$L,3,FALSE)&amp;"', 'abbreviation': '"&amp;VLOOKUP(W666,$H:$L,2,FALSE)&amp;"', 'teamName': '"&amp;VLOOKUP(W666,$H:$L,5,FALSE)&amp;"'}"</f>
        <v>#N/A</v>
      </c>
      <c r="E666" t="e">
        <f>"{'city': '"&amp;VLOOKUP(X666,$H:$L,4,FALSE)&amp;"', 'state': '"&amp;VLOOKUP(X666,$H:$L,3,FALSE)&amp;"', 'abbreviation': '"&amp;VLOOKUP(X666,$H:$L,2,FALSE)&amp;"', 'teamName': '"&amp;VLOOKUP(X666,$H:$L,5,FALSE)&amp;"'}"</f>
        <v>#N/A</v>
      </c>
      <c r="S666" s="13" t="s">
        <v>1214</v>
      </c>
      <c r="U666">
        <f>VLOOKUP(Y666,O:P,2,FALSE)</f>
        <v>28</v>
      </c>
      <c r="V666">
        <f>VLOOKUP(AA666,O:P,2,FALSE)</f>
        <v>13</v>
      </c>
      <c r="Y666" s="4" t="s">
        <v>1122</v>
      </c>
      <c r="Z666" s="5"/>
      <c r="AA666" s="4" t="s">
        <v>1101</v>
      </c>
    </row>
    <row r="667" spans="1:27" x14ac:dyDescent="0.2">
      <c r="A667" s="12">
        <v>44579</v>
      </c>
      <c r="B667" t="str">
        <f>"{'city': '"&amp;VLOOKUP(U667,$H:$L,4,FALSE)&amp;"', 'state': '"&amp;VLOOKUP(U667,$H:$L,3,FALSE)&amp;"', 'abbreviation': '"&amp;VLOOKUP(U667,$H:$L,2,FALSE)&amp;"', 'teamName': '"&amp;VLOOKUP(U667,$H:$L,5,FALSE)&amp;"'}"</f>
        <v>{'city': 'Minneapolis', 'state': 'Minnesota ', 'abbreviation': 'MIN', 'teamName': 'Minnesota Timberwolves'}</v>
      </c>
      <c r="C667" t="str">
        <f>"{'city': '"&amp;VLOOKUP(V667,$H:$L,4,FALSE)&amp;"', 'state': '"&amp;VLOOKUP(V667,$H:$L,3,FALSE)&amp;"', 'abbreviation': '"&amp;VLOOKUP(V667,$H:$L,2,FALSE)&amp;"', 'teamName': '"&amp;VLOOKUP(V667,$H:$L,5,FALSE)&amp;"'}"</f>
        <v>{'city': 'New York', 'state': 'New York', 'abbreviation': 'NYK', 'teamName': 'New York Knicks'}</v>
      </c>
      <c r="D667" t="e">
        <f>"{'city': '"&amp;VLOOKUP(W667,$H:$L,4,FALSE)&amp;"', 'state': '"&amp;VLOOKUP(W667,$H:$L,3,FALSE)&amp;"', 'abbreviation': '"&amp;VLOOKUP(W667,$H:$L,2,FALSE)&amp;"', 'teamName': '"&amp;VLOOKUP(W667,$H:$L,5,FALSE)&amp;"'}"</f>
        <v>#N/A</v>
      </c>
      <c r="E667" t="e">
        <f>"{'city': '"&amp;VLOOKUP(X667,$H:$L,4,FALSE)&amp;"', 'state': '"&amp;VLOOKUP(X667,$H:$L,3,FALSE)&amp;"', 'abbreviation': '"&amp;VLOOKUP(X667,$H:$L,2,FALSE)&amp;"', 'teamName': '"&amp;VLOOKUP(X667,$H:$L,5,FALSE)&amp;"'}"</f>
        <v>#N/A</v>
      </c>
      <c r="S667" s="13" t="s">
        <v>1215</v>
      </c>
      <c r="U667">
        <f>VLOOKUP(Y667,O:P,2,FALSE)</f>
        <v>17</v>
      </c>
      <c r="V667">
        <f>VLOOKUP(AA667,O:P,2,FALSE)</f>
        <v>19</v>
      </c>
      <c r="Y667" s="4" t="s">
        <v>1115</v>
      </c>
      <c r="Z667" s="5"/>
      <c r="AA667" s="4" t="s">
        <v>1108</v>
      </c>
    </row>
    <row r="668" spans="1:27" x14ac:dyDescent="0.2">
      <c r="A668" s="12">
        <v>44579</v>
      </c>
      <c r="B668" t="str">
        <f>"{'city': '"&amp;VLOOKUP(U668,$H:$L,4,FALSE)&amp;"', 'state': '"&amp;VLOOKUP(U668,$H:$L,3,FALSE)&amp;"', 'abbreviation': '"&amp;VLOOKUP(U668,$H:$L,2,FALSE)&amp;"', 'teamName': '"&amp;VLOOKUP(U668,$H:$L,5,FALSE)&amp;"'}"</f>
        <v>{'city': 'Detroit', 'state': 'Michigan', 'abbreviation': 'DET', 'teamName': 'Detroit Pistons'}</v>
      </c>
      <c r="C668" t="str">
        <f>"{'city': '"&amp;VLOOKUP(V668,$H:$L,4,FALSE)&amp;"', 'state': '"&amp;VLOOKUP(V668,$H:$L,3,FALSE)&amp;"', 'abbreviation': '"&amp;VLOOKUP(V668,$H:$L,2,FALSE)&amp;"', 'teamName': '"&amp;VLOOKUP(V668,$H:$L,5,FALSE)&amp;"'}"</f>
        <v>{'city': 'San Francisco', 'state': 'California', 'abbreviation': 'GSW', 'teamName': 'Golden State Warriors'}</v>
      </c>
      <c r="D668" t="e">
        <f>"{'city': '"&amp;VLOOKUP(W668,$H:$L,4,FALSE)&amp;"', 'state': '"&amp;VLOOKUP(W668,$H:$L,3,FALSE)&amp;"', 'abbreviation': '"&amp;VLOOKUP(W668,$H:$L,2,FALSE)&amp;"', 'teamName': '"&amp;VLOOKUP(W668,$H:$L,5,FALSE)&amp;"'}"</f>
        <v>#N/A</v>
      </c>
      <c r="E668" t="e">
        <f>"{'city': '"&amp;VLOOKUP(X668,$H:$L,4,FALSE)&amp;"', 'state': '"&amp;VLOOKUP(X668,$H:$L,3,FALSE)&amp;"', 'abbreviation': '"&amp;VLOOKUP(X668,$H:$L,2,FALSE)&amp;"', 'teamName': '"&amp;VLOOKUP(X668,$H:$L,5,FALSE)&amp;"'}"</f>
        <v>#N/A</v>
      </c>
      <c r="S668" s="13" t="s">
        <v>1215</v>
      </c>
      <c r="U668">
        <f>VLOOKUP(Y668,O:P,2,FALSE)</f>
        <v>9</v>
      </c>
      <c r="V668">
        <f>VLOOKUP(AA668,O:P,2,FALSE)</f>
        <v>10</v>
      </c>
      <c r="Y668" s="4" t="s">
        <v>1107</v>
      </c>
      <c r="Z668" s="5"/>
      <c r="AA668" s="4" t="s">
        <v>1100</v>
      </c>
    </row>
    <row r="669" spans="1:27" x14ac:dyDescent="0.2">
      <c r="A669" s="12">
        <v>44580</v>
      </c>
      <c r="B669" t="str">
        <f>"{'city': '"&amp;VLOOKUP(U669,$H:$L,4,FALSE)&amp;"', 'state': '"&amp;VLOOKUP(U669,$H:$L,3,FALSE)&amp;"', 'abbreviation': '"&amp;VLOOKUP(U669,$H:$L,2,FALSE)&amp;"', 'teamName': '"&amp;VLOOKUP(U669,$H:$L,5,FALSE)&amp;"'}"</f>
        <v>{'city': 'Orlando', 'state': 'Florida', 'abbreviation': 'ORL', 'teamName': 'Orlando Magic'}</v>
      </c>
      <c r="C669" t="str">
        <f>"{'city': '"&amp;VLOOKUP(V669,$H:$L,4,FALSE)&amp;"', 'state': '"&amp;VLOOKUP(V669,$H:$L,3,FALSE)&amp;"', 'abbreviation': '"&amp;VLOOKUP(V669,$H:$L,2,FALSE)&amp;"', 'teamName': '"&amp;VLOOKUP(V669,$H:$L,5,FALSE)&amp;"'}"</f>
        <v>{'city': 'Philadelphia', 'state': 'Pennsylvania', 'abbreviation': 'PHI', 'teamName': 'Philadelphia 76ers'}</v>
      </c>
      <c r="D669" t="e">
        <f>"{'city': '"&amp;VLOOKUP(W669,$H:$L,4,FALSE)&amp;"', 'state': '"&amp;VLOOKUP(W669,$H:$L,3,FALSE)&amp;"', 'abbreviation': '"&amp;VLOOKUP(W669,$H:$L,2,FALSE)&amp;"', 'teamName': '"&amp;VLOOKUP(W669,$H:$L,5,FALSE)&amp;"'}"</f>
        <v>#N/A</v>
      </c>
      <c r="E669" t="e">
        <f>"{'city': '"&amp;VLOOKUP(X669,$H:$L,4,FALSE)&amp;"', 'state': '"&amp;VLOOKUP(X669,$H:$L,3,FALSE)&amp;"', 'abbreviation': '"&amp;VLOOKUP(X669,$H:$L,2,FALSE)&amp;"', 'teamName': '"&amp;VLOOKUP(X669,$H:$L,5,FALSE)&amp;"'}"</f>
        <v>#N/A</v>
      </c>
      <c r="S669" s="13" t="s">
        <v>1216</v>
      </c>
      <c r="U669">
        <f>VLOOKUP(Y669,O:P,2,FALSE)</f>
        <v>21</v>
      </c>
      <c r="V669">
        <f>VLOOKUP(AA669,O:P,2,FALSE)</f>
        <v>22</v>
      </c>
      <c r="Y669" s="4" t="s">
        <v>1119</v>
      </c>
      <c r="Z669" s="5"/>
      <c r="AA669" s="4" t="s">
        <v>1117</v>
      </c>
    </row>
    <row r="670" spans="1:27" x14ac:dyDescent="0.2">
      <c r="A670" s="12">
        <v>44580</v>
      </c>
      <c r="B670" t="str">
        <f>"{'city': '"&amp;VLOOKUP(U670,$H:$L,4,FALSE)&amp;"', 'state': '"&amp;VLOOKUP(U670,$H:$L,3,FALSE)&amp;"', 'abbreviation': '"&amp;VLOOKUP(U670,$H:$L,2,FALSE)&amp;"', 'teamName': '"&amp;VLOOKUP(U670,$H:$L,5,FALSE)&amp;"'}"</f>
        <v>{'city': 'Brooklyn', 'state': 'New York', 'abbreviation': 'BKN', 'teamName': 'Brooklyn Nets'}</v>
      </c>
      <c r="C670" t="str">
        <f>"{'city': '"&amp;VLOOKUP(V670,$H:$L,4,FALSE)&amp;"', 'state': '"&amp;VLOOKUP(V670,$H:$L,3,FALSE)&amp;"', 'abbreviation': '"&amp;VLOOKUP(V670,$H:$L,2,FALSE)&amp;"', 'teamName': '"&amp;VLOOKUP(V670,$H:$L,5,FALSE)&amp;"'}"</f>
        <v>{'city': 'Washington', 'state': 'Washington D.C.', 'abbreviation': 'WAS', 'teamName': 'Washington Wizards'}</v>
      </c>
      <c r="D670" t="e">
        <f>"{'city': '"&amp;VLOOKUP(W670,$H:$L,4,FALSE)&amp;"', 'state': '"&amp;VLOOKUP(W670,$H:$L,3,FALSE)&amp;"', 'abbreviation': '"&amp;VLOOKUP(W670,$H:$L,2,FALSE)&amp;"', 'teamName': '"&amp;VLOOKUP(W670,$H:$L,5,FALSE)&amp;"'}"</f>
        <v>#N/A</v>
      </c>
      <c r="E670" t="e">
        <f>"{'city': '"&amp;VLOOKUP(X670,$H:$L,4,FALSE)&amp;"', 'state': '"&amp;VLOOKUP(X670,$H:$L,3,FALSE)&amp;"', 'abbreviation': '"&amp;VLOOKUP(X670,$H:$L,2,FALSE)&amp;"', 'teamName': '"&amp;VLOOKUP(X670,$H:$L,5,FALSE)&amp;"'}"</f>
        <v>#N/A</v>
      </c>
      <c r="S670" s="13" t="s">
        <v>1216</v>
      </c>
      <c r="U670">
        <f>VLOOKUP(Y670,O:P,2,FALSE)</f>
        <v>3</v>
      </c>
      <c r="V670">
        <f>VLOOKUP(AA670,O:P,2,FALSE)</f>
        <v>29</v>
      </c>
      <c r="Y670" s="4" t="s">
        <v>1097</v>
      </c>
      <c r="Z670" s="5"/>
      <c r="AA670" s="4" t="s">
        <v>1109</v>
      </c>
    </row>
    <row r="671" spans="1:27" x14ac:dyDescent="0.2">
      <c r="A671" s="12">
        <v>44580</v>
      </c>
      <c r="B671" t="str">
        <f>"{'city': '"&amp;VLOOKUP(U671,$H:$L,4,FALSE)&amp;"', 'state': '"&amp;VLOOKUP(U671,$H:$L,3,FALSE)&amp;"', 'abbreviation': '"&amp;VLOOKUP(U671,$H:$L,2,FALSE)&amp;"', 'teamName': '"&amp;VLOOKUP(U671,$H:$L,5,FALSE)&amp;"'}"</f>
        <v>{'city': 'Minneapolis', 'state': 'Minnesota ', 'abbreviation': 'MIN', 'teamName': 'Minnesota Timberwolves'}</v>
      </c>
      <c r="C671" t="str">
        <f>"{'city': '"&amp;VLOOKUP(V671,$H:$L,4,FALSE)&amp;"', 'state': '"&amp;VLOOKUP(V671,$H:$L,3,FALSE)&amp;"', 'abbreviation': '"&amp;VLOOKUP(V671,$H:$L,2,FALSE)&amp;"', 'teamName': '"&amp;VLOOKUP(V671,$H:$L,5,FALSE)&amp;"'}"</f>
        <v>{'city': 'Atlanta', 'state': 'Georgia', 'abbreviation': 'ATL', 'teamName': 'Atlanta Hawks'}</v>
      </c>
      <c r="D671" t="e">
        <f>"{'city': '"&amp;VLOOKUP(W671,$H:$L,4,FALSE)&amp;"', 'state': '"&amp;VLOOKUP(W671,$H:$L,3,FALSE)&amp;"', 'abbreviation': '"&amp;VLOOKUP(W671,$H:$L,2,FALSE)&amp;"', 'teamName': '"&amp;VLOOKUP(W671,$H:$L,5,FALSE)&amp;"'}"</f>
        <v>#N/A</v>
      </c>
      <c r="E671" t="e">
        <f>"{'city': '"&amp;VLOOKUP(X671,$H:$L,4,FALSE)&amp;"', 'state': '"&amp;VLOOKUP(X671,$H:$L,3,FALSE)&amp;"', 'abbreviation': '"&amp;VLOOKUP(X671,$H:$L,2,FALSE)&amp;"', 'teamName': '"&amp;VLOOKUP(X671,$H:$L,5,FALSE)&amp;"'}"</f>
        <v>#N/A</v>
      </c>
      <c r="S671" s="13" t="s">
        <v>1216</v>
      </c>
      <c r="U671">
        <f>VLOOKUP(Y671,O:P,2,FALSE)</f>
        <v>17</v>
      </c>
      <c r="V671">
        <f>VLOOKUP(AA671,O:P,2,FALSE)</f>
        <v>1</v>
      </c>
      <c r="Y671" s="4" t="s">
        <v>1115</v>
      </c>
      <c r="Z671" s="5"/>
      <c r="AA671" s="4" t="s">
        <v>1099</v>
      </c>
    </row>
    <row r="672" spans="1:27" x14ac:dyDescent="0.2">
      <c r="A672" s="12">
        <v>44580</v>
      </c>
      <c r="B672" t="str">
        <f>"{'city': '"&amp;VLOOKUP(U672,$H:$L,4,FALSE)&amp;"', 'state': '"&amp;VLOOKUP(U672,$H:$L,3,FALSE)&amp;"', 'abbreviation': '"&amp;VLOOKUP(U672,$H:$L,2,FALSE)&amp;"', 'teamName': '"&amp;VLOOKUP(U672,$H:$L,5,FALSE)&amp;"'}"</f>
        <v>{'city': 'Charlotte', 'state': 'North Carolina', 'abbreviation': 'CHA', 'teamName': 'Charlotte Hornets'}</v>
      </c>
      <c r="C672" t="str">
        <f>"{'city': '"&amp;VLOOKUP(V672,$H:$L,4,FALSE)&amp;"', 'state': '"&amp;VLOOKUP(V672,$H:$L,3,FALSE)&amp;"', 'abbreviation': '"&amp;VLOOKUP(V672,$H:$L,2,FALSE)&amp;"', 'teamName': '"&amp;VLOOKUP(V672,$H:$L,5,FALSE)&amp;"'}"</f>
        <v>{'city': 'Boston', 'state': 'Massachusetts', 'abbreviation': 'BOS', 'teamName': 'Boston Celtics'}</v>
      </c>
      <c r="D672" t="e">
        <f>"{'city': '"&amp;VLOOKUP(W672,$H:$L,4,FALSE)&amp;"', 'state': '"&amp;VLOOKUP(W672,$H:$L,3,FALSE)&amp;"', 'abbreviation': '"&amp;VLOOKUP(W672,$H:$L,2,FALSE)&amp;"', 'teamName': '"&amp;VLOOKUP(W672,$H:$L,5,FALSE)&amp;"'}"</f>
        <v>#N/A</v>
      </c>
      <c r="E672" t="e">
        <f>"{'city': '"&amp;VLOOKUP(X672,$H:$L,4,FALSE)&amp;"', 'state': '"&amp;VLOOKUP(X672,$H:$L,3,FALSE)&amp;"', 'abbreviation': '"&amp;VLOOKUP(X672,$H:$L,2,FALSE)&amp;"', 'teamName': '"&amp;VLOOKUP(X672,$H:$L,5,FALSE)&amp;"'}"</f>
        <v>#N/A</v>
      </c>
      <c r="S672" s="13" t="s">
        <v>1216</v>
      </c>
      <c r="U672">
        <f>VLOOKUP(Y672,O:P,2,FALSE)</f>
        <v>4</v>
      </c>
      <c r="V672">
        <f>VLOOKUP(AA672,O:P,2,FALSE)</f>
        <v>2</v>
      </c>
      <c r="Y672" s="4" t="s">
        <v>1105</v>
      </c>
      <c r="Z672" s="5"/>
      <c r="AA672" s="4" t="s">
        <v>1102</v>
      </c>
    </row>
    <row r="673" spans="1:27" x14ac:dyDescent="0.2">
      <c r="A673" s="12">
        <v>44580</v>
      </c>
      <c r="B673" t="str">
        <f>"{'city': '"&amp;VLOOKUP(U673,$H:$L,4,FALSE)&amp;"', 'state': '"&amp;VLOOKUP(U673,$H:$L,3,FALSE)&amp;"', 'abbreviation': '"&amp;VLOOKUP(U673,$H:$L,2,FALSE)&amp;"', 'teamName': '"&amp;VLOOKUP(U673,$H:$L,5,FALSE)&amp;"'}"</f>
        <v>{'city': 'Portland', 'state': 'Oregon', 'abbreviation': 'POR', 'teamName': 'Portland Trail Blazers'}</v>
      </c>
      <c r="C673" t="str">
        <f>"{'city': '"&amp;VLOOKUP(V673,$H:$L,4,FALSE)&amp;"', 'state': '"&amp;VLOOKUP(V673,$H:$L,3,FALSE)&amp;"', 'abbreviation': '"&amp;VLOOKUP(V673,$H:$L,2,FALSE)&amp;"', 'teamName': '"&amp;VLOOKUP(V673,$H:$L,5,FALSE)&amp;"'}"</f>
        <v>{'city': 'Miami', 'state': 'Florida', 'abbreviation': 'MIA', 'teamName': 'Miami Heat'}</v>
      </c>
      <c r="D673" t="e">
        <f>"{'city': '"&amp;VLOOKUP(W673,$H:$L,4,FALSE)&amp;"', 'state': '"&amp;VLOOKUP(W673,$H:$L,3,FALSE)&amp;"', 'abbreviation': '"&amp;VLOOKUP(W673,$H:$L,2,FALSE)&amp;"', 'teamName': '"&amp;VLOOKUP(W673,$H:$L,5,FALSE)&amp;"'}"</f>
        <v>#N/A</v>
      </c>
      <c r="E673" t="e">
        <f>"{'city': '"&amp;VLOOKUP(X673,$H:$L,4,FALSE)&amp;"', 'state': '"&amp;VLOOKUP(X673,$H:$L,3,FALSE)&amp;"', 'abbreviation': '"&amp;VLOOKUP(X673,$H:$L,2,FALSE)&amp;"', 'teamName': '"&amp;VLOOKUP(X673,$H:$L,5,FALSE)&amp;"'}"</f>
        <v>#N/A</v>
      </c>
      <c r="S673" s="13" t="s">
        <v>1216</v>
      </c>
      <c r="U673">
        <f>VLOOKUP(Y673,O:P,2,FALSE)</f>
        <v>24</v>
      </c>
      <c r="V673">
        <f>VLOOKUP(AA673,O:P,2,FALSE)</f>
        <v>15</v>
      </c>
      <c r="Y673" s="4" t="s">
        <v>1124</v>
      </c>
      <c r="Z673" s="5"/>
      <c r="AA673" s="4" t="s">
        <v>1128</v>
      </c>
    </row>
    <row r="674" spans="1:27" x14ac:dyDescent="0.2">
      <c r="A674" s="12">
        <v>44580</v>
      </c>
      <c r="B674" t="str">
        <f>"{'city': '"&amp;VLOOKUP(U674,$H:$L,4,FALSE)&amp;"', 'state': '"&amp;VLOOKUP(U674,$H:$L,3,FALSE)&amp;"', 'abbreviation': '"&amp;VLOOKUP(U674,$H:$L,2,FALSE)&amp;"', 'teamName': '"&amp;VLOOKUP(U674,$H:$L,5,FALSE)&amp;"'}"</f>
        <v>{'city': 'Cleveland', 'state': 'Ohio', 'abbreviation': 'CLE', 'teamName': 'Cleveland Cavaliers'}</v>
      </c>
      <c r="C674" t="str">
        <f>"{'city': '"&amp;VLOOKUP(V674,$H:$L,4,FALSE)&amp;"', 'state': '"&amp;VLOOKUP(V674,$H:$L,3,FALSE)&amp;"', 'abbreviation': '"&amp;VLOOKUP(V674,$H:$L,2,FALSE)&amp;"', 'teamName': '"&amp;VLOOKUP(V674,$H:$L,5,FALSE)&amp;"'}"</f>
        <v>{'city': 'Chicago', 'state': 'Illnois', 'abbreviation': 'CHI', 'teamName': 'Chicago Bulls'}</v>
      </c>
      <c r="D674" t="e">
        <f>"{'city': '"&amp;VLOOKUP(W674,$H:$L,4,FALSE)&amp;"', 'state': '"&amp;VLOOKUP(W674,$H:$L,3,FALSE)&amp;"', 'abbreviation': '"&amp;VLOOKUP(W674,$H:$L,2,FALSE)&amp;"', 'teamName': '"&amp;VLOOKUP(W674,$H:$L,5,FALSE)&amp;"'}"</f>
        <v>#N/A</v>
      </c>
      <c r="E674" t="e">
        <f>"{'city': '"&amp;VLOOKUP(X674,$H:$L,4,FALSE)&amp;"', 'state': '"&amp;VLOOKUP(X674,$H:$L,3,FALSE)&amp;"', 'abbreviation': '"&amp;VLOOKUP(X674,$H:$L,2,FALSE)&amp;"', 'teamName': '"&amp;VLOOKUP(X674,$H:$L,5,FALSE)&amp;"'}"</f>
        <v>#N/A</v>
      </c>
      <c r="S674" s="13" t="s">
        <v>1216</v>
      </c>
      <c r="U674">
        <f>VLOOKUP(Y674,O:P,2,FALSE)</f>
        <v>6</v>
      </c>
      <c r="V674">
        <f>VLOOKUP(AA674,O:P,2,FALSE)</f>
        <v>5</v>
      </c>
      <c r="Y674" s="4" t="s">
        <v>1111</v>
      </c>
      <c r="Z674" s="5"/>
      <c r="AA674" s="4" t="s">
        <v>1106</v>
      </c>
    </row>
    <row r="675" spans="1:27" x14ac:dyDescent="0.2">
      <c r="A675" s="12">
        <v>44580</v>
      </c>
      <c r="B675" t="str">
        <f>"{'city': '"&amp;VLOOKUP(U675,$H:$L,4,FALSE)&amp;"', 'state': '"&amp;VLOOKUP(U675,$H:$L,3,FALSE)&amp;"', 'abbreviation': '"&amp;VLOOKUP(U675,$H:$L,2,FALSE)&amp;"', 'teamName': '"&amp;VLOOKUP(U675,$H:$L,5,FALSE)&amp;"'}"</f>
        <v>{'city': 'Memphis', 'state': 'Tenesse', 'abbreviation': 'MEM', 'teamName': 'Memphis Grizzlies'}</v>
      </c>
      <c r="C675" t="str">
        <f>"{'city': '"&amp;VLOOKUP(V675,$H:$L,4,FALSE)&amp;"', 'state': '"&amp;VLOOKUP(V675,$H:$L,3,FALSE)&amp;"', 'abbreviation': '"&amp;VLOOKUP(V675,$H:$L,2,FALSE)&amp;"', 'teamName': '"&amp;VLOOKUP(V675,$H:$L,5,FALSE)&amp;"'}"</f>
        <v>{'city': 'Milwaukee', 'state': 'Wisconsin', 'abbreviation': 'MIL', 'teamName': 'Milwaukee Bucks'}</v>
      </c>
      <c r="D675" t="e">
        <f>"{'city': '"&amp;VLOOKUP(W675,$H:$L,4,FALSE)&amp;"', 'state': '"&amp;VLOOKUP(W675,$H:$L,3,FALSE)&amp;"', 'abbreviation': '"&amp;VLOOKUP(W675,$H:$L,2,FALSE)&amp;"', 'teamName': '"&amp;VLOOKUP(W675,$H:$L,5,FALSE)&amp;"'}"</f>
        <v>#N/A</v>
      </c>
      <c r="E675" t="e">
        <f>"{'city': '"&amp;VLOOKUP(X675,$H:$L,4,FALSE)&amp;"', 'state': '"&amp;VLOOKUP(X675,$H:$L,3,FALSE)&amp;"', 'abbreviation': '"&amp;VLOOKUP(X675,$H:$L,2,FALSE)&amp;"', 'teamName': '"&amp;VLOOKUP(X675,$H:$L,5,FALSE)&amp;"'}"</f>
        <v>#N/A</v>
      </c>
      <c r="S675" s="13" t="s">
        <v>1216</v>
      </c>
      <c r="U675">
        <f>VLOOKUP(Y675,O:P,2,FALSE)</f>
        <v>14</v>
      </c>
      <c r="V675">
        <f>VLOOKUP(AA675,O:P,2,FALSE)</f>
        <v>16</v>
      </c>
      <c r="Y675" s="4" t="s">
        <v>1112</v>
      </c>
      <c r="Z675" s="5"/>
      <c r="AA675" s="4" t="s">
        <v>1098</v>
      </c>
    </row>
    <row r="676" spans="1:27" x14ac:dyDescent="0.2">
      <c r="A676" s="12">
        <v>44580</v>
      </c>
      <c r="B676" t="str">
        <f>"{'city': '"&amp;VLOOKUP(U676,$H:$L,4,FALSE)&amp;"', 'state': '"&amp;VLOOKUP(U676,$H:$L,3,FALSE)&amp;"', 'abbreviation': '"&amp;VLOOKUP(U676,$H:$L,2,FALSE)&amp;"', 'teamName': '"&amp;VLOOKUP(U676,$H:$L,5,FALSE)&amp;"'}"</f>
        <v>{'city': 'Toronto', 'state': 'Ontario', 'abbreviation': 'TOR', 'teamName': 'Toronto Raptors'}</v>
      </c>
      <c r="C676" t="str">
        <f>"{'city': '"&amp;VLOOKUP(V676,$H:$L,4,FALSE)&amp;"', 'state': '"&amp;VLOOKUP(V676,$H:$L,3,FALSE)&amp;"', 'abbreviation': '"&amp;VLOOKUP(V676,$H:$L,2,FALSE)&amp;"', 'teamName': '"&amp;VLOOKUP(V676,$H:$L,5,FALSE)&amp;"'}"</f>
        <v>{'city': 'Dallas', 'state': 'Texas', 'abbreviation': 'DAL', 'teamName': 'Dallas Mavericks'}</v>
      </c>
      <c r="D676" t="e">
        <f>"{'city': '"&amp;VLOOKUP(W676,$H:$L,4,FALSE)&amp;"', 'state': '"&amp;VLOOKUP(W676,$H:$L,3,FALSE)&amp;"', 'abbreviation': '"&amp;VLOOKUP(W676,$H:$L,2,FALSE)&amp;"', 'teamName': '"&amp;VLOOKUP(W676,$H:$L,5,FALSE)&amp;"'}"</f>
        <v>#N/A</v>
      </c>
      <c r="E676" t="e">
        <f>"{'city': '"&amp;VLOOKUP(X676,$H:$L,4,FALSE)&amp;"', 'state': '"&amp;VLOOKUP(X676,$H:$L,3,FALSE)&amp;"', 'abbreviation': '"&amp;VLOOKUP(X676,$H:$L,2,FALSE)&amp;"', 'teamName': '"&amp;VLOOKUP(X676,$H:$L,5,FALSE)&amp;"'}"</f>
        <v>#N/A</v>
      </c>
      <c r="S676" s="13" t="s">
        <v>1216</v>
      </c>
      <c r="U676">
        <f>VLOOKUP(Y676,O:P,2,FALSE)</f>
        <v>27</v>
      </c>
      <c r="V676">
        <f>VLOOKUP(AA676,O:P,2,FALSE)</f>
        <v>7</v>
      </c>
      <c r="Y676" s="4" t="s">
        <v>1110</v>
      </c>
      <c r="Z676" s="5"/>
      <c r="AA676" s="4" t="s">
        <v>1113</v>
      </c>
    </row>
    <row r="677" spans="1:27" x14ac:dyDescent="0.2">
      <c r="A677" s="12">
        <v>44580</v>
      </c>
      <c r="B677" t="str">
        <f>"{'city': '"&amp;VLOOKUP(U677,$H:$L,4,FALSE)&amp;"', 'state': '"&amp;VLOOKUP(U677,$H:$L,3,FALSE)&amp;"', 'abbreviation': '"&amp;VLOOKUP(U677,$H:$L,2,FALSE)&amp;"', 'teamName': '"&amp;VLOOKUP(U677,$H:$L,5,FALSE)&amp;"'}"</f>
        <v>{'city': 'Oklahoma City', 'state': 'Oklahoma', 'abbreviation': 'OKC', 'teamName': 'Oklahoma City Thunder'}</v>
      </c>
      <c r="C677" t="str">
        <f>"{'city': '"&amp;VLOOKUP(V677,$H:$L,4,FALSE)&amp;"', 'state': '"&amp;VLOOKUP(V677,$H:$L,3,FALSE)&amp;"', 'abbreviation': '"&amp;VLOOKUP(V677,$H:$L,2,FALSE)&amp;"', 'teamName': '"&amp;VLOOKUP(V677,$H:$L,5,FALSE)&amp;"'}"</f>
        <v>{'city': 'San Antonio', 'state': 'Texas', 'abbreviation': 'SAS', 'teamName': 'San Antonio Spurs'}</v>
      </c>
      <c r="D677" t="e">
        <f>"{'city': '"&amp;VLOOKUP(W677,$H:$L,4,FALSE)&amp;"', 'state': '"&amp;VLOOKUP(W677,$H:$L,3,FALSE)&amp;"', 'abbreviation': '"&amp;VLOOKUP(W677,$H:$L,2,FALSE)&amp;"', 'teamName': '"&amp;VLOOKUP(W677,$H:$L,5,FALSE)&amp;"'}"</f>
        <v>#N/A</v>
      </c>
      <c r="E677" t="e">
        <f>"{'city': '"&amp;VLOOKUP(X677,$H:$L,4,FALSE)&amp;"', 'state': '"&amp;VLOOKUP(X677,$H:$L,3,FALSE)&amp;"', 'abbreviation': '"&amp;VLOOKUP(X677,$H:$L,2,FALSE)&amp;"', 'teamName': '"&amp;VLOOKUP(X677,$H:$L,5,FALSE)&amp;"'}"</f>
        <v>#N/A</v>
      </c>
      <c r="S677" s="13" t="s">
        <v>1216</v>
      </c>
      <c r="U677">
        <f>VLOOKUP(Y677,O:P,2,FALSE)</f>
        <v>20</v>
      </c>
      <c r="V677">
        <f>VLOOKUP(AA677,O:P,2,FALSE)</f>
        <v>26</v>
      </c>
      <c r="Y677" s="4" t="s">
        <v>1121</v>
      </c>
      <c r="Z677" s="5"/>
      <c r="AA677" s="4" t="s">
        <v>1120</v>
      </c>
    </row>
    <row r="678" spans="1:27" x14ac:dyDescent="0.2">
      <c r="A678" s="12">
        <v>44580</v>
      </c>
      <c r="B678" t="str">
        <f>"{'city': '"&amp;VLOOKUP(U678,$H:$L,4,FALSE)&amp;"', 'state': '"&amp;VLOOKUP(U678,$H:$L,3,FALSE)&amp;"', 'abbreviation': '"&amp;VLOOKUP(U678,$H:$L,2,FALSE)&amp;"', 'teamName': '"&amp;VLOOKUP(U678,$H:$L,5,FALSE)&amp;"'}"</f>
        <v>{'city': 'Houston', 'state': 'Texas', 'abbreviation': 'HOU', 'teamName': 'Houston Rockets'}</v>
      </c>
      <c r="C678" t="str">
        <f>"{'city': '"&amp;VLOOKUP(V678,$H:$L,4,FALSE)&amp;"', 'state': '"&amp;VLOOKUP(V678,$H:$L,3,FALSE)&amp;"', 'abbreviation': '"&amp;VLOOKUP(V678,$H:$L,2,FALSE)&amp;"', 'teamName': '"&amp;VLOOKUP(V678,$H:$L,5,FALSE)&amp;"'}"</f>
        <v>{'city': 'Salt Lake City', 'state': 'Utah', 'abbreviation': 'UTA', 'teamName': 'Utah Jazz'}</v>
      </c>
      <c r="D678" t="e">
        <f>"{'city': '"&amp;VLOOKUP(W678,$H:$L,4,FALSE)&amp;"', 'state': '"&amp;VLOOKUP(W678,$H:$L,3,FALSE)&amp;"', 'abbreviation': '"&amp;VLOOKUP(W678,$H:$L,2,FALSE)&amp;"', 'teamName': '"&amp;VLOOKUP(W678,$H:$L,5,FALSE)&amp;"'}"</f>
        <v>#N/A</v>
      </c>
      <c r="E678" t="e">
        <f>"{'city': '"&amp;VLOOKUP(X678,$H:$L,4,FALSE)&amp;"', 'state': '"&amp;VLOOKUP(X678,$H:$L,3,FALSE)&amp;"', 'abbreviation': '"&amp;VLOOKUP(X678,$H:$L,2,FALSE)&amp;"', 'teamName': '"&amp;VLOOKUP(X678,$H:$L,5,FALSE)&amp;"'}"</f>
        <v>#N/A</v>
      </c>
      <c r="S678" s="13" t="s">
        <v>1216</v>
      </c>
      <c r="U678">
        <f>VLOOKUP(Y678,O:P,2,FALSE)</f>
        <v>11</v>
      </c>
      <c r="V678">
        <f>VLOOKUP(AA678,O:P,2,FALSE)</f>
        <v>28</v>
      </c>
      <c r="Y678" s="4" t="s">
        <v>1114</v>
      </c>
      <c r="Z678" s="5"/>
      <c r="AA678" s="4" t="s">
        <v>1122</v>
      </c>
    </row>
    <row r="679" spans="1:27" x14ac:dyDescent="0.2">
      <c r="A679" s="12">
        <v>44580</v>
      </c>
      <c r="B679" t="str">
        <f>"{'city': '"&amp;VLOOKUP(U679,$H:$L,4,FALSE)&amp;"', 'state': '"&amp;VLOOKUP(U679,$H:$L,3,FALSE)&amp;"', 'abbreviation': '"&amp;VLOOKUP(U679,$H:$L,2,FALSE)&amp;"', 'teamName': '"&amp;VLOOKUP(U679,$H:$L,5,FALSE)&amp;"'}"</f>
        <v>{'city': 'Los Angeles', 'state': 'California', 'abbreviation': 'LAC', 'teamName': 'Los Angeles Clippers'}</v>
      </c>
      <c r="C679" t="str">
        <f>"{'city': '"&amp;VLOOKUP(V679,$H:$L,4,FALSE)&amp;"', 'state': '"&amp;VLOOKUP(V679,$H:$L,3,FALSE)&amp;"', 'abbreviation': '"&amp;VLOOKUP(V679,$H:$L,2,FALSE)&amp;"', 'teamName': '"&amp;VLOOKUP(V679,$H:$L,5,FALSE)&amp;"'}"</f>
        <v>{'city': 'Denver', 'state': 'Colorado', 'abbreviation': 'DEN', 'teamName': 'Denver Nuggets'}</v>
      </c>
      <c r="D679" t="e">
        <f>"{'city': '"&amp;VLOOKUP(W679,$H:$L,4,FALSE)&amp;"', 'state': '"&amp;VLOOKUP(W679,$H:$L,3,FALSE)&amp;"', 'abbreviation': '"&amp;VLOOKUP(W679,$H:$L,2,FALSE)&amp;"', 'teamName': '"&amp;VLOOKUP(W679,$H:$L,5,FALSE)&amp;"'}"</f>
        <v>#N/A</v>
      </c>
      <c r="E679" t="e">
        <f>"{'city': '"&amp;VLOOKUP(X679,$H:$L,4,FALSE)&amp;"', 'state': '"&amp;VLOOKUP(X679,$H:$L,3,FALSE)&amp;"', 'abbreviation': '"&amp;VLOOKUP(X679,$H:$L,2,FALSE)&amp;"', 'teamName': '"&amp;VLOOKUP(X679,$H:$L,5,FALSE)&amp;"'}"</f>
        <v>#N/A</v>
      </c>
      <c r="S679" s="13" t="s">
        <v>1216</v>
      </c>
      <c r="U679">
        <f>VLOOKUP(Y679,O:P,2,FALSE)</f>
        <v>30</v>
      </c>
      <c r="V679">
        <f>VLOOKUP(AA679,O:P,2,FALSE)</f>
        <v>8</v>
      </c>
      <c r="Y679" s="4" t="s">
        <v>1126</v>
      </c>
      <c r="Z679" s="5"/>
      <c r="AA679" s="4" t="s">
        <v>1116</v>
      </c>
    </row>
    <row r="680" spans="1:27" x14ac:dyDescent="0.2">
      <c r="A680" s="12">
        <v>44580</v>
      </c>
      <c r="B680" t="str">
        <f>"{'city': '"&amp;VLOOKUP(U680,$H:$L,4,FALSE)&amp;"', 'state': '"&amp;VLOOKUP(U680,$H:$L,3,FALSE)&amp;"', 'abbreviation': '"&amp;VLOOKUP(U680,$H:$L,2,FALSE)&amp;"', 'teamName': '"&amp;VLOOKUP(U680,$H:$L,5,FALSE)&amp;"'}"</f>
        <v>{'city': 'Detroit', 'state': 'Michigan', 'abbreviation': 'DET', 'teamName': 'Detroit Pistons'}</v>
      </c>
      <c r="C680" t="str">
        <f>"{'city': '"&amp;VLOOKUP(V680,$H:$L,4,FALSE)&amp;"', 'state': '"&amp;VLOOKUP(V680,$H:$L,3,FALSE)&amp;"', 'abbreviation': '"&amp;VLOOKUP(V680,$H:$L,2,FALSE)&amp;"', 'teamName': '"&amp;VLOOKUP(V680,$H:$L,5,FALSE)&amp;"'}"</f>
        <v>{'city': 'Sacramento', 'state': 'California', 'abbreviation': 'SAC', 'teamName': 'Sacramento Kings'}</v>
      </c>
      <c r="D680" t="e">
        <f>"{'city': '"&amp;VLOOKUP(W680,$H:$L,4,FALSE)&amp;"', 'state': '"&amp;VLOOKUP(W680,$H:$L,3,FALSE)&amp;"', 'abbreviation': '"&amp;VLOOKUP(W680,$H:$L,2,FALSE)&amp;"', 'teamName': '"&amp;VLOOKUP(W680,$H:$L,5,FALSE)&amp;"'}"</f>
        <v>#N/A</v>
      </c>
      <c r="E680" t="e">
        <f>"{'city': '"&amp;VLOOKUP(X680,$H:$L,4,FALSE)&amp;"', 'state': '"&amp;VLOOKUP(X680,$H:$L,3,FALSE)&amp;"', 'abbreviation': '"&amp;VLOOKUP(X680,$H:$L,2,FALSE)&amp;"', 'teamName': '"&amp;VLOOKUP(X680,$H:$L,5,FALSE)&amp;"'}"</f>
        <v>#N/A</v>
      </c>
      <c r="S680" s="13" t="s">
        <v>1216</v>
      </c>
      <c r="U680">
        <f>VLOOKUP(Y680,O:P,2,FALSE)</f>
        <v>9</v>
      </c>
      <c r="V680">
        <f>VLOOKUP(AA680,O:P,2,FALSE)</f>
        <v>25</v>
      </c>
      <c r="Y680" s="4" t="s">
        <v>1107</v>
      </c>
      <c r="Z680" s="5"/>
      <c r="AA680" s="4" t="s">
        <v>1123</v>
      </c>
    </row>
    <row r="681" spans="1:27" x14ac:dyDescent="0.2">
      <c r="A681" s="12">
        <v>44580</v>
      </c>
      <c r="B681" t="str">
        <f>"{'city': '"&amp;VLOOKUP(U681,$H:$L,4,FALSE)&amp;"', 'state': '"&amp;VLOOKUP(U681,$H:$L,3,FALSE)&amp;"', 'abbreviation': '"&amp;VLOOKUP(U681,$H:$L,2,FALSE)&amp;"', 'teamName': '"&amp;VLOOKUP(U681,$H:$L,5,FALSE)&amp;"'}"</f>
        <v>{'city': 'Indiana', 'state': 'Indianopolis', 'abbreviation': 'IND', 'teamName': 'Indiana Pacers'}</v>
      </c>
      <c r="C681" t="str">
        <f>"{'city': '"&amp;VLOOKUP(V681,$H:$L,4,FALSE)&amp;"', 'state': '"&amp;VLOOKUP(V681,$H:$L,3,FALSE)&amp;"', 'abbreviation': '"&amp;VLOOKUP(V681,$H:$L,2,FALSE)&amp;"', 'teamName': '"&amp;VLOOKUP(V681,$H:$L,5,FALSE)&amp;"'}"</f>
        <v>{'city': 'Los Angeles', 'state': 'California', 'abbreviation': 'LAL', 'teamName': 'Los Angeles Lakers'}</v>
      </c>
      <c r="D681" t="e">
        <f>"{'city': '"&amp;VLOOKUP(W681,$H:$L,4,FALSE)&amp;"', 'state': '"&amp;VLOOKUP(W681,$H:$L,3,FALSE)&amp;"', 'abbreviation': '"&amp;VLOOKUP(W681,$H:$L,2,FALSE)&amp;"', 'teamName': '"&amp;VLOOKUP(W681,$H:$L,5,FALSE)&amp;"'}"</f>
        <v>#N/A</v>
      </c>
      <c r="E681" t="e">
        <f>"{'city': '"&amp;VLOOKUP(X681,$H:$L,4,FALSE)&amp;"', 'state': '"&amp;VLOOKUP(X681,$H:$L,3,FALSE)&amp;"', 'abbreviation': '"&amp;VLOOKUP(X681,$H:$L,2,FALSE)&amp;"', 'teamName': '"&amp;VLOOKUP(X681,$H:$L,5,FALSE)&amp;"'}"</f>
        <v>#N/A</v>
      </c>
      <c r="S681" s="13" t="s">
        <v>1216</v>
      </c>
      <c r="U681">
        <f>VLOOKUP(Y681,O:P,2,FALSE)</f>
        <v>12</v>
      </c>
      <c r="V681">
        <f>VLOOKUP(AA681,O:P,2,FALSE)</f>
        <v>13</v>
      </c>
      <c r="Y681" s="4" t="s">
        <v>1104</v>
      </c>
      <c r="Z681" s="5"/>
      <c r="AA681" s="4" t="s">
        <v>1101</v>
      </c>
    </row>
    <row r="682" spans="1:27" x14ac:dyDescent="0.2">
      <c r="A682" s="12">
        <v>44581</v>
      </c>
      <c r="B682" t="str">
        <f>"{'city': '"&amp;VLOOKUP(U682,$H:$L,4,FALSE)&amp;"', 'state': '"&amp;VLOOKUP(U682,$H:$L,3,FALSE)&amp;"', 'abbreviation': '"&amp;VLOOKUP(U682,$H:$L,2,FALSE)&amp;"', 'teamName': '"&amp;VLOOKUP(U682,$H:$L,5,FALSE)&amp;"'}"</f>
        <v>{'city': 'New Orleans', 'state': 'Louisianna', 'abbreviation': 'NOP', 'teamName': 'New Orleans Pelicans'}</v>
      </c>
      <c r="C682" t="str">
        <f>"{'city': '"&amp;VLOOKUP(V682,$H:$L,4,FALSE)&amp;"', 'state': '"&amp;VLOOKUP(V682,$H:$L,3,FALSE)&amp;"', 'abbreviation': '"&amp;VLOOKUP(V682,$H:$L,2,FALSE)&amp;"', 'teamName': '"&amp;VLOOKUP(V682,$H:$L,5,FALSE)&amp;"'}"</f>
        <v>{'city': 'New York', 'state': 'New York', 'abbreviation': 'NYK', 'teamName': 'New York Knicks'}</v>
      </c>
      <c r="D682" t="e">
        <f>"{'city': '"&amp;VLOOKUP(W682,$H:$L,4,FALSE)&amp;"', 'state': '"&amp;VLOOKUP(W682,$H:$L,3,FALSE)&amp;"', 'abbreviation': '"&amp;VLOOKUP(W682,$H:$L,2,FALSE)&amp;"', 'teamName': '"&amp;VLOOKUP(W682,$H:$L,5,FALSE)&amp;"'}"</f>
        <v>#N/A</v>
      </c>
      <c r="E682" t="e">
        <f>"{'city': '"&amp;VLOOKUP(X682,$H:$L,4,FALSE)&amp;"', 'state': '"&amp;VLOOKUP(X682,$H:$L,3,FALSE)&amp;"', 'abbreviation': '"&amp;VLOOKUP(X682,$H:$L,2,FALSE)&amp;"', 'teamName': '"&amp;VLOOKUP(X682,$H:$L,5,FALSE)&amp;"'}"</f>
        <v>#N/A</v>
      </c>
      <c r="S682" s="13" t="s">
        <v>1217</v>
      </c>
      <c r="U682">
        <f>VLOOKUP(Y682,O:P,2,FALSE)</f>
        <v>18</v>
      </c>
      <c r="V682">
        <f>VLOOKUP(AA682,O:P,2,FALSE)</f>
        <v>19</v>
      </c>
      <c r="Y682" s="4" t="s">
        <v>1118</v>
      </c>
      <c r="Z682" s="5"/>
      <c r="AA682" s="4" t="s">
        <v>1108</v>
      </c>
    </row>
    <row r="683" spans="1:27" x14ac:dyDescent="0.2">
      <c r="A683" s="12">
        <v>44581</v>
      </c>
      <c r="B683" t="str">
        <f>"{'city': '"&amp;VLOOKUP(U683,$H:$L,4,FALSE)&amp;"', 'state': '"&amp;VLOOKUP(U683,$H:$L,3,FALSE)&amp;"', 'abbreviation': '"&amp;VLOOKUP(U683,$H:$L,2,FALSE)&amp;"', 'teamName': '"&amp;VLOOKUP(U683,$H:$L,5,FALSE)&amp;"'}"</f>
        <v>{'city': 'Phoenix', 'state': 'Arizona', 'abbreviation': 'PHX', 'teamName': 'Phoenix Suns'}</v>
      </c>
      <c r="C683" t="str">
        <f>"{'city': '"&amp;VLOOKUP(V683,$H:$L,4,FALSE)&amp;"', 'state': '"&amp;VLOOKUP(V683,$H:$L,3,FALSE)&amp;"', 'abbreviation': '"&amp;VLOOKUP(V683,$H:$L,2,FALSE)&amp;"', 'teamName': '"&amp;VLOOKUP(V683,$H:$L,5,FALSE)&amp;"'}"</f>
        <v>{'city': 'Dallas', 'state': 'Texas', 'abbreviation': 'DAL', 'teamName': 'Dallas Mavericks'}</v>
      </c>
      <c r="D683" t="e">
        <f>"{'city': '"&amp;VLOOKUP(W683,$H:$L,4,FALSE)&amp;"', 'state': '"&amp;VLOOKUP(W683,$H:$L,3,FALSE)&amp;"', 'abbreviation': '"&amp;VLOOKUP(W683,$H:$L,2,FALSE)&amp;"', 'teamName': '"&amp;VLOOKUP(W683,$H:$L,5,FALSE)&amp;"'}"</f>
        <v>#N/A</v>
      </c>
      <c r="E683" t="e">
        <f>"{'city': '"&amp;VLOOKUP(X683,$H:$L,4,FALSE)&amp;"', 'state': '"&amp;VLOOKUP(X683,$H:$L,3,FALSE)&amp;"', 'abbreviation': '"&amp;VLOOKUP(X683,$H:$L,2,FALSE)&amp;"', 'teamName': '"&amp;VLOOKUP(X683,$H:$L,5,FALSE)&amp;"'}"</f>
        <v>#N/A</v>
      </c>
      <c r="S683" s="13" t="s">
        <v>1217</v>
      </c>
      <c r="U683">
        <f>VLOOKUP(Y683,O:P,2,FALSE)</f>
        <v>23</v>
      </c>
      <c r="V683">
        <f>VLOOKUP(AA683,O:P,2,FALSE)</f>
        <v>7</v>
      </c>
      <c r="Y683" s="4" t="s">
        <v>1125</v>
      </c>
      <c r="Z683" s="5"/>
      <c r="AA683" s="4" t="s">
        <v>1113</v>
      </c>
    </row>
    <row r="684" spans="1:27" x14ac:dyDescent="0.2">
      <c r="A684" s="12">
        <v>44581</v>
      </c>
      <c r="B684" t="str">
        <f>"{'city': '"&amp;VLOOKUP(U684,$H:$L,4,FALSE)&amp;"', 'state': '"&amp;VLOOKUP(U684,$H:$L,3,FALSE)&amp;"', 'abbreviation': '"&amp;VLOOKUP(U684,$H:$L,2,FALSE)&amp;"', 'teamName': '"&amp;VLOOKUP(U684,$H:$L,5,FALSE)&amp;"'}"</f>
        <v>{'city': 'Indiana', 'state': 'Indianopolis', 'abbreviation': 'IND', 'teamName': 'Indiana Pacers'}</v>
      </c>
      <c r="C684" t="str">
        <f>"{'city': '"&amp;VLOOKUP(V684,$H:$L,4,FALSE)&amp;"', 'state': '"&amp;VLOOKUP(V684,$H:$L,3,FALSE)&amp;"', 'abbreviation': '"&amp;VLOOKUP(V684,$H:$L,2,FALSE)&amp;"', 'teamName': '"&amp;VLOOKUP(V684,$H:$L,5,FALSE)&amp;"'}"</f>
        <v>{'city': 'San Francisco', 'state': 'California', 'abbreviation': 'GSW', 'teamName': 'Golden State Warriors'}</v>
      </c>
      <c r="D684" t="e">
        <f>"{'city': '"&amp;VLOOKUP(W684,$H:$L,4,FALSE)&amp;"', 'state': '"&amp;VLOOKUP(W684,$H:$L,3,FALSE)&amp;"', 'abbreviation': '"&amp;VLOOKUP(W684,$H:$L,2,FALSE)&amp;"', 'teamName': '"&amp;VLOOKUP(W684,$H:$L,5,FALSE)&amp;"'}"</f>
        <v>#N/A</v>
      </c>
      <c r="E684" t="e">
        <f>"{'city': '"&amp;VLOOKUP(X684,$H:$L,4,FALSE)&amp;"', 'state': '"&amp;VLOOKUP(X684,$H:$L,3,FALSE)&amp;"', 'abbreviation': '"&amp;VLOOKUP(X684,$H:$L,2,FALSE)&amp;"', 'teamName': '"&amp;VLOOKUP(X684,$H:$L,5,FALSE)&amp;"'}"</f>
        <v>#N/A</v>
      </c>
      <c r="S684" s="13" t="s">
        <v>1217</v>
      </c>
      <c r="U684">
        <f>VLOOKUP(Y684,O:P,2,FALSE)</f>
        <v>12</v>
      </c>
      <c r="V684">
        <f>VLOOKUP(AA684,O:P,2,FALSE)</f>
        <v>10</v>
      </c>
      <c r="Y684" s="4" t="s">
        <v>1104</v>
      </c>
      <c r="Z684" s="5"/>
      <c r="AA684" s="4" t="s">
        <v>1100</v>
      </c>
    </row>
    <row r="685" spans="1:27" x14ac:dyDescent="0.2">
      <c r="A685" s="12">
        <v>44582</v>
      </c>
      <c r="B685" t="str">
        <f>"{'city': '"&amp;VLOOKUP(U685,$H:$L,4,FALSE)&amp;"', 'state': '"&amp;VLOOKUP(U685,$H:$L,3,FALSE)&amp;"', 'abbreviation': '"&amp;VLOOKUP(U685,$H:$L,2,FALSE)&amp;"', 'teamName': '"&amp;VLOOKUP(U685,$H:$L,5,FALSE)&amp;"'}"</f>
        <v>{'city': 'Oklahoma City', 'state': 'Oklahoma', 'abbreviation': 'OKC', 'teamName': 'Oklahoma City Thunder'}</v>
      </c>
      <c r="C685" t="str">
        <f>"{'city': '"&amp;VLOOKUP(V685,$H:$L,4,FALSE)&amp;"', 'state': '"&amp;VLOOKUP(V685,$H:$L,3,FALSE)&amp;"', 'abbreviation': '"&amp;VLOOKUP(V685,$H:$L,2,FALSE)&amp;"', 'teamName': '"&amp;VLOOKUP(V685,$H:$L,5,FALSE)&amp;"'}"</f>
        <v>{'city': 'Charlotte', 'state': 'North Carolina', 'abbreviation': 'CHA', 'teamName': 'Charlotte Hornets'}</v>
      </c>
      <c r="D685" t="e">
        <f>"{'city': '"&amp;VLOOKUP(W685,$H:$L,4,FALSE)&amp;"', 'state': '"&amp;VLOOKUP(W685,$H:$L,3,FALSE)&amp;"', 'abbreviation': '"&amp;VLOOKUP(W685,$H:$L,2,FALSE)&amp;"', 'teamName': '"&amp;VLOOKUP(W685,$H:$L,5,FALSE)&amp;"'}"</f>
        <v>#N/A</v>
      </c>
      <c r="E685" t="e">
        <f>"{'city': '"&amp;VLOOKUP(X685,$H:$L,4,FALSE)&amp;"', 'state': '"&amp;VLOOKUP(X685,$H:$L,3,FALSE)&amp;"', 'abbreviation': '"&amp;VLOOKUP(X685,$H:$L,2,FALSE)&amp;"', 'teamName': '"&amp;VLOOKUP(X685,$H:$L,5,FALSE)&amp;"'}"</f>
        <v>#N/A</v>
      </c>
      <c r="S685" s="13" t="s">
        <v>1218</v>
      </c>
      <c r="U685">
        <f>VLOOKUP(Y685,O:P,2,FALSE)</f>
        <v>20</v>
      </c>
      <c r="V685">
        <f>VLOOKUP(AA685,O:P,2,FALSE)</f>
        <v>4</v>
      </c>
      <c r="Y685" s="4" t="s">
        <v>1121</v>
      </c>
      <c r="Z685" s="5"/>
      <c r="AA685" s="4" t="s">
        <v>1105</v>
      </c>
    </row>
    <row r="686" spans="1:27" x14ac:dyDescent="0.2">
      <c r="A686" s="12">
        <v>44582</v>
      </c>
      <c r="B686" t="str">
        <f>"{'city': '"&amp;VLOOKUP(U686,$H:$L,4,FALSE)&amp;"', 'state': '"&amp;VLOOKUP(U686,$H:$L,3,FALSE)&amp;"', 'abbreviation': '"&amp;VLOOKUP(U686,$H:$L,2,FALSE)&amp;"', 'teamName': '"&amp;VLOOKUP(U686,$H:$L,5,FALSE)&amp;"'}"</f>
        <v>{'city': 'Los Angeles', 'state': 'California', 'abbreviation': 'LAL', 'teamName': 'Los Angeles Lakers'}</v>
      </c>
      <c r="C686" t="str">
        <f>"{'city': '"&amp;VLOOKUP(V686,$H:$L,4,FALSE)&amp;"', 'state': '"&amp;VLOOKUP(V686,$H:$L,3,FALSE)&amp;"', 'abbreviation': '"&amp;VLOOKUP(V686,$H:$L,2,FALSE)&amp;"', 'teamName': '"&amp;VLOOKUP(V686,$H:$L,5,FALSE)&amp;"'}"</f>
        <v>{'city': 'Orlando', 'state': 'Florida', 'abbreviation': 'ORL', 'teamName': 'Orlando Magic'}</v>
      </c>
      <c r="D686" t="e">
        <f>"{'city': '"&amp;VLOOKUP(W686,$H:$L,4,FALSE)&amp;"', 'state': '"&amp;VLOOKUP(W686,$H:$L,3,FALSE)&amp;"', 'abbreviation': '"&amp;VLOOKUP(W686,$H:$L,2,FALSE)&amp;"', 'teamName': '"&amp;VLOOKUP(W686,$H:$L,5,FALSE)&amp;"'}"</f>
        <v>#N/A</v>
      </c>
      <c r="E686" t="e">
        <f>"{'city': '"&amp;VLOOKUP(X686,$H:$L,4,FALSE)&amp;"', 'state': '"&amp;VLOOKUP(X686,$H:$L,3,FALSE)&amp;"', 'abbreviation': '"&amp;VLOOKUP(X686,$H:$L,2,FALSE)&amp;"', 'teamName': '"&amp;VLOOKUP(X686,$H:$L,5,FALSE)&amp;"'}"</f>
        <v>#N/A</v>
      </c>
      <c r="S686" s="13" t="s">
        <v>1218</v>
      </c>
      <c r="U686">
        <f>VLOOKUP(Y686,O:P,2,FALSE)</f>
        <v>13</v>
      </c>
      <c r="V686">
        <f>VLOOKUP(AA686,O:P,2,FALSE)</f>
        <v>21</v>
      </c>
      <c r="Y686" s="4" t="s">
        <v>1101</v>
      </c>
      <c r="Z686" s="5"/>
      <c r="AA686" s="4" t="s">
        <v>1119</v>
      </c>
    </row>
    <row r="687" spans="1:27" x14ac:dyDescent="0.2">
      <c r="A687" s="12">
        <v>44582</v>
      </c>
      <c r="B687" t="str">
        <f>"{'city': '"&amp;VLOOKUP(U687,$H:$L,4,FALSE)&amp;"', 'state': '"&amp;VLOOKUP(U687,$H:$L,3,FALSE)&amp;"', 'abbreviation': '"&amp;VLOOKUP(U687,$H:$L,2,FALSE)&amp;"', 'teamName': '"&amp;VLOOKUP(U687,$H:$L,5,FALSE)&amp;"'}"</f>
        <v>{'city': 'Los Angeles', 'state': 'California', 'abbreviation': 'LAC', 'teamName': 'Los Angeles Clippers'}</v>
      </c>
      <c r="C687" t="str">
        <f>"{'city': '"&amp;VLOOKUP(V687,$H:$L,4,FALSE)&amp;"', 'state': '"&amp;VLOOKUP(V687,$H:$L,3,FALSE)&amp;"', 'abbreviation': '"&amp;VLOOKUP(V687,$H:$L,2,FALSE)&amp;"', 'teamName': '"&amp;VLOOKUP(V687,$H:$L,5,FALSE)&amp;"'}"</f>
        <v>{'city': 'Philadelphia', 'state': 'Pennsylvania', 'abbreviation': 'PHI', 'teamName': 'Philadelphia 76ers'}</v>
      </c>
      <c r="D687" t="e">
        <f>"{'city': '"&amp;VLOOKUP(W687,$H:$L,4,FALSE)&amp;"', 'state': '"&amp;VLOOKUP(W687,$H:$L,3,FALSE)&amp;"', 'abbreviation': '"&amp;VLOOKUP(W687,$H:$L,2,FALSE)&amp;"', 'teamName': '"&amp;VLOOKUP(W687,$H:$L,5,FALSE)&amp;"'}"</f>
        <v>#N/A</v>
      </c>
      <c r="E687" t="e">
        <f>"{'city': '"&amp;VLOOKUP(X687,$H:$L,4,FALSE)&amp;"', 'state': '"&amp;VLOOKUP(X687,$H:$L,3,FALSE)&amp;"', 'abbreviation': '"&amp;VLOOKUP(X687,$H:$L,2,FALSE)&amp;"', 'teamName': '"&amp;VLOOKUP(X687,$H:$L,5,FALSE)&amp;"'}"</f>
        <v>#N/A</v>
      </c>
      <c r="S687" s="13" t="s">
        <v>1218</v>
      </c>
      <c r="U687">
        <f>VLOOKUP(Y687,O:P,2,FALSE)</f>
        <v>30</v>
      </c>
      <c r="V687">
        <f>VLOOKUP(AA687,O:P,2,FALSE)</f>
        <v>22</v>
      </c>
      <c r="Y687" s="4" t="s">
        <v>1126</v>
      </c>
      <c r="Z687" s="5"/>
      <c r="AA687" s="4" t="s">
        <v>1117</v>
      </c>
    </row>
    <row r="688" spans="1:27" x14ac:dyDescent="0.2">
      <c r="A688" s="12">
        <v>44582</v>
      </c>
      <c r="B688" t="str">
        <f>"{'city': '"&amp;VLOOKUP(U688,$H:$L,4,FALSE)&amp;"', 'state': '"&amp;VLOOKUP(U688,$H:$L,3,FALSE)&amp;"', 'abbreviation': '"&amp;VLOOKUP(U688,$H:$L,2,FALSE)&amp;"', 'teamName': '"&amp;VLOOKUP(U688,$H:$L,5,FALSE)&amp;"'}"</f>
        <v>{'city': 'Miami', 'state': 'Florida', 'abbreviation': 'MIA', 'teamName': 'Miami Heat'}</v>
      </c>
      <c r="C688" t="str">
        <f>"{'city': '"&amp;VLOOKUP(V688,$H:$L,4,FALSE)&amp;"', 'state': '"&amp;VLOOKUP(V688,$H:$L,3,FALSE)&amp;"', 'abbreviation': '"&amp;VLOOKUP(V688,$H:$L,2,FALSE)&amp;"', 'teamName': '"&amp;VLOOKUP(V688,$H:$L,5,FALSE)&amp;"'}"</f>
        <v>{'city': 'Atlanta', 'state': 'Georgia', 'abbreviation': 'ATL', 'teamName': 'Atlanta Hawks'}</v>
      </c>
      <c r="D688" t="e">
        <f>"{'city': '"&amp;VLOOKUP(W688,$H:$L,4,FALSE)&amp;"', 'state': '"&amp;VLOOKUP(W688,$H:$L,3,FALSE)&amp;"', 'abbreviation': '"&amp;VLOOKUP(W688,$H:$L,2,FALSE)&amp;"', 'teamName': '"&amp;VLOOKUP(W688,$H:$L,5,FALSE)&amp;"'}"</f>
        <v>#N/A</v>
      </c>
      <c r="E688" t="e">
        <f>"{'city': '"&amp;VLOOKUP(X688,$H:$L,4,FALSE)&amp;"', 'state': '"&amp;VLOOKUP(X688,$H:$L,3,FALSE)&amp;"', 'abbreviation': '"&amp;VLOOKUP(X688,$H:$L,2,FALSE)&amp;"', 'teamName': '"&amp;VLOOKUP(X688,$H:$L,5,FALSE)&amp;"'}"</f>
        <v>#N/A</v>
      </c>
      <c r="S688" s="13" t="s">
        <v>1218</v>
      </c>
      <c r="U688">
        <f>VLOOKUP(Y688,O:P,2,FALSE)</f>
        <v>15</v>
      </c>
      <c r="V688">
        <f>VLOOKUP(AA688,O:P,2,FALSE)</f>
        <v>1</v>
      </c>
      <c r="Y688" s="4" t="s">
        <v>1128</v>
      </c>
      <c r="Z688" s="5"/>
      <c r="AA688" s="4" t="s">
        <v>1099</v>
      </c>
    </row>
    <row r="689" spans="1:27" x14ac:dyDescent="0.2">
      <c r="A689" s="12">
        <v>44582</v>
      </c>
      <c r="B689" t="str">
        <f>"{'city': '"&amp;VLOOKUP(U689,$H:$L,4,FALSE)&amp;"', 'state': '"&amp;VLOOKUP(U689,$H:$L,3,FALSE)&amp;"', 'abbreviation': '"&amp;VLOOKUP(U689,$H:$L,2,FALSE)&amp;"', 'teamName': '"&amp;VLOOKUP(U689,$H:$L,5,FALSE)&amp;"'}"</f>
        <v>{'city': 'Portland', 'state': 'Oregon', 'abbreviation': 'POR', 'teamName': 'Portland Trail Blazers'}</v>
      </c>
      <c r="C689" t="str">
        <f>"{'city': '"&amp;VLOOKUP(V689,$H:$L,4,FALSE)&amp;"', 'state': '"&amp;VLOOKUP(V689,$H:$L,3,FALSE)&amp;"', 'abbreviation': '"&amp;VLOOKUP(V689,$H:$L,2,FALSE)&amp;"', 'teamName': '"&amp;VLOOKUP(V689,$H:$L,5,FALSE)&amp;"'}"</f>
        <v>{'city': 'Boston', 'state': 'Massachusetts', 'abbreviation': 'BOS', 'teamName': 'Boston Celtics'}</v>
      </c>
      <c r="D689" t="e">
        <f>"{'city': '"&amp;VLOOKUP(W689,$H:$L,4,FALSE)&amp;"', 'state': '"&amp;VLOOKUP(W689,$H:$L,3,FALSE)&amp;"', 'abbreviation': '"&amp;VLOOKUP(W689,$H:$L,2,FALSE)&amp;"', 'teamName': '"&amp;VLOOKUP(W689,$H:$L,5,FALSE)&amp;"'}"</f>
        <v>#N/A</v>
      </c>
      <c r="E689" t="e">
        <f>"{'city': '"&amp;VLOOKUP(X689,$H:$L,4,FALSE)&amp;"', 'state': '"&amp;VLOOKUP(X689,$H:$L,3,FALSE)&amp;"', 'abbreviation': '"&amp;VLOOKUP(X689,$H:$L,2,FALSE)&amp;"', 'teamName': '"&amp;VLOOKUP(X689,$H:$L,5,FALSE)&amp;"'}"</f>
        <v>#N/A</v>
      </c>
      <c r="S689" s="13" t="s">
        <v>1218</v>
      </c>
      <c r="U689">
        <f>VLOOKUP(Y689,O:P,2,FALSE)</f>
        <v>24</v>
      </c>
      <c r="V689">
        <f>VLOOKUP(AA689,O:P,2,FALSE)</f>
        <v>2</v>
      </c>
      <c r="Y689" s="4" t="s">
        <v>1124</v>
      </c>
      <c r="Z689" s="5"/>
      <c r="AA689" s="4" t="s">
        <v>1102</v>
      </c>
    </row>
    <row r="690" spans="1:27" x14ac:dyDescent="0.2">
      <c r="A690" s="12">
        <v>44582</v>
      </c>
      <c r="B690" t="str">
        <f>"{'city': '"&amp;VLOOKUP(U690,$H:$L,4,FALSE)&amp;"', 'state': '"&amp;VLOOKUP(U690,$H:$L,3,FALSE)&amp;"', 'abbreviation': '"&amp;VLOOKUP(U690,$H:$L,2,FALSE)&amp;"', 'teamName': '"&amp;VLOOKUP(U690,$H:$L,5,FALSE)&amp;"'}"</f>
        <v>{'city': 'Chicago', 'state': 'Illnois', 'abbreviation': 'CHI', 'teamName': 'Chicago Bulls'}</v>
      </c>
      <c r="C690" t="str">
        <f>"{'city': '"&amp;VLOOKUP(V690,$H:$L,4,FALSE)&amp;"', 'state': '"&amp;VLOOKUP(V690,$H:$L,3,FALSE)&amp;"', 'abbreviation': '"&amp;VLOOKUP(V690,$H:$L,2,FALSE)&amp;"', 'teamName': '"&amp;VLOOKUP(V690,$H:$L,5,FALSE)&amp;"'}"</f>
        <v>{'city': 'Milwaukee', 'state': 'Wisconsin', 'abbreviation': 'MIL', 'teamName': 'Milwaukee Bucks'}</v>
      </c>
      <c r="D690" t="e">
        <f>"{'city': '"&amp;VLOOKUP(W690,$H:$L,4,FALSE)&amp;"', 'state': '"&amp;VLOOKUP(W690,$H:$L,3,FALSE)&amp;"', 'abbreviation': '"&amp;VLOOKUP(W690,$H:$L,2,FALSE)&amp;"', 'teamName': '"&amp;VLOOKUP(W690,$H:$L,5,FALSE)&amp;"'}"</f>
        <v>#N/A</v>
      </c>
      <c r="E690" t="e">
        <f>"{'city': '"&amp;VLOOKUP(X690,$H:$L,4,FALSE)&amp;"', 'state': '"&amp;VLOOKUP(X690,$H:$L,3,FALSE)&amp;"', 'abbreviation': '"&amp;VLOOKUP(X690,$H:$L,2,FALSE)&amp;"', 'teamName': '"&amp;VLOOKUP(X690,$H:$L,5,FALSE)&amp;"'}"</f>
        <v>#N/A</v>
      </c>
      <c r="S690" s="13" t="s">
        <v>1218</v>
      </c>
      <c r="U690">
        <f>VLOOKUP(Y690,O:P,2,FALSE)</f>
        <v>5</v>
      </c>
      <c r="V690">
        <f>VLOOKUP(AA690,O:P,2,FALSE)</f>
        <v>16</v>
      </c>
      <c r="Y690" s="4" t="s">
        <v>1106</v>
      </c>
      <c r="Z690" s="5"/>
      <c r="AA690" s="4" t="s">
        <v>1098</v>
      </c>
    </row>
    <row r="691" spans="1:27" x14ac:dyDescent="0.2">
      <c r="A691" s="12">
        <v>44582</v>
      </c>
      <c r="B691" t="str">
        <f>"{'city': '"&amp;VLOOKUP(U691,$H:$L,4,FALSE)&amp;"', 'state': '"&amp;VLOOKUP(U691,$H:$L,3,FALSE)&amp;"', 'abbreviation': '"&amp;VLOOKUP(U691,$H:$L,2,FALSE)&amp;"', 'teamName': '"&amp;VLOOKUP(U691,$H:$L,5,FALSE)&amp;"'}"</f>
        <v>{'city': 'Toronto', 'state': 'Ontario', 'abbreviation': 'TOR', 'teamName': 'Toronto Raptors'}</v>
      </c>
      <c r="C691" t="str">
        <f>"{'city': '"&amp;VLOOKUP(V691,$H:$L,4,FALSE)&amp;"', 'state': '"&amp;VLOOKUP(V691,$H:$L,3,FALSE)&amp;"', 'abbreviation': '"&amp;VLOOKUP(V691,$H:$L,2,FALSE)&amp;"', 'teamName': '"&amp;VLOOKUP(V691,$H:$L,5,FALSE)&amp;"'}"</f>
        <v>{'city': 'Washington', 'state': 'Washington D.C.', 'abbreviation': 'WAS', 'teamName': 'Washington Wizards'}</v>
      </c>
      <c r="D691" t="e">
        <f>"{'city': '"&amp;VLOOKUP(W691,$H:$L,4,FALSE)&amp;"', 'state': '"&amp;VLOOKUP(W691,$H:$L,3,FALSE)&amp;"', 'abbreviation': '"&amp;VLOOKUP(W691,$H:$L,2,FALSE)&amp;"', 'teamName': '"&amp;VLOOKUP(W691,$H:$L,5,FALSE)&amp;"'}"</f>
        <v>#N/A</v>
      </c>
      <c r="E691" t="e">
        <f>"{'city': '"&amp;VLOOKUP(X691,$H:$L,4,FALSE)&amp;"', 'state': '"&amp;VLOOKUP(X691,$H:$L,3,FALSE)&amp;"', 'abbreviation': '"&amp;VLOOKUP(X691,$H:$L,2,FALSE)&amp;"', 'teamName': '"&amp;VLOOKUP(X691,$H:$L,5,FALSE)&amp;"'}"</f>
        <v>#N/A</v>
      </c>
      <c r="S691" s="13" t="s">
        <v>1218</v>
      </c>
      <c r="U691">
        <f>VLOOKUP(Y691,O:P,2,FALSE)</f>
        <v>27</v>
      </c>
      <c r="V691">
        <f>VLOOKUP(AA691,O:P,2,FALSE)</f>
        <v>29</v>
      </c>
      <c r="Y691" s="4" t="s">
        <v>1110</v>
      </c>
      <c r="Z691" s="5"/>
      <c r="AA691" s="4" t="s">
        <v>1109</v>
      </c>
    </row>
    <row r="692" spans="1:27" x14ac:dyDescent="0.2">
      <c r="A692" s="12">
        <v>44582</v>
      </c>
      <c r="B692" t="str">
        <f>"{'city': '"&amp;VLOOKUP(U692,$H:$L,4,FALSE)&amp;"', 'state': '"&amp;VLOOKUP(U692,$H:$L,3,FALSE)&amp;"', 'abbreviation': '"&amp;VLOOKUP(U692,$H:$L,2,FALSE)&amp;"', 'teamName': '"&amp;VLOOKUP(U692,$H:$L,5,FALSE)&amp;"'}"</f>
        <v>{'city': 'Brooklyn', 'state': 'New York', 'abbreviation': 'BKN', 'teamName': 'Brooklyn Nets'}</v>
      </c>
      <c r="C692" t="str">
        <f>"{'city': '"&amp;VLOOKUP(V692,$H:$L,4,FALSE)&amp;"', 'state': '"&amp;VLOOKUP(V692,$H:$L,3,FALSE)&amp;"', 'abbreviation': '"&amp;VLOOKUP(V692,$H:$L,2,FALSE)&amp;"', 'teamName': '"&amp;VLOOKUP(V692,$H:$L,5,FALSE)&amp;"'}"</f>
        <v>{'city': 'San Antonio', 'state': 'Texas', 'abbreviation': 'SAS', 'teamName': 'San Antonio Spurs'}</v>
      </c>
      <c r="D692" t="e">
        <f>"{'city': '"&amp;VLOOKUP(W692,$H:$L,4,FALSE)&amp;"', 'state': '"&amp;VLOOKUP(W692,$H:$L,3,FALSE)&amp;"', 'abbreviation': '"&amp;VLOOKUP(W692,$H:$L,2,FALSE)&amp;"', 'teamName': '"&amp;VLOOKUP(W692,$H:$L,5,FALSE)&amp;"'}"</f>
        <v>#N/A</v>
      </c>
      <c r="E692" t="e">
        <f>"{'city': '"&amp;VLOOKUP(X692,$H:$L,4,FALSE)&amp;"', 'state': '"&amp;VLOOKUP(X692,$H:$L,3,FALSE)&amp;"', 'abbreviation': '"&amp;VLOOKUP(X692,$H:$L,2,FALSE)&amp;"', 'teamName': '"&amp;VLOOKUP(X692,$H:$L,5,FALSE)&amp;"'}"</f>
        <v>#N/A</v>
      </c>
      <c r="S692" s="13" t="s">
        <v>1218</v>
      </c>
      <c r="U692">
        <f>VLOOKUP(Y692,O:P,2,FALSE)</f>
        <v>3</v>
      </c>
      <c r="V692">
        <f>VLOOKUP(AA692,O:P,2,FALSE)</f>
        <v>26</v>
      </c>
      <c r="Y692" s="4" t="s">
        <v>1097</v>
      </c>
      <c r="Z692" s="5"/>
      <c r="AA692" s="4" t="s">
        <v>1120</v>
      </c>
    </row>
    <row r="693" spans="1:27" x14ac:dyDescent="0.2">
      <c r="A693" s="12">
        <v>44582</v>
      </c>
      <c r="B693" t="str">
        <f>"{'city': '"&amp;VLOOKUP(U693,$H:$L,4,FALSE)&amp;"', 'state': '"&amp;VLOOKUP(U693,$H:$L,3,FALSE)&amp;"', 'abbreviation': '"&amp;VLOOKUP(U693,$H:$L,2,FALSE)&amp;"', 'teamName': '"&amp;VLOOKUP(U693,$H:$L,5,FALSE)&amp;"'}"</f>
        <v>{'city': 'Memphis', 'state': 'Tenesse', 'abbreviation': 'MEM', 'teamName': 'Memphis Grizzlies'}</v>
      </c>
      <c r="C693" t="str">
        <f>"{'city': '"&amp;VLOOKUP(V693,$H:$L,4,FALSE)&amp;"', 'state': '"&amp;VLOOKUP(V693,$H:$L,3,FALSE)&amp;"', 'abbreviation': '"&amp;VLOOKUP(V693,$H:$L,2,FALSE)&amp;"', 'teamName': '"&amp;VLOOKUP(V693,$H:$L,5,FALSE)&amp;"'}"</f>
        <v>{'city': 'Denver', 'state': 'Colorado', 'abbreviation': 'DEN', 'teamName': 'Denver Nuggets'}</v>
      </c>
      <c r="D693" t="e">
        <f>"{'city': '"&amp;VLOOKUP(W693,$H:$L,4,FALSE)&amp;"', 'state': '"&amp;VLOOKUP(W693,$H:$L,3,FALSE)&amp;"', 'abbreviation': '"&amp;VLOOKUP(W693,$H:$L,2,FALSE)&amp;"', 'teamName': '"&amp;VLOOKUP(W693,$H:$L,5,FALSE)&amp;"'}"</f>
        <v>#N/A</v>
      </c>
      <c r="E693" t="e">
        <f>"{'city': '"&amp;VLOOKUP(X693,$H:$L,4,FALSE)&amp;"', 'state': '"&amp;VLOOKUP(X693,$H:$L,3,FALSE)&amp;"', 'abbreviation': '"&amp;VLOOKUP(X693,$H:$L,2,FALSE)&amp;"', 'teamName': '"&amp;VLOOKUP(X693,$H:$L,5,FALSE)&amp;"'}"</f>
        <v>#N/A</v>
      </c>
      <c r="S693" s="13" t="s">
        <v>1218</v>
      </c>
      <c r="U693">
        <f>VLOOKUP(Y693,O:P,2,FALSE)</f>
        <v>14</v>
      </c>
      <c r="V693">
        <f>VLOOKUP(AA693,O:P,2,FALSE)</f>
        <v>8</v>
      </c>
      <c r="Y693" s="4" t="s">
        <v>1112</v>
      </c>
      <c r="Z693" s="5"/>
      <c r="AA693" s="4" t="s">
        <v>1116</v>
      </c>
    </row>
    <row r="694" spans="1:27" x14ac:dyDescent="0.2">
      <c r="A694" s="12">
        <v>44582</v>
      </c>
      <c r="B694" t="str">
        <f>"{'city': '"&amp;VLOOKUP(U694,$H:$L,4,FALSE)&amp;"', 'state': '"&amp;VLOOKUP(U694,$H:$L,3,FALSE)&amp;"', 'abbreviation': '"&amp;VLOOKUP(U694,$H:$L,2,FALSE)&amp;"', 'teamName': '"&amp;VLOOKUP(U694,$H:$L,5,FALSE)&amp;"'}"</f>
        <v>{'city': 'Detroit', 'state': 'Michigan', 'abbreviation': 'DET', 'teamName': 'Detroit Pistons'}</v>
      </c>
      <c r="C694" t="str">
        <f>"{'city': '"&amp;VLOOKUP(V694,$H:$L,4,FALSE)&amp;"', 'state': '"&amp;VLOOKUP(V694,$H:$L,3,FALSE)&amp;"', 'abbreviation': '"&amp;VLOOKUP(V694,$H:$L,2,FALSE)&amp;"', 'teamName': '"&amp;VLOOKUP(V694,$H:$L,5,FALSE)&amp;"'}"</f>
        <v>{'city': 'Salt Lake City', 'state': 'Utah', 'abbreviation': 'UTA', 'teamName': 'Utah Jazz'}</v>
      </c>
      <c r="D694" t="e">
        <f>"{'city': '"&amp;VLOOKUP(W694,$H:$L,4,FALSE)&amp;"', 'state': '"&amp;VLOOKUP(W694,$H:$L,3,FALSE)&amp;"', 'abbreviation': '"&amp;VLOOKUP(W694,$H:$L,2,FALSE)&amp;"', 'teamName': '"&amp;VLOOKUP(W694,$H:$L,5,FALSE)&amp;"'}"</f>
        <v>#N/A</v>
      </c>
      <c r="E694" t="e">
        <f>"{'city': '"&amp;VLOOKUP(X694,$H:$L,4,FALSE)&amp;"', 'state': '"&amp;VLOOKUP(X694,$H:$L,3,FALSE)&amp;"', 'abbreviation': '"&amp;VLOOKUP(X694,$H:$L,2,FALSE)&amp;"', 'teamName': '"&amp;VLOOKUP(X694,$H:$L,5,FALSE)&amp;"'}"</f>
        <v>#N/A</v>
      </c>
      <c r="S694" s="13" t="s">
        <v>1218</v>
      </c>
      <c r="U694">
        <f>VLOOKUP(Y694,O:P,2,FALSE)</f>
        <v>9</v>
      </c>
      <c r="V694">
        <f>VLOOKUP(AA694,O:P,2,FALSE)</f>
        <v>28</v>
      </c>
      <c r="Y694" s="4" t="s">
        <v>1107</v>
      </c>
      <c r="Z694" s="5"/>
      <c r="AA694" s="4" t="s">
        <v>1122</v>
      </c>
    </row>
    <row r="695" spans="1:27" x14ac:dyDescent="0.2">
      <c r="A695" s="12">
        <v>44582</v>
      </c>
      <c r="B695" t="str">
        <f>"{'city': '"&amp;VLOOKUP(U695,$H:$L,4,FALSE)&amp;"', 'state': '"&amp;VLOOKUP(U695,$H:$L,3,FALSE)&amp;"', 'abbreviation': '"&amp;VLOOKUP(U695,$H:$L,2,FALSE)&amp;"', 'teamName': '"&amp;VLOOKUP(U695,$H:$L,5,FALSE)&amp;"'}"</f>
        <v>{'city': 'Houston', 'state': 'Texas', 'abbreviation': 'HOU', 'teamName': 'Houston Rockets'}</v>
      </c>
      <c r="C695" t="str">
        <f>"{'city': '"&amp;VLOOKUP(V695,$H:$L,4,FALSE)&amp;"', 'state': '"&amp;VLOOKUP(V695,$H:$L,3,FALSE)&amp;"', 'abbreviation': '"&amp;VLOOKUP(V695,$H:$L,2,FALSE)&amp;"', 'teamName': '"&amp;VLOOKUP(V695,$H:$L,5,FALSE)&amp;"'}"</f>
        <v>{'city': 'San Francisco', 'state': 'California', 'abbreviation': 'GSW', 'teamName': 'Golden State Warriors'}</v>
      </c>
      <c r="D695" t="e">
        <f>"{'city': '"&amp;VLOOKUP(W695,$H:$L,4,FALSE)&amp;"', 'state': '"&amp;VLOOKUP(W695,$H:$L,3,FALSE)&amp;"', 'abbreviation': '"&amp;VLOOKUP(W695,$H:$L,2,FALSE)&amp;"', 'teamName': '"&amp;VLOOKUP(W695,$H:$L,5,FALSE)&amp;"'}"</f>
        <v>#N/A</v>
      </c>
      <c r="E695" t="e">
        <f>"{'city': '"&amp;VLOOKUP(X695,$H:$L,4,FALSE)&amp;"', 'state': '"&amp;VLOOKUP(X695,$H:$L,3,FALSE)&amp;"', 'abbreviation': '"&amp;VLOOKUP(X695,$H:$L,2,FALSE)&amp;"', 'teamName': '"&amp;VLOOKUP(X695,$H:$L,5,FALSE)&amp;"'}"</f>
        <v>#N/A</v>
      </c>
      <c r="S695" s="13" t="s">
        <v>1218</v>
      </c>
      <c r="U695">
        <f>VLOOKUP(Y695,O:P,2,FALSE)</f>
        <v>11</v>
      </c>
      <c r="V695">
        <f>VLOOKUP(AA695,O:P,2,FALSE)</f>
        <v>10</v>
      </c>
      <c r="Y695" s="4" t="s">
        <v>1114</v>
      </c>
      <c r="Z695" s="5"/>
      <c r="AA695" s="4" t="s">
        <v>1100</v>
      </c>
    </row>
    <row r="696" spans="1:27" x14ac:dyDescent="0.2">
      <c r="A696" s="12">
        <v>44583</v>
      </c>
      <c r="B696" t="str">
        <f>"{'city': '"&amp;VLOOKUP(U696,$H:$L,4,FALSE)&amp;"', 'state': '"&amp;VLOOKUP(U696,$H:$L,3,FALSE)&amp;"', 'abbreviation': '"&amp;VLOOKUP(U696,$H:$L,2,FALSE)&amp;"', 'teamName': '"&amp;VLOOKUP(U696,$H:$L,5,FALSE)&amp;"'}"</f>
        <v>{'city': 'Oklahoma City', 'state': 'Oklahoma', 'abbreviation': 'OKC', 'teamName': 'Oklahoma City Thunder'}</v>
      </c>
      <c r="C696" t="str">
        <f>"{'city': '"&amp;VLOOKUP(V696,$H:$L,4,FALSE)&amp;"', 'state': '"&amp;VLOOKUP(V696,$H:$L,3,FALSE)&amp;"', 'abbreviation': '"&amp;VLOOKUP(V696,$H:$L,2,FALSE)&amp;"', 'teamName': '"&amp;VLOOKUP(V696,$H:$L,5,FALSE)&amp;"'}"</f>
        <v>{'city': 'Cleveland', 'state': 'Ohio', 'abbreviation': 'CLE', 'teamName': 'Cleveland Cavaliers'}</v>
      </c>
      <c r="D696" t="e">
        <f>"{'city': '"&amp;VLOOKUP(W696,$H:$L,4,FALSE)&amp;"', 'state': '"&amp;VLOOKUP(W696,$H:$L,3,FALSE)&amp;"', 'abbreviation': '"&amp;VLOOKUP(W696,$H:$L,2,FALSE)&amp;"', 'teamName': '"&amp;VLOOKUP(W696,$H:$L,5,FALSE)&amp;"'}"</f>
        <v>#N/A</v>
      </c>
      <c r="E696" t="e">
        <f>"{'city': '"&amp;VLOOKUP(X696,$H:$L,4,FALSE)&amp;"', 'state': '"&amp;VLOOKUP(X696,$H:$L,3,FALSE)&amp;"', 'abbreviation': '"&amp;VLOOKUP(X696,$H:$L,2,FALSE)&amp;"', 'teamName': '"&amp;VLOOKUP(X696,$H:$L,5,FALSE)&amp;"'}"</f>
        <v>#N/A</v>
      </c>
      <c r="S696" s="13" t="s">
        <v>1219</v>
      </c>
      <c r="U696">
        <f>VLOOKUP(Y696,O:P,2,FALSE)</f>
        <v>20</v>
      </c>
      <c r="V696">
        <f>VLOOKUP(AA696,O:P,2,FALSE)</f>
        <v>6</v>
      </c>
      <c r="Y696" s="4" t="s">
        <v>1121</v>
      </c>
      <c r="Z696" s="5"/>
      <c r="AA696" s="4" t="s">
        <v>1111</v>
      </c>
    </row>
    <row r="697" spans="1:27" x14ac:dyDescent="0.2">
      <c r="A697" s="12">
        <v>44583</v>
      </c>
      <c r="B697" t="str">
        <f>"{'city': '"&amp;VLOOKUP(U697,$H:$L,4,FALSE)&amp;"', 'state': '"&amp;VLOOKUP(U697,$H:$L,3,FALSE)&amp;"', 'abbreviation': '"&amp;VLOOKUP(U697,$H:$L,2,FALSE)&amp;"', 'teamName': '"&amp;VLOOKUP(U697,$H:$L,5,FALSE)&amp;"'}"</f>
        <v>{'city': 'Sacramento', 'state': 'California', 'abbreviation': 'SAC', 'teamName': 'Sacramento Kings'}</v>
      </c>
      <c r="C697" t="str">
        <f>"{'city': '"&amp;VLOOKUP(V697,$H:$L,4,FALSE)&amp;"', 'state': '"&amp;VLOOKUP(V697,$H:$L,3,FALSE)&amp;"', 'abbreviation': '"&amp;VLOOKUP(V697,$H:$L,2,FALSE)&amp;"', 'teamName': '"&amp;VLOOKUP(V697,$H:$L,5,FALSE)&amp;"'}"</f>
        <v>{'city': 'Milwaukee', 'state': 'Wisconsin', 'abbreviation': 'MIL', 'teamName': 'Milwaukee Bucks'}</v>
      </c>
      <c r="D697" t="e">
        <f>"{'city': '"&amp;VLOOKUP(W697,$H:$L,4,FALSE)&amp;"', 'state': '"&amp;VLOOKUP(W697,$H:$L,3,FALSE)&amp;"', 'abbreviation': '"&amp;VLOOKUP(W697,$H:$L,2,FALSE)&amp;"', 'teamName': '"&amp;VLOOKUP(W697,$H:$L,5,FALSE)&amp;"'}"</f>
        <v>#N/A</v>
      </c>
      <c r="E697" t="e">
        <f>"{'city': '"&amp;VLOOKUP(X697,$H:$L,4,FALSE)&amp;"', 'state': '"&amp;VLOOKUP(X697,$H:$L,3,FALSE)&amp;"', 'abbreviation': '"&amp;VLOOKUP(X697,$H:$L,2,FALSE)&amp;"', 'teamName': '"&amp;VLOOKUP(X697,$H:$L,5,FALSE)&amp;"'}"</f>
        <v>#N/A</v>
      </c>
      <c r="S697" s="13" t="s">
        <v>1219</v>
      </c>
      <c r="U697">
        <f>VLOOKUP(Y697,O:P,2,FALSE)</f>
        <v>25</v>
      </c>
      <c r="V697">
        <f>VLOOKUP(AA697,O:P,2,FALSE)</f>
        <v>16</v>
      </c>
      <c r="Y697" s="4" t="s">
        <v>1123</v>
      </c>
      <c r="Z697" s="5"/>
      <c r="AA697" s="4" t="s">
        <v>1098</v>
      </c>
    </row>
    <row r="698" spans="1:27" x14ac:dyDescent="0.2">
      <c r="A698" s="12">
        <v>44583</v>
      </c>
      <c r="B698" t="str">
        <f>"{'city': '"&amp;VLOOKUP(U698,$H:$L,4,FALSE)&amp;"', 'state': '"&amp;VLOOKUP(U698,$H:$L,3,FALSE)&amp;"', 'abbreviation': '"&amp;VLOOKUP(U698,$H:$L,2,FALSE)&amp;"', 'teamName': '"&amp;VLOOKUP(U698,$H:$L,5,FALSE)&amp;"'}"</f>
        <v>{'city': 'Indiana', 'state': 'Indianopolis', 'abbreviation': 'IND', 'teamName': 'Indiana Pacers'}</v>
      </c>
      <c r="C698" t="str">
        <f>"{'city': '"&amp;VLOOKUP(V698,$H:$L,4,FALSE)&amp;"', 'state': '"&amp;VLOOKUP(V698,$H:$L,3,FALSE)&amp;"', 'abbreviation': '"&amp;VLOOKUP(V698,$H:$L,2,FALSE)&amp;"', 'teamName': '"&amp;VLOOKUP(V698,$H:$L,5,FALSE)&amp;"'}"</f>
        <v>{'city': 'Phoenix', 'state': 'Arizona', 'abbreviation': 'PHX', 'teamName': 'Phoenix Suns'}</v>
      </c>
      <c r="D698" t="e">
        <f>"{'city': '"&amp;VLOOKUP(W698,$H:$L,4,FALSE)&amp;"', 'state': '"&amp;VLOOKUP(W698,$H:$L,3,FALSE)&amp;"', 'abbreviation': '"&amp;VLOOKUP(W698,$H:$L,2,FALSE)&amp;"', 'teamName': '"&amp;VLOOKUP(W698,$H:$L,5,FALSE)&amp;"'}"</f>
        <v>#N/A</v>
      </c>
      <c r="E698" t="e">
        <f>"{'city': '"&amp;VLOOKUP(X698,$H:$L,4,FALSE)&amp;"', 'state': '"&amp;VLOOKUP(X698,$H:$L,3,FALSE)&amp;"', 'abbreviation': '"&amp;VLOOKUP(X698,$H:$L,2,FALSE)&amp;"', 'teamName': '"&amp;VLOOKUP(X698,$H:$L,5,FALSE)&amp;"'}"</f>
        <v>#N/A</v>
      </c>
      <c r="S698" s="13" t="s">
        <v>1219</v>
      </c>
      <c r="U698">
        <f>VLOOKUP(Y698,O:P,2,FALSE)</f>
        <v>12</v>
      </c>
      <c r="V698">
        <f>VLOOKUP(AA698,O:P,2,FALSE)</f>
        <v>23</v>
      </c>
      <c r="Y698" s="4" t="s">
        <v>1104</v>
      </c>
      <c r="Z698" s="5"/>
      <c r="AA698" s="4" t="s">
        <v>1125</v>
      </c>
    </row>
    <row r="699" spans="1:27" x14ac:dyDescent="0.2">
      <c r="A699" s="12">
        <v>44584</v>
      </c>
      <c r="B699" t="str">
        <f>"{'city': '"&amp;VLOOKUP(U699,$H:$L,4,FALSE)&amp;"', 'state': '"&amp;VLOOKUP(U699,$H:$L,3,FALSE)&amp;"', 'abbreviation': '"&amp;VLOOKUP(U699,$H:$L,2,FALSE)&amp;"', 'teamName': '"&amp;VLOOKUP(U699,$H:$L,5,FALSE)&amp;"'}"</f>
        <v>{'city': 'Los Angeles', 'state': 'California', 'abbreviation': 'LAC', 'teamName': 'Los Angeles Clippers'}</v>
      </c>
      <c r="C699" t="str">
        <f>"{'city': '"&amp;VLOOKUP(V699,$H:$L,4,FALSE)&amp;"', 'state': '"&amp;VLOOKUP(V699,$H:$L,3,FALSE)&amp;"', 'abbreviation': '"&amp;VLOOKUP(V699,$H:$L,2,FALSE)&amp;"', 'teamName': '"&amp;VLOOKUP(V699,$H:$L,5,FALSE)&amp;"'}"</f>
        <v>{'city': 'New York', 'state': 'New York', 'abbreviation': 'NYK', 'teamName': 'New York Knicks'}</v>
      </c>
      <c r="D699" t="e">
        <f>"{'city': '"&amp;VLOOKUP(W699,$H:$L,4,FALSE)&amp;"', 'state': '"&amp;VLOOKUP(W699,$H:$L,3,FALSE)&amp;"', 'abbreviation': '"&amp;VLOOKUP(W699,$H:$L,2,FALSE)&amp;"', 'teamName': '"&amp;VLOOKUP(W699,$H:$L,5,FALSE)&amp;"'}"</f>
        <v>#N/A</v>
      </c>
      <c r="E699" t="e">
        <f>"{'city': '"&amp;VLOOKUP(X699,$H:$L,4,FALSE)&amp;"', 'state': '"&amp;VLOOKUP(X699,$H:$L,3,FALSE)&amp;"', 'abbreviation': '"&amp;VLOOKUP(X699,$H:$L,2,FALSE)&amp;"', 'teamName': '"&amp;VLOOKUP(X699,$H:$L,5,FALSE)&amp;"'}"</f>
        <v>#N/A</v>
      </c>
      <c r="S699" s="13" t="s">
        <v>1220</v>
      </c>
      <c r="U699">
        <f>VLOOKUP(Y699,O:P,2,FALSE)</f>
        <v>30</v>
      </c>
      <c r="V699">
        <f>VLOOKUP(AA699,O:P,2,FALSE)</f>
        <v>19</v>
      </c>
      <c r="Y699" s="4" t="s">
        <v>1126</v>
      </c>
      <c r="Z699" s="5"/>
      <c r="AA699" s="4" t="s">
        <v>1108</v>
      </c>
    </row>
    <row r="700" spans="1:27" x14ac:dyDescent="0.2">
      <c r="A700" s="12">
        <v>44584</v>
      </c>
      <c r="B700" t="str">
        <f>"{'city': '"&amp;VLOOKUP(U700,$H:$L,4,FALSE)&amp;"', 'state': '"&amp;VLOOKUP(U700,$H:$L,3,FALSE)&amp;"', 'abbreviation': '"&amp;VLOOKUP(U700,$H:$L,2,FALSE)&amp;"', 'teamName': '"&amp;VLOOKUP(U700,$H:$L,5,FALSE)&amp;"'}"</f>
        <v>{'city': 'Boston', 'state': 'Massachusetts', 'abbreviation': 'BOS', 'teamName': 'Boston Celtics'}</v>
      </c>
      <c r="C700" t="str">
        <f>"{'city': '"&amp;VLOOKUP(V700,$H:$L,4,FALSE)&amp;"', 'state': '"&amp;VLOOKUP(V700,$H:$L,3,FALSE)&amp;"', 'abbreviation': '"&amp;VLOOKUP(V700,$H:$L,2,FALSE)&amp;"', 'teamName': '"&amp;VLOOKUP(V700,$H:$L,5,FALSE)&amp;"'}"</f>
        <v>{'city': 'Washington', 'state': 'Washington D.C.', 'abbreviation': 'WAS', 'teamName': 'Washington Wizards'}</v>
      </c>
      <c r="D700" t="e">
        <f>"{'city': '"&amp;VLOOKUP(W700,$H:$L,4,FALSE)&amp;"', 'state': '"&amp;VLOOKUP(W700,$H:$L,3,FALSE)&amp;"', 'abbreviation': '"&amp;VLOOKUP(W700,$H:$L,2,FALSE)&amp;"', 'teamName': '"&amp;VLOOKUP(W700,$H:$L,5,FALSE)&amp;"'}"</f>
        <v>#N/A</v>
      </c>
      <c r="E700" t="e">
        <f>"{'city': '"&amp;VLOOKUP(X700,$H:$L,4,FALSE)&amp;"', 'state': '"&amp;VLOOKUP(X700,$H:$L,3,FALSE)&amp;"', 'abbreviation': '"&amp;VLOOKUP(X700,$H:$L,2,FALSE)&amp;"', 'teamName': '"&amp;VLOOKUP(X700,$H:$L,5,FALSE)&amp;"'}"</f>
        <v>#N/A</v>
      </c>
      <c r="S700" s="13" t="s">
        <v>1220</v>
      </c>
      <c r="U700">
        <f>VLOOKUP(Y700,O:P,2,FALSE)</f>
        <v>2</v>
      </c>
      <c r="V700">
        <f>VLOOKUP(AA700,O:P,2,FALSE)</f>
        <v>29</v>
      </c>
      <c r="Y700" s="4" t="s">
        <v>1102</v>
      </c>
      <c r="Z700" s="5"/>
      <c r="AA700" s="4" t="s">
        <v>1109</v>
      </c>
    </row>
    <row r="701" spans="1:27" x14ac:dyDescent="0.2">
      <c r="A701" s="12">
        <v>44584</v>
      </c>
      <c r="B701" t="str">
        <f>"{'city': '"&amp;VLOOKUP(U701,$H:$L,4,FALSE)&amp;"', 'state': '"&amp;VLOOKUP(U701,$H:$L,3,FALSE)&amp;"', 'abbreviation': '"&amp;VLOOKUP(U701,$H:$L,2,FALSE)&amp;"', 'teamName': '"&amp;VLOOKUP(U701,$H:$L,5,FALSE)&amp;"'}"</f>
        <v>{'city': 'Los Angeles', 'state': 'California', 'abbreviation': 'LAL', 'teamName': 'Los Angeles Lakers'}</v>
      </c>
      <c r="C701" t="str">
        <f>"{'city': '"&amp;VLOOKUP(V701,$H:$L,4,FALSE)&amp;"', 'state': '"&amp;VLOOKUP(V701,$H:$L,3,FALSE)&amp;"', 'abbreviation': '"&amp;VLOOKUP(V701,$H:$L,2,FALSE)&amp;"', 'teamName': '"&amp;VLOOKUP(V701,$H:$L,5,FALSE)&amp;"'}"</f>
        <v>{'city': 'Miami', 'state': 'Florida', 'abbreviation': 'MIA', 'teamName': 'Miami Heat'}</v>
      </c>
      <c r="D701" t="e">
        <f>"{'city': '"&amp;VLOOKUP(W701,$H:$L,4,FALSE)&amp;"', 'state': '"&amp;VLOOKUP(W701,$H:$L,3,FALSE)&amp;"', 'abbreviation': '"&amp;VLOOKUP(W701,$H:$L,2,FALSE)&amp;"', 'teamName': '"&amp;VLOOKUP(W701,$H:$L,5,FALSE)&amp;"'}"</f>
        <v>#N/A</v>
      </c>
      <c r="E701" t="e">
        <f>"{'city': '"&amp;VLOOKUP(X701,$H:$L,4,FALSE)&amp;"', 'state': '"&amp;VLOOKUP(X701,$H:$L,3,FALSE)&amp;"', 'abbreviation': '"&amp;VLOOKUP(X701,$H:$L,2,FALSE)&amp;"', 'teamName': '"&amp;VLOOKUP(X701,$H:$L,5,FALSE)&amp;"'}"</f>
        <v>#N/A</v>
      </c>
      <c r="S701" s="13" t="s">
        <v>1220</v>
      </c>
      <c r="U701">
        <f>VLOOKUP(Y701,O:P,2,FALSE)</f>
        <v>13</v>
      </c>
      <c r="V701">
        <f>VLOOKUP(AA701,O:P,2,FALSE)</f>
        <v>15</v>
      </c>
      <c r="Y701" s="4" t="s">
        <v>1101</v>
      </c>
      <c r="Z701" s="5"/>
      <c r="AA701" s="4" t="s">
        <v>1128</v>
      </c>
    </row>
    <row r="702" spans="1:27" x14ac:dyDescent="0.2">
      <c r="A702" s="12">
        <v>44584</v>
      </c>
      <c r="B702" t="str">
        <f>"{'city': '"&amp;VLOOKUP(U702,$H:$L,4,FALSE)&amp;"', 'state': '"&amp;VLOOKUP(U702,$H:$L,3,FALSE)&amp;"', 'abbreviation': '"&amp;VLOOKUP(U702,$H:$L,2,FALSE)&amp;"', 'teamName': '"&amp;VLOOKUP(U702,$H:$L,5,FALSE)&amp;"'}"</f>
        <v>{'city': 'Chicago', 'state': 'Illnois', 'abbreviation': 'CHI', 'teamName': 'Chicago Bulls'}</v>
      </c>
      <c r="C702" t="str">
        <f>"{'city': '"&amp;VLOOKUP(V702,$H:$L,4,FALSE)&amp;"', 'state': '"&amp;VLOOKUP(V702,$H:$L,3,FALSE)&amp;"', 'abbreviation': '"&amp;VLOOKUP(V702,$H:$L,2,FALSE)&amp;"', 'teamName': '"&amp;VLOOKUP(V702,$H:$L,5,FALSE)&amp;"'}"</f>
        <v>{'city': 'Orlando', 'state': 'Florida', 'abbreviation': 'ORL', 'teamName': 'Orlando Magic'}</v>
      </c>
      <c r="D702" t="e">
        <f>"{'city': '"&amp;VLOOKUP(W702,$H:$L,4,FALSE)&amp;"', 'state': '"&amp;VLOOKUP(W702,$H:$L,3,FALSE)&amp;"', 'abbreviation': '"&amp;VLOOKUP(W702,$H:$L,2,FALSE)&amp;"', 'teamName': '"&amp;VLOOKUP(W702,$H:$L,5,FALSE)&amp;"'}"</f>
        <v>#N/A</v>
      </c>
      <c r="E702" t="e">
        <f>"{'city': '"&amp;VLOOKUP(X702,$H:$L,4,FALSE)&amp;"', 'state': '"&amp;VLOOKUP(X702,$H:$L,3,FALSE)&amp;"', 'abbreviation': '"&amp;VLOOKUP(X702,$H:$L,2,FALSE)&amp;"', 'teamName': '"&amp;VLOOKUP(X702,$H:$L,5,FALSE)&amp;"'}"</f>
        <v>#N/A</v>
      </c>
      <c r="S702" s="13" t="s">
        <v>1220</v>
      </c>
      <c r="U702">
        <f>VLOOKUP(Y702,O:P,2,FALSE)</f>
        <v>5</v>
      </c>
      <c r="V702">
        <f>VLOOKUP(AA702,O:P,2,FALSE)</f>
        <v>21</v>
      </c>
      <c r="Y702" s="4" t="s">
        <v>1106</v>
      </c>
      <c r="Z702" s="5"/>
      <c r="AA702" s="4" t="s">
        <v>1119</v>
      </c>
    </row>
    <row r="703" spans="1:27" x14ac:dyDescent="0.2">
      <c r="A703" s="12">
        <v>44584</v>
      </c>
      <c r="B703" t="str">
        <f>"{'city': '"&amp;VLOOKUP(U703,$H:$L,4,FALSE)&amp;"', 'state': '"&amp;VLOOKUP(U703,$H:$L,3,FALSE)&amp;"', 'abbreviation': '"&amp;VLOOKUP(U703,$H:$L,2,FALSE)&amp;"', 'teamName': '"&amp;VLOOKUP(U703,$H:$L,5,FALSE)&amp;"'}"</f>
        <v>{'city': 'Portland', 'state': 'Oregon', 'abbreviation': 'POR', 'teamName': 'Portland Trail Blazers'}</v>
      </c>
      <c r="C703" t="str">
        <f>"{'city': '"&amp;VLOOKUP(V703,$H:$L,4,FALSE)&amp;"', 'state': '"&amp;VLOOKUP(V703,$H:$L,3,FALSE)&amp;"', 'abbreviation': '"&amp;VLOOKUP(V703,$H:$L,2,FALSE)&amp;"', 'teamName': '"&amp;VLOOKUP(V703,$H:$L,5,FALSE)&amp;"'}"</f>
        <v>{'city': 'Toronto', 'state': 'Ontario', 'abbreviation': 'TOR', 'teamName': 'Toronto Raptors'}</v>
      </c>
      <c r="D703" t="e">
        <f>"{'city': '"&amp;VLOOKUP(W703,$H:$L,4,FALSE)&amp;"', 'state': '"&amp;VLOOKUP(W703,$H:$L,3,FALSE)&amp;"', 'abbreviation': '"&amp;VLOOKUP(W703,$H:$L,2,FALSE)&amp;"', 'teamName': '"&amp;VLOOKUP(W703,$H:$L,5,FALSE)&amp;"'}"</f>
        <v>#N/A</v>
      </c>
      <c r="E703" t="e">
        <f>"{'city': '"&amp;VLOOKUP(X703,$H:$L,4,FALSE)&amp;"', 'state': '"&amp;VLOOKUP(X703,$H:$L,3,FALSE)&amp;"', 'abbreviation': '"&amp;VLOOKUP(X703,$H:$L,2,FALSE)&amp;"', 'teamName': '"&amp;VLOOKUP(X703,$H:$L,5,FALSE)&amp;"'}"</f>
        <v>#N/A</v>
      </c>
      <c r="S703" s="13" t="s">
        <v>1220</v>
      </c>
      <c r="U703">
        <f>VLOOKUP(Y703,O:P,2,FALSE)</f>
        <v>24</v>
      </c>
      <c r="V703">
        <f>VLOOKUP(AA703,O:P,2,FALSE)</f>
        <v>27</v>
      </c>
      <c r="Y703" s="4" t="s">
        <v>1124</v>
      </c>
      <c r="Z703" s="5"/>
      <c r="AA703" s="4" t="s">
        <v>1110</v>
      </c>
    </row>
    <row r="704" spans="1:27" x14ac:dyDescent="0.2">
      <c r="A704" s="12">
        <v>44584</v>
      </c>
      <c r="B704" t="str">
        <f>"{'city': '"&amp;VLOOKUP(U704,$H:$L,4,FALSE)&amp;"', 'state': '"&amp;VLOOKUP(U704,$H:$L,3,FALSE)&amp;"', 'abbreviation': '"&amp;VLOOKUP(U704,$H:$L,2,FALSE)&amp;"', 'teamName': '"&amp;VLOOKUP(U704,$H:$L,5,FALSE)&amp;"'}"</f>
        <v>{'city': 'Atlanta', 'state': 'Georgia', 'abbreviation': 'ATL', 'teamName': 'Atlanta Hawks'}</v>
      </c>
      <c r="C704" t="str">
        <f>"{'city': '"&amp;VLOOKUP(V704,$H:$L,4,FALSE)&amp;"', 'state': '"&amp;VLOOKUP(V704,$H:$L,3,FALSE)&amp;"', 'abbreviation': '"&amp;VLOOKUP(V704,$H:$L,2,FALSE)&amp;"', 'teamName': '"&amp;VLOOKUP(V704,$H:$L,5,FALSE)&amp;"'}"</f>
        <v>{'city': 'Charlotte', 'state': 'North Carolina', 'abbreviation': 'CHA', 'teamName': 'Charlotte Hornets'}</v>
      </c>
      <c r="D704" t="e">
        <f>"{'city': '"&amp;VLOOKUP(W704,$H:$L,4,FALSE)&amp;"', 'state': '"&amp;VLOOKUP(W704,$H:$L,3,FALSE)&amp;"', 'abbreviation': '"&amp;VLOOKUP(W704,$H:$L,2,FALSE)&amp;"', 'teamName': '"&amp;VLOOKUP(W704,$H:$L,5,FALSE)&amp;"'}"</f>
        <v>#N/A</v>
      </c>
      <c r="E704" t="e">
        <f>"{'city': '"&amp;VLOOKUP(X704,$H:$L,4,FALSE)&amp;"', 'state': '"&amp;VLOOKUP(X704,$H:$L,3,FALSE)&amp;"', 'abbreviation': '"&amp;VLOOKUP(X704,$H:$L,2,FALSE)&amp;"', 'teamName': '"&amp;VLOOKUP(X704,$H:$L,5,FALSE)&amp;"'}"</f>
        <v>#N/A</v>
      </c>
      <c r="S704" s="13" t="s">
        <v>1220</v>
      </c>
      <c r="U704">
        <f>VLOOKUP(Y704,O:P,2,FALSE)</f>
        <v>1</v>
      </c>
      <c r="V704">
        <f>VLOOKUP(AA704,O:P,2,FALSE)</f>
        <v>4</v>
      </c>
      <c r="Y704" s="4" t="s">
        <v>1099</v>
      </c>
      <c r="Z704" s="5"/>
      <c r="AA704" s="4" t="s">
        <v>1105</v>
      </c>
    </row>
    <row r="705" spans="1:27" x14ac:dyDescent="0.2">
      <c r="A705" s="12">
        <v>44584</v>
      </c>
      <c r="B705" t="str">
        <f>"{'city': '"&amp;VLOOKUP(U705,$H:$L,4,FALSE)&amp;"', 'state': '"&amp;VLOOKUP(U705,$H:$L,3,FALSE)&amp;"', 'abbreviation': '"&amp;VLOOKUP(U705,$H:$L,2,FALSE)&amp;"', 'teamName': '"&amp;VLOOKUP(U705,$H:$L,5,FALSE)&amp;"'}"</f>
        <v>{'city': 'Philadelphia', 'state': 'Pennsylvania', 'abbreviation': 'PHI', 'teamName': 'Philadelphia 76ers'}</v>
      </c>
      <c r="C705" t="str">
        <f>"{'city': '"&amp;VLOOKUP(V705,$H:$L,4,FALSE)&amp;"', 'state': '"&amp;VLOOKUP(V705,$H:$L,3,FALSE)&amp;"', 'abbreviation': '"&amp;VLOOKUP(V705,$H:$L,2,FALSE)&amp;"', 'teamName': '"&amp;VLOOKUP(V705,$H:$L,5,FALSE)&amp;"'}"</f>
        <v>{'city': 'San Antonio', 'state': 'Texas', 'abbreviation': 'SAS', 'teamName': 'San Antonio Spurs'}</v>
      </c>
      <c r="D705" t="e">
        <f>"{'city': '"&amp;VLOOKUP(W705,$H:$L,4,FALSE)&amp;"', 'state': '"&amp;VLOOKUP(W705,$H:$L,3,FALSE)&amp;"', 'abbreviation': '"&amp;VLOOKUP(W705,$H:$L,2,FALSE)&amp;"', 'teamName': '"&amp;VLOOKUP(W705,$H:$L,5,FALSE)&amp;"'}"</f>
        <v>#N/A</v>
      </c>
      <c r="E705" t="e">
        <f>"{'city': '"&amp;VLOOKUP(X705,$H:$L,4,FALSE)&amp;"', 'state': '"&amp;VLOOKUP(X705,$H:$L,3,FALSE)&amp;"', 'abbreviation': '"&amp;VLOOKUP(X705,$H:$L,2,FALSE)&amp;"', 'teamName': '"&amp;VLOOKUP(X705,$H:$L,5,FALSE)&amp;"'}"</f>
        <v>#N/A</v>
      </c>
      <c r="S705" s="13" t="s">
        <v>1220</v>
      </c>
      <c r="U705">
        <f>VLOOKUP(Y705,O:P,2,FALSE)</f>
        <v>22</v>
      </c>
      <c r="V705">
        <f>VLOOKUP(AA705,O:P,2,FALSE)</f>
        <v>26</v>
      </c>
      <c r="Y705" s="4" t="s">
        <v>1117</v>
      </c>
      <c r="Z705" s="5"/>
      <c r="AA705" s="4" t="s">
        <v>1120</v>
      </c>
    </row>
    <row r="706" spans="1:27" x14ac:dyDescent="0.2">
      <c r="A706" s="12">
        <v>44584</v>
      </c>
      <c r="B706" t="str">
        <f>"{'city': '"&amp;VLOOKUP(U706,$H:$L,4,FALSE)&amp;"', 'state': '"&amp;VLOOKUP(U706,$H:$L,3,FALSE)&amp;"', 'abbreviation': '"&amp;VLOOKUP(U706,$H:$L,2,FALSE)&amp;"', 'teamName': '"&amp;VLOOKUP(U706,$H:$L,5,FALSE)&amp;"'}"</f>
        <v>{'city': 'Memphis', 'state': 'Tenesse', 'abbreviation': 'MEM', 'teamName': 'Memphis Grizzlies'}</v>
      </c>
      <c r="C706" t="str">
        <f>"{'city': '"&amp;VLOOKUP(V706,$H:$L,4,FALSE)&amp;"', 'state': '"&amp;VLOOKUP(V706,$H:$L,3,FALSE)&amp;"', 'abbreviation': '"&amp;VLOOKUP(V706,$H:$L,2,FALSE)&amp;"', 'teamName': '"&amp;VLOOKUP(V706,$H:$L,5,FALSE)&amp;"'}"</f>
        <v>{'city': 'Dallas', 'state': 'Texas', 'abbreviation': 'DAL', 'teamName': 'Dallas Mavericks'}</v>
      </c>
      <c r="D706" t="e">
        <f>"{'city': '"&amp;VLOOKUP(W706,$H:$L,4,FALSE)&amp;"', 'state': '"&amp;VLOOKUP(W706,$H:$L,3,FALSE)&amp;"', 'abbreviation': '"&amp;VLOOKUP(W706,$H:$L,2,FALSE)&amp;"', 'teamName': '"&amp;VLOOKUP(W706,$H:$L,5,FALSE)&amp;"'}"</f>
        <v>#N/A</v>
      </c>
      <c r="E706" t="e">
        <f>"{'city': '"&amp;VLOOKUP(X706,$H:$L,4,FALSE)&amp;"', 'state': '"&amp;VLOOKUP(X706,$H:$L,3,FALSE)&amp;"', 'abbreviation': '"&amp;VLOOKUP(X706,$H:$L,2,FALSE)&amp;"', 'teamName': '"&amp;VLOOKUP(X706,$H:$L,5,FALSE)&amp;"'}"</f>
        <v>#N/A</v>
      </c>
      <c r="S706" s="13" t="s">
        <v>1220</v>
      </c>
      <c r="U706">
        <f>VLOOKUP(Y706,O:P,2,FALSE)</f>
        <v>14</v>
      </c>
      <c r="V706">
        <f>VLOOKUP(AA706,O:P,2,FALSE)</f>
        <v>7</v>
      </c>
      <c r="Y706" s="4" t="s">
        <v>1112</v>
      </c>
      <c r="Z706" s="5"/>
      <c r="AA706" s="4" t="s">
        <v>1113</v>
      </c>
    </row>
    <row r="707" spans="1:27" x14ac:dyDescent="0.2">
      <c r="A707" s="12">
        <v>44584</v>
      </c>
      <c r="B707" t="str">
        <f>"{'city': '"&amp;VLOOKUP(U707,$H:$L,4,FALSE)&amp;"', 'state': '"&amp;VLOOKUP(U707,$H:$L,3,FALSE)&amp;"', 'abbreviation': '"&amp;VLOOKUP(U707,$H:$L,2,FALSE)&amp;"', 'teamName': '"&amp;VLOOKUP(U707,$H:$L,5,FALSE)&amp;"'}"</f>
        <v>{'city': 'Detroit', 'state': 'Michigan', 'abbreviation': 'DET', 'teamName': 'Detroit Pistons'}</v>
      </c>
      <c r="C707" t="str">
        <f>"{'city': '"&amp;VLOOKUP(V707,$H:$L,4,FALSE)&amp;"', 'state': '"&amp;VLOOKUP(V707,$H:$L,3,FALSE)&amp;"', 'abbreviation': '"&amp;VLOOKUP(V707,$H:$L,2,FALSE)&amp;"', 'teamName': '"&amp;VLOOKUP(V707,$H:$L,5,FALSE)&amp;"'}"</f>
        <v>{'city': 'Denver', 'state': 'Colorado', 'abbreviation': 'DEN', 'teamName': 'Denver Nuggets'}</v>
      </c>
      <c r="D707" t="e">
        <f>"{'city': '"&amp;VLOOKUP(W707,$H:$L,4,FALSE)&amp;"', 'state': '"&amp;VLOOKUP(W707,$H:$L,3,FALSE)&amp;"', 'abbreviation': '"&amp;VLOOKUP(W707,$H:$L,2,FALSE)&amp;"', 'teamName': '"&amp;VLOOKUP(W707,$H:$L,5,FALSE)&amp;"'}"</f>
        <v>#N/A</v>
      </c>
      <c r="E707" t="e">
        <f>"{'city': '"&amp;VLOOKUP(X707,$H:$L,4,FALSE)&amp;"', 'state': '"&amp;VLOOKUP(X707,$H:$L,3,FALSE)&amp;"', 'abbreviation': '"&amp;VLOOKUP(X707,$H:$L,2,FALSE)&amp;"', 'teamName': '"&amp;VLOOKUP(X707,$H:$L,5,FALSE)&amp;"'}"</f>
        <v>#N/A</v>
      </c>
      <c r="S707" s="13" t="s">
        <v>1220</v>
      </c>
      <c r="U707">
        <f>VLOOKUP(Y707,O:P,2,FALSE)</f>
        <v>9</v>
      </c>
      <c r="V707">
        <f>VLOOKUP(AA707,O:P,2,FALSE)</f>
        <v>8</v>
      </c>
      <c r="Y707" s="4" t="s">
        <v>1107</v>
      </c>
      <c r="Z707" s="5"/>
      <c r="AA707" s="4" t="s">
        <v>1116</v>
      </c>
    </row>
    <row r="708" spans="1:27" x14ac:dyDescent="0.2">
      <c r="A708" s="12">
        <v>44584</v>
      </c>
      <c r="B708" t="str">
        <f>"{'city': '"&amp;VLOOKUP(U708,$H:$L,4,FALSE)&amp;"', 'state': '"&amp;VLOOKUP(U708,$H:$L,3,FALSE)&amp;"', 'abbreviation': '"&amp;VLOOKUP(U708,$H:$L,2,FALSE)&amp;"', 'teamName': '"&amp;VLOOKUP(U708,$H:$L,5,FALSE)&amp;"'}"</f>
        <v>{'city': 'Brooklyn', 'state': 'New York', 'abbreviation': 'BKN', 'teamName': 'Brooklyn Nets'}</v>
      </c>
      <c r="C708" t="str">
        <f>"{'city': '"&amp;VLOOKUP(V708,$H:$L,4,FALSE)&amp;"', 'state': '"&amp;VLOOKUP(V708,$H:$L,3,FALSE)&amp;"', 'abbreviation': '"&amp;VLOOKUP(V708,$H:$L,2,FALSE)&amp;"', 'teamName': '"&amp;VLOOKUP(V708,$H:$L,5,FALSE)&amp;"'}"</f>
        <v>{'city': 'Minneapolis', 'state': 'Minnesota ', 'abbreviation': 'MIN', 'teamName': 'Minnesota Timberwolves'}</v>
      </c>
      <c r="D708" t="e">
        <f>"{'city': '"&amp;VLOOKUP(W708,$H:$L,4,FALSE)&amp;"', 'state': '"&amp;VLOOKUP(W708,$H:$L,3,FALSE)&amp;"', 'abbreviation': '"&amp;VLOOKUP(W708,$H:$L,2,FALSE)&amp;"', 'teamName': '"&amp;VLOOKUP(W708,$H:$L,5,FALSE)&amp;"'}"</f>
        <v>#N/A</v>
      </c>
      <c r="E708" t="e">
        <f>"{'city': '"&amp;VLOOKUP(X708,$H:$L,4,FALSE)&amp;"', 'state': '"&amp;VLOOKUP(X708,$H:$L,3,FALSE)&amp;"', 'abbreviation': '"&amp;VLOOKUP(X708,$H:$L,2,FALSE)&amp;"', 'teamName': '"&amp;VLOOKUP(X708,$H:$L,5,FALSE)&amp;"'}"</f>
        <v>#N/A</v>
      </c>
      <c r="S708" s="13" t="s">
        <v>1220</v>
      </c>
      <c r="U708">
        <f>VLOOKUP(Y708,O:P,2,FALSE)</f>
        <v>3</v>
      </c>
      <c r="V708">
        <f>VLOOKUP(AA708,O:P,2,FALSE)</f>
        <v>17</v>
      </c>
      <c r="Y708" s="4" t="s">
        <v>1097</v>
      </c>
      <c r="Z708" s="5"/>
      <c r="AA708" s="4" t="s">
        <v>1115</v>
      </c>
    </row>
    <row r="709" spans="1:27" x14ac:dyDescent="0.2">
      <c r="A709" s="12">
        <v>44584</v>
      </c>
      <c r="B709" t="str">
        <f>"{'city': '"&amp;VLOOKUP(U709,$H:$L,4,FALSE)&amp;"', 'state': '"&amp;VLOOKUP(U709,$H:$L,3,FALSE)&amp;"', 'abbreviation': '"&amp;VLOOKUP(U709,$H:$L,2,FALSE)&amp;"', 'teamName': '"&amp;VLOOKUP(U709,$H:$L,5,FALSE)&amp;"'}"</f>
        <v>{'city': 'Salt Lake City', 'state': 'Utah', 'abbreviation': 'UTA', 'teamName': 'Utah Jazz'}</v>
      </c>
      <c r="C709" t="str">
        <f>"{'city': '"&amp;VLOOKUP(V709,$H:$L,4,FALSE)&amp;"', 'state': '"&amp;VLOOKUP(V709,$H:$L,3,FALSE)&amp;"', 'abbreviation': '"&amp;VLOOKUP(V709,$H:$L,2,FALSE)&amp;"', 'teamName': '"&amp;VLOOKUP(V709,$H:$L,5,FALSE)&amp;"'}"</f>
        <v>{'city': 'San Francisco', 'state': 'California', 'abbreviation': 'GSW', 'teamName': 'Golden State Warriors'}</v>
      </c>
      <c r="D709" t="e">
        <f>"{'city': '"&amp;VLOOKUP(W709,$H:$L,4,FALSE)&amp;"', 'state': '"&amp;VLOOKUP(W709,$H:$L,3,FALSE)&amp;"', 'abbreviation': '"&amp;VLOOKUP(W709,$H:$L,2,FALSE)&amp;"', 'teamName': '"&amp;VLOOKUP(W709,$H:$L,5,FALSE)&amp;"'}"</f>
        <v>#N/A</v>
      </c>
      <c r="E709" t="e">
        <f>"{'city': '"&amp;VLOOKUP(X709,$H:$L,4,FALSE)&amp;"', 'state': '"&amp;VLOOKUP(X709,$H:$L,3,FALSE)&amp;"', 'abbreviation': '"&amp;VLOOKUP(X709,$H:$L,2,FALSE)&amp;"', 'teamName': '"&amp;VLOOKUP(X709,$H:$L,5,FALSE)&amp;"'}"</f>
        <v>#N/A</v>
      </c>
      <c r="S709" s="13" t="s">
        <v>1220</v>
      </c>
      <c r="U709">
        <f>VLOOKUP(Y709,O:P,2,FALSE)</f>
        <v>28</v>
      </c>
      <c r="V709">
        <f>VLOOKUP(AA709,O:P,2,FALSE)</f>
        <v>10</v>
      </c>
      <c r="Y709" s="4" t="s">
        <v>1122</v>
      </c>
      <c r="Z709" s="5"/>
      <c r="AA709" s="4" t="s">
        <v>1100</v>
      </c>
    </row>
    <row r="710" spans="1:27" x14ac:dyDescent="0.2">
      <c r="A710" s="12">
        <v>44585</v>
      </c>
      <c r="B710" t="str">
        <f>"{'city': '"&amp;VLOOKUP(U710,$H:$L,4,FALSE)&amp;"', 'state': '"&amp;VLOOKUP(U710,$H:$L,3,FALSE)&amp;"', 'abbreviation': '"&amp;VLOOKUP(U710,$H:$L,2,FALSE)&amp;"', 'teamName': '"&amp;VLOOKUP(U710,$H:$L,5,FALSE)&amp;"'}"</f>
        <v>{'city': 'New York', 'state': 'New York', 'abbreviation': 'NYK', 'teamName': 'New York Knicks'}</v>
      </c>
      <c r="C710" t="str">
        <f>"{'city': '"&amp;VLOOKUP(V710,$H:$L,4,FALSE)&amp;"', 'state': '"&amp;VLOOKUP(V710,$H:$L,3,FALSE)&amp;"', 'abbreviation': '"&amp;VLOOKUP(V710,$H:$L,2,FALSE)&amp;"', 'teamName': '"&amp;VLOOKUP(V710,$H:$L,5,FALSE)&amp;"'}"</f>
        <v>{'city': 'Cleveland', 'state': 'Ohio', 'abbreviation': 'CLE', 'teamName': 'Cleveland Cavaliers'}</v>
      </c>
      <c r="D710" t="e">
        <f>"{'city': '"&amp;VLOOKUP(W710,$H:$L,4,FALSE)&amp;"', 'state': '"&amp;VLOOKUP(W710,$H:$L,3,FALSE)&amp;"', 'abbreviation': '"&amp;VLOOKUP(W710,$H:$L,2,FALSE)&amp;"', 'teamName': '"&amp;VLOOKUP(W710,$H:$L,5,FALSE)&amp;"'}"</f>
        <v>#N/A</v>
      </c>
      <c r="E710" t="e">
        <f>"{'city': '"&amp;VLOOKUP(X710,$H:$L,4,FALSE)&amp;"', 'state': '"&amp;VLOOKUP(X710,$H:$L,3,FALSE)&amp;"', 'abbreviation': '"&amp;VLOOKUP(X710,$H:$L,2,FALSE)&amp;"', 'teamName': '"&amp;VLOOKUP(X710,$H:$L,5,FALSE)&amp;"'}"</f>
        <v>#N/A</v>
      </c>
      <c r="S710" s="13" t="s">
        <v>1221</v>
      </c>
      <c r="U710">
        <f>VLOOKUP(Y710,O:P,2,FALSE)</f>
        <v>19</v>
      </c>
      <c r="V710">
        <f>VLOOKUP(AA710,O:P,2,FALSE)</f>
        <v>6</v>
      </c>
      <c r="Y710" s="4" t="s">
        <v>1108</v>
      </c>
      <c r="Z710" s="5"/>
      <c r="AA710" s="4" t="s">
        <v>1111</v>
      </c>
    </row>
    <row r="711" spans="1:27" x14ac:dyDescent="0.2">
      <c r="A711" s="12">
        <v>44585</v>
      </c>
      <c r="B711" t="str">
        <f>"{'city': '"&amp;VLOOKUP(U711,$H:$L,4,FALSE)&amp;"', 'state': '"&amp;VLOOKUP(U711,$H:$L,3,FALSE)&amp;"', 'abbreviation': '"&amp;VLOOKUP(U711,$H:$L,2,FALSE)&amp;"', 'teamName': '"&amp;VLOOKUP(U711,$H:$L,5,FALSE)&amp;"'}"</f>
        <v>{'city': 'Chicago', 'state': 'Illnois', 'abbreviation': 'CHI', 'teamName': 'Chicago Bulls'}</v>
      </c>
      <c r="C711" t="str">
        <f>"{'city': '"&amp;VLOOKUP(V711,$H:$L,4,FALSE)&amp;"', 'state': '"&amp;VLOOKUP(V711,$H:$L,3,FALSE)&amp;"', 'abbreviation': '"&amp;VLOOKUP(V711,$H:$L,2,FALSE)&amp;"', 'teamName': '"&amp;VLOOKUP(V711,$H:$L,5,FALSE)&amp;"'}"</f>
        <v>{'city': 'Atlanta', 'state': 'Georgia', 'abbreviation': 'ATL', 'teamName': 'Atlanta Hawks'}</v>
      </c>
      <c r="D711" t="e">
        <f>"{'city': '"&amp;VLOOKUP(W711,$H:$L,4,FALSE)&amp;"', 'state': '"&amp;VLOOKUP(W711,$H:$L,3,FALSE)&amp;"', 'abbreviation': '"&amp;VLOOKUP(W711,$H:$L,2,FALSE)&amp;"', 'teamName': '"&amp;VLOOKUP(W711,$H:$L,5,FALSE)&amp;"'}"</f>
        <v>#N/A</v>
      </c>
      <c r="E711" t="e">
        <f>"{'city': '"&amp;VLOOKUP(X711,$H:$L,4,FALSE)&amp;"', 'state': '"&amp;VLOOKUP(X711,$H:$L,3,FALSE)&amp;"', 'abbreviation': '"&amp;VLOOKUP(X711,$H:$L,2,FALSE)&amp;"', 'teamName': '"&amp;VLOOKUP(X711,$H:$L,5,FALSE)&amp;"'}"</f>
        <v>#N/A</v>
      </c>
      <c r="S711" s="13" t="s">
        <v>1221</v>
      </c>
      <c r="U711">
        <f>VLOOKUP(Y711,O:P,2,FALSE)</f>
        <v>5</v>
      </c>
      <c r="V711">
        <f>VLOOKUP(AA711,O:P,2,FALSE)</f>
        <v>1</v>
      </c>
      <c r="Y711" s="4" t="s">
        <v>1106</v>
      </c>
      <c r="Z711" s="5"/>
      <c r="AA711" s="4" t="s">
        <v>1099</v>
      </c>
    </row>
    <row r="712" spans="1:27" x14ac:dyDescent="0.2">
      <c r="A712" s="12">
        <v>44585</v>
      </c>
      <c r="B712" t="str">
        <f>"{'city': '"&amp;VLOOKUP(U712,$H:$L,4,FALSE)&amp;"', 'state': '"&amp;VLOOKUP(U712,$H:$L,3,FALSE)&amp;"', 'abbreviation': '"&amp;VLOOKUP(U712,$H:$L,2,FALSE)&amp;"', 'teamName': '"&amp;VLOOKUP(U712,$H:$L,5,FALSE)&amp;"'}"</f>
        <v>{'city': 'Philadelphia', 'state': 'Pennsylvania', 'abbreviation': 'PHI', 'teamName': 'Philadelphia 76ers'}</v>
      </c>
      <c r="C712" t="str">
        <f>"{'city': '"&amp;VLOOKUP(V712,$H:$L,4,FALSE)&amp;"', 'state': '"&amp;VLOOKUP(V712,$H:$L,3,FALSE)&amp;"', 'abbreviation': '"&amp;VLOOKUP(V712,$H:$L,2,FALSE)&amp;"', 'teamName': '"&amp;VLOOKUP(V712,$H:$L,5,FALSE)&amp;"'}"</f>
        <v>{'city': 'Houston', 'state': 'Texas', 'abbreviation': 'HOU', 'teamName': 'Houston Rockets'}</v>
      </c>
      <c r="D712" t="e">
        <f>"{'city': '"&amp;VLOOKUP(W712,$H:$L,4,FALSE)&amp;"', 'state': '"&amp;VLOOKUP(W712,$H:$L,3,FALSE)&amp;"', 'abbreviation': '"&amp;VLOOKUP(W712,$H:$L,2,FALSE)&amp;"', 'teamName': '"&amp;VLOOKUP(W712,$H:$L,5,FALSE)&amp;"'}"</f>
        <v>#N/A</v>
      </c>
      <c r="E712" t="e">
        <f>"{'city': '"&amp;VLOOKUP(X712,$H:$L,4,FALSE)&amp;"', 'state': '"&amp;VLOOKUP(X712,$H:$L,3,FALSE)&amp;"', 'abbreviation': '"&amp;VLOOKUP(X712,$H:$L,2,FALSE)&amp;"', 'teamName': '"&amp;VLOOKUP(X712,$H:$L,5,FALSE)&amp;"'}"</f>
        <v>#N/A</v>
      </c>
      <c r="S712" s="13" t="s">
        <v>1221</v>
      </c>
      <c r="U712">
        <f>VLOOKUP(Y712,O:P,2,FALSE)</f>
        <v>22</v>
      </c>
      <c r="V712">
        <f>VLOOKUP(AA712,O:P,2,FALSE)</f>
        <v>11</v>
      </c>
      <c r="Y712" s="4" t="s">
        <v>1117</v>
      </c>
      <c r="Z712" s="5"/>
      <c r="AA712" s="4" t="s">
        <v>1114</v>
      </c>
    </row>
    <row r="713" spans="1:27" x14ac:dyDescent="0.2">
      <c r="A713" s="12">
        <v>44585</v>
      </c>
      <c r="B713" t="str">
        <f>"{'city': '"&amp;VLOOKUP(U713,$H:$L,4,FALSE)&amp;"', 'state': '"&amp;VLOOKUP(U713,$H:$L,3,FALSE)&amp;"', 'abbreviation': '"&amp;VLOOKUP(U713,$H:$L,2,FALSE)&amp;"', 'teamName': '"&amp;VLOOKUP(U713,$H:$L,5,FALSE)&amp;"'}"</f>
        <v>{'city': 'Indiana', 'state': 'Indianopolis', 'abbreviation': 'IND', 'teamName': 'Indiana Pacers'}</v>
      </c>
      <c r="C713" t="str">
        <f>"{'city': '"&amp;VLOOKUP(V713,$H:$L,4,FALSE)&amp;"', 'state': '"&amp;VLOOKUP(V713,$H:$L,3,FALSE)&amp;"', 'abbreviation': '"&amp;VLOOKUP(V713,$H:$L,2,FALSE)&amp;"', 'teamName': '"&amp;VLOOKUP(V713,$H:$L,5,FALSE)&amp;"'}"</f>
        <v>{'city': 'New Orleans', 'state': 'Louisianna', 'abbreviation': 'NOP', 'teamName': 'New Orleans Pelicans'}</v>
      </c>
      <c r="D713" t="e">
        <f>"{'city': '"&amp;VLOOKUP(W713,$H:$L,4,FALSE)&amp;"', 'state': '"&amp;VLOOKUP(W713,$H:$L,3,FALSE)&amp;"', 'abbreviation': '"&amp;VLOOKUP(W713,$H:$L,2,FALSE)&amp;"', 'teamName': '"&amp;VLOOKUP(W713,$H:$L,5,FALSE)&amp;"'}"</f>
        <v>#N/A</v>
      </c>
      <c r="E713" t="e">
        <f>"{'city': '"&amp;VLOOKUP(X713,$H:$L,4,FALSE)&amp;"', 'state': '"&amp;VLOOKUP(X713,$H:$L,3,FALSE)&amp;"', 'abbreviation': '"&amp;VLOOKUP(X713,$H:$L,2,FALSE)&amp;"', 'teamName': '"&amp;VLOOKUP(X713,$H:$L,5,FALSE)&amp;"'}"</f>
        <v>#N/A</v>
      </c>
      <c r="S713" s="13" t="s">
        <v>1221</v>
      </c>
      <c r="U713">
        <f>VLOOKUP(Y713,O:P,2,FALSE)</f>
        <v>12</v>
      </c>
      <c r="V713">
        <f>VLOOKUP(AA713,O:P,2,FALSE)</f>
        <v>18</v>
      </c>
      <c r="Y713" s="4" t="s">
        <v>1104</v>
      </c>
      <c r="Z713" s="5"/>
      <c r="AA713" s="4" t="s">
        <v>1118</v>
      </c>
    </row>
    <row r="714" spans="1:27" x14ac:dyDescent="0.2">
      <c r="A714" s="12">
        <v>44585</v>
      </c>
      <c r="B714" t="str">
        <f>"{'city': '"&amp;VLOOKUP(U714,$H:$L,4,FALSE)&amp;"', 'state': '"&amp;VLOOKUP(U714,$H:$L,3,FALSE)&amp;"', 'abbreviation': '"&amp;VLOOKUP(U714,$H:$L,2,FALSE)&amp;"', 'teamName': '"&amp;VLOOKUP(U714,$H:$L,5,FALSE)&amp;"'}"</f>
        <v>{'city': 'Salt Lake City', 'state': 'Utah', 'abbreviation': 'UTA', 'teamName': 'Utah Jazz'}</v>
      </c>
      <c r="C714" t="str">
        <f>"{'city': '"&amp;VLOOKUP(V714,$H:$L,4,FALSE)&amp;"', 'state': '"&amp;VLOOKUP(V714,$H:$L,3,FALSE)&amp;"', 'abbreviation': '"&amp;VLOOKUP(V714,$H:$L,2,FALSE)&amp;"', 'teamName': '"&amp;VLOOKUP(V714,$H:$L,5,FALSE)&amp;"'}"</f>
        <v>{'city': 'Phoenix', 'state': 'Arizona', 'abbreviation': 'PHX', 'teamName': 'Phoenix Suns'}</v>
      </c>
      <c r="D714" t="e">
        <f>"{'city': '"&amp;VLOOKUP(W714,$H:$L,4,FALSE)&amp;"', 'state': '"&amp;VLOOKUP(W714,$H:$L,3,FALSE)&amp;"', 'abbreviation': '"&amp;VLOOKUP(W714,$H:$L,2,FALSE)&amp;"', 'teamName': '"&amp;VLOOKUP(W714,$H:$L,5,FALSE)&amp;"'}"</f>
        <v>#N/A</v>
      </c>
      <c r="E714" t="e">
        <f>"{'city': '"&amp;VLOOKUP(X714,$H:$L,4,FALSE)&amp;"', 'state': '"&amp;VLOOKUP(X714,$H:$L,3,FALSE)&amp;"', 'abbreviation': '"&amp;VLOOKUP(X714,$H:$L,2,FALSE)&amp;"', 'teamName': '"&amp;VLOOKUP(X714,$H:$L,5,FALSE)&amp;"'}"</f>
        <v>#N/A</v>
      </c>
      <c r="S714" s="13" t="s">
        <v>1221</v>
      </c>
      <c r="U714">
        <f>VLOOKUP(Y714,O:P,2,FALSE)</f>
        <v>28</v>
      </c>
      <c r="V714">
        <f>VLOOKUP(AA714,O:P,2,FALSE)</f>
        <v>23</v>
      </c>
      <c r="Y714" s="4" t="s">
        <v>1122</v>
      </c>
      <c r="Z714" s="5"/>
      <c r="AA714" s="4" t="s">
        <v>1125</v>
      </c>
    </row>
    <row r="715" spans="1:27" x14ac:dyDescent="0.2">
      <c r="A715" s="12">
        <v>44586</v>
      </c>
      <c r="B715" t="str">
        <f>"{'city': '"&amp;VLOOKUP(U715,$H:$L,4,FALSE)&amp;"', 'state': '"&amp;VLOOKUP(U715,$H:$L,3,FALSE)&amp;"', 'abbreviation': '"&amp;VLOOKUP(U715,$H:$L,2,FALSE)&amp;"', 'teamName': '"&amp;VLOOKUP(U715,$H:$L,5,FALSE)&amp;"'}"</f>
        <v>{'city': 'Denver', 'state': 'Colorado', 'abbreviation': 'DEN', 'teamName': 'Denver Nuggets'}</v>
      </c>
      <c r="C715" t="str">
        <f>"{'city': '"&amp;VLOOKUP(V715,$H:$L,4,FALSE)&amp;"', 'state': '"&amp;VLOOKUP(V715,$H:$L,3,FALSE)&amp;"', 'abbreviation': '"&amp;VLOOKUP(V715,$H:$L,2,FALSE)&amp;"', 'teamName': '"&amp;VLOOKUP(V715,$H:$L,5,FALSE)&amp;"'}"</f>
        <v>{'city': 'Detroit', 'state': 'Michigan', 'abbreviation': 'DET', 'teamName': 'Detroit Pistons'}</v>
      </c>
      <c r="D715" t="e">
        <f>"{'city': '"&amp;VLOOKUP(W715,$H:$L,4,FALSE)&amp;"', 'state': '"&amp;VLOOKUP(W715,$H:$L,3,FALSE)&amp;"', 'abbreviation': '"&amp;VLOOKUP(W715,$H:$L,2,FALSE)&amp;"', 'teamName': '"&amp;VLOOKUP(W715,$H:$L,5,FALSE)&amp;"'}"</f>
        <v>#N/A</v>
      </c>
      <c r="E715" t="e">
        <f>"{'city': '"&amp;VLOOKUP(X715,$H:$L,4,FALSE)&amp;"', 'state': '"&amp;VLOOKUP(X715,$H:$L,3,FALSE)&amp;"', 'abbreviation': '"&amp;VLOOKUP(X715,$H:$L,2,FALSE)&amp;"', 'teamName': '"&amp;VLOOKUP(X715,$H:$L,5,FALSE)&amp;"'}"</f>
        <v>#N/A</v>
      </c>
      <c r="S715" s="13" t="s">
        <v>1222</v>
      </c>
      <c r="U715">
        <f>VLOOKUP(Y715,O:P,2,FALSE)</f>
        <v>8</v>
      </c>
      <c r="V715">
        <f>VLOOKUP(AA715,O:P,2,FALSE)</f>
        <v>9</v>
      </c>
      <c r="Y715" s="4" t="s">
        <v>1116</v>
      </c>
      <c r="Z715" s="5"/>
      <c r="AA715" s="4" t="s">
        <v>1107</v>
      </c>
    </row>
    <row r="716" spans="1:27" x14ac:dyDescent="0.2">
      <c r="A716" s="12">
        <v>44586</v>
      </c>
      <c r="B716" t="str">
        <f>"{'city': '"&amp;VLOOKUP(U716,$H:$L,4,FALSE)&amp;"', 'state': '"&amp;VLOOKUP(U716,$H:$L,3,FALSE)&amp;"', 'abbreviation': '"&amp;VLOOKUP(U716,$H:$L,2,FALSE)&amp;"', 'teamName': '"&amp;VLOOKUP(U716,$H:$L,5,FALSE)&amp;"'}"</f>
        <v>{'city': 'Charlotte', 'state': 'North Carolina', 'abbreviation': 'CHA', 'teamName': 'Charlotte Hornets'}</v>
      </c>
      <c r="C716" t="str">
        <f>"{'city': '"&amp;VLOOKUP(V716,$H:$L,4,FALSE)&amp;"', 'state': '"&amp;VLOOKUP(V716,$H:$L,3,FALSE)&amp;"', 'abbreviation': '"&amp;VLOOKUP(V716,$H:$L,2,FALSE)&amp;"', 'teamName': '"&amp;VLOOKUP(V716,$H:$L,5,FALSE)&amp;"'}"</f>
        <v>{'city': 'Toronto', 'state': 'Ontario', 'abbreviation': 'TOR', 'teamName': 'Toronto Raptors'}</v>
      </c>
      <c r="D716" t="e">
        <f>"{'city': '"&amp;VLOOKUP(W716,$H:$L,4,FALSE)&amp;"', 'state': '"&amp;VLOOKUP(W716,$H:$L,3,FALSE)&amp;"', 'abbreviation': '"&amp;VLOOKUP(W716,$H:$L,2,FALSE)&amp;"', 'teamName': '"&amp;VLOOKUP(W716,$H:$L,5,FALSE)&amp;"'}"</f>
        <v>#N/A</v>
      </c>
      <c r="E716" t="e">
        <f>"{'city': '"&amp;VLOOKUP(X716,$H:$L,4,FALSE)&amp;"', 'state': '"&amp;VLOOKUP(X716,$H:$L,3,FALSE)&amp;"', 'abbreviation': '"&amp;VLOOKUP(X716,$H:$L,2,FALSE)&amp;"', 'teamName': '"&amp;VLOOKUP(X716,$H:$L,5,FALSE)&amp;"'}"</f>
        <v>#N/A</v>
      </c>
      <c r="S716" s="13" t="s">
        <v>1222</v>
      </c>
      <c r="U716">
        <f>VLOOKUP(Y716,O:P,2,FALSE)</f>
        <v>4</v>
      </c>
      <c r="V716">
        <f>VLOOKUP(AA716,O:P,2,FALSE)</f>
        <v>27</v>
      </c>
      <c r="Y716" s="4" t="s">
        <v>1105</v>
      </c>
      <c r="Z716" s="5"/>
      <c r="AA716" s="4" t="s">
        <v>1110</v>
      </c>
    </row>
    <row r="717" spans="1:27" x14ac:dyDescent="0.2">
      <c r="A717" s="12">
        <v>44586</v>
      </c>
      <c r="B717" t="str">
        <f>"{'city': '"&amp;VLOOKUP(U717,$H:$L,4,FALSE)&amp;"', 'state': '"&amp;VLOOKUP(U717,$H:$L,3,FALSE)&amp;"', 'abbreviation': '"&amp;VLOOKUP(U717,$H:$L,2,FALSE)&amp;"', 'teamName': '"&amp;VLOOKUP(U717,$H:$L,5,FALSE)&amp;"'}"</f>
        <v>{'city': 'Los Angeles', 'state': 'California', 'abbreviation': 'LAC', 'teamName': 'Los Angeles Clippers'}</v>
      </c>
      <c r="C717" t="str">
        <f>"{'city': '"&amp;VLOOKUP(V717,$H:$L,4,FALSE)&amp;"', 'state': '"&amp;VLOOKUP(V717,$H:$L,3,FALSE)&amp;"', 'abbreviation': '"&amp;VLOOKUP(V717,$H:$L,2,FALSE)&amp;"', 'teamName': '"&amp;VLOOKUP(V717,$H:$L,5,FALSE)&amp;"'}"</f>
        <v>{'city': 'Washington', 'state': 'Washington D.C.', 'abbreviation': 'WAS', 'teamName': 'Washington Wizards'}</v>
      </c>
      <c r="D717" t="e">
        <f>"{'city': '"&amp;VLOOKUP(W717,$H:$L,4,FALSE)&amp;"', 'state': '"&amp;VLOOKUP(W717,$H:$L,3,FALSE)&amp;"', 'abbreviation': '"&amp;VLOOKUP(W717,$H:$L,2,FALSE)&amp;"', 'teamName': '"&amp;VLOOKUP(W717,$H:$L,5,FALSE)&amp;"'}"</f>
        <v>#N/A</v>
      </c>
      <c r="E717" t="e">
        <f>"{'city': '"&amp;VLOOKUP(X717,$H:$L,4,FALSE)&amp;"', 'state': '"&amp;VLOOKUP(X717,$H:$L,3,FALSE)&amp;"', 'abbreviation': '"&amp;VLOOKUP(X717,$H:$L,2,FALSE)&amp;"', 'teamName': '"&amp;VLOOKUP(X717,$H:$L,5,FALSE)&amp;"'}"</f>
        <v>#N/A</v>
      </c>
      <c r="S717" s="13" t="s">
        <v>1222</v>
      </c>
      <c r="U717">
        <f>VLOOKUP(Y717,O:P,2,FALSE)</f>
        <v>30</v>
      </c>
      <c r="V717">
        <f>VLOOKUP(AA717,O:P,2,FALSE)</f>
        <v>29</v>
      </c>
      <c r="Y717" s="4" t="s">
        <v>1126</v>
      </c>
      <c r="Z717" s="5"/>
      <c r="AA717" s="4" t="s">
        <v>1109</v>
      </c>
    </row>
    <row r="718" spans="1:27" x14ac:dyDescent="0.2">
      <c r="A718" s="12">
        <v>44586</v>
      </c>
      <c r="B718" t="str">
        <f>"{'city': '"&amp;VLOOKUP(U718,$H:$L,4,FALSE)&amp;"', 'state': '"&amp;VLOOKUP(U718,$H:$L,3,FALSE)&amp;"', 'abbreviation': '"&amp;VLOOKUP(U718,$H:$L,2,FALSE)&amp;"', 'teamName': '"&amp;VLOOKUP(U718,$H:$L,5,FALSE)&amp;"'}"</f>
        <v>{'city': 'Sacramento', 'state': 'California', 'abbreviation': 'SAC', 'teamName': 'Sacramento Kings'}</v>
      </c>
      <c r="C718" t="str">
        <f>"{'city': '"&amp;VLOOKUP(V718,$H:$L,4,FALSE)&amp;"', 'state': '"&amp;VLOOKUP(V718,$H:$L,3,FALSE)&amp;"', 'abbreviation': '"&amp;VLOOKUP(V718,$H:$L,2,FALSE)&amp;"', 'teamName': '"&amp;VLOOKUP(V718,$H:$L,5,FALSE)&amp;"'}"</f>
        <v>{'city': 'Boston', 'state': 'Massachusetts', 'abbreviation': 'BOS', 'teamName': 'Boston Celtics'}</v>
      </c>
      <c r="D718" t="e">
        <f>"{'city': '"&amp;VLOOKUP(W718,$H:$L,4,FALSE)&amp;"', 'state': '"&amp;VLOOKUP(W718,$H:$L,3,FALSE)&amp;"', 'abbreviation': '"&amp;VLOOKUP(W718,$H:$L,2,FALSE)&amp;"', 'teamName': '"&amp;VLOOKUP(W718,$H:$L,5,FALSE)&amp;"'}"</f>
        <v>#N/A</v>
      </c>
      <c r="E718" t="e">
        <f>"{'city': '"&amp;VLOOKUP(X718,$H:$L,4,FALSE)&amp;"', 'state': '"&amp;VLOOKUP(X718,$H:$L,3,FALSE)&amp;"', 'abbreviation': '"&amp;VLOOKUP(X718,$H:$L,2,FALSE)&amp;"', 'teamName': '"&amp;VLOOKUP(X718,$H:$L,5,FALSE)&amp;"'}"</f>
        <v>#N/A</v>
      </c>
      <c r="S718" s="13" t="s">
        <v>1222</v>
      </c>
      <c r="U718">
        <f>VLOOKUP(Y718,O:P,2,FALSE)</f>
        <v>25</v>
      </c>
      <c r="V718">
        <f>VLOOKUP(AA718,O:P,2,FALSE)</f>
        <v>2</v>
      </c>
      <c r="Y718" s="4" t="s">
        <v>1123</v>
      </c>
      <c r="Z718" s="5"/>
      <c r="AA718" s="4" t="s">
        <v>1102</v>
      </c>
    </row>
    <row r="719" spans="1:27" x14ac:dyDescent="0.2">
      <c r="A719" s="12">
        <v>44586</v>
      </c>
      <c r="B719" t="str">
        <f>"{'city': '"&amp;VLOOKUP(U719,$H:$L,4,FALSE)&amp;"', 'state': '"&amp;VLOOKUP(U719,$H:$L,3,FALSE)&amp;"', 'abbreviation': '"&amp;VLOOKUP(U719,$H:$L,2,FALSE)&amp;"', 'teamName': '"&amp;VLOOKUP(U719,$H:$L,5,FALSE)&amp;"'}"</f>
        <v>{'city': 'Los Angeles', 'state': 'California', 'abbreviation': 'LAL', 'teamName': 'Los Angeles Lakers'}</v>
      </c>
      <c r="C719" t="str">
        <f>"{'city': '"&amp;VLOOKUP(V719,$H:$L,4,FALSE)&amp;"', 'state': '"&amp;VLOOKUP(V719,$H:$L,3,FALSE)&amp;"', 'abbreviation': '"&amp;VLOOKUP(V719,$H:$L,2,FALSE)&amp;"', 'teamName': '"&amp;VLOOKUP(V719,$H:$L,5,FALSE)&amp;"'}"</f>
        <v>{'city': 'Brooklyn', 'state': 'New York', 'abbreviation': 'BKN', 'teamName': 'Brooklyn Nets'}</v>
      </c>
      <c r="D719" t="e">
        <f>"{'city': '"&amp;VLOOKUP(W719,$H:$L,4,FALSE)&amp;"', 'state': '"&amp;VLOOKUP(W719,$H:$L,3,FALSE)&amp;"', 'abbreviation': '"&amp;VLOOKUP(W719,$H:$L,2,FALSE)&amp;"', 'teamName': '"&amp;VLOOKUP(W719,$H:$L,5,FALSE)&amp;"'}"</f>
        <v>#N/A</v>
      </c>
      <c r="E719" t="e">
        <f>"{'city': '"&amp;VLOOKUP(X719,$H:$L,4,FALSE)&amp;"', 'state': '"&amp;VLOOKUP(X719,$H:$L,3,FALSE)&amp;"', 'abbreviation': '"&amp;VLOOKUP(X719,$H:$L,2,FALSE)&amp;"', 'teamName': '"&amp;VLOOKUP(X719,$H:$L,5,FALSE)&amp;"'}"</f>
        <v>#N/A</v>
      </c>
      <c r="S719" s="13" t="s">
        <v>1222</v>
      </c>
      <c r="U719">
        <f>VLOOKUP(Y719,O:P,2,FALSE)</f>
        <v>13</v>
      </c>
      <c r="V719">
        <f>VLOOKUP(AA719,O:P,2,FALSE)</f>
        <v>3</v>
      </c>
      <c r="Y719" s="4" t="s">
        <v>1101</v>
      </c>
      <c r="Z719" s="5"/>
      <c r="AA719" s="4" t="s">
        <v>1097</v>
      </c>
    </row>
    <row r="720" spans="1:27" x14ac:dyDescent="0.2">
      <c r="A720" s="12">
        <v>44586</v>
      </c>
      <c r="B720" t="str">
        <f>"{'city': '"&amp;VLOOKUP(U720,$H:$L,4,FALSE)&amp;"', 'state': '"&amp;VLOOKUP(U720,$H:$L,3,FALSE)&amp;"', 'abbreviation': '"&amp;VLOOKUP(U720,$H:$L,2,FALSE)&amp;"', 'teamName': '"&amp;VLOOKUP(U720,$H:$L,5,FALSE)&amp;"'}"</f>
        <v>{'city': 'San Antonio', 'state': 'Texas', 'abbreviation': 'SAS', 'teamName': 'San Antonio Spurs'}</v>
      </c>
      <c r="C720" t="str">
        <f>"{'city': '"&amp;VLOOKUP(V720,$H:$L,4,FALSE)&amp;"', 'state': '"&amp;VLOOKUP(V720,$H:$L,3,FALSE)&amp;"', 'abbreviation': '"&amp;VLOOKUP(V720,$H:$L,2,FALSE)&amp;"', 'teamName': '"&amp;VLOOKUP(V720,$H:$L,5,FALSE)&amp;"'}"</f>
        <v>{'city': 'Houston', 'state': 'Texas', 'abbreviation': 'HOU', 'teamName': 'Houston Rockets'}</v>
      </c>
      <c r="D720" t="e">
        <f>"{'city': '"&amp;VLOOKUP(W720,$H:$L,4,FALSE)&amp;"', 'state': '"&amp;VLOOKUP(W720,$H:$L,3,FALSE)&amp;"', 'abbreviation': '"&amp;VLOOKUP(W720,$H:$L,2,FALSE)&amp;"', 'teamName': '"&amp;VLOOKUP(W720,$H:$L,5,FALSE)&amp;"'}"</f>
        <v>#N/A</v>
      </c>
      <c r="E720" t="e">
        <f>"{'city': '"&amp;VLOOKUP(X720,$H:$L,4,FALSE)&amp;"', 'state': '"&amp;VLOOKUP(X720,$H:$L,3,FALSE)&amp;"', 'abbreviation': '"&amp;VLOOKUP(X720,$H:$L,2,FALSE)&amp;"', 'teamName': '"&amp;VLOOKUP(X720,$H:$L,5,FALSE)&amp;"'}"</f>
        <v>#N/A</v>
      </c>
      <c r="S720" s="13" t="s">
        <v>1222</v>
      </c>
      <c r="U720">
        <f>VLOOKUP(Y720,O:P,2,FALSE)</f>
        <v>26</v>
      </c>
      <c r="V720">
        <f>VLOOKUP(AA720,O:P,2,FALSE)</f>
        <v>11</v>
      </c>
      <c r="Y720" s="4" t="s">
        <v>1120</v>
      </c>
      <c r="Z720" s="5"/>
      <c r="AA720" s="4" t="s">
        <v>1114</v>
      </c>
    </row>
    <row r="721" spans="1:27" x14ac:dyDescent="0.2">
      <c r="A721" s="12">
        <v>44586</v>
      </c>
      <c r="B721" t="str">
        <f>"{'city': '"&amp;VLOOKUP(U721,$H:$L,4,FALSE)&amp;"', 'state': '"&amp;VLOOKUP(U721,$H:$L,3,FALSE)&amp;"', 'abbreviation': '"&amp;VLOOKUP(U721,$H:$L,2,FALSE)&amp;"', 'teamName': '"&amp;VLOOKUP(U721,$H:$L,5,FALSE)&amp;"'}"</f>
        <v>{'city': 'Dallas', 'state': 'Texas', 'abbreviation': 'DAL', 'teamName': 'Dallas Mavericks'}</v>
      </c>
      <c r="C721" t="str">
        <f>"{'city': '"&amp;VLOOKUP(V721,$H:$L,4,FALSE)&amp;"', 'state': '"&amp;VLOOKUP(V721,$H:$L,3,FALSE)&amp;"', 'abbreviation': '"&amp;VLOOKUP(V721,$H:$L,2,FALSE)&amp;"', 'teamName': '"&amp;VLOOKUP(V721,$H:$L,5,FALSE)&amp;"'}"</f>
        <v>{'city': 'San Francisco', 'state': 'California', 'abbreviation': 'GSW', 'teamName': 'Golden State Warriors'}</v>
      </c>
      <c r="D721" t="e">
        <f>"{'city': '"&amp;VLOOKUP(W721,$H:$L,4,FALSE)&amp;"', 'state': '"&amp;VLOOKUP(W721,$H:$L,3,FALSE)&amp;"', 'abbreviation': '"&amp;VLOOKUP(W721,$H:$L,2,FALSE)&amp;"', 'teamName': '"&amp;VLOOKUP(W721,$H:$L,5,FALSE)&amp;"'}"</f>
        <v>#N/A</v>
      </c>
      <c r="E721" t="e">
        <f>"{'city': '"&amp;VLOOKUP(X721,$H:$L,4,FALSE)&amp;"', 'state': '"&amp;VLOOKUP(X721,$H:$L,3,FALSE)&amp;"', 'abbreviation': '"&amp;VLOOKUP(X721,$H:$L,2,FALSE)&amp;"', 'teamName': '"&amp;VLOOKUP(X721,$H:$L,5,FALSE)&amp;"'}"</f>
        <v>#N/A</v>
      </c>
      <c r="S721" s="13" t="s">
        <v>1222</v>
      </c>
      <c r="U721">
        <f>VLOOKUP(Y721,O:P,2,FALSE)</f>
        <v>7</v>
      </c>
      <c r="V721">
        <f>VLOOKUP(AA721,O:P,2,FALSE)</f>
        <v>10</v>
      </c>
      <c r="Y721" s="4" t="s">
        <v>1113</v>
      </c>
      <c r="Z721" s="5"/>
      <c r="AA721" s="4" t="s">
        <v>1100</v>
      </c>
    </row>
    <row r="722" spans="1:27" x14ac:dyDescent="0.2">
      <c r="A722" s="12">
        <v>44586</v>
      </c>
      <c r="B722" t="str">
        <f>"{'city': '"&amp;VLOOKUP(U722,$H:$L,4,FALSE)&amp;"', 'state': '"&amp;VLOOKUP(U722,$H:$L,3,FALSE)&amp;"', 'abbreviation': '"&amp;VLOOKUP(U722,$H:$L,2,FALSE)&amp;"', 'teamName': '"&amp;VLOOKUP(U722,$H:$L,5,FALSE)&amp;"'}"</f>
        <v>{'city': 'Minneapolis', 'state': 'Minnesota ', 'abbreviation': 'MIN', 'teamName': 'Minnesota Timberwolves'}</v>
      </c>
      <c r="C722" t="str">
        <f>"{'city': '"&amp;VLOOKUP(V722,$H:$L,4,FALSE)&amp;"', 'state': '"&amp;VLOOKUP(V722,$H:$L,3,FALSE)&amp;"', 'abbreviation': '"&amp;VLOOKUP(V722,$H:$L,2,FALSE)&amp;"', 'teamName': '"&amp;VLOOKUP(V722,$H:$L,5,FALSE)&amp;"'}"</f>
        <v>{'city': 'Portland', 'state': 'Oregon', 'abbreviation': 'POR', 'teamName': 'Portland Trail Blazers'}</v>
      </c>
      <c r="D722" t="e">
        <f>"{'city': '"&amp;VLOOKUP(W722,$H:$L,4,FALSE)&amp;"', 'state': '"&amp;VLOOKUP(W722,$H:$L,3,FALSE)&amp;"', 'abbreviation': '"&amp;VLOOKUP(W722,$H:$L,2,FALSE)&amp;"', 'teamName': '"&amp;VLOOKUP(W722,$H:$L,5,FALSE)&amp;"'}"</f>
        <v>#N/A</v>
      </c>
      <c r="E722" t="e">
        <f>"{'city': '"&amp;VLOOKUP(X722,$H:$L,4,FALSE)&amp;"', 'state': '"&amp;VLOOKUP(X722,$H:$L,3,FALSE)&amp;"', 'abbreviation': '"&amp;VLOOKUP(X722,$H:$L,2,FALSE)&amp;"', 'teamName': '"&amp;VLOOKUP(X722,$H:$L,5,FALSE)&amp;"'}"</f>
        <v>#N/A</v>
      </c>
      <c r="S722" s="13" t="s">
        <v>1222</v>
      </c>
      <c r="U722">
        <f>VLOOKUP(Y722,O:P,2,FALSE)</f>
        <v>17</v>
      </c>
      <c r="V722">
        <f>VLOOKUP(AA722,O:P,2,FALSE)</f>
        <v>24</v>
      </c>
      <c r="Y722" s="4" t="s">
        <v>1115</v>
      </c>
      <c r="Z722" s="5"/>
      <c r="AA722" s="4" t="s">
        <v>1124</v>
      </c>
    </row>
    <row r="723" spans="1:27" x14ac:dyDescent="0.2">
      <c r="A723" s="12">
        <v>44587</v>
      </c>
      <c r="B723" t="str">
        <f>"{'city': '"&amp;VLOOKUP(U723,$H:$L,4,FALSE)&amp;"', 'state': '"&amp;VLOOKUP(U723,$H:$L,3,FALSE)&amp;"', 'abbreviation': '"&amp;VLOOKUP(U723,$H:$L,2,FALSE)&amp;"', 'teamName': '"&amp;VLOOKUP(U723,$H:$L,5,FALSE)&amp;"'}"</f>
        <v>{'city': 'Milwaukee', 'state': 'Wisconsin', 'abbreviation': 'MIL', 'teamName': 'Milwaukee Bucks'}</v>
      </c>
      <c r="C723" t="str">
        <f>"{'city': '"&amp;VLOOKUP(V723,$H:$L,4,FALSE)&amp;"', 'state': '"&amp;VLOOKUP(V723,$H:$L,3,FALSE)&amp;"', 'abbreviation': '"&amp;VLOOKUP(V723,$H:$L,2,FALSE)&amp;"', 'teamName': '"&amp;VLOOKUP(V723,$H:$L,5,FALSE)&amp;"'}"</f>
        <v>{'city': 'Cleveland', 'state': 'Ohio', 'abbreviation': 'CLE', 'teamName': 'Cleveland Cavaliers'}</v>
      </c>
      <c r="D723" t="e">
        <f>"{'city': '"&amp;VLOOKUP(W723,$H:$L,4,FALSE)&amp;"', 'state': '"&amp;VLOOKUP(W723,$H:$L,3,FALSE)&amp;"', 'abbreviation': '"&amp;VLOOKUP(W723,$H:$L,2,FALSE)&amp;"', 'teamName': '"&amp;VLOOKUP(W723,$H:$L,5,FALSE)&amp;"'}"</f>
        <v>#N/A</v>
      </c>
      <c r="E723" t="e">
        <f>"{'city': '"&amp;VLOOKUP(X723,$H:$L,4,FALSE)&amp;"', 'state': '"&amp;VLOOKUP(X723,$H:$L,3,FALSE)&amp;"', 'abbreviation': '"&amp;VLOOKUP(X723,$H:$L,2,FALSE)&amp;"', 'teamName': '"&amp;VLOOKUP(X723,$H:$L,5,FALSE)&amp;"'}"</f>
        <v>#N/A</v>
      </c>
      <c r="S723" s="13" t="s">
        <v>1223</v>
      </c>
      <c r="U723">
        <f>VLOOKUP(Y723,O:P,2,FALSE)</f>
        <v>16</v>
      </c>
      <c r="V723">
        <f>VLOOKUP(AA723,O:P,2,FALSE)</f>
        <v>6</v>
      </c>
      <c r="Y723" s="4" t="s">
        <v>1098</v>
      </c>
      <c r="Z723" s="5"/>
      <c r="AA723" s="4" t="s">
        <v>1111</v>
      </c>
    </row>
    <row r="724" spans="1:27" x14ac:dyDescent="0.2">
      <c r="A724" s="12">
        <v>44587</v>
      </c>
      <c r="B724" t="str">
        <f>"{'city': '"&amp;VLOOKUP(U724,$H:$L,4,FALSE)&amp;"', 'state': '"&amp;VLOOKUP(U724,$H:$L,3,FALSE)&amp;"', 'abbreviation': '"&amp;VLOOKUP(U724,$H:$L,2,FALSE)&amp;"', 'teamName': '"&amp;VLOOKUP(U724,$H:$L,5,FALSE)&amp;"'}"</f>
        <v>{'city': 'Charlotte', 'state': 'North Carolina', 'abbreviation': 'CHA', 'teamName': 'Charlotte Hornets'}</v>
      </c>
      <c r="C724" t="str">
        <f>"{'city': '"&amp;VLOOKUP(V724,$H:$L,4,FALSE)&amp;"', 'state': '"&amp;VLOOKUP(V724,$H:$L,3,FALSE)&amp;"', 'abbreviation': '"&amp;VLOOKUP(V724,$H:$L,2,FALSE)&amp;"', 'teamName': '"&amp;VLOOKUP(V724,$H:$L,5,FALSE)&amp;"'}"</f>
        <v>{'city': 'Indiana', 'state': 'Indianopolis', 'abbreviation': 'IND', 'teamName': 'Indiana Pacers'}</v>
      </c>
      <c r="D724" t="e">
        <f>"{'city': '"&amp;VLOOKUP(W724,$H:$L,4,FALSE)&amp;"', 'state': '"&amp;VLOOKUP(W724,$H:$L,3,FALSE)&amp;"', 'abbreviation': '"&amp;VLOOKUP(W724,$H:$L,2,FALSE)&amp;"', 'teamName': '"&amp;VLOOKUP(W724,$H:$L,5,FALSE)&amp;"'}"</f>
        <v>#N/A</v>
      </c>
      <c r="E724" t="e">
        <f>"{'city': '"&amp;VLOOKUP(X724,$H:$L,4,FALSE)&amp;"', 'state': '"&amp;VLOOKUP(X724,$H:$L,3,FALSE)&amp;"', 'abbreviation': '"&amp;VLOOKUP(X724,$H:$L,2,FALSE)&amp;"', 'teamName': '"&amp;VLOOKUP(X724,$H:$L,5,FALSE)&amp;"'}"</f>
        <v>#N/A</v>
      </c>
      <c r="S724" s="13" t="s">
        <v>1223</v>
      </c>
      <c r="U724">
        <f>VLOOKUP(Y724,O:P,2,FALSE)</f>
        <v>4</v>
      </c>
      <c r="V724">
        <f>VLOOKUP(AA724,O:P,2,FALSE)</f>
        <v>12</v>
      </c>
      <c r="Y724" s="4" t="s">
        <v>1105</v>
      </c>
      <c r="Z724" s="5"/>
      <c r="AA724" s="4" t="s">
        <v>1104</v>
      </c>
    </row>
    <row r="725" spans="1:27" x14ac:dyDescent="0.2">
      <c r="A725" s="12">
        <v>44587</v>
      </c>
      <c r="B725" t="str">
        <f>"{'city': '"&amp;VLOOKUP(U725,$H:$L,4,FALSE)&amp;"', 'state': '"&amp;VLOOKUP(U725,$H:$L,3,FALSE)&amp;"', 'abbreviation': '"&amp;VLOOKUP(U725,$H:$L,2,FALSE)&amp;"', 'teamName': '"&amp;VLOOKUP(U725,$H:$L,5,FALSE)&amp;"'}"</f>
        <v>{'city': 'Los Angeles', 'state': 'California', 'abbreviation': 'LAC', 'teamName': 'Los Angeles Clippers'}</v>
      </c>
      <c r="C725" t="str">
        <f>"{'city': '"&amp;VLOOKUP(V725,$H:$L,4,FALSE)&amp;"', 'state': '"&amp;VLOOKUP(V725,$H:$L,3,FALSE)&amp;"', 'abbreviation': '"&amp;VLOOKUP(V725,$H:$L,2,FALSE)&amp;"', 'teamName': '"&amp;VLOOKUP(V725,$H:$L,5,FALSE)&amp;"'}"</f>
        <v>{'city': 'Orlando', 'state': 'Florida', 'abbreviation': 'ORL', 'teamName': 'Orlando Magic'}</v>
      </c>
      <c r="D725" t="e">
        <f>"{'city': '"&amp;VLOOKUP(W725,$H:$L,4,FALSE)&amp;"', 'state': '"&amp;VLOOKUP(W725,$H:$L,3,FALSE)&amp;"', 'abbreviation': '"&amp;VLOOKUP(W725,$H:$L,2,FALSE)&amp;"', 'teamName': '"&amp;VLOOKUP(W725,$H:$L,5,FALSE)&amp;"'}"</f>
        <v>#N/A</v>
      </c>
      <c r="E725" t="e">
        <f>"{'city': '"&amp;VLOOKUP(X725,$H:$L,4,FALSE)&amp;"', 'state': '"&amp;VLOOKUP(X725,$H:$L,3,FALSE)&amp;"', 'abbreviation': '"&amp;VLOOKUP(X725,$H:$L,2,FALSE)&amp;"', 'teamName': '"&amp;VLOOKUP(X725,$H:$L,5,FALSE)&amp;"'}"</f>
        <v>#N/A</v>
      </c>
      <c r="S725" s="13" t="s">
        <v>1223</v>
      </c>
      <c r="U725">
        <f>VLOOKUP(Y725,O:P,2,FALSE)</f>
        <v>30</v>
      </c>
      <c r="V725">
        <f>VLOOKUP(AA725,O:P,2,FALSE)</f>
        <v>21</v>
      </c>
      <c r="Y725" s="4" t="s">
        <v>1126</v>
      </c>
      <c r="Z725" s="5"/>
      <c r="AA725" s="4" t="s">
        <v>1119</v>
      </c>
    </row>
    <row r="726" spans="1:27" x14ac:dyDescent="0.2">
      <c r="A726" s="12">
        <v>44587</v>
      </c>
      <c r="B726" t="str">
        <f>"{'city': '"&amp;VLOOKUP(U726,$H:$L,4,FALSE)&amp;"', 'state': '"&amp;VLOOKUP(U726,$H:$L,3,FALSE)&amp;"', 'abbreviation': '"&amp;VLOOKUP(U726,$H:$L,2,FALSE)&amp;"', 'teamName': '"&amp;VLOOKUP(U726,$H:$L,5,FALSE)&amp;"'}"</f>
        <v>{'city': 'Sacramento', 'state': 'California', 'abbreviation': 'SAC', 'teamName': 'Sacramento Kings'}</v>
      </c>
      <c r="C726" t="str">
        <f>"{'city': '"&amp;VLOOKUP(V726,$H:$L,4,FALSE)&amp;"', 'state': '"&amp;VLOOKUP(V726,$H:$L,3,FALSE)&amp;"', 'abbreviation': '"&amp;VLOOKUP(V726,$H:$L,2,FALSE)&amp;"', 'teamName': '"&amp;VLOOKUP(V726,$H:$L,5,FALSE)&amp;"'}"</f>
        <v>{'city': 'Atlanta', 'state': 'Georgia', 'abbreviation': 'ATL', 'teamName': 'Atlanta Hawks'}</v>
      </c>
      <c r="D726" t="e">
        <f>"{'city': '"&amp;VLOOKUP(W726,$H:$L,4,FALSE)&amp;"', 'state': '"&amp;VLOOKUP(W726,$H:$L,3,FALSE)&amp;"', 'abbreviation': '"&amp;VLOOKUP(W726,$H:$L,2,FALSE)&amp;"', 'teamName': '"&amp;VLOOKUP(W726,$H:$L,5,FALSE)&amp;"'}"</f>
        <v>#N/A</v>
      </c>
      <c r="E726" t="e">
        <f>"{'city': '"&amp;VLOOKUP(X726,$H:$L,4,FALSE)&amp;"', 'state': '"&amp;VLOOKUP(X726,$H:$L,3,FALSE)&amp;"', 'abbreviation': '"&amp;VLOOKUP(X726,$H:$L,2,FALSE)&amp;"', 'teamName': '"&amp;VLOOKUP(X726,$H:$L,5,FALSE)&amp;"'}"</f>
        <v>#N/A</v>
      </c>
      <c r="S726" s="13" t="s">
        <v>1223</v>
      </c>
      <c r="U726">
        <f>VLOOKUP(Y726,O:P,2,FALSE)</f>
        <v>25</v>
      </c>
      <c r="V726">
        <f>VLOOKUP(AA726,O:P,2,FALSE)</f>
        <v>1</v>
      </c>
      <c r="Y726" s="4" t="s">
        <v>1123</v>
      </c>
      <c r="Z726" s="5"/>
      <c r="AA726" s="4" t="s">
        <v>1099</v>
      </c>
    </row>
    <row r="727" spans="1:27" x14ac:dyDescent="0.2">
      <c r="A727" s="12">
        <v>44587</v>
      </c>
      <c r="B727" t="str">
        <f>"{'city': '"&amp;VLOOKUP(U727,$H:$L,4,FALSE)&amp;"', 'state': '"&amp;VLOOKUP(U727,$H:$L,3,FALSE)&amp;"', 'abbreviation': '"&amp;VLOOKUP(U727,$H:$L,2,FALSE)&amp;"', 'teamName': '"&amp;VLOOKUP(U727,$H:$L,5,FALSE)&amp;"'}"</f>
        <v>{'city': 'Toronto', 'state': 'Ontario', 'abbreviation': 'TOR', 'teamName': 'Toronto Raptors'}</v>
      </c>
      <c r="C727" t="str">
        <f>"{'city': '"&amp;VLOOKUP(V727,$H:$L,4,FALSE)&amp;"', 'state': '"&amp;VLOOKUP(V727,$H:$L,3,FALSE)&amp;"', 'abbreviation': '"&amp;VLOOKUP(V727,$H:$L,2,FALSE)&amp;"', 'teamName': '"&amp;VLOOKUP(V727,$H:$L,5,FALSE)&amp;"'}"</f>
        <v>{'city': 'Brooklyn', 'state': 'New York', 'abbreviation': 'BKN', 'teamName': 'Brooklyn Nets'}</v>
      </c>
      <c r="D727" t="e">
        <f>"{'city': '"&amp;VLOOKUP(W727,$H:$L,4,FALSE)&amp;"', 'state': '"&amp;VLOOKUP(W727,$H:$L,3,FALSE)&amp;"', 'abbreviation': '"&amp;VLOOKUP(W727,$H:$L,2,FALSE)&amp;"', 'teamName': '"&amp;VLOOKUP(W727,$H:$L,5,FALSE)&amp;"'}"</f>
        <v>#N/A</v>
      </c>
      <c r="E727" t="e">
        <f>"{'city': '"&amp;VLOOKUP(X727,$H:$L,4,FALSE)&amp;"', 'state': '"&amp;VLOOKUP(X727,$H:$L,3,FALSE)&amp;"', 'abbreviation': '"&amp;VLOOKUP(X727,$H:$L,2,FALSE)&amp;"', 'teamName': '"&amp;VLOOKUP(X727,$H:$L,5,FALSE)&amp;"'}"</f>
        <v>#N/A</v>
      </c>
      <c r="S727" s="13" t="s">
        <v>1223</v>
      </c>
      <c r="U727">
        <f>VLOOKUP(Y727,O:P,2,FALSE)</f>
        <v>27</v>
      </c>
      <c r="V727">
        <f>VLOOKUP(AA727,O:P,2,FALSE)</f>
        <v>3</v>
      </c>
      <c r="Y727" s="4" t="s">
        <v>1110</v>
      </c>
      <c r="Z727" s="5"/>
      <c r="AA727" s="4" t="s">
        <v>1097</v>
      </c>
    </row>
    <row r="728" spans="1:27" x14ac:dyDescent="0.2">
      <c r="A728" s="12">
        <v>44587</v>
      </c>
      <c r="B728" t="str">
        <f>"{'city': '"&amp;VLOOKUP(U728,$H:$L,4,FALSE)&amp;"', 'state': '"&amp;VLOOKUP(U728,$H:$L,3,FALSE)&amp;"', 'abbreviation': '"&amp;VLOOKUP(U728,$H:$L,2,FALSE)&amp;"', 'teamName': '"&amp;VLOOKUP(U728,$H:$L,5,FALSE)&amp;"'}"</f>
        <v>{'city': 'New York', 'state': 'New York', 'abbreviation': 'NYK', 'teamName': 'New York Knicks'}</v>
      </c>
      <c r="C728" t="str">
        <f>"{'city': '"&amp;VLOOKUP(V728,$H:$L,4,FALSE)&amp;"', 'state': '"&amp;VLOOKUP(V728,$H:$L,3,FALSE)&amp;"', 'abbreviation': '"&amp;VLOOKUP(V728,$H:$L,2,FALSE)&amp;"', 'teamName': '"&amp;VLOOKUP(V728,$H:$L,5,FALSE)&amp;"'}"</f>
        <v>{'city': 'Miami', 'state': 'Florida', 'abbreviation': 'MIA', 'teamName': 'Miami Heat'}</v>
      </c>
      <c r="D728" t="e">
        <f>"{'city': '"&amp;VLOOKUP(W728,$H:$L,4,FALSE)&amp;"', 'state': '"&amp;VLOOKUP(W728,$H:$L,3,FALSE)&amp;"', 'abbreviation': '"&amp;VLOOKUP(W728,$H:$L,2,FALSE)&amp;"', 'teamName': '"&amp;VLOOKUP(W728,$H:$L,5,FALSE)&amp;"'}"</f>
        <v>#N/A</v>
      </c>
      <c r="E728" t="e">
        <f>"{'city': '"&amp;VLOOKUP(X728,$H:$L,4,FALSE)&amp;"', 'state': '"&amp;VLOOKUP(X728,$H:$L,3,FALSE)&amp;"', 'abbreviation': '"&amp;VLOOKUP(X728,$H:$L,2,FALSE)&amp;"', 'teamName': '"&amp;VLOOKUP(X728,$H:$L,5,FALSE)&amp;"'}"</f>
        <v>#N/A</v>
      </c>
      <c r="S728" s="13" t="s">
        <v>1223</v>
      </c>
      <c r="U728">
        <f>VLOOKUP(Y728,O:P,2,FALSE)</f>
        <v>19</v>
      </c>
      <c r="V728">
        <f>VLOOKUP(AA728,O:P,2,FALSE)</f>
        <v>15</v>
      </c>
      <c r="Y728" s="4" t="s">
        <v>1108</v>
      </c>
      <c r="Z728" s="5"/>
      <c r="AA728" s="4" t="s">
        <v>1128</v>
      </c>
    </row>
    <row r="729" spans="1:27" x14ac:dyDescent="0.2">
      <c r="A729" s="12">
        <v>44587</v>
      </c>
      <c r="B729" t="str">
        <f>"{'city': '"&amp;VLOOKUP(U729,$H:$L,4,FALSE)&amp;"', 'state': '"&amp;VLOOKUP(U729,$H:$L,3,FALSE)&amp;"', 'abbreviation': '"&amp;VLOOKUP(U729,$H:$L,2,FALSE)&amp;"', 'teamName': '"&amp;VLOOKUP(U729,$H:$L,5,FALSE)&amp;"'}"</f>
        <v>{'city': 'Memphis', 'state': 'Tenesse', 'abbreviation': 'MEM', 'teamName': 'Memphis Grizzlies'}</v>
      </c>
      <c r="C729" t="str">
        <f>"{'city': '"&amp;VLOOKUP(V729,$H:$L,4,FALSE)&amp;"', 'state': '"&amp;VLOOKUP(V729,$H:$L,3,FALSE)&amp;"', 'abbreviation': '"&amp;VLOOKUP(V729,$H:$L,2,FALSE)&amp;"', 'teamName': '"&amp;VLOOKUP(V729,$H:$L,5,FALSE)&amp;"'}"</f>
        <v>{'city': 'San Antonio', 'state': 'Texas', 'abbreviation': 'SAS', 'teamName': 'San Antonio Spurs'}</v>
      </c>
      <c r="D729" t="e">
        <f>"{'city': '"&amp;VLOOKUP(W729,$H:$L,4,FALSE)&amp;"', 'state': '"&amp;VLOOKUP(W729,$H:$L,3,FALSE)&amp;"', 'abbreviation': '"&amp;VLOOKUP(W729,$H:$L,2,FALSE)&amp;"', 'teamName': '"&amp;VLOOKUP(W729,$H:$L,5,FALSE)&amp;"'}"</f>
        <v>#N/A</v>
      </c>
      <c r="E729" t="e">
        <f>"{'city': '"&amp;VLOOKUP(X729,$H:$L,4,FALSE)&amp;"', 'state': '"&amp;VLOOKUP(X729,$H:$L,3,FALSE)&amp;"', 'abbreviation': '"&amp;VLOOKUP(X729,$H:$L,2,FALSE)&amp;"', 'teamName': '"&amp;VLOOKUP(X729,$H:$L,5,FALSE)&amp;"'}"</f>
        <v>#N/A</v>
      </c>
      <c r="S729" s="13" t="s">
        <v>1223</v>
      </c>
      <c r="U729">
        <f>VLOOKUP(Y729,O:P,2,FALSE)</f>
        <v>14</v>
      </c>
      <c r="V729">
        <f>VLOOKUP(AA729,O:P,2,FALSE)</f>
        <v>26</v>
      </c>
      <c r="Y729" s="4" t="s">
        <v>1112</v>
      </c>
      <c r="Z729" s="5"/>
      <c r="AA729" s="4" t="s">
        <v>1120</v>
      </c>
    </row>
    <row r="730" spans="1:27" x14ac:dyDescent="0.2">
      <c r="A730" s="12">
        <v>44587</v>
      </c>
      <c r="B730" t="str">
        <f>"{'city': '"&amp;VLOOKUP(U730,$H:$L,4,FALSE)&amp;"', 'state': '"&amp;VLOOKUP(U730,$H:$L,3,FALSE)&amp;"', 'abbreviation': '"&amp;VLOOKUP(U730,$H:$L,2,FALSE)&amp;"', 'teamName': '"&amp;VLOOKUP(U730,$H:$L,5,FALSE)&amp;"'}"</f>
        <v>{'city': 'Denver', 'state': 'Colorado', 'abbreviation': 'DEN', 'teamName': 'Denver Nuggets'}</v>
      </c>
      <c r="C730" t="str">
        <f>"{'city': '"&amp;VLOOKUP(V730,$H:$L,4,FALSE)&amp;"', 'state': '"&amp;VLOOKUP(V730,$H:$L,3,FALSE)&amp;"', 'abbreviation': '"&amp;VLOOKUP(V730,$H:$L,2,FALSE)&amp;"', 'teamName': '"&amp;VLOOKUP(V730,$H:$L,5,FALSE)&amp;"'}"</f>
        <v>{'city': 'New Orleans', 'state': 'Louisianna', 'abbreviation': 'NOP', 'teamName': 'New Orleans Pelicans'}</v>
      </c>
      <c r="D730" t="e">
        <f>"{'city': '"&amp;VLOOKUP(W730,$H:$L,4,FALSE)&amp;"', 'state': '"&amp;VLOOKUP(W730,$H:$L,3,FALSE)&amp;"', 'abbreviation': '"&amp;VLOOKUP(W730,$H:$L,2,FALSE)&amp;"', 'teamName': '"&amp;VLOOKUP(W730,$H:$L,5,FALSE)&amp;"'}"</f>
        <v>#N/A</v>
      </c>
      <c r="E730" t="e">
        <f>"{'city': '"&amp;VLOOKUP(X730,$H:$L,4,FALSE)&amp;"', 'state': '"&amp;VLOOKUP(X730,$H:$L,3,FALSE)&amp;"', 'abbreviation': '"&amp;VLOOKUP(X730,$H:$L,2,FALSE)&amp;"', 'teamName': '"&amp;VLOOKUP(X730,$H:$L,5,FALSE)&amp;"'}"</f>
        <v>#N/A</v>
      </c>
      <c r="S730" s="13" t="s">
        <v>1223</v>
      </c>
      <c r="U730">
        <f>VLOOKUP(Y730,O:P,2,FALSE)</f>
        <v>8</v>
      </c>
      <c r="V730">
        <f>VLOOKUP(AA730,O:P,2,FALSE)</f>
        <v>18</v>
      </c>
      <c r="Y730" s="4" t="s">
        <v>1116</v>
      </c>
      <c r="Z730" s="5"/>
      <c r="AA730" s="4" t="s">
        <v>1118</v>
      </c>
    </row>
    <row r="731" spans="1:27" x14ac:dyDescent="0.2">
      <c r="A731" s="12">
        <v>44587</v>
      </c>
      <c r="B731" t="str">
        <f>"{'city': '"&amp;VLOOKUP(U731,$H:$L,4,FALSE)&amp;"', 'state': '"&amp;VLOOKUP(U731,$H:$L,3,FALSE)&amp;"', 'abbreviation': '"&amp;VLOOKUP(U731,$H:$L,2,FALSE)&amp;"', 'teamName': '"&amp;VLOOKUP(U731,$H:$L,5,FALSE)&amp;"'}"</f>
        <v>{'city': 'Chicago', 'state': 'Illnois', 'abbreviation': 'CHI', 'teamName': 'Chicago Bulls'}</v>
      </c>
      <c r="C731" t="str">
        <f>"{'city': '"&amp;VLOOKUP(V731,$H:$L,4,FALSE)&amp;"', 'state': '"&amp;VLOOKUP(V731,$H:$L,3,FALSE)&amp;"', 'abbreviation': '"&amp;VLOOKUP(V731,$H:$L,2,FALSE)&amp;"', 'teamName': '"&amp;VLOOKUP(V731,$H:$L,5,FALSE)&amp;"'}"</f>
        <v>{'city': 'Oklahoma City', 'state': 'Oklahoma', 'abbreviation': 'OKC', 'teamName': 'Oklahoma City Thunder'}</v>
      </c>
      <c r="D731" t="e">
        <f>"{'city': '"&amp;VLOOKUP(W731,$H:$L,4,FALSE)&amp;"', 'state': '"&amp;VLOOKUP(W731,$H:$L,3,FALSE)&amp;"', 'abbreviation': '"&amp;VLOOKUP(W731,$H:$L,2,FALSE)&amp;"', 'teamName': '"&amp;VLOOKUP(W731,$H:$L,5,FALSE)&amp;"'}"</f>
        <v>#N/A</v>
      </c>
      <c r="E731" t="e">
        <f>"{'city': '"&amp;VLOOKUP(X731,$H:$L,4,FALSE)&amp;"', 'state': '"&amp;VLOOKUP(X731,$H:$L,3,FALSE)&amp;"', 'abbreviation': '"&amp;VLOOKUP(X731,$H:$L,2,FALSE)&amp;"', 'teamName': '"&amp;VLOOKUP(X731,$H:$L,5,FALSE)&amp;"'}"</f>
        <v>#N/A</v>
      </c>
      <c r="S731" s="13" t="s">
        <v>1223</v>
      </c>
      <c r="U731">
        <f>VLOOKUP(Y731,O:P,2,FALSE)</f>
        <v>5</v>
      </c>
      <c r="V731">
        <f>VLOOKUP(AA731,O:P,2,FALSE)</f>
        <v>20</v>
      </c>
      <c r="Y731" s="4" t="s">
        <v>1106</v>
      </c>
      <c r="Z731" s="5"/>
      <c r="AA731" s="4" t="s">
        <v>1121</v>
      </c>
    </row>
    <row r="732" spans="1:27" x14ac:dyDescent="0.2">
      <c r="A732" s="12">
        <v>44587</v>
      </c>
      <c r="B732" t="str">
        <f>"{'city': '"&amp;VLOOKUP(U732,$H:$L,4,FALSE)&amp;"', 'state': '"&amp;VLOOKUP(U732,$H:$L,3,FALSE)&amp;"', 'abbreviation': '"&amp;VLOOKUP(U732,$H:$L,2,FALSE)&amp;"', 'teamName': '"&amp;VLOOKUP(U732,$H:$L,5,FALSE)&amp;"'}"</f>
        <v>{'city': 'Dallas', 'state': 'Texas', 'abbreviation': 'DAL', 'teamName': 'Dallas Mavericks'}</v>
      </c>
      <c r="C732" t="str">
        <f>"{'city': '"&amp;VLOOKUP(V732,$H:$L,4,FALSE)&amp;"', 'state': '"&amp;VLOOKUP(V732,$H:$L,3,FALSE)&amp;"', 'abbreviation': '"&amp;VLOOKUP(V732,$H:$L,2,FALSE)&amp;"', 'teamName': '"&amp;VLOOKUP(V732,$H:$L,5,FALSE)&amp;"'}"</f>
        <v>{'city': 'Portland', 'state': 'Oregon', 'abbreviation': 'POR', 'teamName': 'Portland Trail Blazers'}</v>
      </c>
      <c r="D732" t="e">
        <f>"{'city': '"&amp;VLOOKUP(W732,$H:$L,4,FALSE)&amp;"', 'state': '"&amp;VLOOKUP(W732,$H:$L,3,FALSE)&amp;"', 'abbreviation': '"&amp;VLOOKUP(W732,$H:$L,2,FALSE)&amp;"', 'teamName': '"&amp;VLOOKUP(W732,$H:$L,5,FALSE)&amp;"'}"</f>
        <v>#N/A</v>
      </c>
      <c r="E732" t="e">
        <f>"{'city': '"&amp;VLOOKUP(X732,$H:$L,4,FALSE)&amp;"', 'state': '"&amp;VLOOKUP(X732,$H:$L,3,FALSE)&amp;"', 'abbreviation': '"&amp;VLOOKUP(X732,$H:$L,2,FALSE)&amp;"', 'teamName': '"&amp;VLOOKUP(X732,$H:$L,5,FALSE)&amp;"'}"</f>
        <v>#N/A</v>
      </c>
      <c r="S732" s="13" t="s">
        <v>1223</v>
      </c>
      <c r="U732">
        <f>VLOOKUP(Y732,O:P,2,FALSE)</f>
        <v>7</v>
      </c>
      <c r="V732">
        <f>VLOOKUP(AA732,O:P,2,FALSE)</f>
        <v>24</v>
      </c>
      <c r="Y732" s="4" t="s">
        <v>1113</v>
      </c>
      <c r="Z732" s="5"/>
      <c r="AA732" s="4" t="s">
        <v>1124</v>
      </c>
    </row>
    <row r="733" spans="1:27" x14ac:dyDescent="0.2">
      <c r="A733" s="12">
        <v>44587</v>
      </c>
      <c r="B733" t="str">
        <f>"{'city': '"&amp;VLOOKUP(U733,$H:$L,4,FALSE)&amp;"', 'state': '"&amp;VLOOKUP(U733,$H:$L,3,FALSE)&amp;"', 'abbreviation': '"&amp;VLOOKUP(U733,$H:$L,2,FALSE)&amp;"', 'teamName': '"&amp;VLOOKUP(U733,$H:$L,5,FALSE)&amp;"'}"</f>
        <v>{'city': 'Phoenix', 'state': 'Arizona', 'abbreviation': 'PHX', 'teamName': 'Phoenix Suns'}</v>
      </c>
      <c r="C733" t="str">
        <f>"{'city': '"&amp;VLOOKUP(V733,$H:$L,4,FALSE)&amp;"', 'state': '"&amp;VLOOKUP(V733,$H:$L,3,FALSE)&amp;"', 'abbreviation': '"&amp;VLOOKUP(V733,$H:$L,2,FALSE)&amp;"', 'teamName': '"&amp;VLOOKUP(V733,$H:$L,5,FALSE)&amp;"'}"</f>
        <v>{'city': 'Salt Lake City', 'state': 'Utah', 'abbreviation': 'UTA', 'teamName': 'Utah Jazz'}</v>
      </c>
      <c r="D733" t="e">
        <f>"{'city': '"&amp;VLOOKUP(W733,$H:$L,4,FALSE)&amp;"', 'state': '"&amp;VLOOKUP(W733,$H:$L,3,FALSE)&amp;"', 'abbreviation': '"&amp;VLOOKUP(W733,$H:$L,2,FALSE)&amp;"', 'teamName': '"&amp;VLOOKUP(W733,$H:$L,5,FALSE)&amp;"'}"</f>
        <v>#N/A</v>
      </c>
      <c r="E733" t="e">
        <f>"{'city': '"&amp;VLOOKUP(X733,$H:$L,4,FALSE)&amp;"', 'state': '"&amp;VLOOKUP(X733,$H:$L,3,FALSE)&amp;"', 'abbreviation': '"&amp;VLOOKUP(X733,$H:$L,2,FALSE)&amp;"', 'teamName': '"&amp;VLOOKUP(X733,$H:$L,5,FALSE)&amp;"'}"</f>
        <v>#N/A</v>
      </c>
      <c r="S733" s="13" t="s">
        <v>1223</v>
      </c>
      <c r="U733">
        <f>VLOOKUP(Y733,O:P,2,FALSE)</f>
        <v>23</v>
      </c>
      <c r="V733">
        <f>VLOOKUP(AA733,O:P,2,FALSE)</f>
        <v>28</v>
      </c>
      <c r="Y733" s="4" t="s">
        <v>1125</v>
      </c>
      <c r="Z733" s="5"/>
      <c r="AA733" s="4" t="s">
        <v>1122</v>
      </c>
    </row>
    <row r="734" spans="1:27" x14ac:dyDescent="0.2">
      <c r="A734" s="12">
        <v>44588</v>
      </c>
      <c r="B734" t="str">
        <f>"{'city': '"&amp;VLOOKUP(U734,$H:$L,4,FALSE)&amp;"', 'state': '"&amp;VLOOKUP(U734,$H:$L,3,FALSE)&amp;"', 'abbreviation': '"&amp;VLOOKUP(U734,$H:$L,2,FALSE)&amp;"', 'teamName': '"&amp;VLOOKUP(U734,$H:$L,5,FALSE)&amp;"'}"</f>
        <v>{'city': 'Los Angeles', 'state': 'California', 'abbreviation': 'LAL', 'teamName': 'Los Angeles Lakers'}</v>
      </c>
      <c r="C734" t="str">
        <f>"{'city': '"&amp;VLOOKUP(V734,$H:$L,4,FALSE)&amp;"', 'state': '"&amp;VLOOKUP(V734,$H:$L,3,FALSE)&amp;"', 'abbreviation': '"&amp;VLOOKUP(V734,$H:$L,2,FALSE)&amp;"', 'teamName': '"&amp;VLOOKUP(V734,$H:$L,5,FALSE)&amp;"'}"</f>
        <v>{'city': 'Philadelphia', 'state': 'Pennsylvania', 'abbreviation': 'PHI', 'teamName': 'Philadelphia 76ers'}</v>
      </c>
      <c r="D734" t="e">
        <f>"{'city': '"&amp;VLOOKUP(W734,$H:$L,4,FALSE)&amp;"', 'state': '"&amp;VLOOKUP(W734,$H:$L,3,FALSE)&amp;"', 'abbreviation': '"&amp;VLOOKUP(W734,$H:$L,2,FALSE)&amp;"', 'teamName': '"&amp;VLOOKUP(W734,$H:$L,5,FALSE)&amp;"'}"</f>
        <v>#N/A</v>
      </c>
      <c r="E734" t="e">
        <f>"{'city': '"&amp;VLOOKUP(X734,$H:$L,4,FALSE)&amp;"', 'state': '"&amp;VLOOKUP(X734,$H:$L,3,FALSE)&amp;"', 'abbreviation': '"&amp;VLOOKUP(X734,$H:$L,2,FALSE)&amp;"', 'teamName': '"&amp;VLOOKUP(X734,$H:$L,5,FALSE)&amp;"'}"</f>
        <v>#N/A</v>
      </c>
      <c r="S734" s="13" t="s">
        <v>1224</v>
      </c>
      <c r="U734">
        <f>VLOOKUP(Y734,O:P,2,FALSE)</f>
        <v>13</v>
      </c>
      <c r="V734">
        <f>VLOOKUP(AA734,O:P,2,FALSE)</f>
        <v>22</v>
      </c>
      <c r="Y734" s="4" t="s">
        <v>1101</v>
      </c>
      <c r="Z734" s="5"/>
      <c r="AA734" s="4" t="s">
        <v>1117</v>
      </c>
    </row>
    <row r="735" spans="1:27" x14ac:dyDescent="0.2">
      <c r="A735" s="12">
        <v>44588</v>
      </c>
      <c r="B735" t="str">
        <f>"{'city': '"&amp;VLOOKUP(U735,$H:$L,4,FALSE)&amp;"', 'state': '"&amp;VLOOKUP(U735,$H:$L,3,FALSE)&amp;"', 'abbreviation': '"&amp;VLOOKUP(U735,$H:$L,2,FALSE)&amp;"', 'teamName': '"&amp;VLOOKUP(U735,$H:$L,5,FALSE)&amp;"'}"</f>
        <v>{'city': 'Minneapolis', 'state': 'Minnesota ', 'abbreviation': 'MIN', 'teamName': 'Minnesota Timberwolves'}</v>
      </c>
      <c r="C735" t="str">
        <f>"{'city': '"&amp;VLOOKUP(V735,$H:$L,4,FALSE)&amp;"', 'state': '"&amp;VLOOKUP(V735,$H:$L,3,FALSE)&amp;"', 'abbreviation': '"&amp;VLOOKUP(V735,$H:$L,2,FALSE)&amp;"', 'teamName': '"&amp;VLOOKUP(V735,$H:$L,5,FALSE)&amp;"'}"</f>
        <v>{'city': 'San Francisco', 'state': 'California', 'abbreviation': 'GSW', 'teamName': 'Golden State Warriors'}</v>
      </c>
      <c r="D735" t="e">
        <f>"{'city': '"&amp;VLOOKUP(W735,$H:$L,4,FALSE)&amp;"', 'state': '"&amp;VLOOKUP(W735,$H:$L,3,FALSE)&amp;"', 'abbreviation': '"&amp;VLOOKUP(W735,$H:$L,2,FALSE)&amp;"', 'teamName': '"&amp;VLOOKUP(W735,$H:$L,5,FALSE)&amp;"'}"</f>
        <v>#N/A</v>
      </c>
      <c r="E735" t="e">
        <f>"{'city': '"&amp;VLOOKUP(X735,$H:$L,4,FALSE)&amp;"', 'state': '"&amp;VLOOKUP(X735,$H:$L,3,FALSE)&amp;"', 'abbreviation': '"&amp;VLOOKUP(X735,$H:$L,2,FALSE)&amp;"', 'teamName': '"&amp;VLOOKUP(X735,$H:$L,5,FALSE)&amp;"'}"</f>
        <v>#N/A</v>
      </c>
      <c r="S735" s="13" t="s">
        <v>1224</v>
      </c>
      <c r="U735">
        <f>VLOOKUP(Y735,O:P,2,FALSE)</f>
        <v>17</v>
      </c>
      <c r="V735">
        <f>VLOOKUP(AA735,O:P,2,FALSE)</f>
        <v>10</v>
      </c>
      <c r="Y735" s="4" t="s">
        <v>1115</v>
      </c>
      <c r="Z735" s="5"/>
      <c r="AA735" s="4" t="s">
        <v>1100</v>
      </c>
    </row>
    <row r="736" spans="1:27" x14ac:dyDescent="0.2">
      <c r="A736" s="12">
        <v>44589</v>
      </c>
      <c r="B736" t="str">
        <f>"{'city': '"&amp;VLOOKUP(U736,$H:$L,4,FALSE)&amp;"', 'state': '"&amp;VLOOKUP(U736,$H:$L,3,FALSE)&amp;"', 'abbreviation': '"&amp;VLOOKUP(U736,$H:$L,2,FALSE)&amp;"', 'teamName': '"&amp;VLOOKUP(U736,$H:$L,5,FALSE)&amp;"'}"</f>
        <v>{'city': 'Los Angeles', 'state': 'California', 'abbreviation': 'LAL', 'teamName': 'Los Angeles Lakers'}</v>
      </c>
      <c r="C736" t="str">
        <f>"{'city': '"&amp;VLOOKUP(V736,$H:$L,4,FALSE)&amp;"', 'state': '"&amp;VLOOKUP(V736,$H:$L,3,FALSE)&amp;"', 'abbreviation': '"&amp;VLOOKUP(V736,$H:$L,2,FALSE)&amp;"', 'teamName': '"&amp;VLOOKUP(V736,$H:$L,5,FALSE)&amp;"'}"</f>
        <v>{'city': 'Charlotte', 'state': 'North Carolina', 'abbreviation': 'CHA', 'teamName': 'Charlotte Hornets'}</v>
      </c>
      <c r="D736" t="e">
        <f>"{'city': '"&amp;VLOOKUP(W736,$H:$L,4,FALSE)&amp;"', 'state': '"&amp;VLOOKUP(W736,$H:$L,3,FALSE)&amp;"', 'abbreviation': '"&amp;VLOOKUP(W736,$H:$L,2,FALSE)&amp;"', 'teamName': '"&amp;VLOOKUP(W736,$H:$L,5,FALSE)&amp;"'}"</f>
        <v>#N/A</v>
      </c>
      <c r="E736" t="e">
        <f>"{'city': '"&amp;VLOOKUP(X736,$H:$L,4,FALSE)&amp;"', 'state': '"&amp;VLOOKUP(X736,$H:$L,3,FALSE)&amp;"', 'abbreviation': '"&amp;VLOOKUP(X736,$H:$L,2,FALSE)&amp;"', 'teamName': '"&amp;VLOOKUP(X736,$H:$L,5,FALSE)&amp;"'}"</f>
        <v>#N/A</v>
      </c>
      <c r="S736" s="13" t="s">
        <v>1225</v>
      </c>
      <c r="U736">
        <f>VLOOKUP(Y736,O:P,2,FALSE)</f>
        <v>13</v>
      </c>
      <c r="V736">
        <f>VLOOKUP(AA736,O:P,2,FALSE)</f>
        <v>4</v>
      </c>
      <c r="Y736" s="4" t="s">
        <v>1101</v>
      </c>
      <c r="Z736" s="5"/>
      <c r="AA736" s="4" t="s">
        <v>1105</v>
      </c>
    </row>
    <row r="737" spans="1:27" x14ac:dyDescent="0.2">
      <c r="A737" s="12">
        <v>44589</v>
      </c>
      <c r="B737" t="str">
        <f>"{'city': '"&amp;VLOOKUP(U737,$H:$L,4,FALSE)&amp;"', 'state': '"&amp;VLOOKUP(U737,$H:$L,3,FALSE)&amp;"', 'abbreviation': '"&amp;VLOOKUP(U737,$H:$L,2,FALSE)&amp;"', 'teamName': '"&amp;VLOOKUP(U737,$H:$L,5,FALSE)&amp;"'}"</f>
        <v>{'city': 'Detroit', 'state': 'Michigan', 'abbreviation': 'DET', 'teamName': 'Detroit Pistons'}</v>
      </c>
      <c r="C737" t="str">
        <f>"{'city': '"&amp;VLOOKUP(V737,$H:$L,4,FALSE)&amp;"', 'state': '"&amp;VLOOKUP(V737,$H:$L,3,FALSE)&amp;"', 'abbreviation': '"&amp;VLOOKUP(V737,$H:$L,2,FALSE)&amp;"', 'teamName': '"&amp;VLOOKUP(V737,$H:$L,5,FALSE)&amp;"'}"</f>
        <v>{'city': 'Orlando', 'state': 'Florida', 'abbreviation': 'ORL', 'teamName': 'Orlando Magic'}</v>
      </c>
      <c r="D737" t="e">
        <f>"{'city': '"&amp;VLOOKUP(W737,$H:$L,4,FALSE)&amp;"', 'state': '"&amp;VLOOKUP(W737,$H:$L,3,FALSE)&amp;"', 'abbreviation': '"&amp;VLOOKUP(W737,$H:$L,2,FALSE)&amp;"', 'teamName': '"&amp;VLOOKUP(W737,$H:$L,5,FALSE)&amp;"'}"</f>
        <v>#N/A</v>
      </c>
      <c r="E737" t="e">
        <f>"{'city': '"&amp;VLOOKUP(X737,$H:$L,4,FALSE)&amp;"', 'state': '"&amp;VLOOKUP(X737,$H:$L,3,FALSE)&amp;"', 'abbreviation': '"&amp;VLOOKUP(X737,$H:$L,2,FALSE)&amp;"', 'teamName': '"&amp;VLOOKUP(X737,$H:$L,5,FALSE)&amp;"'}"</f>
        <v>#N/A</v>
      </c>
      <c r="S737" s="13" t="s">
        <v>1225</v>
      </c>
      <c r="U737">
        <f>VLOOKUP(Y737,O:P,2,FALSE)</f>
        <v>9</v>
      </c>
      <c r="V737">
        <f>VLOOKUP(AA737,O:P,2,FALSE)</f>
        <v>21</v>
      </c>
      <c r="Y737" s="4" t="s">
        <v>1107</v>
      </c>
      <c r="Z737" s="5"/>
      <c r="AA737" s="4" t="s">
        <v>1119</v>
      </c>
    </row>
    <row r="738" spans="1:27" x14ac:dyDescent="0.2">
      <c r="A738" s="12">
        <v>44589</v>
      </c>
      <c r="B738" t="str">
        <f>"{'city': '"&amp;VLOOKUP(U738,$H:$L,4,FALSE)&amp;"', 'state': '"&amp;VLOOKUP(U738,$H:$L,3,FALSE)&amp;"', 'abbreviation': '"&amp;VLOOKUP(U738,$H:$L,2,FALSE)&amp;"', 'teamName': '"&amp;VLOOKUP(U738,$H:$L,5,FALSE)&amp;"'}"</f>
        <v>{'city': 'Boston', 'state': 'Massachusetts', 'abbreviation': 'BOS', 'teamName': 'Boston Celtics'}</v>
      </c>
      <c r="C738" t="str">
        <f>"{'city': '"&amp;VLOOKUP(V738,$H:$L,4,FALSE)&amp;"', 'state': '"&amp;VLOOKUP(V738,$H:$L,3,FALSE)&amp;"', 'abbreviation': '"&amp;VLOOKUP(V738,$H:$L,2,FALSE)&amp;"', 'teamName': '"&amp;VLOOKUP(V738,$H:$L,5,FALSE)&amp;"'}"</f>
        <v>{'city': 'Atlanta', 'state': 'Georgia', 'abbreviation': 'ATL', 'teamName': 'Atlanta Hawks'}</v>
      </c>
      <c r="D738" t="e">
        <f>"{'city': '"&amp;VLOOKUP(W738,$H:$L,4,FALSE)&amp;"', 'state': '"&amp;VLOOKUP(W738,$H:$L,3,FALSE)&amp;"', 'abbreviation': '"&amp;VLOOKUP(W738,$H:$L,2,FALSE)&amp;"', 'teamName': '"&amp;VLOOKUP(W738,$H:$L,5,FALSE)&amp;"'}"</f>
        <v>#N/A</v>
      </c>
      <c r="E738" t="e">
        <f>"{'city': '"&amp;VLOOKUP(X738,$H:$L,4,FALSE)&amp;"', 'state': '"&amp;VLOOKUP(X738,$H:$L,3,FALSE)&amp;"', 'abbreviation': '"&amp;VLOOKUP(X738,$H:$L,2,FALSE)&amp;"', 'teamName': '"&amp;VLOOKUP(X738,$H:$L,5,FALSE)&amp;"'}"</f>
        <v>#N/A</v>
      </c>
      <c r="S738" s="13" t="s">
        <v>1225</v>
      </c>
      <c r="U738">
        <f>VLOOKUP(Y738,O:P,2,FALSE)</f>
        <v>2</v>
      </c>
      <c r="V738">
        <f>VLOOKUP(AA738,O:P,2,FALSE)</f>
        <v>1</v>
      </c>
      <c r="Y738" s="4" t="s">
        <v>1102</v>
      </c>
      <c r="Z738" s="5"/>
      <c r="AA738" s="4" t="s">
        <v>1099</v>
      </c>
    </row>
    <row r="739" spans="1:27" x14ac:dyDescent="0.2">
      <c r="A739" s="12">
        <v>44589</v>
      </c>
      <c r="B739" t="str">
        <f>"{'city': '"&amp;VLOOKUP(U739,$H:$L,4,FALSE)&amp;"', 'state': '"&amp;VLOOKUP(U739,$H:$L,3,FALSE)&amp;"', 'abbreviation': '"&amp;VLOOKUP(U739,$H:$L,2,FALSE)&amp;"', 'teamName': '"&amp;VLOOKUP(U739,$H:$L,5,FALSE)&amp;"'}"</f>
        <v>{'city': 'Portland', 'state': 'Oregon', 'abbreviation': 'POR', 'teamName': 'Portland Trail Blazers'}</v>
      </c>
      <c r="C739" t="str">
        <f>"{'city': '"&amp;VLOOKUP(V739,$H:$L,4,FALSE)&amp;"', 'state': '"&amp;VLOOKUP(V739,$H:$L,3,FALSE)&amp;"', 'abbreviation': '"&amp;VLOOKUP(V739,$H:$L,2,FALSE)&amp;"', 'teamName': '"&amp;VLOOKUP(V739,$H:$L,5,FALSE)&amp;"'}"</f>
        <v>{'city': 'Houston', 'state': 'Texas', 'abbreviation': 'HOU', 'teamName': 'Houston Rockets'}</v>
      </c>
      <c r="D739" t="e">
        <f>"{'city': '"&amp;VLOOKUP(W739,$H:$L,4,FALSE)&amp;"', 'state': '"&amp;VLOOKUP(W739,$H:$L,3,FALSE)&amp;"', 'abbreviation': '"&amp;VLOOKUP(W739,$H:$L,2,FALSE)&amp;"', 'teamName': '"&amp;VLOOKUP(W739,$H:$L,5,FALSE)&amp;"'}"</f>
        <v>#N/A</v>
      </c>
      <c r="E739" t="e">
        <f>"{'city': '"&amp;VLOOKUP(X739,$H:$L,4,FALSE)&amp;"', 'state': '"&amp;VLOOKUP(X739,$H:$L,3,FALSE)&amp;"', 'abbreviation': '"&amp;VLOOKUP(X739,$H:$L,2,FALSE)&amp;"', 'teamName': '"&amp;VLOOKUP(X739,$H:$L,5,FALSE)&amp;"'}"</f>
        <v>#N/A</v>
      </c>
      <c r="S739" s="13" t="s">
        <v>1225</v>
      </c>
      <c r="U739">
        <f>VLOOKUP(Y739,O:P,2,FALSE)</f>
        <v>24</v>
      </c>
      <c r="V739">
        <f>VLOOKUP(AA739,O:P,2,FALSE)</f>
        <v>11</v>
      </c>
      <c r="Y739" s="4" t="s">
        <v>1124</v>
      </c>
      <c r="Z739" s="5"/>
      <c r="AA739" s="4" t="s">
        <v>1114</v>
      </c>
    </row>
    <row r="740" spans="1:27" x14ac:dyDescent="0.2">
      <c r="A740" s="12">
        <v>44589</v>
      </c>
      <c r="B740" t="str">
        <f>"{'city': '"&amp;VLOOKUP(U740,$H:$L,4,FALSE)&amp;"', 'state': '"&amp;VLOOKUP(U740,$H:$L,3,FALSE)&amp;"', 'abbreviation': '"&amp;VLOOKUP(U740,$H:$L,2,FALSE)&amp;"', 'teamName': '"&amp;VLOOKUP(U740,$H:$L,5,FALSE)&amp;"'}"</f>
        <v>{'city': 'Salt Lake City', 'state': 'Utah', 'abbreviation': 'UTA', 'teamName': 'Utah Jazz'}</v>
      </c>
      <c r="C740" t="str">
        <f>"{'city': '"&amp;VLOOKUP(V740,$H:$L,4,FALSE)&amp;"', 'state': '"&amp;VLOOKUP(V740,$H:$L,3,FALSE)&amp;"', 'abbreviation': '"&amp;VLOOKUP(V740,$H:$L,2,FALSE)&amp;"', 'teamName': '"&amp;VLOOKUP(V740,$H:$L,5,FALSE)&amp;"'}"</f>
        <v>{'city': 'Memphis', 'state': 'Tenesse', 'abbreviation': 'MEM', 'teamName': 'Memphis Grizzlies'}</v>
      </c>
      <c r="D740" t="e">
        <f>"{'city': '"&amp;VLOOKUP(W740,$H:$L,4,FALSE)&amp;"', 'state': '"&amp;VLOOKUP(W740,$H:$L,3,FALSE)&amp;"', 'abbreviation': '"&amp;VLOOKUP(W740,$H:$L,2,FALSE)&amp;"', 'teamName': '"&amp;VLOOKUP(W740,$H:$L,5,FALSE)&amp;"'}"</f>
        <v>#N/A</v>
      </c>
      <c r="E740" t="e">
        <f>"{'city': '"&amp;VLOOKUP(X740,$H:$L,4,FALSE)&amp;"', 'state': '"&amp;VLOOKUP(X740,$H:$L,3,FALSE)&amp;"', 'abbreviation': '"&amp;VLOOKUP(X740,$H:$L,2,FALSE)&amp;"', 'teamName': '"&amp;VLOOKUP(X740,$H:$L,5,FALSE)&amp;"'}"</f>
        <v>#N/A</v>
      </c>
      <c r="S740" s="13" t="s">
        <v>1225</v>
      </c>
      <c r="U740">
        <f>VLOOKUP(Y740,O:P,2,FALSE)</f>
        <v>28</v>
      </c>
      <c r="V740">
        <f>VLOOKUP(AA740,O:P,2,FALSE)</f>
        <v>14</v>
      </c>
      <c r="Y740" s="4" t="s">
        <v>1122</v>
      </c>
      <c r="Z740" s="5"/>
      <c r="AA740" s="4" t="s">
        <v>1112</v>
      </c>
    </row>
    <row r="741" spans="1:27" x14ac:dyDescent="0.2">
      <c r="A741" s="12">
        <v>44589</v>
      </c>
      <c r="B741" t="str">
        <f>"{'city': '"&amp;VLOOKUP(U741,$H:$L,4,FALSE)&amp;"', 'state': '"&amp;VLOOKUP(U741,$H:$L,3,FALSE)&amp;"', 'abbreviation': '"&amp;VLOOKUP(U741,$H:$L,2,FALSE)&amp;"', 'teamName': '"&amp;VLOOKUP(U741,$H:$L,5,FALSE)&amp;"'}"</f>
        <v>{'city': 'Los Angeles', 'state': 'California', 'abbreviation': 'LAC', 'teamName': 'Los Angeles Clippers'}</v>
      </c>
      <c r="C741" t="str">
        <f>"{'city': '"&amp;VLOOKUP(V741,$H:$L,4,FALSE)&amp;"', 'state': '"&amp;VLOOKUP(V741,$H:$L,3,FALSE)&amp;"', 'abbreviation': '"&amp;VLOOKUP(V741,$H:$L,2,FALSE)&amp;"', 'teamName': '"&amp;VLOOKUP(V741,$H:$L,5,FALSE)&amp;"'}"</f>
        <v>{'city': 'Miami', 'state': 'Florida', 'abbreviation': 'MIA', 'teamName': 'Miami Heat'}</v>
      </c>
      <c r="D741" t="e">
        <f>"{'city': '"&amp;VLOOKUP(W741,$H:$L,4,FALSE)&amp;"', 'state': '"&amp;VLOOKUP(W741,$H:$L,3,FALSE)&amp;"', 'abbreviation': '"&amp;VLOOKUP(W741,$H:$L,2,FALSE)&amp;"', 'teamName': '"&amp;VLOOKUP(W741,$H:$L,5,FALSE)&amp;"'}"</f>
        <v>#N/A</v>
      </c>
      <c r="E741" t="e">
        <f>"{'city': '"&amp;VLOOKUP(X741,$H:$L,4,FALSE)&amp;"', 'state': '"&amp;VLOOKUP(X741,$H:$L,3,FALSE)&amp;"', 'abbreviation': '"&amp;VLOOKUP(X741,$H:$L,2,FALSE)&amp;"', 'teamName': '"&amp;VLOOKUP(X741,$H:$L,5,FALSE)&amp;"'}"</f>
        <v>#N/A</v>
      </c>
      <c r="S741" s="13" t="s">
        <v>1225</v>
      </c>
      <c r="U741">
        <f>VLOOKUP(Y741,O:P,2,FALSE)</f>
        <v>30</v>
      </c>
      <c r="V741">
        <f>VLOOKUP(AA741,O:P,2,FALSE)</f>
        <v>15</v>
      </c>
      <c r="Y741" s="4" t="s">
        <v>1126</v>
      </c>
      <c r="Z741" s="5"/>
      <c r="AA741" s="4" t="s">
        <v>1128</v>
      </c>
    </row>
    <row r="742" spans="1:27" x14ac:dyDescent="0.2">
      <c r="A742" s="12">
        <v>44589</v>
      </c>
      <c r="B742" t="str">
        <f>"{'city': '"&amp;VLOOKUP(U742,$H:$L,4,FALSE)&amp;"', 'state': '"&amp;VLOOKUP(U742,$H:$L,3,FALSE)&amp;"', 'abbreviation': '"&amp;VLOOKUP(U742,$H:$L,2,FALSE)&amp;"', 'teamName': '"&amp;VLOOKUP(U742,$H:$L,5,FALSE)&amp;"'}"</f>
        <v>{'city': 'Indiana', 'state': 'Indianopolis', 'abbreviation': 'IND', 'teamName': 'Indiana Pacers'}</v>
      </c>
      <c r="C742" t="str">
        <f>"{'city': '"&amp;VLOOKUP(V742,$H:$L,4,FALSE)&amp;"', 'state': '"&amp;VLOOKUP(V742,$H:$L,3,FALSE)&amp;"', 'abbreviation': '"&amp;VLOOKUP(V742,$H:$L,2,FALSE)&amp;"', 'teamName': '"&amp;VLOOKUP(V742,$H:$L,5,FALSE)&amp;"'}"</f>
        <v>{'city': 'Oklahoma City', 'state': 'Oklahoma', 'abbreviation': 'OKC', 'teamName': 'Oklahoma City Thunder'}</v>
      </c>
      <c r="D742" t="e">
        <f>"{'city': '"&amp;VLOOKUP(W742,$H:$L,4,FALSE)&amp;"', 'state': '"&amp;VLOOKUP(W742,$H:$L,3,FALSE)&amp;"', 'abbreviation': '"&amp;VLOOKUP(W742,$H:$L,2,FALSE)&amp;"', 'teamName': '"&amp;VLOOKUP(W742,$H:$L,5,FALSE)&amp;"'}"</f>
        <v>#N/A</v>
      </c>
      <c r="E742" t="e">
        <f>"{'city': '"&amp;VLOOKUP(X742,$H:$L,4,FALSE)&amp;"', 'state': '"&amp;VLOOKUP(X742,$H:$L,3,FALSE)&amp;"', 'abbreviation': '"&amp;VLOOKUP(X742,$H:$L,2,FALSE)&amp;"', 'teamName': '"&amp;VLOOKUP(X742,$H:$L,5,FALSE)&amp;"'}"</f>
        <v>#N/A</v>
      </c>
      <c r="S742" s="13" t="s">
        <v>1225</v>
      </c>
      <c r="U742">
        <f>VLOOKUP(Y742,O:P,2,FALSE)</f>
        <v>12</v>
      </c>
      <c r="V742">
        <f>VLOOKUP(AA742,O:P,2,FALSE)</f>
        <v>20</v>
      </c>
      <c r="Y742" s="4" t="s">
        <v>1104</v>
      </c>
      <c r="Z742" s="5"/>
      <c r="AA742" s="4" t="s">
        <v>1121</v>
      </c>
    </row>
    <row r="743" spans="1:27" x14ac:dyDescent="0.2">
      <c r="A743" s="12">
        <v>44589</v>
      </c>
      <c r="B743" t="str">
        <f>"{'city': '"&amp;VLOOKUP(U743,$H:$L,4,FALSE)&amp;"', 'state': '"&amp;VLOOKUP(U743,$H:$L,3,FALSE)&amp;"', 'abbreviation': '"&amp;VLOOKUP(U743,$H:$L,2,FALSE)&amp;"', 'teamName': '"&amp;VLOOKUP(U743,$H:$L,5,FALSE)&amp;"'}"</f>
        <v>{'city': 'Chicago', 'state': 'Illnois', 'abbreviation': 'CHI', 'teamName': 'Chicago Bulls'}</v>
      </c>
      <c r="C743" t="str">
        <f>"{'city': '"&amp;VLOOKUP(V743,$H:$L,4,FALSE)&amp;"', 'state': '"&amp;VLOOKUP(V743,$H:$L,3,FALSE)&amp;"', 'abbreviation': '"&amp;VLOOKUP(V743,$H:$L,2,FALSE)&amp;"', 'teamName': '"&amp;VLOOKUP(V743,$H:$L,5,FALSE)&amp;"'}"</f>
        <v>{'city': 'San Antonio', 'state': 'Texas', 'abbreviation': 'SAS', 'teamName': 'San Antonio Spurs'}</v>
      </c>
      <c r="D743" t="e">
        <f>"{'city': '"&amp;VLOOKUP(W743,$H:$L,4,FALSE)&amp;"', 'state': '"&amp;VLOOKUP(W743,$H:$L,3,FALSE)&amp;"', 'abbreviation': '"&amp;VLOOKUP(W743,$H:$L,2,FALSE)&amp;"', 'teamName': '"&amp;VLOOKUP(W743,$H:$L,5,FALSE)&amp;"'}"</f>
        <v>#N/A</v>
      </c>
      <c r="E743" t="e">
        <f>"{'city': '"&amp;VLOOKUP(X743,$H:$L,4,FALSE)&amp;"', 'state': '"&amp;VLOOKUP(X743,$H:$L,3,FALSE)&amp;"', 'abbreviation': '"&amp;VLOOKUP(X743,$H:$L,2,FALSE)&amp;"', 'teamName': '"&amp;VLOOKUP(X743,$H:$L,5,FALSE)&amp;"'}"</f>
        <v>#N/A</v>
      </c>
      <c r="S743" s="13" t="s">
        <v>1225</v>
      </c>
      <c r="U743">
        <f>VLOOKUP(Y743,O:P,2,FALSE)</f>
        <v>5</v>
      </c>
      <c r="V743">
        <f>VLOOKUP(AA743,O:P,2,FALSE)</f>
        <v>26</v>
      </c>
      <c r="Y743" s="4" t="s">
        <v>1106</v>
      </c>
      <c r="Z743" s="5"/>
      <c r="AA743" s="4" t="s">
        <v>1120</v>
      </c>
    </row>
    <row r="744" spans="1:27" x14ac:dyDescent="0.2">
      <c r="A744" s="12">
        <v>44589</v>
      </c>
      <c r="B744" t="str">
        <f>"{'city': '"&amp;VLOOKUP(U744,$H:$L,4,FALSE)&amp;"', 'state': '"&amp;VLOOKUP(U744,$H:$L,3,FALSE)&amp;"', 'abbreviation': '"&amp;VLOOKUP(U744,$H:$L,2,FALSE)&amp;"', 'teamName': '"&amp;VLOOKUP(U744,$H:$L,5,FALSE)&amp;"'}"</f>
        <v>{'city': 'Minneapolis', 'state': 'Minnesota ', 'abbreviation': 'MIN', 'teamName': 'Minnesota Timberwolves'}</v>
      </c>
      <c r="C744" t="str">
        <f>"{'city': '"&amp;VLOOKUP(V744,$H:$L,4,FALSE)&amp;"', 'state': '"&amp;VLOOKUP(V744,$H:$L,3,FALSE)&amp;"', 'abbreviation': '"&amp;VLOOKUP(V744,$H:$L,2,FALSE)&amp;"', 'teamName': '"&amp;VLOOKUP(V744,$H:$L,5,FALSE)&amp;"'}"</f>
        <v>{'city': 'Phoenix', 'state': 'Arizona', 'abbreviation': 'PHX', 'teamName': 'Phoenix Suns'}</v>
      </c>
      <c r="D744" t="e">
        <f>"{'city': '"&amp;VLOOKUP(W744,$H:$L,4,FALSE)&amp;"', 'state': '"&amp;VLOOKUP(W744,$H:$L,3,FALSE)&amp;"', 'abbreviation': '"&amp;VLOOKUP(W744,$H:$L,2,FALSE)&amp;"', 'teamName': '"&amp;VLOOKUP(W744,$H:$L,5,FALSE)&amp;"'}"</f>
        <v>#N/A</v>
      </c>
      <c r="E744" t="e">
        <f>"{'city': '"&amp;VLOOKUP(X744,$H:$L,4,FALSE)&amp;"', 'state': '"&amp;VLOOKUP(X744,$H:$L,3,FALSE)&amp;"', 'abbreviation': '"&amp;VLOOKUP(X744,$H:$L,2,FALSE)&amp;"', 'teamName': '"&amp;VLOOKUP(X744,$H:$L,5,FALSE)&amp;"'}"</f>
        <v>#N/A</v>
      </c>
      <c r="S744" s="13" t="s">
        <v>1225</v>
      </c>
      <c r="U744">
        <f>VLOOKUP(Y744,O:P,2,FALSE)</f>
        <v>17</v>
      </c>
      <c r="V744">
        <f>VLOOKUP(AA744,O:P,2,FALSE)</f>
        <v>23</v>
      </c>
      <c r="Y744" s="4" t="s">
        <v>1115</v>
      </c>
      <c r="Z744" s="5"/>
      <c r="AA744" s="4" t="s">
        <v>1125</v>
      </c>
    </row>
    <row r="745" spans="1:27" x14ac:dyDescent="0.2">
      <c r="A745" s="12">
        <v>44589</v>
      </c>
      <c r="B745" t="str">
        <f>"{'city': '"&amp;VLOOKUP(U745,$H:$L,4,FALSE)&amp;"', 'state': '"&amp;VLOOKUP(U745,$H:$L,3,FALSE)&amp;"', 'abbreviation': '"&amp;VLOOKUP(U745,$H:$L,2,FALSE)&amp;"', 'teamName': '"&amp;VLOOKUP(U745,$H:$L,5,FALSE)&amp;"'}"</f>
        <v>{'city': 'New York', 'state': 'New York', 'abbreviation': 'NYK', 'teamName': 'New York Knicks'}</v>
      </c>
      <c r="C745" t="str">
        <f>"{'city': '"&amp;VLOOKUP(V745,$H:$L,4,FALSE)&amp;"', 'state': '"&amp;VLOOKUP(V745,$H:$L,3,FALSE)&amp;"', 'abbreviation': '"&amp;VLOOKUP(V745,$H:$L,2,FALSE)&amp;"', 'teamName': '"&amp;VLOOKUP(V745,$H:$L,5,FALSE)&amp;"'}"</f>
        <v>{'city': 'Milwaukee', 'state': 'Wisconsin', 'abbreviation': 'MIL', 'teamName': 'Milwaukee Bucks'}</v>
      </c>
      <c r="D745" t="e">
        <f>"{'city': '"&amp;VLOOKUP(W745,$H:$L,4,FALSE)&amp;"', 'state': '"&amp;VLOOKUP(W745,$H:$L,3,FALSE)&amp;"', 'abbreviation': '"&amp;VLOOKUP(W745,$H:$L,2,FALSE)&amp;"', 'teamName': '"&amp;VLOOKUP(W745,$H:$L,5,FALSE)&amp;"'}"</f>
        <v>#N/A</v>
      </c>
      <c r="E745" t="e">
        <f>"{'city': '"&amp;VLOOKUP(X745,$H:$L,4,FALSE)&amp;"', 'state': '"&amp;VLOOKUP(X745,$H:$L,3,FALSE)&amp;"', 'abbreviation': '"&amp;VLOOKUP(X745,$H:$L,2,FALSE)&amp;"', 'teamName': '"&amp;VLOOKUP(X745,$H:$L,5,FALSE)&amp;"'}"</f>
        <v>#N/A</v>
      </c>
      <c r="S745" s="13" t="s">
        <v>1225</v>
      </c>
      <c r="U745">
        <f>VLOOKUP(Y745,O:P,2,FALSE)</f>
        <v>19</v>
      </c>
      <c r="V745">
        <f>VLOOKUP(AA745,O:P,2,FALSE)</f>
        <v>16</v>
      </c>
      <c r="Y745" s="4" t="s">
        <v>1108</v>
      </c>
      <c r="Z745" s="5"/>
      <c r="AA745" s="4" t="s">
        <v>1098</v>
      </c>
    </row>
    <row r="746" spans="1:27" x14ac:dyDescent="0.2">
      <c r="A746" s="12">
        <v>44590</v>
      </c>
      <c r="B746" t="str">
        <f>"{'city': '"&amp;VLOOKUP(U746,$H:$L,4,FALSE)&amp;"', 'state': '"&amp;VLOOKUP(U746,$H:$L,3,FALSE)&amp;"', 'abbreviation': '"&amp;VLOOKUP(U746,$H:$L,2,FALSE)&amp;"', 'teamName': '"&amp;VLOOKUP(U746,$H:$L,5,FALSE)&amp;"'}"</f>
        <v>{'city': 'Boston', 'state': 'Massachusetts', 'abbreviation': 'BOS', 'teamName': 'Boston Celtics'}</v>
      </c>
      <c r="C746" t="str">
        <f>"{'city': '"&amp;VLOOKUP(V746,$H:$L,4,FALSE)&amp;"', 'state': '"&amp;VLOOKUP(V746,$H:$L,3,FALSE)&amp;"', 'abbreviation': '"&amp;VLOOKUP(V746,$H:$L,2,FALSE)&amp;"', 'teamName': '"&amp;VLOOKUP(V746,$H:$L,5,FALSE)&amp;"'}"</f>
        <v>{'city': 'New Orleans', 'state': 'Louisianna', 'abbreviation': 'NOP', 'teamName': 'New Orleans Pelicans'}</v>
      </c>
      <c r="D746" t="e">
        <f>"{'city': '"&amp;VLOOKUP(W746,$H:$L,4,FALSE)&amp;"', 'state': '"&amp;VLOOKUP(W746,$H:$L,3,FALSE)&amp;"', 'abbreviation': '"&amp;VLOOKUP(W746,$H:$L,2,FALSE)&amp;"', 'teamName': '"&amp;VLOOKUP(W746,$H:$L,5,FALSE)&amp;"'}"</f>
        <v>#N/A</v>
      </c>
      <c r="E746" t="e">
        <f>"{'city': '"&amp;VLOOKUP(X746,$H:$L,4,FALSE)&amp;"', 'state': '"&amp;VLOOKUP(X746,$H:$L,3,FALSE)&amp;"', 'abbreviation': '"&amp;VLOOKUP(X746,$H:$L,2,FALSE)&amp;"', 'teamName': '"&amp;VLOOKUP(X746,$H:$L,5,FALSE)&amp;"'}"</f>
        <v>#N/A</v>
      </c>
      <c r="S746" s="13" t="s">
        <v>1226</v>
      </c>
      <c r="U746">
        <f>VLOOKUP(Y746,O:P,2,FALSE)</f>
        <v>2</v>
      </c>
      <c r="V746">
        <f>VLOOKUP(AA746,O:P,2,FALSE)</f>
        <v>18</v>
      </c>
      <c r="Y746" s="4" t="s">
        <v>1102</v>
      </c>
      <c r="Z746" s="5"/>
      <c r="AA746" s="4" t="s">
        <v>1118</v>
      </c>
    </row>
    <row r="747" spans="1:27" x14ac:dyDescent="0.2">
      <c r="A747" s="12">
        <v>44590</v>
      </c>
      <c r="B747" t="str">
        <f>"{'city': '"&amp;VLOOKUP(U747,$H:$L,4,FALSE)&amp;"', 'state': '"&amp;VLOOKUP(U747,$H:$L,3,FALSE)&amp;"', 'abbreviation': '"&amp;VLOOKUP(U747,$H:$L,2,FALSE)&amp;"', 'teamName': '"&amp;VLOOKUP(U747,$H:$L,5,FALSE)&amp;"'}"</f>
        <v>{'city': 'Indiana', 'state': 'Indianopolis', 'abbreviation': 'IND', 'teamName': 'Indiana Pacers'}</v>
      </c>
      <c r="C747" t="str">
        <f>"{'city': '"&amp;VLOOKUP(V747,$H:$L,4,FALSE)&amp;"', 'state': '"&amp;VLOOKUP(V747,$H:$L,3,FALSE)&amp;"', 'abbreviation': '"&amp;VLOOKUP(V747,$H:$L,2,FALSE)&amp;"', 'teamName': '"&amp;VLOOKUP(V747,$H:$L,5,FALSE)&amp;"'}"</f>
        <v>{'city': 'Dallas', 'state': 'Texas', 'abbreviation': 'DAL', 'teamName': 'Dallas Mavericks'}</v>
      </c>
      <c r="D747" t="e">
        <f>"{'city': '"&amp;VLOOKUP(W747,$H:$L,4,FALSE)&amp;"', 'state': '"&amp;VLOOKUP(W747,$H:$L,3,FALSE)&amp;"', 'abbreviation': '"&amp;VLOOKUP(W747,$H:$L,2,FALSE)&amp;"', 'teamName': '"&amp;VLOOKUP(W747,$H:$L,5,FALSE)&amp;"'}"</f>
        <v>#N/A</v>
      </c>
      <c r="E747" t="e">
        <f>"{'city': '"&amp;VLOOKUP(X747,$H:$L,4,FALSE)&amp;"', 'state': '"&amp;VLOOKUP(X747,$H:$L,3,FALSE)&amp;"', 'abbreviation': '"&amp;VLOOKUP(X747,$H:$L,2,FALSE)&amp;"', 'teamName': '"&amp;VLOOKUP(X747,$H:$L,5,FALSE)&amp;"'}"</f>
        <v>#N/A</v>
      </c>
      <c r="S747" s="13" t="s">
        <v>1226</v>
      </c>
      <c r="U747">
        <f>VLOOKUP(Y747,O:P,2,FALSE)</f>
        <v>12</v>
      </c>
      <c r="V747">
        <f>VLOOKUP(AA747,O:P,2,FALSE)</f>
        <v>7</v>
      </c>
      <c r="Y747" s="4" t="s">
        <v>1104</v>
      </c>
      <c r="Z747" s="5"/>
      <c r="AA747" s="4" t="s">
        <v>1113</v>
      </c>
    </row>
    <row r="748" spans="1:27" x14ac:dyDescent="0.2">
      <c r="A748" s="12">
        <v>44590</v>
      </c>
      <c r="B748" t="str">
        <f>"{'city': '"&amp;VLOOKUP(U748,$H:$L,4,FALSE)&amp;"', 'state': '"&amp;VLOOKUP(U748,$H:$L,3,FALSE)&amp;"', 'abbreviation': '"&amp;VLOOKUP(U748,$H:$L,2,FALSE)&amp;"', 'teamName': '"&amp;VLOOKUP(U748,$H:$L,5,FALSE)&amp;"'}"</f>
        <v>{'city': 'Sacramento', 'state': 'California', 'abbreviation': 'SAC', 'teamName': 'Sacramento Kings'}</v>
      </c>
      <c r="C748" t="str">
        <f>"{'city': '"&amp;VLOOKUP(V748,$H:$L,4,FALSE)&amp;"', 'state': '"&amp;VLOOKUP(V748,$H:$L,3,FALSE)&amp;"', 'abbreviation': '"&amp;VLOOKUP(V748,$H:$L,2,FALSE)&amp;"', 'teamName': '"&amp;VLOOKUP(V748,$H:$L,5,FALSE)&amp;"'}"</f>
        <v>{'city': 'Philadelphia', 'state': 'Pennsylvania', 'abbreviation': 'PHI', 'teamName': 'Philadelphia 76ers'}</v>
      </c>
      <c r="D748" t="e">
        <f>"{'city': '"&amp;VLOOKUP(W748,$H:$L,4,FALSE)&amp;"', 'state': '"&amp;VLOOKUP(W748,$H:$L,3,FALSE)&amp;"', 'abbreviation': '"&amp;VLOOKUP(W748,$H:$L,2,FALSE)&amp;"', 'teamName': '"&amp;VLOOKUP(W748,$H:$L,5,FALSE)&amp;"'}"</f>
        <v>#N/A</v>
      </c>
      <c r="E748" t="e">
        <f>"{'city': '"&amp;VLOOKUP(X748,$H:$L,4,FALSE)&amp;"', 'state': '"&amp;VLOOKUP(X748,$H:$L,3,FALSE)&amp;"', 'abbreviation': '"&amp;VLOOKUP(X748,$H:$L,2,FALSE)&amp;"', 'teamName': '"&amp;VLOOKUP(X748,$H:$L,5,FALSE)&amp;"'}"</f>
        <v>#N/A</v>
      </c>
      <c r="S748" s="13" t="s">
        <v>1226</v>
      </c>
      <c r="U748">
        <f>VLOOKUP(Y748,O:P,2,FALSE)</f>
        <v>25</v>
      </c>
      <c r="V748">
        <f>VLOOKUP(AA748,O:P,2,FALSE)</f>
        <v>22</v>
      </c>
      <c r="Y748" s="4" t="s">
        <v>1123</v>
      </c>
      <c r="Z748" s="5"/>
      <c r="AA748" s="4" t="s">
        <v>1117</v>
      </c>
    </row>
    <row r="749" spans="1:27" x14ac:dyDescent="0.2">
      <c r="A749" s="12">
        <v>44590</v>
      </c>
      <c r="B749" t="str">
        <f>"{'city': '"&amp;VLOOKUP(U749,$H:$L,4,FALSE)&amp;"', 'state': '"&amp;VLOOKUP(U749,$H:$L,3,FALSE)&amp;"', 'abbreviation': '"&amp;VLOOKUP(U749,$H:$L,2,FALSE)&amp;"', 'teamName': '"&amp;VLOOKUP(U749,$H:$L,5,FALSE)&amp;"'}"</f>
        <v>{'city': 'Washington', 'state': 'Washington D.C.', 'abbreviation': 'WAS', 'teamName': 'Washington Wizards'}</v>
      </c>
      <c r="C749" t="str">
        <f>"{'city': '"&amp;VLOOKUP(V749,$H:$L,4,FALSE)&amp;"', 'state': '"&amp;VLOOKUP(V749,$H:$L,3,FALSE)&amp;"', 'abbreviation': '"&amp;VLOOKUP(V749,$H:$L,2,FALSE)&amp;"', 'teamName': '"&amp;VLOOKUP(V749,$H:$L,5,FALSE)&amp;"'}"</f>
        <v>{'city': 'Memphis', 'state': 'Tenesse', 'abbreviation': 'MEM', 'teamName': 'Memphis Grizzlies'}</v>
      </c>
      <c r="D749" t="e">
        <f>"{'city': '"&amp;VLOOKUP(W749,$H:$L,4,FALSE)&amp;"', 'state': '"&amp;VLOOKUP(W749,$H:$L,3,FALSE)&amp;"', 'abbreviation': '"&amp;VLOOKUP(W749,$H:$L,2,FALSE)&amp;"', 'teamName': '"&amp;VLOOKUP(W749,$H:$L,5,FALSE)&amp;"'}"</f>
        <v>#N/A</v>
      </c>
      <c r="E749" t="e">
        <f>"{'city': '"&amp;VLOOKUP(X749,$H:$L,4,FALSE)&amp;"', 'state': '"&amp;VLOOKUP(X749,$H:$L,3,FALSE)&amp;"', 'abbreviation': '"&amp;VLOOKUP(X749,$H:$L,2,FALSE)&amp;"', 'teamName': '"&amp;VLOOKUP(X749,$H:$L,5,FALSE)&amp;"'}"</f>
        <v>#N/A</v>
      </c>
      <c r="S749" s="13" t="s">
        <v>1226</v>
      </c>
      <c r="U749">
        <f>VLOOKUP(Y749,O:P,2,FALSE)</f>
        <v>29</v>
      </c>
      <c r="V749">
        <f>VLOOKUP(AA749,O:P,2,FALSE)</f>
        <v>14</v>
      </c>
      <c r="Y749" s="4" t="s">
        <v>1109</v>
      </c>
      <c r="Z749" s="5"/>
      <c r="AA749" s="4" t="s">
        <v>1112</v>
      </c>
    </row>
    <row r="750" spans="1:27" x14ac:dyDescent="0.2">
      <c r="A750" s="12">
        <v>44590</v>
      </c>
      <c r="B750" t="str">
        <f>"{'city': '"&amp;VLOOKUP(U750,$H:$L,4,FALSE)&amp;"', 'state': '"&amp;VLOOKUP(U750,$H:$L,3,FALSE)&amp;"', 'abbreviation': '"&amp;VLOOKUP(U750,$H:$L,2,FALSE)&amp;"', 'teamName': '"&amp;VLOOKUP(U750,$H:$L,5,FALSE)&amp;"'}"</f>
        <v>{'city': 'Toronto', 'state': 'Ontario', 'abbreviation': 'TOR', 'teamName': 'Toronto Raptors'}</v>
      </c>
      <c r="C750" t="str">
        <f>"{'city': '"&amp;VLOOKUP(V750,$H:$L,4,FALSE)&amp;"', 'state': '"&amp;VLOOKUP(V750,$H:$L,3,FALSE)&amp;"', 'abbreviation': '"&amp;VLOOKUP(V750,$H:$L,2,FALSE)&amp;"', 'teamName': '"&amp;VLOOKUP(V750,$H:$L,5,FALSE)&amp;"'}"</f>
        <v>{'city': 'Miami', 'state': 'Florida', 'abbreviation': 'MIA', 'teamName': 'Miami Heat'}</v>
      </c>
      <c r="D750" t="e">
        <f>"{'city': '"&amp;VLOOKUP(W750,$H:$L,4,FALSE)&amp;"', 'state': '"&amp;VLOOKUP(W750,$H:$L,3,FALSE)&amp;"', 'abbreviation': '"&amp;VLOOKUP(W750,$H:$L,2,FALSE)&amp;"', 'teamName': '"&amp;VLOOKUP(W750,$H:$L,5,FALSE)&amp;"'}"</f>
        <v>#N/A</v>
      </c>
      <c r="E750" t="e">
        <f>"{'city': '"&amp;VLOOKUP(X750,$H:$L,4,FALSE)&amp;"', 'state': '"&amp;VLOOKUP(X750,$H:$L,3,FALSE)&amp;"', 'abbreviation': '"&amp;VLOOKUP(X750,$H:$L,2,FALSE)&amp;"', 'teamName': '"&amp;VLOOKUP(X750,$H:$L,5,FALSE)&amp;"'}"</f>
        <v>#N/A</v>
      </c>
      <c r="S750" s="13" t="s">
        <v>1226</v>
      </c>
      <c r="U750">
        <f>VLOOKUP(Y750,O:P,2,FALSE)</f>
        <v>27</v>
      </c>
      <c r="V750">
        <f>VLOOKUP(AA750,O:P,2,FALSE)</f>
        <v>15</v>
      </c>
      <c r="Y750" s="4" t="s">
        <v>1110</v>
      </c>
      <c r="Z750" s="5"/>
      <c r="AA750" s="4" t="s">
        <v>1128</v>
      </c>
    </row>
    <row r="751" spans="1:27" x14ac:dyDescent="0.2">
      <c r="A751" s="12">
        <v>44590</v>
      </c>
      <c r="B751" t="str">
        <f>"{'city': '"&amp;VLOOKUP(U751,$H:$L,4,FALSE)&amp;"', 'state': '"&amp;VLOOKUP(U751,$H:$L,3,FALSE)&amp;"', 'abbreviation': '"&amp;VLOOKUP(U751,$H:$L,2,FALSE)&amp;"', 'teamName': '"&amp;VLOOKUP(U751,$H:$L,5,FALSE)&amp;"'}"</f>
        <v>{'city': 'Brooklyn', 'state': 'New York', 'abbreviation': 'BKN', 'teamName': 'Brooklyn Nets'}</v>
      </c>
      <c r="C751" t="str">
        <f>"{'city': '"&amp;VLOOKUP(V751,$H:$L,4,FALSE)&amp;"', 'state': '"&amp;VLOOKUP(V751,$H:$L,3,FALSE)&amp;"', 'abbreviation': '"&amp;VLOOKUP(V751,$H:$L,2,FALSE)&amp;"', 'teamName': '"&amp;VLOOKUP(V751,$H:$L,5,FALSE)&amp;"'}"</f>
        <v>{'city': 'San Francisco', 'state': 'California', 'abbreviation': 'GSW', 'teamName': 'Golden State Warriors'}</v>
      </c>
      <c r="D751" t="e">
        <f>"{'city': '"&amp;VLOOKUP(W751,$H:$L,4,FALSE)&amp;"', 'state': '"&amp;VLOOKUP(W751,$H:$L,3,FALSE)&amp;"', 'abbreviation': '"&amp;VLOOKUP(W751,$H:$L,2,FALSE)&amp;"', 'teamName': '"&amp;VLOOKUP(W751,$H:$L,5,FALSE)&amp;"'}"</f>
        <v>#N/A</v>
      </c>
      <c r="E751" t="e">
        <f>"{'city': '"&amp;VLOOKUP(X751,$H:$L,4,FALSE)&amp;"', 'state': '"&amp;VLOOKUP(X751,$H:$L,3,FALSE)&amp;"', 'abbreviation': '"&amp;VLOOKUP(X751,$H:$L,2,FALSE)&amp;"', 'teamName': '"&amp;VLOOKUP(X751,$H:$L,5,FALSE)&amp;"'}"</f>
        <v>#N/A</v>
      </c>
      <c r="S751" s="13" t="s">
        <v>1226</v>
      </c>
      <c r="U751">
        <f>VLOOKUP(Y751,O:P,2,FALSE)</f>
        <v>3</v>
      </c>
      <c r="V751">
        <f>VLOOKUP(AA751,O:P,2,FALSE)</f>
        <v>10</v>
      </c>
      <c r="Y751" s="4" t="s">
        <v>1097</v>
      </c>
      <c r="Z751" s="5"/>
      <c r="AA751" s="4" t="s">
        <v>1100</v>
      </c>
    </row>
    <row r="752" spans="1:27" x14ac:dyDescent="0.2">
      <c r="A752" s="12">
        <v>44591</v>
      </c>
      <c r="B752" t="str">
        <f>"{'city': '"&amp;VLOOKUP(U752,$H:$L,4,FALSE)&amp;"', 'state': '"&amp;VLOOKUP(U752,$H:$L,3,FALSE)&amp;"', 'abbreviation': '"&amp;VLOOKUP(U752,$H:$L,2,FALSE)&amp;"', 'teamName': '"&amp;VLOOKUP(U752,$H:$L,5,FALSE)&amp;"'}"</f>
        <v>{'city': 'Los Angeles', 'state': 'California', 'abbreviation': 'LAL', 'teamName': 'Los Angeles Lakers'}</v>
      </c>
      <c r="C752" t="str">
        <f>"{'city': '"&amp;VLOOKUP(V752,$H:$L,4,FALSE)&amp;"', 'state': '"&amp;VLOOKUP(V752,$H:$L,3,FALSE)&amp;"', 'abbreviation': '"&amp;VLOOKUP(V752,$H:$L,2,FALSE)&amp;"', 'teamName': '"&amp;VLOOKUP(V752,$H:$L,5,FALSE)&amp;"'}"</f>
        <v>{'city': 'Atlanta', 'state': 'Georgia', 'abbreviation': 'ATL', 'teamName': 'Atlanta Hawks'}</v>
      </c>
      <c r="D752" t="e">
        <f>"{'city': '"&amp;VLOOKUP(W752,$H:$L,4,FALSE)&amp;"', 'state': '"&amp;VLOOKUP(W752,$H:$L,3,FALSE)&amp;"', 'abbreviation': '"&amp;VLOOKUP(W752,$H:$L,2,FALSE)&amp;"', 'teamName': '"&amp;VLOOKUP(W752,$H:$L,5,FALSE)&amp;"'}"</f>
        <v>#N/A</v>
      </c>
      <c r="E752" t="e">
        <f>"{'city': '"&amp;VLOOKUP(X752,$H:$L,4,FALSE)&amp;"', 'state': '"&amp;VLOOKUP(X752,$H:$L,3,FALSE)&amp;"', 'abbreviation': '"&amp;VLOOKUP(X752,$H:$L,2,FALSE)&amp;"', 'teamName': '"&amp;VLOOKUP(X752,$H:$L,5,FALSE)&amp;"'}"</f>
        <v>#N/A</v>
      </c>
      <c r="S752" s="13" t="s">
        <v>1227</v>
      </c>
      <c r="U752">
        <f>VLOOKUP(Y752,O:P,2,FALSE)</f>
        <v>13</v>
      </c>
      <c r="V752">
        <f>VLOOKUP(AA752,O:P,2,FALSE)</f>
        <v>1</v>
      </c>
      <c r="Y752" s="4" t="s">
        <v>1101</v>
      </c>
      <c r="Z752" s="5"/>
      <c r="AA752" s="4" t="s">
        <v>1099</v>
      </c>
    </row>
    <row r="753" spans="1:27" x14ac:dyDescent="0.2">
      <c r="A753" s="12">
        <v>44591</v>
      </c>
      <c r="B753" t="str">
        <f>"{'city': '"&amp;VLOOKUP(U753,$H:$L,4,FALSE)&amp;"', 'state': '"&amp;VLOOKUP(U753,$H:$L,3,FALSE)&amp;"', 'abbreviation': '"&amp;VLOOKUP(U753,$H:$L,2,FALSE)&amp;"', 'teamName': '"&amp;VLOOKUP(U753,$H:$L,5,FALSE)&amp;"'}"</f>
        <v>{'city': 'Los Angeles', 'state': 'California', 'abbreviation': 'LAC', 'teamName': 'Los Angeles Clippers'}</v>
      </c>
      <c r="C753" t="str">
        <f>"{'city': '"&amp;VLOOKUP(V753,$H:$L,4,FALSE)&amp;"', 'state': '"&amp;VLOOKUP(V753,$H:$L,3,FALSE)&amp;"', 'abbreviation': '"&amp;VLOOKUP(V753,$H:$L,2,FALSE)&amp;"', 'teamName': '"&amp;VLOOKUP(V753,$H:$L,5,FALSE)&amp;"'}"</f>
        <v>{'city': 'Charlotte', 'state': 'North Carolina', 'abbreviation': 'CHA', 'teamName': 'Charlotte Hornets'}</v>
      </c>
      <c r="D753" t="e">
        <f>"{'city': '"&amp;VLOOKUP(W753,$H:$L,4,FALSE)&amp;"', 'state': '"&amp;VLOOKUP(W753,$H:$L,3,FALSE)&amp;"', 'abbreviation': '"&amp;VLOOKUP(W753,$H:$L,2,FALSE)&amp;"', 'teamName': '"&amp;VLOOKUP(W753,$H:$L,5,FALSE)&amp;"'}"</f>
        <v>#N/A</v>
      </c>
      <c r="E753" t="e">
        <f>"{'city': '"&amp;VLOOKUP(X753,$H:$L,4,FALSE)&amp;"', 'state': '"&amp;VLOOKUP(X753,$H:$L,3,FALSE)&amp;"', 'abbreviation': '"&amp;VLOOKUP(X753,$H:$L,2,FALSE)&amp;"', 'teamName': '"&amp;VLOOKUP(X753,$H:$L,5,FALSE)&amp;"'}"</f>
        <v>#N/A</v>
      </c>
      <c r="S753" s="13" t="s">
        <v>1227</v>
      </c>
      <c r="U753">
        <f>VLOOKUP(Y753,O:P,2,FALSE)</f>
        <v>30</v>
      </c>
      <c r="V753">
        <f>VLOOKUP(AA753,O:P,2,FALSE)</f>
        <v>4</v>
      </c>
      <c r="Y753" s="4" t="s">
        <v>1126</v>
      </c>
      <c r="Z753" s="5"/>
      <c r="AA753" s="4" t="s">
        <v>1105</v>
      </c>
    </row>
    <row r="754" spans="1:27" x14ac:dyDescent="0.2">
      <c r="A754" s="12">
        <v>44591</v>
      </c>
      <c r="B754" t="str">
        <f>"{'city': '"&amp;VLOOKUP(U754,$H:$L,4,FALSE)&amp;"', 'state': '"&amp;VLOOKUP(U754,$H:$L,3,FALSE)&amp;"', 'abbreviation': '"&amp;VLOOKUP(U754,$H:$L,2,FALSE)&amp;"', 'teamName': '"&amp;VLOOKUP(U754,$H:$L,5,FALSE)&amp;"'}"</f>
        <v>{'city': 'Portland', 'state': 'Oregon', 'abbreviation': 'POR', 'teamName': 'Portland Trail Blazers'}</v>
      </c>
      <c r="C754" t="str">
        <f>"{'city': '"&amp;VLOOKUP(V754,$H:$L,4,FALSE)&amp;"', 'state': '"&amp;VLOOKUP(V754,$H:$L,3,FALSE)&amp;"', 'abbreviation': '"&amp;VLOOKUP(V754,$H:$L,2,FALSE)&amp;"', 'teamName': '"&amp;VLOOKUP(V754,$H:$L,5,FALSE)&amp;"'}"</f>
        <v>{'city': 'Chicago', 'state': 'Illnois', 'abbreviation': 'CHI', 'teamName': 'Chicago Bulls'}</v>
      </c>
      <c r="D754" t="e">
        <f>"{'city': '"&amp;VLOOKUP(W754,$H:$L,4,FALSE)&amp;"', 'state': '"&amp;VLOOKUP(W754,$H:$L,3,FALSE)&amp;"', 'abbreviation': '"&amp;VLOOKUP(W754,$H:$L,2,FALSE)&amp;"', 'teamName': '"&amp;VLOOKUP(W754,$H:$L,5,FALSE)&amp;"'}"</f>
        <v>#N/A</v>
      </c>
      <c r="E754" t="e">
        <f>"{'city': '"&amp;VLOOKUP(X754,$H:$L,4,FALSE)&amp;"', 'state': '"&amp;VLOOKUP(X754,$H:$L,3,FALSE)&amp;"', 'abbreviation': '"&amp;VLOOKUP(X754,$H:$L,2,FALSE)&amp;"', 'teamName': '"&amp;VLOOKUP(X754,$H:$L,5,FALSE)&amp;"'}"</f>
        <v>#N/A</v>
      </c>
      <c r="S754" s="13" t="s">
        <v>1227</v>
      </c>
      <c r="U754">
        <f>VLOOKUP(Y754,O:P,2,FALSE)</f>
        <v>24</v>
      </c>
      <c r="V754">
        <f>VLOOKUP(AA754,O:P,2,FALSE)</f>
        <v>5</v>
      </c>
      <c r="Y754" s="4" t="s">
        <v>1124</v>
      </c>
      <c r="Z754" s="5"/>
      <c r="AA754" s="4" t="s">
        <v>1106</v>
      </c>
    </row>
    <row r="755" spans="1:27" x14ac:dyDescent="0.2">
      <c r="A755" s="12">
        <v>44591</v>
      </c>
      <c r="B755" t="str">
        <f>"{'city': '"&amp;VLOOKUP(U755,$H:$L,4,FALSE)&amp;"', 'state': '"&amp;VLOOKUP(U755,$H:$L,3,FALSE)&amp;"', 'abbreviation': '"&amp;VLOOKUP(U755,$H:$L,2,FALSE)&amp;"', 'teamName': '"&amp;VLOOKUP(U755,$H:$L,5,FALSE)&amp;"'}"</f>
        <v>{'city': 'Cleveland', 'state': 'Ohio', 'abbreviation': 'CLE', 'teamName': 'Cleveland Cavaliers'}</v>
      </c>
      <c r="C755" t="str">
        <f>"{'city': '"&amp;VLOOKUP(V755,$H:$L,4,FALSE)&amp;"', 'state': '"&amp;VLOOKUP(V755,$H:$L,3,FALSE)&amp;"', 'abbreviation': '"&amp;VLOOKUP(V755,$H:$L,2,FALSE)&amp;"', 'teamName': '"&amp;VLOOKUP(V755,$H:$L,5,FALSE)&amp;"'}"</f>
        <v>{'city': 'Detroit', 'state': 'Michigan', 'abbreviation': 'DET', 'teamName': 'Detroit Pistons'}</v>
      </c>
      <c r="D755" t="e">
        <f>"{'city': '"&amp;VLOOKUP(W755,$H:$L,4,FALSE)&amp;"', 'state': '"&amp;VLOOKUP(W755,$H:$L,3,FALSE)&amp;"', 'abbreviation': '"&amp;VLOOKUP(W755,$H:$L,2,FALSE)&amp;"', 'teamName': '"&amp;VLOOKUP(W755,$H:$L,5,FALSE)&amp;"'}"</f>
        <v>#N/A</v>
      </c>
      <c r="E755" t="e">
        <f>"{'city': '"&amp;VLOOKUP(X755,$H:$L,4,FALSE)&amp;"', 'state': '"&amp;VLOOKUP(X755,$H:$L,3,FALSE)&amp;"', 'abbreviation': '"&amp;VLOOKUP(X755,$H:$L,2,FALSE)&amp;"', 'teamName': '"&amp;VLOOKUP(X755,$H:$L,5,FALSE)&amp;"'}"</f>
        <v>#N/A</v>
      </c>
      <c r="S755" s="13" t="s">
        <v>1227</v>
      </c>
      <c r="U755">
        <f>VLOOKUP(Y755,O:P,2,FALSE)</f>
        <v>6</v>
      </c>
      <c r="V755">
        <f>VLOOKUP(AA755,O:P,2,FALSE)</f>
        <v>9</v>
      </c>
      <c r="Y755" s="4" t="s">
        <v>1111</v>
      </c>
      <c r="Z755" s="5"/>
      <c r="AA755" s="4" t="s">
        <v>1107</v>
      </c>
    </row>
    <row r="756" spans="1:27" x14ac:dyDescent="0.2">
      <c r="A756" s="12">
        <v>44591</v>
      </c>
      <c r="B756" t="str">
        <f>"{'city': '"&amp;VLOOKUP(U756,$H:$L,4,FALSE)&amp;"', 'state': '"&amp;VLOOKUP(U756,$H:$L,3,FALSE)&amp;"', 'abbreviation': '"&amp;VLOOKUP(U756,$H:$L,2,FALSE)&amp;"', 'teamName': '"&amp;VLOOKUP(U756,$H:$L,5,FALSE)&amp;"'}"</f>
        <v>{'city': 'Denver', 'state': 'Colorado', 'abbreviation': 'DEN', 'teamName': 'Denver Nuggets'}</v>
      </c>
      <c r="C756" t="str">
        <f>"{'city': '"&amp;VLOOKUP(V756,$H:$L,4,FALSE)&amp;"', 'state': '"&amp;VLOOKUP(V756,$H:$L,3,FALSE)&amp;"', 'abbreviation': '"&amp;VLOOKUP(V756,$H:$L,2,FALSE)&amp;"', 'teamName': '"&amp;VLOOKUP(V756,$H:$L,5,FALSE)&amp;"'}"</f>
        <v>{'city': 'Milwaukee', 'state': 'Wisconsin', 'abbreviation': 'MIL', 'teamName': 'Milwaukee Bucks'}</v>
      </c>
      <c r="D756" t="e">
        <f>"{'city': '"&amp;VLOOKUP(W756,$H:$L,4,FALSE)&amp;"', 'state': '"&amp;VLOOKUP(W756,$H:$L,3,FALSE)&amp;"', 'abbreviation': '"&amp;VLOOKUP(W756,$H:$L,2,FALSE)&amp;"', 'teamName': '"&amp;VLOOKUP(W756,$H:$L,5,FALSE)&amp;"'}"</f>
        <v>#N/A</v>
      </c>
      <c r="E756" t="e">
        <f>"{'city': '"&amp;VLOOKUP(X756,$H:$L,4,FALSE)&amp;"', 'state': '"&amp;VLOOKUP(X756,$H:$L,3,FALSE)&amp;"', 'abbreviation': '"&amp;VLOOKUP(X756,$H:$L,2,FALSE)&amp;"', 'teamName': '"&amp;VLOOKUP(X756,$H:$L,5,FALSE)&amp;"'}"</f>
        <v>#N/A</v>
      </c>
      <c r="S756" s="13" t="s">
        <v>1227</v>
      </c>
      <c r="U756">
        <f>VLOOKUP(Y756,O:P,2,FALSE)</f>
        <v>8</v>
      </c>
      <c r="V756">
        <f>VLOOKUP(AA756,O:P,2,FALSE)</f>
        <v>16</v>
      </c>
      <c r="Y756" s="4" t="s">
        <v>1116</v>
      </c>
      <c r="Z756" s="5"/>
      <c r="AA756" s="4" t="s">
        <v>1098</v>
      </c>
    </row>
    <row r="757" spans="1:27" x14ac:dyDescent="0.2">
      <c r="A757" s="12">
        <v>44591</v>
      </c>
      <c r="B757" t="str">
        <f>"{'city': '"&amp;VLOOKUP(U757,$H:$L,4,FALSE)&amp;"', 'state': '"&amp;VLOOKUP(U757,$H:$L,3,FALSE)&amp;"', 'abbreviation': '"&amp;VLOOKUP(U757,$H:$L,2,FALSE)&amp;"', 'teamName': '"&amp;VLOOKUP(U757,$H:$L,5,FALSE)&amp;"'}"</f>
        <v>{'city': 'Dallas', 'state': 'Texas', 'abbreviation': 'DAL', 'teamName': 'Dallas Mavericks'}</v>
      </c>
      <c r="C757" t="str">
        <f>"{'city': '"&amp;VLOOKUP(V757,$H:$L,4,FALSE)&amp;"', 'state': '"&amp;VLOOKUP(V757,$H:$L,3,FALSE)&amp;"', 'abbreviation': '"&amp;VLOOKUP(V757,$H:$L,2,FALSE)&amp;"', 'teamName': '"&amp;VLOOKUP(V757,$H:$L,5,FALSE)&amp;"'}"</f>
        <v>{'city': 'Orlando', 'state': 'Florida', 'abbreviation': 'ORL', 'teamName': 'Orlando Magic'}</v>
      </c>
      <c r="D757" t="e">
        <f>"{'city': '"&amp;VLOOKUP(W757,$H:$L,4,FALSE)&amp;"', 'state': '"&amp;VLOOKUP(W757,$H:$L,3,FALSE)&amp;"', 'abbreviation': '"&amp;VLOOKUP(W757,$H:$L,2,FALSE)&amp;"', 'teamName': '"&amp;VLOOKUP(W757,$H:$L,5,FALSE)&amp;"'}"</f>
        <v>#N/A</v>
      </c>
      <c r="E757" t="e">
        <f>"{'city': '"&amp;VLOOKUP(X757,$H:$L,4,FALSE)&amp;"', 'state': '"&amp;VLOOKUP(X757,$H:$L,3,FALSE)&amp;"', 'abbreviation': '"&amp;VLOOKUP(X757,$H:$L,2,FALSE)&amp;"', 'teamName': '"&amp;VLOOKUP(X757,$H:$L,5,FALSE)&amp;"'}"</f>
        <v>#N/A</v>
      </c>
      <c r="S757" s="13" t="s">
        <v>1227</v>
      </c>
      <c r="U757">
        <f>VLOOKUP(Y757,O:P,2,FALSE)</f>
        <v>7</v>
      </c>
      <c r="V757">
        <f>VLOOKUP(AA757,O:P,2,FALSE)</f>
        <v>21</v>
      </c>
      <c r="Y757" s="4" t="s">
        <v>1113</v>
      </c>
      <c r="Z757" s="5"/>
      <c r="AA757" s="4" t="s">
        <v>1119</v>
      </c>
    </row>
    <row r="758" spans="1:27" x14ac:dyDescent="0.2">
      <c r="A758" s="12">
        <v>44591</v>
      </c>
      <c r="B758" t="str">
        <f>"{'city': '"&amp;VLOOKUP(U758,$H:$L,4,FALSE)&amp;"', 'state': '"&amp;VLOOKUP(U758,$H:$L,3,FALSE)&amp;"', 'abbreviation': '"&amp;VLOOKUP(U758,$H:$L,2,FALSE)&amp;"', 'teamName': '"&amp;VLOOKUP(U758,$H:$L,5,FALSE)&amp;"'}"</f>
        <v>{'city': 'Salt Lake City', 'state': 'Utah', 'abbreviation': 'UTA', 'teamName': 'Utah Jazz'}</v>
      </c>
      <c r="C758" t="str">
        <f>"{'city': '"&amp;VLOOKUP(V758,$H:$L,4,FALSE)&amp;"', 'state': '"&amp;VLOOKUP(V758,$H:$L,3,FALSE)&amp;"', 'abbreviation': '"&amp;VLOOKUP(V758,$H:$L,2,FALSE)&amp;"', 'teamName': '"&amp;VLOOKUP(V758,$H:$L,5,FALSE)&amp;"'}"</f>
        <v>{'city': 'Minneapolis', 'state': 'Minnesota ', 'abbreviation': 'MIN', 'teamName': 'Minnesota Timberwolves'}</v>
      </c>
      <c r="D758" t="e">
        <f>"{'city': '"&amp;VLOOKUP(W758,$H:$L,4,FALSE)&amp;"', 'state': '"&amp;VLOOKUP(W758,$H:$L,3,FALSE)&amp;"', 'abbreviation': '"&amp;VLOOKUP(W758,$H:$L,2,FALSE)&amp;"', 'teamName': '"&amp;VLOOKUP(W758,$H:$L,5,FALSE)&amp;"'}"</f>
        <v>#N/A</v>
      </c>
      <c r="E758" t="e">
        <f>"{'city': '"&amp;VLOOKUP(X758,$H:$L,4,FALSE)&amp;"', 'state': '"&amp;VLOOKUP(X758,$H:$L,3,FALSE)&amp;"', 'abbreviation': '"&amp;VLOOKUP(X758,$H:$L,2,FALSE)&amp;"', 'teamName': '"&amp;VLOOKUP(X758,$H:$L,5,FALSE)&amp;"'}"</f>
        <v>#N/A</v>
      </c>
      <c r="S758" s="13" t="s">
        <v>1227</v>
      </c>
      <c r="U758">
        <f>VLOOKUP(Y758,O:P,2,FALSE)</f>
        <v>28</v>
      </c>
      <c r="V758">
        <f>VLOOKUP(AA758,O:P,2,FALSE)</f>
        <v>17</v>
      </c>
      <c r="Y758" s="4" t="s">
        <v>1122</v>
      </c>
      <c r="Z758" s="5"/>
      <c r="AA758" s="4" t="s">
        <v>1115</v>
      </c>
    </row>
    <row r="759" spans="1:27" x14ac:dyDescent="0.2">
      <c r="A759" s="12">
        <v>44591</v>
      </c>
      <c r="B759" t="str">
        <f>"{'city': '"&amp;VLOOKUP(U759,$H:$L,4,FALSE)&amp;"', 'state': '"&amp;VLOOKUP(U759,$H:$L,3,FALSE)&amp;"', 'abbreviation': '"&amp;VLOOKUP(U759,$H:$L,2,FALSE)&amp;"', 'teamName': '"&amp;VLOOKUP(U759,$H:$L,5,FALSE)&amp;"'}"</f>
        <v>{'city': 'San Antonio', 'state': 'Texas', 'abbreviation': 'SAS', 'teamName': 'San Antonio Spurs'}</v>
      </c>
      <c r="C759" t="str">
        <f>"{'city': '"&amp;VLOOKUP(V759,$H:$L,4,FALSE)&amp;"', 'state': '"&amp;VLOOKUP(V759,$H:$L,3,FALSE)&amp;"', 'abbreviation': '"&amp;VLOOKUP(V759,$H:$L,2,FALSE)&amp;"', 'teamName': '"&amp;VLOOKUP(V759,$H:$L,5,FALSE)&amp;"'}"</f>
        <v>{'city': 'Phoenix', 'state': 'Arizona', 'abbreviation': 'PHX', 'teamName': 'Phoenix Suns'}</v>
      </c>
      <c r="D759" t="e">
        <f>"{'city': '"&amp;VLOOKUP(W759,$H:$L,4,FALSE)&amp;"', 'state': '"&amp;VLOOKUP(W759,$H:$L,3,FALSE)&amp;"', 'abbreviation': '"&amp;VLOOKUP(W759,$H:$L,2,FALSE)&amp;"', 'teamName': '"&amp;VLOOKUP(W759,$H:$L,5,FALSE)&amp;"'}"</f>
        <v>#N/A</v>
      </c>
      <c r="E759" t="e">
        <f>"{'city': '"&amp;VLOOKUP(X759,$H:$L,4,FALSE)&amp;"', 'state': '"&amp;VLOOKUP(X759,$H:$L,3,FALSE)&amp;"', 'abbreviation': '"&amp;VLOOKUP(X759,$H:$L,2,FALSE)&amp;"', 'teamName': '"&amp;VLOOKUP(X759,$H:$L,5,FALSE)&amp;"'}"</f>
        <v>#N/A</v>
      </c>
      <c r="S759" s="13" t="s">
        <v>1227</v>
      </c>
      <c r="U759">
        <f>VLOOKUP(Y759,O:P,2,FALSE)</f>
        <v>26</v>
      </c>
      <c r="V759">
        <f>VLOOKUP(AA759,O:P,2,FALSE)</f>
        <v>23</v>
      </c>
      <c r="Y759" s="4" t="s">
        <v>1120</v>
      </c>
      <c r="Z759" s="5"/>
      <c r="AA759" s="4" t="s">
        <v>1125</v>
      </c>
    </row>
    <row r="760" spans="1:27" x14ac:dyDescent="0.2">
      <c r="A760" s="12">
        <v>44592</v>
      </c>
      <c r="B760" t="str">
        <f>"{'city': '"&amp;VLOOKUP(U760,$H:$L,4,FALSE)&amp;"', 'state': '"&amp;VLOOKUP(U760,$H:$L,3,FALSE)&amp;"', 'abbreviation': '"&amp;VLOOKUP(U760,$H:$L,2,FALSE)&amp;"', 'teamName': '"&amp;VLOOKUP(U760,$H:$L,5,FALSE)&amp;"'}"</f>
        <v>{'city': 'New Orleans', 'state': 'Louisianna', 'abbreviation': 'NOP', 'teamName': 'New Orleans Pelicans'}</v>
      </c>
      <c r="C760" t="str">
        <f>"{'city': '"&amp;VLOOKUP(V760,$H:$L,4,FALSE)&amp;"', 'state': '"&amp;VLOOKUP(V760,$H:$L,3,FALSE)&amp;"', 'abbreviation': '"&amp;VLOOKUP(V760,$H:$L,2,FALSE)&amp;"', 'teamName': '"&amp;VLOOKUP(V760,$H:$L,5,FALSE)&amp;"'}"</f>
        <v>{'city': 'Cleveland', 'state': 'Ohio', 'abbreviation': 'CLE', 'teamName': 'Cleveland Cavaliers'}</v>
      </c>
      <c r="D760" t="e">
        <f>"{'city': '"&amp;VLOOKUP(W760,$H:$L,4,FALSE)&amp;"', 'state': '"&amp;VLOOKUP(W760,$H:$L,3,FALSE)&amp;"', 'abbreviation': '"&amp;VLOOKUP(W760,$H:$L,2,FALSE)&amp;"', 'teamName': '"&amp;VLOOKUP(W760,$H:$L,5,FALSE)&amp;"'}"</f>
        <v>#N/A</v>
      </c>
      <c r="E760" t="e">
        <f>"{'city': '"&amp;VLOOKUP(X760,$H:$L,4,FALSE)&amp;"', 'state': '"&amp;VLOOKUP(X760,$H:$L,3,FALSE)&amp;"', 'abbreviation': '"&amp;VLOOKUP(X760,$H:$L,2,FALSE)&amp;"', 'teamName': '"&amp;VLOOKUP(X760,$H:$L,5,FALSE)&amp;"'}"</f>
        <v>#N/A</v>
      </c>
      <c r="S760" s="13" t="s">
        <v>1228</v>
      </c>
      <c r="U760">
        <f>VLOOKUP(Y760,O:P,2,FALSE)</f>
        <v>18</v>
      </c>
      <c r="V760">
        <f>VLOOKUP(AA760,O:P,2,FALSE)</f>
        <v>6</v>
      </c>
      <c r="Y760" s="4" t="s">
        <v>1118</v>
      </c>
      <c r="Z760" s="5"/>
      <c r="AA760" s="4" t="s">
        <v>1111</v>
      </c>
    </row>
    <row r="761" spans="1:27" x14ac:dyDescent="0.2">
      <c r="A761" s="12">
        <v>44592</v>
      </c>
      <c r="B761" t="str">
        <f>"{'city': '"&amp;VLOOKUP(U761,$H:$L,4,FALSE)&amp;"', 'state': '"&amp;VLOOKUP(U761,$H:$L,3,FALSE)&amp;"', 'abbreviation': '"&amp;VLOOKUP(U761,$H:$L,2,FALSE)&amp;"', 'teamName': '"&amp;VLOOKUP(U761,$H:$L,5,FALSE)&amp;"'}"</f>
        <v>{'city': 'Los Angeles', 'state': 'California', 'abbreviation': 'LAC', 'teamName': 'Los Angeles Clippers'}</v>
      </c>
      <c r="C761" t="str">
        <f>"{'city': '"&amp;VLOOKUP(V761,$H:$L,4,FALSE)&amp;"', 'state': '"&amp;VLOOKUP(V761,$H:$L,3,FALSE)&amp;"', 'abbreviation': '"&amp;VLOOKUP(V761,$H:$L,2,FALSE)&amp;"', 'teamName': '"&amp;VLOOKUP(V761,$H:$L,5,FALSE)&amp;"'}"</f>
        <v>{'city': 'Indiana', 'state': 'Indianopolis', 'abbreviation': 'IND', 'teamName': 'Indiana Pacers'}</v>
      </c>
      <c r="D761" t="e">
        <f>"{'city': '"&amp;VLOOKUP(W761,$H:$L,4,FALSE)&amp;"', 'state': '"&amp;VLOOKUP(W761,$H:$L,3,FALSE)&amp;"', 'abbreviation': '"&amp;VLOOKUP(W761,$H:$L,2,FALSE)&amp;"', 'teamName': '"&amp;VLOOKUP(W761,$H:$L,5,FALSE)&amp;"'}"</f>
        <v>#N/A</v>
      </c>
      <c r="E761" t="e">
        <f>"{'city': '"&amp;VLOOKUP(X761,$H:$L,4,FALSE)&amp;"', 'state': '"&amp;VLOOKUP(X761,$H:$L,3,FALSE)&amp;"', 'abbreviation': '"&amp;VLOOKUP(X761,$H:$L,2,FALSE)&amp;"', 'teamName': '"&amp;VLOOKUP(X761,$H:$L,5,FALSE)&amp;"'}"</f>
        <v>#N/A</v>
      </c>
      <c r="S761" s="13" t="s">
        <v>1228</v>
      </c>
      <c r="U761">
        <f>VLOOKUP(Y761,O:P,2,FALSE)</f>
        <v>30</v>
      </c>
      <c r="V761">
        <f>VLOOKUP(AA761,O:P,2,FALSE)</f>
        <v>12</v>
      </c>
      <c r="Y761" s="4" t="s">
        <v>1126</v>
      </c>
      <c r="Z761" s="5"/>
      <c r="AA761" s="4" t="s">
        <v>1104</v>
      </c>
    </row>
    <row r="762" spans="1:27" x14ac:dyDescent="0.2">
      <c r="A762" s="12">
        <v>44592</v>
      </c>
      <c r="B762" t="str">
        <f>"{'city': '"&amp;VLOOKUP(U762,$H:$L,4,FALSE)&amp;"', 'state': '"&amp;VLOOKUP(U762,$H:$L,3,FALSE)&amp;"', 'abbreviation': '"&amp;VLOOKUP(U762,$H:$L,2,FALSE)&amp;"', 'teamName': '"&amp;VLOOKUP(U762,$H:$L,5,FALSE)&amp;"'}"</f>
        <v>{'city': 'Memphis', 'state': 'Tenesse', 'abbreviation': 'MEM', 'teamName': 'Memphis Grizzlies'}</v>
      </c>
      <c r="C762" t="str">
        <f>"{'city': '"&amp;VLOOKUP(V762,$H:$L,4,FALSE)&amp;"', 'state': '"&amp;VLOOKUP(V762,$H:$L,3,FALSE)&amp;"', 'abbreviation': '"&amp;VLOOKUP(V762,$H:$L,2,FALSE)&amp;"', 'teamName': '"&amp;VLOOKUP(V762,$H:$L,5,FALSE)&amp;"'}"</f>
        <v>{'city': 'Philadelphia', 'state': 'Pennsylvania', 'abbreviation': 'PHI', 'teamName': 'Philadelphia 76ers'}</v>
      </c>
      <c r="D762" t="e">
        <f>"{'city': '"&amp;VLOOKUP(W762,$H:$L,4,FALSE)&amp;"', 'state': '"&amp;VLOOKUP(W762,$H:$L,3,FALSE)&amp;"', 'abbreviation': '"&amp;VLOOKUP(W762,$H:$L,2,FALSE)&amp;"', 'teamName': '"&amp;VLOOKUP(W762,$H:$L,5,FALSE)&amp;"'}"</f>
        <v>#N/A</v>
      </c>
      <c r="E762" t="e">
        <f>"{'city': '"&amp;VLOOKUP(X762,$H:$L,4,FALSE)&amp;"', 'state': '"&amp;VLOOKUP(X762,$H:$L,3,FALSE)&amp;"', 'abbreviation': '"&amp;VLOOKUP(X762,$H:$L,2,FALSE)&amp;"', 'teamName': '"&amp;VLOOKUP(X762,$H:$L,5,FALSE)&amp;"'}"</f>
        <v>#N/A</v>
      </c>
      <c r="S762" s="13" t="s">
        <v>1228</v>
      </c>
      <c r="U762">
        <f>VLOOKUP(Y762,O:P,2,FALSE)</f>
        <v>14</v>
      </c>
      <c r="V762">
        <f>VLOOKUP(AA762,O:P,2,FALSE)</f>
        <v>22</v>
      </c>
      <c r="Y762" s="4" t="s">
        <v>1112</v>
      </c>
      <c r="Z762" s="5"/>
      <c r="AA762" s="4" t="s">
        <v>1117</v>
      </c>
    </row>
    <row r="763" spans="1:27" x14ac:dyDescent="0.2">
      <c r="A763" s="12">
        <v>44592</v>
      </c>
      <c r="B763" t="str">
        <f>"{'city': '"&amp;VLOOKUP(U763,$H:$L,4,FALSE)&amp;"', 'state': '"&amp;VLOOKUP(U763,$H:$L,3,FALSE)&amp;"', 'abbreviation': '"&amp;VLOOKUP(U763,$H:$L,2,FALSE)&amp;"', 'teamName': '"&amp;VLOOKUP(U763,$H:$L,5,FALSE)&amp;"'}"</f>
        <v>{'city': 'Miami', 'state': 'Florida', 'abbreviation': 'MIA', 'teamName': 'Miami Heat'}</v>
      </c>
      <c r="C763" t="str">
        <f>"{'city': '"&amp;VLOOKUP(V763,$H:$L,4,FALSE)&amp;"', 'state': '"&amp;VLOOKUP(V763,$H:$L,3,FALSE)&amp;"', 'abbreviation': '"&amp;VLOOKUP(V763,$H:$L,2,FALSE)&amp;"', 'teamName': '"&amp;VLOOKUP(V763,$H:$L,5,FALSE)&amp;"'}"</f>
        <v>{'city': 'Boston', 'state': 'Massachusetts', 'abbreviation': 'BOS', 'teamName': 'Boston Celtics'}</v>
      </c>
      <c r="D763" t="e">
        <f>"{'city': '"&amp;VLOOKUP(W763,$H:$L,4,FALSE)&amp;"', 'state': '"&amp;VLOOKUP(W763,$H:$L,3,FALSE)&amp;"', 'abbreviation': '"&amp;VLOOKUP(W763,$H:$L,2,FALSE)&amp;"', 'teamName': '"&amp;VLOOKUP(W763,$H:$L,5,FALSE)&amp;"'}"</f>
        <v>#N/A</v>
      </c>
      <c r="E763" t="e">
        <f>"{'city': '"&amp;VLOOKUP(X763,$H:$L,4,FALSE)&amp;"', 'state': '"&amp;VLOOKUP(X763,$H:$L,3,FALSE)&amp;"', 'abbreviation': '"&amp;VLOOKUP(X763,$H:$L,2,FALSE)&amp;"', 'teamName': '"&amp;VLOOKUP(X763,$H:$L,5,FALSE)&amp;"'}"</f>
        <v>#N/A</v>
      </c>
      <c r="S763" s="13" t="s">
        <v>1228</v>
      </c>
      <c r="U763">
        <f>VLOOKUP(Y763,O:P,2,FALSE)</f>
        <v>15</v>
      </c>
      <c r="V763">
        <f>VLOOKUP(AA763,O:P,2,FALSE)</f>
        <v>2</v>
      </c>
      <c r="Y763" s="4" t="s">
        <v>1128</v>
      </c>
      <c r="Z763" s="5"/>
      <c r="AA763" s="4" t="s">
        <v>1102</v>
      </c>
    </row>
    <row r="764" spans="1:27" x14ac:dyDescent="0.2">
      <c r="A764" s="12">
        <v>44592</v>
      </c>
      <c r="B764" t="str">
        <f>"{'city': '"&amp;VLOOKUP(U764,$H:$L,4,FALSE)&amp;"', 'state': '"&amp;VLOOKUP(U764,$H:$L,3,FALSE)&amp;"', 'abbreviation': '"&amp;VLOOKUP(U764,$H:$L,2,FALSE)&amp;"', 'teamName': '"&amp;VLOOKUP(U764,$H:$L,5,FALSE)&amp;"'}"</f>
        <v>{'city': 'Sacramento', 'state': 'California', 'abbreviation': 'SAC', 'teamName': 'Sacramento Kings'}</v>
      </c>
      <c r="C764" t="str">
        <f>"{'city': '"&amp;VLOOKUP(V764,$H:$L,4,FALSE)&amp;"', 'state': '"&amp;VLOOKUP(V764,$H:$L,3,FALSE)&amp;"', 'abbreviation': '"&amp;VLOOKUP(V764,$H:$L,2,FALSE)&amp;"', 'teamName': '"&amp;VLOOKUP(V764,$H:$L,5,FALSE)&amp;"'}"</f>
        <v>{'city': 'New York', 'state': 'New York', 'abbreviation': 'NYK', 'teamName': 'New York Knicks'}</v>
      </c>
      <c r="D764" t="e">
        <f>"{'city': '"&amp;VLOOKUP(W764,$H:$L,4,FALSE)&amp;"', 'state': '"&amp;VLOOKUP(W764,$H:$L,3,FALSE)&amp;"', 'abbreviation': '"&amp;VLOOKUP(W764,$H:$L,2,FALSE)&amp;"', 'teamName': '"&amp;VLOOKUP(W764,$H:$L,5,FALSE)&amp;"'}"</f>
        <v>#N/A</v>
      </c>
      <c r="E764" t="e">
        <f>"{'city': '"&amp;VLOOKUP(X764,$H:$L,4,FALSE)&amp;"', 'state': '"&amp;VLOOKUP(X764,$H:$L,3,FALSE)&amp;"', 'abbreviation': '"&amp;VLOOKUP(X764,$H:$L,2,FALSE)&amp;"', 'teamName': '"&amp;VLOOKUP(X764,$H:$L,5,FALSE)&amp;"'}"</f>
        <v>#N/A</v>
      </c>
      <c r="S764" s="13" t="s">
        <v>1228</v>
      </c>
      <c r="U764">
        <f>VLOOKUP(Y764,O:P,2,FALSE)</f>
        <v>25</v>
      </c>
      <c r="V764">
        <f>VLOOKUP(AA764,O:P,2,FALSE)</f>
        <v>19</v>
      </c>
      <c r="Y764" s="4" t="s">
        <v>1123</v>
      </c>
      <c r="Z764" s="5"/>
      <c r="AA764" s="4" t="s">
        <v>1108</v>
      </c>
    </row>
    <row r="765" spans="1:27" x14ac:dyDescent="0.2">
      <c r="A765" s="12">
        <v>44592</v>
      </c>
      <c r="B765" t="str">
        <f>"{'city': '"&amp;VLOOKUP(U765,$H:$L,4,FALSE)&amp;"', 'state': '"&amp;VLOOKUP(U765,$H:$L,3,FALSE)&amp;"', 'abbreviation': '"&amp;VLOOKUP(U765,$H:$L,2,FALSE)&amp;"', 'teamName': '"&amp;VLOOKUP(U765,$H:$L,5,FALSE)&amp;"'}"</f>
        <v>{'city': 'San Francisco', 'state': 'California', 'abbreviation': 'GSW', 'teamName': 'Golden State Warriors'}</v>
      </c>
      <c r="C765" t="str">
        <f>"{'city': '"&amp;VLOOKUP(V765,$H:$L,4,FALSE)&amp;"', 'state': '"&amp;VLOOKUP(V765,$H:$L,3,FALSE)&amp;"', 'abbreviation': '"&amp;VLOOKUP(V765,$H:$L,2,FALSE)&amp;"', 'teamName': '"&amp;VLOOKUP(V765,$H:$L,5,FALSE)&amp;"'}"</f>
        <v>{'city': 'Houston', 'state': 'Texas', 'abbreviation': 'HOU', 'teamName': 'Houston Rockets'}</v>
      </c>
      <c r="D765" t="e">
        <f>"{'city': '"&amp;VLOOKUP(W765,$H:$L,4,FALSE)&amp;"', 'state': '"&amp;VLOOKUP(W765,$H:$L,3,FALSE)&amp;"', 'abbreviation': '"&amp;VLOOKUP(W765,$H:$L,2,FALSE)&amp;"', 'teamName': '"&amp;VLOOKUP(W765,$H:$L,5,FALSE)&amp;"'}"</f>
        <v>#N/A</v>
      </c>
      <c r="E765" t="e">
        <f>"{'city': '"&amp;VLOOKUP(X765,$H:$L,4,FALSE)&amp;"', 'state': '"&amp;VLOOKUP(X765,$H:$L,3,FALSE)&amp;"', 'abbreviation': '"&amp;VLOOKUP(X765,$H:$L,2,FALSE)&amp;"', 'teamName': '"&amp;VLOOKUP(X765,$H:$L,5,FALSE)&amp;"'}"</f>
        <v>#N/A</v>
      </c>
      <c r="S765" s="13" t="s">
        <v>1228</v>
      </c>
      <c r="U765">
        <f>VLOOKUP(Y765,O:P,2,FALSE)</f>
        <v>10</v>
      </c>
      <c r="V765">
        <f>VLOOKUP(AA765,O:P,2,FALSE)</f>
        <v>11</v>
      </c>
      <c r="Y765" s="4" t="s">
        <v>1100</v>
      </c>
      <c r="Z765" s="5"/>
      <c r="AA765" s="4" t="s">
        <v>1114</v>
      </c>
    </row>
    <row r="766" spans="1:27" x14ac:dyDescent="0.2">
      <c r="A766" s="12">
        <v>44592</v>
      </c>
      <c r="B766" t="str">
        <f>"{'city': '"&amp;VLOOKUP(U766,$H:$L,4,FALSE)&amp;"', 'state': '"&amp;VLOOKUP(U766,$H:$L,3,FALSE)&amp;"', 'abbreviation': '"&amp;VLOOKUP(U766,$H:$L,2,FALSE)&amp;"', 'teamName': '"&amp;VLOOKUP(U766,$H:$L,5,FALSE)&amp;"'}"</f>
        <v>{'city': 'Portland', 'state': 'Oregon', 'abbreviation': 'POR', 'teamName': 'Portland Trail Blazers'}</v>
      </c>
      <c r="C766" t="str">
        <f>"{'city': '"&amp;VLOOKUP(V766,$H:$L,4,FALSE)&amp;"', 'state': '"&amp;VLOOKUP(V766,$H:$L,3,FALSE)&amp;"', 'abbreviation': '"&amp;VLOOKUP(V766,$H:$L,2,FALSE)&amp;"', 'teamName': '"&amp;VLOOKUP(V766,$H:$L,5,FALSE)&amp;"'}"</f>
        <v>{'city': 'Oklahoma City', 'state': 'Oklahoma', 'abbreviation': 'OKC', 'teamName': 'Oklahoma City Thunder'}</v>
      </c>
      <c r="D766" t="e">
        <f>"{'city': '"&amp;VLOOKUP(W766,$H:$L,4,FALSE)&amp;"', 'state': '"&amp;VLOOKUP(W766,$H:$L,3,FALSE)&amp;"', 'abbreviation': '"&amp;VLOOKUP(W766,$H:$L,2,FALSE)&amp;"', 'teamName': '"&amp;VLOOKUP(W766,$H:$L,5,FALSE)&amp;"'}"</f>
        <v>#N/A</v>
      </c>
      <c r="E766" t="e">
        <f>"{'city': '"&amp;VLOOKUP(X766,$H:$L,4,FALSE)&amp;"', 'state': '"&amp;VLOOKUP(X766,$H:$L,3,FALSE)&amp;"', 'abbreviation': '"&amp;VLOOKUP(X766,$H:$L,2,FALSE)&amp;"', 'teamName': '"&amp;VLOOKUP(X766,$H:$L,5,FALSE)&amp;"'}"</f>
        <v>#N/A</v>
      </c>
      <c r="S766" s="13" t="s">
        <v>1228</v>
      </c>
      <c r="U766">
        <f>VLOOKUP(Y766,O:P,2,FALSE)</f>
        <v>24</v>
      </c>
      <c r="V766">
        <f>VLOOKUP(AA766,O:P,2,FALSE)</f>
        <v>20</v>
      </c>
      <c r="Y766" s="4" t="s">
        <v>1124</v>
      </c>
      <c r="Z766" s="5"/>
      <c r="AA766" s="4" t="s">
        <v>1121</v>
      </c>
    </row>
    <row r="767" spans="1:27" x14ac:dyDescent="0.2">
      <c r="A767" s="12">
        <v>44593</v>
      </c>
      <c r="B767" t="str">
        <f>"{'city': '"&amp;VLOOKUP(U767,$H:$L,4,FALSE)&amp;"', 'state': '"&amp;VLOOKUP(U767,$H:$L,3,FALSE)&amp;"', 'abbreviation': '"&amp;VLOOKUP(U767,$H:$L,2,FALSE)&amp;"', 'teamName': '"&amp;VLOOKUP(U767,$H:$L,5,FALSE)&amp;"'}"</f>
        <v>{'city': 'New Orleans', 'state': 'Louisianna', 'abbreviation': 'NOP', 'teamName': 'New Orleans Pelicans'}</v>
      </c>
      <c r="C767" t="str">
        <f>"{'city': '"&amp;VLOOKUP(V767,$H:$L,4,FALSE)&amp;"', 'state': '"&amp;VLOOKUP(V767,$H:$L,3,FALSE)&amp;"', 'abbreviation': '"&amp;VLOOKUP(V767,$H:$L,2,FALSE)&amp;"', 'teamName': '"&amp;VLOOKUP(V767,$H:$L,5,FALSE)&amp;"'}"</f>
        <v>{'city': 'Detroit', 'state': 'Michigan', 'abbreviation': 'DET', 'teamName': 'Detroit Pistons'}</v>
      </c>
      <c r="D767" t="e">
        <f>"{'city': '"&amp;VLOOKUP(W767,$H:$L,4,FALSE)&amp;"', 'state': '"&amp;VLOOKUP(W767,$H:$L,3,FALSE)&amp;"', 'abbreviation': '"&amp;VLOOKUP(W767,$H:$L,2,FALSE)&amp;"', 'teamName': '"&amp;VLOOKUP(W767,$H:$L,5,FALSE)&amp;"'}"</f>
        <v>#N/A</v>
      </c>
      <c r="E767" t="e">
        <f>"{'city': '"&amp;VLOOKUP(X767,$H:$L,4,FALSE)&amp;"', 'state': '"&amp;VLOOKUP(X767,$H:$L,3,FALSE)&amp;"', 'abbreviation': '"&amp;VLOOKUP(X767,$H:$L,2,FALSE)&amp;"', 'teamName': '"&amp;VLOOKUP(X767,$H:$L,5,FALSE)&amp;"'}"</f>
        <v>#N/A</v>
      </c>
      <c r="S767" s="13" t="s">
        <v>1229</v>
      </c>
      <c r="U767">
        <f>VLOOKUP(Y767,O:P,2,FALSE)</f>
        <v>18</v>
      </c>
      <c r="V767">
        <f>VLOOKUP(AA767,O:P,2,FALSE)</f>
        <v>9</v>
      </c>
      <c r="Y767" s="4" t="s">
        <v>1118</v>
      </c>
      <c r="Z767" s="5"/>
      <c r="AA767" s="4" t="s">
        <v>1107</v>
      </c>
    </row>
    <row r="768" spans="1:27" x14ac:dyDescent="0.2">
      <c r="A768" s="12">
        <v>44593</v>
      </c>
      <c r="B768" t="str">
        <f>"{'city': '"&amp;VLOOKUP(U768,$H:$L,4,FALSE)&amp;"', 'state': '"&amp;VLOOKUP(U768,$H:$L,3,FALSE)&amp;"', 'abbreviation': '"&amp;VLOOKUP(U768,$H:$L,2,FALSE)&amp;"', 'teamName': '"&amp;VLOOKUP(U768,$H:$L,5,FALSE)&amp;"'}"</f>
        <v>{'city': 'Toronto', 'state': 'Ontario', 'abbreviation': 'TOR', 'teamName': 'Toronto Raptors'}</v>
      </c>
      <c r="C768" t="str">
        <f>"{'city': '"&amp;VLOOKUP(V768,$H:$L,4,FALSE)&amp;"', 'state': '"&amp;VLOOKUP(V768,$H:$L,3,FALSE)&amp;"', 'abbreviation': '"&amp;VLOOKUP(V768,$H:$L,2,FALSE)&amp;"', 'teamName': '"&amp;VLOOKUP(V768,$H:$L,5,FALSE)&amp;"'}"</f>
        <v>{'city': 'Atlanta', 'state': 'Georgia', 'abbreviation': 'ATL', 'teamName': 'Atlanta Hawks'}</v>
      </c>
      <c r="D768" t="e">
        <f>"{'city': '"&amp;VLOOKUP(W768,$H:$L,4,FALSE)&amp;"', 'state': '"&amp;VLOOKUP(W768,$H:$L,3,FALSE)&amp;"', 'abbreviation': '"&amp;VLOOKUP(W768,$H:$L,2,FALSE)&amp;"', 'teamName': '"&amp;VLOOKUP(W768,$H:$L,5,FALSE)&amp;"'}"</f>
        <v>#N/A</v>
      </c>
      <c r="E768" t="e">
        <f>"{'city': '"&amp;VLOOKUP(X768,$H:$L,4,FALSE)&amp;"', 'state': '"&amp;VLOOKUP(X768,$H:$L,3,FALSE)&amp;"', 'abbreviation': '"&amp;VLOOKUP(X768,$H:$L,2,FALSE)&amp;"', 'teamName': '"&amp;VLOOKUP(X768,$H:$L,5,FALSE)&amp;"'}"</f>
        <v>#N/A</v>
      </c>
      <c r="S768" s="13" t="s">
        <v>1229</v>
      </c>
      <c r="U768">
        <f>VLOOKUP(Y768,O:P,2,FALSE)</f>
        <v>27</v>
      </c>
      <c r="V768">
        <f>VLOOKUP(AA768,O:P,2,FALSE)</f>
        <v>1</v>
      </c>
      <c r="Y768" s="4" t="s">
        <v>1110</v>
      </c>
      <c r="Z768" s="5"/>
      <c r="AA768" s="4" t="s">
        <v>1099</v>
      </c>
    </row>
    <row r="769" spans="1:27" x14ac:dyDescent="0.2">
      <c r="A769" s="12">
        <v>44593</v>
      </c>
      <c r="B769" t="str">
        <f>"{'city': '"&amp;VLOOKUP(U769,$H:$L,4,FALSE)&amp;"', 'state': '"&amp;VLOOKUP(U769,$H:$L,3,FALSE)&amp;"', 'abbreviation': '"&amp;VLOOKUP(U769,$H:$L,2,FALSE)&amp;"', 'teamName': '"&amp;VLOOKUP(U769,$H:$L,5,FALSE)&amp;"'}"</f>
        <v>{'city': 'Washington', 'state': 'Washington D.C.', 'abbreviation': 'WAS', 'teamName': 'Washington Wizards'}</v>
      </c>
      <c r="C769" t="str">
        <f>"{'city': '"&amp;VLOOKUP(V769,$H:$L,4,FALSE)&amp;"', 'state': '"&amp;VLOOKUP(V769,$H:$L,3,FALSE)&amp;"', 'abbreviation': '"&amp;VLOOKUP(V769,$H:$L,2,FALSE)&amp;"', 'teamName': '"&amp;VLOOKUP(V769,$H:$L,5,FALSE)&amp;"'}"</f>
        <v>{'city': 'Milwaukee', 'state': 'Wisconsin', 'abbreviation': 'MIL', 'teamName': 'Milwaukee Bucks'}</v>
      </c>
      <c r="D769" t="e">
        <f>"{'city': '"&amp;VLOOKUP(W769,$H:$L,4,FALSE)&amp;"', 'state': '"&amp;VLOOKUP(W769,$H:$L,3,FALSE)&amp;"', 'abbreviation': '"&amp;VLOOKUP(W769,$H:$L,2,FALSE)&amp;"', 'teamName': '"&amp;VLOOKUP(W769,$H:$L,5,FALSE)&amp;"'}"</f>
        <v>#N/A</v>
      </c>
      <c r="E769" t="e">
        <f>"{'city': '"&amp;VLOOKUP(X769,$H:$L,4,FALSE)&amp;"', 'state': '"&amp;VLOOKUP(X769,$H:$L,3,FALSE)&amp;"', 'abbreviation': '"&amp;VLOOKUP(X769,$H:$L,2,FALSE)&amp;"', 'teamName': '"&amp;VLOOKUP(X769,$H:$L,5,FALSE)&amp;"'}"</f>
        <v>#N/A</v>
      </c>
      <c r="S769" s="13" t="s">
        <v>1229</v>
      </c>
      <c r="U769">
        <f>VLOOKUP(Y769,O:P,2,FALSE)</f>
        <v>29</v>
      </c>
      <c r="V769">
        <f>VLOOKUP(AA769,O:P,2,FALSE)</f>
        <v>16</v>
      </c>
      <c r="Y769" s="4" t="s">
        <v>1109</v>
      </c>
      <c r="Z769" s="5"/>
      <c r="AA769" s="4" t="s">
        <v>1098</v>
      </c>
    </row>
    <row r="770" spans="1:27" x14ac:dyDescent="0.2">
      <c r="A770" s="12">
        <v>44593</v>
      </c>
      <c r="B770" t="str">
        <f>"{'city': '"&amp;VLOOKUP(U770,$H:$L,4,FALSE)&amp;"', 'state': '"&amp;VLOOKUP(U770,$H:$L,3,FALSE)&amp;"', 'abbreviation': '"&amp;VLOOKUP(U770,$H:$L,2,FALSE)&amp;"', 'teamName': '"&amp;VLOOKUP(U770,$H:$L,5,FALSE)&amp;"'}"</f>
        <v>{'city': 'Orlando', 'state': 'Florida', 'abbreviation': 'ORL', 'teamName': 'Orlando Magic'}</v>
      </c>
      <c r="C770" t="str">
        <f>"{'city': '"&amp;VLOOKUP(V770,$H:$L,4,FALSE)&amp;"', 'state': '"&amp;VLOOKUP(V770,$H:$L,3,FALSE)&amp;"', 'abbreviation': '"&amp;VLOOKUP(V770,$H:$L,2,FALSE)&amp;"', 'teamName': '"&amp;VLOOKUP(V770,$H:$L,5,FALSE)&amp;"'}"</f>
        <v>{'city': 'Chicago', 'state': 'Illnois', 'abbreviation': 'CHI', 'teamName': 'Chicago Bulls'}</v>
      </c>
      <c r="D770" t="e">
        <f>"{'city': '"&amp;VLOOKUP(W770,$H:$L,4,FALSE)&amp;"', 'state': '"&amp;VLOOKUP(W770,$H:$L,3,FALSE)&amp;"', 'abbreviation': '"&amp;VLOOKUP(W770,$H:$L,2,FALSE)&amp;"', 'teamName': '"&amp;VLOOKUP(W770,$H:$L,5,FALSE)&amp;"'}"</f>
        <v>#N/A</v>
      </c>
      <c r="E770" t="e">
        <f>"{'city': '"&amp;VLOOKUP(X770,$H:$L,4,FALSE)&amp;"', 'state': '"&amp;VLOOKUP(X770,$H:$L,3,FALSE)&amp;"', 'abbreviation': '"&amp;VLOOKUP(X770,$H:$L,2,FALSE)&amp;"', 'teamName': '"&amp;VLOOKUP(X770,$H:$L,5,FALSE)&amp;"'}"</f>
        <v>#N/A</v>
      </c>
      <c r="S770" s="13" t="s">
        <v>1229</v>
      </c>
      <c r="U770">
        <f>VLOOKUP(Y770,O:P,2,FALSE)</f>
        <v>21</v>
      </c>
      <c r="V770">
        <f>VLOOKUP(AA770,O:P,2,FALSE)</f>
        <v>5</v>
      </c>
      <c r="Y770" s="4" t="s">
        <v>1119</v>
      </c>
      <c r="Z770" s="5"/>
      <c r="AA770" s="4" t="s">
        <v>1106</v>
      </c>
    </row>
    <row r="771" spans="1:27" x14ac:dyDescent="0.2">
      <c r="A771" s="12">
        <v>44593</v>
      </c>
      <c r="B771" t="str">
        <f>"{'city': '"&amp;VLOOKUP(U771,$H:$L,4,FALSE)&amp;"', 'state': '"&amp;VLOOKUP(U771,$H:$L,3,FALSE)&amp;"', 'abbreviation': '"&amp;VLOOKUP(U771,$H:$L,2,FALSE)&amp;"', 'teamName': '"&amp;VLOOKUP(U771,$H:$L,5,FALSE)&amp;"'}"</f>
        <v>{'city': 'Denver', 'state': 'Colorado', 'abbreviation': 'DEN', 'teamName': 'Denver Nuggets'}</v>
      </c>
      <c r="C771" t="str">
        <f>"{'city': '"&amp;VLOOKUP(V771,$H:$L,4,FALSE)&amp;"', 'state': '"&amp;VLOOKUP(V771,$H:$L,3,FALSE)&amp;"', 'abbreviation': '"&amp;VLOOKUP(V771,$H:$L,2,FALSE)&amp;"', 'teamName': '"&amp;VLOOKUP(V771,$H:$L,5,FALSE)&amp;"'}"</f>
        <v>{'city': 'Minneapolis', 'state': 'Minnesota ', 'abbreviation': 'MIN', 'teamName': 'Minnesota Timberwolves'}</v>
      </c>
      <c r="D771" t="e">
        <f>"{'city': '"&amp;VLOOKUP(W771,$H:$L,4,FALSE)&amp;"', 'state': '"&amp;VLOOKUP(W771,$H:$L,3,FALSE)&amp;"', 'abbreviation': '"&amp;VLOOKUP(W771,$H:$L,2,FALSE)&amp;"', 'teamName': '"&amp;VLOOKUP(W771,$H:$L,5,FALSE)&amp;"'}"</f>
        <v>#N/A</v>
      </c>
      <c r="E771" t="e">
        <f>"{'city': '"&amp;VLOOKUP(X771,$H:$L,4,FALSE)&amp;"', 'state': '"&amp;VLOOKUP(X771,$H:$L,3,FALSE)&amp;"', 'abbreviation': '"&amp;VLOOKUP(X771,$H:$L,2,FALSE)&amp;"', 'teamName': '"&amp;VLOOKUP(X771,$H:$L,5,FALSE)&amp;"'}"</f>
        <v>#N/A</v>
      </c>
      <c r="S771" s="13" t="s">
        <v>1229</v>
      </c>
      <c r="U771">
        <f>VLOOKUP(Y771,O:P,2,FALSE)</f>
        <v>8</v>
      </c>
      <c r="V771">
        <f>VLOOKUP(AA771,O:P,2,FALSE)</f>
        <v>17</v>
      </c>
      <c r="Y771" s="4" t="s">
        <v>1116</v>
      </c>
      <c r="Z771" s="5"/>
      <c r="AA771" s="4" t="s">
        <v>1115</v>
      </c>
    </row>
    <row r="772" spans="1:27" x14ac:dyDescent="0.2">
      <c r="A772" s="12">
        <v>44593</v>
      </c>
      <c r="B772" t="str">
        <f>"{'city': '"&amp;VLOOKUP(U772,$H:$L,4,FALSE)&amp;"', 'state': '"&amp;VLOOKUP(U772,$H:$L,3,FALSE)&amp;"', 'abbreviation': '"&amp;VLOOKUP(U772,$H:$L,2,FALSE)&amp;"', 'teamName': '"&amp;VLOOKUP(U772,$H:$L,5,FALSE)&amp;"'}"</f>
        <v>{'city': 'San Francisco', 'state': 'California', 'abbreviation': 'GSW', 'teamName': 'Golden State Warriors'}</v>
      </c>
      <c r="C772" t="str">
        <f>"{'city': '"&amp;VLOOKUP(V772,$H:$L,4,FALSE)&amp;"', 'state': '"&amp;VLOOKUP(V772,$H:$L,3,FALSE)&amp;"', 'abbreviation': '"&amp;VLOOKUP(V772,$H:$L,2,FALSE)&amp;"', 'teamName': '"&amp;VLOOKUP(V772,$H:$L,5,FALSE)&amp;"'}"</f>
        <v>{'city': 'San Antonio', 'state': 'Texas', 'abbreviation': 'SAS', 'teamName': 'San Antonio Spurs'}</v>
      </c>
      <c r="D772" t="e">
        <f>"{'city': '"&amp;VLOOKUP(W772,$H:$L,4,FALSE)&amp;"', 'state': '"&amp;VLOOKUP(W772,$H:$L,3,FALSE)&amp;"', 'abbreviation': '"&amp;VLOOKUP(W772,$H:$L,2,FALSE)&amp;"', 'teamName': '"&amp;VLOOKUP(W772,$H:$L,5,FALSE)&amp;"'}"</f>
        <v>#N/A</v>
      </c>
      <c r="E772" t="e">
        <f>"{'city': '"&amp;VLOOKUP(X772,$H:$L,4,FALSE)&amp;"', 'state': '"&amp;VLOOKUP(X772,$H:$L,3,FALSE)&amp;"', 'abbreviation': '"&amp;VLOOKUP(X772,$H:$L,2,FALSE)&amp;"', 'teamName': '"&amp;VLOOKUP(X772,$H:$L,5,FALSE)&amp;"'}"</f>
        <v>#N/A</v>
      </c>
      <c r="S772" s="13" t="s">
        <v>1229</v>
      </c>
      <c r="U772">
        <f>VLOOKUP(Y772,O:P,2,FALSE)</f>
        <v>10</v>
      </c>
      <c r="V772">
        <f>VLOOKUP(AA772,O:P,2,FALSE)</f>
        <v>26</v>
      </c>
      <c r="Y772" s="4" t="s">
        <v>1100</v>
      </c>
      <c r="Z772" s="5"/>
      <c r="AA772" s="4" t="s">
        <v>1120</v>
      </c>
    </row>
    <row r="773" spans="1:27" x14ac:dyDescent="0.2">
      <c r="A773" s="12">
        <v>44593</v>
      </c>
      <c r="B773" t="str">
        <f>"{'city': '"&amp;VLOOKUP(U773,$H:$L,4,FALSE)&amp;"', 'state': '"&amp;VLOOKUP(U773,$H:$L,3,FALSE)&amp;"', 'abbreviation': '"&amp;VLOOKUP(U773,$H:$L,2,FALSE)&amp;"', 'teamName': '"&amp;VLOOKUP(U773,$H:$L,5,FALSE)&amp;"'}"</f>
        <v>{'city': 'Brooklyn', 'state': 'New York', 'abbreviation': 'BKN', 'teamName': 'Brooklyn Nets'}</v>
      </c>
      <c r="C773" t="str">
        <f>"{'city': '"&amp;VLOOKUP(V773,$H:$L,4,FALSE)&amp;"', 'state': '"&amp;VLOOKUP(V773,$H:$L,3,FALSE)&amp;"', 'abbreviation': '"&amp;VLOOKUP(V773,$H:$L,2,FALSE)&amp;"', 'teamName': '"&amp;VLOOKUP(V773,$H:$L,5,FALSE)&amp;"'}"</f>
        <v>{'city': 'Phoenix', 'state': 'Arizona', 'abbreviation': 'PHX', 'teamName': 'Phoenix Suns'}</v>
      </c>
      <c r="D773" t="e">
        <f>"{'city': '"&amp;VLOOKUP(W773,$H:$L,4,FALSE)&amp;"', 'state': '"&amp;VLOOKUP(W773,$H:$L,3,FALSE)&amp;"', 'abbreviation': '"&amp;VLOOKUP(W773,$H:$L,2,FALSE)&amp;"', 'teamName': '"&amp;VLOOKUP(W773,$H:$L,5,FALSE)&amp;"'}"</f>
        <v>#N/A</v>
      </c>
      <c r="E773" t="e">
        <f>"{'city': '"&amp;VLOOKUP(X773,$H:$L,4,FALSE)&amp;"', 'state': '"&amp;VLOOKUP(X773,$H:$L,3,FALSE)&amp;"', 'abbreviation': '"&amp;VLOOKUP(X773,$H:$L,2,FALSE)&amp;"', 'teamName': '"&amp;VLOOKUP(X773,$H:$L,5,FALSE)&amp;"'}"</f>
        <v>#N/A</v>
      </c>
      <c r="S773" s="13" t="s">
        <v>1229</v>
      </c>
      <c r="U773">
        <f>VLOOKUP(Y773,O:P,2,FALSE)</f>
        <v>3</v>
      </c>
      <c r="V773">
        <f>VLOOKUP(AA773,O:P,2,FALSE)</f>
        <v>23</v>
      </c>
      <c r="Y773" s="4" t="s">
        <v>1097</v>
      </c>
      <c r="Z773" s="5"/>
      <c r="AA773" s="4" t="s">
        <v>1125</v>
      </c>
    </row>
    <row r="774" spans="1:27" x14ac:dyDescent="0.2">
      <c r="A774" s="12">
        <v>44594</v>
      </c>
      <c r="B774" t="str">
        <f>"{'city': '"&amp;VLOOKUP(U774,$H:$L,4,FALSE)&amp;"', 'state': '"&amp;VLOOKUP(U774,$H:$L,3,FALSE)&amp;"', 'abbreviation': '"&amp;VLOOKUP(U774,$H:$L,2,FALSE)&amp;"', 'teamName': '"&amp;VLOOKUP(U774,$H:$L,5,FALSE)&amp;"'}"</f>
        <v>{'city': 'Orlando', 'state': 'Florida', 'abbreviation': 'ORL', 'teamName': 'Orlando Magic'}</v>
      </c>
      <c r="C774" t="str">
        <f>"{'city': '"&amp;VLOOKUP(V774,$H:$L,4,FALSE)&amp;"', 'state': '"&amp;VLOOKUP(V774,$H:$L,3,FALSE)&amp;"', 'abbreviation': '"&amp;VLOOKUP(V774,$H:$L,2,FALSE)&amp;"', 'teamName': '"&amp;VLOOKUP(V774,$H:$L,5,FALSE)&amp;"'}"</f>
        <v>{'city': 'Indiana', 'state': 'Indianopolis', 'abbreviation': 'IND', 'teamName': 'Indiana Pacers'}</v>
      </c>
      <c r="D774" t="e">
        <f>"{'city': '"&amp;VLOOKUP(W774,$H:$L,4,FALSE)&amp;"', 'state': '"&amp;VLOOKUP(W774,$H:$L,3,FALSE)&amp;"', 'abbreviation': '"&amp;VLOOKUP(W774,$H:$L,2,FALSE)&amp;"', 'teamName': '"&amp;VLOOKUP(W774,$H:$L,5,FALSE)&amp;"'}"</f>
        <v>#N/A</v>
      </c>
      <c r="E774" t="e">
        <f>"{'city': '"&amp;VLOOKUP(X774,$H:$L,4,FALSE)&amp;"', 'state': '"&amp;VLOOKUP(X774,$H:$L,3,FALSE)&amp;"', 'abbreviation': '"&amp;VLOOKUP(X774,$H:$L,2,FALSE)&amp;"', 'teamName': '"&amp;VLOOKUP(X774,$H:$L,5,FALSE)&amp;"'}"</f>
        <v>#N/A</v>
      </c>
      <c r="S774" s="13" t="s">
        <v>1230</v>
      </c>
      <c r="U774">
        <f>VLOOKUP(Y774,O:P,2,FALSE)</f>
        <v>21</v>
      </c>
      <c r="V774">
        <f>VLOOKUP(AA774,O:P,2,FALSE)</f>
        <v>12</v>
      </c>
      <c r="Y774" s="4" t="s">
        <v>1119</v>
      </c>
      <c r="Z774" s="5"/>
      <c r="AA774" s="4" t="s">
        <v>1104</v>
      </c>
    </row>
    <row r="775" spans="1:27" x14ac:dyDescent="0.2">
      <c r="A775" s="12">
        <v>44594</v>
      </c>
      <c r="B775" t="str">
        <f>"{'city': '"&amp;VLOOKUP(U775,$H:$L,4,FALSE)&amp;"', 'state': '"&amp;VLOOKUP(U775,$H:$L,3,FALSE)&amp;"', 'abbreviation': '"&amp;VLOOKUP(U775,$H:$L,2,FALSE)&amp;"', 'teamName': '"&amp;VLOOKUP(U775,$H:$L,5,FALSE)&amp;"'}"</f>
        <v>{'city': 'Washington', 'state': 'Washington D.C.', 'abbreviation': 'WAS', 'teamName': 'Washington Wizards'}</v>
      </c>
      <c r="C775" t="str">
        <f>"{'city': '"&amp;VLOOKUP(V775,$H:$L,4,FALSE)&amp;"', 'state': '"&amp;VLOOKUP(V775,$H:$L,3,FALSE)&amp;"', 'abbreviation': '"&amp;VLOOKUP(V775,$H:$L,2,FALSE)&amp;"', 'teamName': '"&amp;VLOOKUP(V775,$H:$L,5,FALSE)&amp;"'}"</f>
        <v>{'city': 'Philadelphia', 'state': 'Pennsylvania', 'abbreviation': 'PHI', 'teamName': 'Philadelphia 76ers'}</v>
      </c>
      <c r="D775" t="e">
        <f>"{'city': '"&amp;VLOOKUP(W775,$H:$L,4,FALSE)&amp;"', 'state': '"&amp;VLOOKUP(W775,$H:$L,3,FALSE)&amp;"', 'abbreviation': '"&amp;VLOOKUP(W775,$H:$L,2,FALSE)&amp;"', 'teamName': '"&amp;VLOOKUP(W775,$H:$L,5,FALSE)&amp;"'}"</f>
        <v>#N/A</v>
      </c>
      <c r="E775" t="e">
        <f>"{'city': '"&amp;VLOOKUP(X775,$H:$L,4,FALSE)&amp;"', 'state': '"&amp;VLOOKUP(X775,$H:$L,3,FALSE)&amp;"', 'abbreviation': '"&amp;VLOOKUP(X775,$H:$L,2,FALSE)&amp;"', 'teamName': '"&amp;VLOOKUP(X775,$H:$L,5,FALSE)&amp;"'}"</f>
        <v>#N/A</v>
      </c>
      <c r="S775" s="13" t="s">
        <v>1230</v>
      </c>
      <c r="U775">
        <f>VLOOKUP(Y775,O:P,2,FALSE)</f>
        <v>29</v>
      </c>
      <c r="V775">
        <f>VLOOKUP(AA775,O:P,2,FALSE)</f>
        <v>22</v>
      </c>
      <c r="Y775" s="4" t="s">
        <v>1109</v>
      </c>
      <c r="Z775" s="5"/>
      <c r="AA775" s="4" t="s">
        <v>1117</v>
      </c>
    </row>
    <row r="776" spans="1:27" x14ac:dyDescent="0.2">
      <c r="A776" s="12">
        <v>44594</v>
      </c>
      <c r="B776" t="str">
        <f>"{'city': '"&amp;VLOOKUP(U776,$H:$L,4,FALSE)&amp;"', 'state': '"&amp;VLOOKUP(U776,$H:$L,3,FALSE)&amp;"', 'abbreviation': '"&amp;VLOOKUP(U776,$H:$L,2,FALSE)&amp;"', 'teamName': '"&amp;VLOOKUP(U776,$H:$L,5,FALSE)&amp;"'}"</f>
        <v>{'city': 'Charlotte', 'state': 'North Carolina', 'abbreviation': 'CHA', 'teamName': 'Charlotte Hornets'}</v>
      </c>
      <c r="C776" t="str">
        <f>"{'city': '"&amp;VLOOKUP(V776,$H:$L,4,FALSE)&amp;"', 'state': '"&amp;VLOOKUP(V776,$H:$L,3,FALSE)&amp;"', 'abbreviation': '"&amp;VLOOKUP(V776,$H:$L,2,FALSE)&amp;"', 'teamName': '"&amp;VLOOKUP(V776,$H:$L,5,FALSE)&amp;"'}"</f>
        <v>{'city': 'Boston', 'state': 'Massachusetts', 'abbreviation': 'BOS', 'teamName': 'Boston Celtics'}</v>
      </c>
      <c r="D776" t="e">
        <f>"{'city': '"&amp;VLOOKUP(W776,$H:$L,4,FALSE)&amp;"', 'state': '"&amp;VLOOKUP(W776,$H:$L,3,FALSE)&amp;"', 'abbreviation': '"&amp;VLOOKUP(W776,$H:$L,2,FALSE)&amp;"', 'teamName': '"&amp;VLOOKUP(W776,$H:$L,5,FALSE)&amp;"'}"</f>
        <v>#N/A</v>
      </c>
      <c r="E776" t="e">
        <f>"{'city': '"&amp;VLOOKUP(X776,$H:$L,4,FALSE)&amp;"', 'state': '"&amp;VLOOKUP(X776,$H:$L,3,FALSE)&amp;"', 'abbreviation': '"&amp;VLOOKUP(X776,$H:$L,2,FALSE)&amp;"', 'teamName': '"&amp;VLOOKUP(X776,$H:$L,5,FALSE)&amp;"'}"</f>
        <v>#N/A</v>
      </c>
      <c r="S776" s="13" t="s">
        <v>1230</v>
      </c>
      <c r="U776">
        <f>VLOOKUP(Y776,O:P,2,FALSE)</f>
        <v>4</v>
      </c>
      <c r="V776">
        <f>VLOOKUP(AA776,O:P,2,FALSE)</f>
        <v>2</v>
      </c>
      <c r="Y776" s="4" t="s">
        <v>1105</v>
      </c>
      <c r="Z776" s="5"/>
      <c r="AA776" s="4" t="s">
        <v>1102</v>
      </c>
    </row>
    <row r="777" spans="1:27" x14ac:dyDescent="0.2">
      <c r="A777" s="12">
        <v>44594</v>
      </c>
      <c r="B777" t="str">
        <f>"{'city': '"&amp;VLOOKUP(U777,$H:$L,4,FALSE)&amp;"', 'state': '"&amp;VLOOKUP(U777,$H:$L,3,FALSE)&amp;"', 'abbreviation': '"&amp;VLOOKUP(U777,$H:$L,2,FALSE)&amp;"', 'teamName': '"&amp;VLOOKUP(U777,$H:$L,5,FALSE)&amp;"'}"</f>
        <v>{'city': 'Memphis', 'state': 'Tenesse', 'abbreviation': 'MEM', 'teamName': 'Memphis Grizzlies'}</v>
      </c>
      <c r="C777" t="str">
        <f>"{'city': '"&amp;VLOOKUP(V777,$H:$L,4,FALSE)&amp;"', 'state': '"&amp;VLOOKUP(V777,$H:$L,3,FALSE)&amp;"', 'abbreviation': '"&amp;VLOOKUP(V777,$H:$L,2,FALSE)&amp;"', 'teamName': '"&amp;VLOOKUP(V777,$H:$L,5,FALSE)&amp;"'}"</f>
        <v>{'city': 'New York', 'state': 'New York', 'abbreviation': 'NYK', 'teamName': 'New York Knicks'}</v>
      </c>
      <c r="D777" t="e">
        <f>"{'city': '"&amp;VLOOKUP(W777,$H:$L,4,FALSE)&amp;"', 'state': '"&amp;VLOOKUP(W777,$H:$L,3,FALSE)&amp;"', 'abbreviation': '"&amp;VLOOKUP(W777,$H:$L,2,FALSE)&amp;"', 'teamName': '"&amp;VLOOKUP(W777,$H:$L,5,FALSE)&amp;"'}"</f>
        <v>#N/A</v>
      </c>
      <c r="E777" t="e">
        <f>"{'city': '"&amp;VLOOKUP(X777,$H:$L,4,FALSE)&amp;"', 'state': '"&amp;VLOOKUP(X777,$H:$L,3,FALSE)&amp;"', 'abbreviation': '"&amp;VLOOKUP(X777,$H:$L,2,FALSE)&amp;"', 'teamName': '"&amp;VLOOKUP(X777,$H:$L,5,FALSE)&amp;"'}"</f>
        <v>#N/A</v>
      </c>
      <c r="S777" s="13" t="s">
        <v>1230</v>
      </c>
      <c r="U777">
        <f>VLOOKUP(Y777,O:P,2,FALSE)</f>
        <v>14</v>
      </c>
      <c r="V777">
        <f>VLOOKUP(AA777,O:P,2,FALSE)</f>
        <v>19</v>
      </c>
      <c r="Y777" s="4" t="s">
        <v>1112</v>
      </c>
      <c r="Z777" s="5"/>
      <c r="AA777" s="4" t="s">
        <v>1108</v>
      </c>
    </row>
    <row r="778" spans="1:27" x14ac:dyDescent="0.2">
      <c r="A778" s="12">
        <v>44594</v>
      </c>
      <c r="B778" t="str">
        <f>"{'city': '"&amp;VLOOKUP(U778,$H:$L,4,FALSE)&amp;"', 'state': '"&amp;VLOOKUP(U778,$H:$L,3,FALSE)&amp;"', 'abbreviation': '"&amp;VLOOKUP(U778,$H:$L,2,FALSE)&amp;"', 'teamName': '"&amp;VLOOKUP(U778,$H:$L,5,FALSE)&amp;"'}"</f>
        <v>{'city': 'Cleveland', 'state': 'Ohio', 'abbreviation': 'CLE', 'teamName': 'Cleveland Cavaliers'}</v>
      </c>
      <c r="C778" t="str">
        <f>"{'city': '"&amp;VLOOKUP(V778,$H:$L,4,FALSE)&amp;"', 'state': '"&amp;VLOOKUP(V778,$H:$L,3,FALSE)&amp;"', 'abbreviation': '"&amp;VLOOKUP(V778,$H:$L,2,FALSE)&amp;"', 'teamName': '"&amp;VLOOKUP(V778,$H:$L,5,FALSE)&amp;"'}"</f>
        <v>{'city': 'Houston', 'state': 'Texas', 'abbreviation': 'HOU', 'teamName': 'Houston Rockets'}</v>
      </c>
      <c r="D778" t="e">
        <f>"{'city': '"&amp;VLOOKUP(W778,$H:$L,4,FALSE)&amp;"', 'state': '"&amp;VLOOKUP(W778,$H:$L,3,FALSE)&amp;"', 'abbreviation': '"&amp;VLOOKUP(W778,$H:$L,2,FALSE)&amp;"', 'teamName': '"&amp;VLOOKUP(W778,$H:$L,5,FALSE)&amp;"'}"</f>
        <v>#N/A</v>
      </c>
      <c r="E778" t="e">
        <f>"{'city': '"&amp;VLOOKUP(X778,$H:$L,4,FALSE)&amp;"', 'state': '"&amp;VLOOKUP(X778,$H:$L,3,FALSE)&amp;"', 'abbreviation': '"&amp;VLOOKUP(X778,$H:$L,2,FALSE)&amp;"', 'teamName': '"&amp;VLOOKUP(X778,$H:$L,5,FALSE)&amp;"'}"</f>
        <v>#N/A</v>
      </c>
      <c r="S778" s="13" t="s">
        <v>1230</v>
      </c>
      <c r="U778">
        <f>VLOOKUP(Y778,O:P,2,FALSE)</f>
        <v>6</v>
      </c>
      <c r="V778">
        <f>VLOOKUP(AA778,O:P,2,FALSE)</f>
        <v>11</v>
      </c>
      <c r="Y778" s="4" t="s">
        <v>1111</v>
      </c>
      <c r="Z778" s="5"/>
      <c r="AA778" s="4" t="s">
        <v>1114</v>
      </c>
    </row>
    <row r="779" spans="1:27" x14ac:dyDescent="0.2">
      <c r="A779" s="12">
        <v>44594</v>
      </c>
      <c r="B779" t="str">
        <f>"{'city': '"&amp;VLOOKUP(U779,$H:$L,4,FALSE)&amp;"', 'state': '"&amp;VLOOKUP(U779,$H:$L,3,FALSE)&amp;"', 'abbreviation': '"&amp;VLOOKUP(U779,$H:$L,2,FALSE)&amp;"', 'teamName': '"&amp;VLOOKUP(U779,$H:$L,5,FALSE)&amp;"'}"</f>
        <v>{'city': 'Oklahoma City', 'state': 'Oklahoma', 'abbreviation': 'OKC', 'teamName': 'Oklahoma City Thunder'}</v>
      </c>
      <c r="C779" t="str">
        <f>"{'city': '"&amp;VLOOKUP(V779,$H:$L,4,FALSE)&amp;"', 'state': '"&amp;VLOOKUP(V779,$H:$L,3,FALSE)&amp;"', 'abbreviation': '"&amp;VLOOKUP(V779,$H:$L,2,FALSE)&amp;"', 'teamName': '"&amp;VLOOKUP(V779,$H:$L,5,FALSE)&amp;"'}"</f>
        <v>{'city': 'Dallas', 'state': 'Texas', 'abbreviation': 'DAL', 'teamName': 'Dallas Mavericks'}</v>
      </c>
      <c r="D779" t="e">
        <f>"{'city': '"&amp;VLOOKUP(W779,$H:$L,4,FALSE)&amp;"', 'state': '"&amp;VLOOKUP(W779,$H:$L,3,FALSE)&amp;"', 'abbreviation': '"&amp;VLOOKUP(W779,$H:$L,2,FALSE)&amp;"', 'teamName': '"&amp;VLOOKUP(W779,$H:$L,5,FALSE)&amp;"'}"</f>
        <v>#N/A</v>
      </c>
      <c r="E779" t="e">
        <f>"{'city': '"&amp;VLOOKUP(X779,$H:$L,4,FALSE)&amp;"', 'state': '"&amp;VLOOKUP(X779,$H:$L,3,FALSE)&amp;"', 'abbreviation': '"&amp;VLOOKUP(X779,$H:$L,2,FALSE)&amp;"', 'teamName': '"&amp;VLOOKUP(X779,$H:$L,5,FALSE)&amp;"'}"</f>
        <v>#N/A</v>
      </c>
      <c r="S779" s="13" t="s">
        <v>1230</v>
      </c>
      <c r="U779">
        <f>VLOOKUP(Y779,O:P,2,FALSE)</f>
        <v>20</v>
      </c>
      <c r="V779">
        <f>VLOOKUP(AA779,O:P,2,FALSE)</f>
        <v>7</v>
      </c>
      <c r="Y779" s="4" t="s">
        <v>1121</v>
      </c>
      <c r="Z779" s="5"/>
      <c r="AA779" s="4" t="s">
        <v>1113</v>
      </c>
    </row>
    <row r="780" spans="1:27" x14ac:dyDescent="0.2">
      <c r="A780" s="12">
        <v>44594</v>
      </c>
      <c r="B780" t="str">
        <f>"{'city': '"&amp;VLOOKUP(U780,$H:$L,4,FALSE)&amp;"', 'state': '"&amp;VLOOKUP(U780,$H:$L,3,FALSE)&amp;"', 'abbreviation': '"&amp;VLOOKUP(U780,$H:$L,2,FALSE)&amp;"', 'teamName': '"&amp;VLOOKUP(U780,$H:$L,5,FALSE)&amp;"'}"</f>
        <v>{'city': 'Brooklyn', 'state': 'New York', 'abbreviation': 'BKN', 'teamName': 'Brooklyn Nets'}</v>
      </c>
      <c r="C780" t="str">
        <f>"{'city': '"&amp;VLOOKUP(V780,$H:$L,4,FALSE)&amp;"', 'state': '"&amp;VLOOKUP(V780,$H:$L,3,FALSE)&amp;"', 'abbreviation': '"&amp;VLOOKUP(V780,$H:$L,2,FALSE)&amp;"', 'teamName': '"&amp;VLOOKUP(V780,$H:$L,5,FALSE)&amp;"'}"</f>
        <v>{'city': 'Sacramento', 'state': 'California', 'abbreviation': 'SAC', 'teamName': 'Sacramento Kings'}</v>
      </c>
      <c r="D780" t="e">
        <f>"{'city': '"&amp;VLOOKUP(W780,$H:$L,4,FALSE)&amp;"', 'state': '"&amp;VLOOKUP(W780,$H:$L,3,FALSE)&amp;"', 'abbreviation': '"&amp;VLOOKUP(W780,$H:$L,2,FALSE)&amp;"', 'teamName': '"&amp;VLOOKUP(W780,$H:$L,5,FALSE)&amp;"'}"</f>
        <v>#N/A</v>
      </c>
      <c r="E780" t="e">
        <f>"{'city': '"&amp;VLOOKUP(X780,$H:$L,4,FALSE)&amp;"', 'state': '"&amp;VLOOKUP(X780,$H:$L,3,FALSE)&amp;"', 'abbreviation': '"&amp;VLOOKUP(X780,$H:$L,2,FALSE)&amp;"', 'teamName': '"&amp;VLOOKUP(X780,$H:$L,5,FALSE)&amp;"'}"</f>
        <v>#N/A</v>
      </c>
      <c r="S780" s="13" t="s">
        <v>1230</v>
      </c>
      <c r="U780">
        <f>VLOOKUP(Y780,O:P,2,FALSE)</f>
        <v>3</v>
      </c>
      <c r="V780">
        <f>VLOOKUP(AA780,O:P,2,FALSE)</f>
        <v>25</v>
      </c>
      <c r="Y780" s="4" t="s">
        <v>1097</v>
      </c>
      <c r="Z780" s="5"/>
      <c r="AA780" s="4" t="s">
        <v>1123</v>
      </c>
    </row>
    <row r="781" spans="1:27" x14ac:dyDescent="0.2">
      <c r="A781" s="12">
        <v>44594</v>
      </c>
      <c r="B781" t="str">
        <f>"{'city': '"&amp;VLOOKUP(U781,$H:$L,4,FALSE)&amp;"', 'state': '"&amp;VLOOKUP(U781,$H:$L,3,FALSE)&amp;"', 'abbreviation': '"&amp;VLOOKUP(U781,$H:$L,2,FALSE)&amp;"', 'teamName': '"&amp;VLOOKUP(U781,$H:$L,5,FALSE)&amp;"'}"</f>
        <v>{'city': 'Denver', 'state': 'Colorado', 'abbreviation': 'DEN', 'teamName': 'Denver Nuggets'}</v>
      </c>
      <c r="C781" t="str">
        <f>"{'city': '"&amp;VLOOKUP(V781,$H:$L,4,FALSE)&amp;"', 'state': '"&amp;VLOOKUP(V781,$H:$L,3,FALSE)&amp;"', 'abbreviation': '"&amp;VLOOKUP(V781,$H:$L,2,FALSE)&amp;"', 'teamName': '"&amp;VLOOKUP(V781,$H:$L,5,FALSE)&amp;"'}"</f>
        <v>{'city': 'Salt Lake City', 'state': 'Utah', 'abbreviation': 'UTA', 'teamName': 'Utah Jazz'}</v>
      </c>
      <c r="D781" t="e">
        <f>"{'city': '"&amp;VLOOKUP(W781,$H:$L,4,FALSE)&amp;"', 'state': '"&amp;VLOOKUP(W781,$H:$L,3,FALSE)&amp;"', 'abbreviation': '"&amp;VLOOKUP(W781,$H:$L,2,FALSE)&amp;"', 'teamName': '"&amp;VLOOKUP(W781,$H:$L,5,FALSE)&amp;"'}"</f>
        <v>#N/A</v>
      </c>
      <c r="E781" t="e">
        <f>"{'city': '"&amp;VLOOKUP(X781,$H:$L,4,FALSE)&amp;"', 'state': '"&amp;VLOOKUP(X781,$H:$L,3,FALSE)&amp;"', 'abbreviation': '"&amp;VLOOKUP(X781,$H:$L,2,FALSE)&amp;"', 'teamName': '"&amp;VLOOKUP(X781,$H:$L,5,FALSE)&amp;"'}"</f>
        <v>#N/A</v>
      </c>
      <c r="S781" s="13" t="s">
        <v>1230</v>
      </c>
      <c r="U781">
        <f>VLOOKUP(Y781,O:P,2,FALSE)</f>
        <v>8</v>
      </c>
      <c r="V781">
        <f>VLOOKUP(AA781,O:P,2,FALSE)</f>
        <v>28</v>
      </c>
      <c r="Y781" s="4" t="s">
        <v>1116</v>
      </c>
      <c r="Z781" s="5"/>
      <c r="AA781" s="4" t="s">
        <v>1122</v>
      </c>
    </row>
    <row r="782" spans="1:27" x14ac:dyDescent="0.2">
      <c r="A782" s="12">
        <v>44594</v>
      </c>
      <c r="B782" t="str">
        <f>"{'city': '"&amp;VLOOKUP(U782,$H:$L,4,FALSE)&amp;"', 'state': '"&amp;VLOOKUP(U782,$H:$L,3,FALSE)&amp;"', 'abbreviation': '"&amp;VLOOKUP(U782,$H:$L,2,FALSE)&amp;"', 'teamName': '"&amp;VLOOKUP(U782,$H:$L,5,FALSE)&amp;"'}"</f>
        <v>{'city': 'Portland', 'state': 'Oregon', 'abbreviation': 'POR', 'teamName': 'Portland Trail Blazers'}</v>
      </c>
      <c r="C782" t="str">
        <f>"{'city': '"&amp;VLOOKUP(V782,$H:$L,4,FALSE)&amp;"', 'state': '"&amp;VLOOKUP(V782,$H:$L,3,FALSE)&amp;"', 'abbreviation': '"&amp;VLOOKUP(V782,$H:$L,2,FALSE)&amp;"', 'teamName': '"&amp;VLOOKUP(V782,$H:$L,5,FALSE)&amp;"'}"</f>
        <v>{'city': 'Los Angeles', 'state': 'California', 'abbreviation': 'LAL', 'teamName': 'Los Angeles Lakers'}</v>
      </c>
      <c r="D782" t="e">
        <f>"{'city': '"&amp;VLOOKUP(W782,$H:$L,4,FALSE)&amp;"', 'state': '"&amp;VLOOKUP(W782,$H:$L,3,FALSE)&amp;"', 'abbreviation': '"&amp;VLOOKUP(W782,$H:$L,2,FALSE)&amp;"', 'teamName': '"&amp;VLOOKUP(W782,$H:$L,5,FALSE)&amp;"'}"</f>
        <v>#N/A</v>
      </c>
      <c r="E782" t="e">
        <f>"{'city': '"&amp;VLOOKUP(X782,$H:$L,4,FALSE)&amp;"', 'state': '"&amp;VLOOKUP(X782,$H:$L,3,FALSE)&amp;"', 'abbreviation': '"&amp;VLOOKUP(X782,$H:$L,2,FALSE)&amp;"', 'teamName': '"&amp;VLOOKUP(X782,$H:$L,5,FALSE)&amp;"'}"</f>
        <v>#N/A</v>
      </c>
      <c r="S782" s="13" t="s">
        <v>1230</v>
      </c>
      <c r="U782">
        <f>VLOOKUP(Y782,O:P,2,FALSE)</f>
        <v>24</v>
      </c>
      <c r="V782">
        <f>VLOOKUP(AA782,O:P,2,FALSE)</f>
        <v>13</v>
      </c>
      <c r="Y782" s="4" t="s">
        <v>1124</v>
      </c>
      <c r="Z782" s="5"/>
      <c r="AA782" s="4" t="s">
        <v>1101</v>
      </c>
    </row>
    <row r="783" spans="1:27" x14ac:dyDescent="0.2">
      <c r="A783" s="12">
        <v>44595</v>
      </c>
      <c r="B783" t="str">
        <f>"{'city': '"&amp;VLOOKUP(U783,$H:$L,4,FALSE)&amp;"', 'state': '"&amp;VLOOKUP(U783,$H:$L,3,FALSE)&amp;"', 'abbreviation': '"&amp;VLOOKUP(U783,$H:$L,2,FALSE)&amp;"', 'teamName': '"&amp;VLOOKUP(U783,$H:$L,5,FALSE)&amp;"'}"</f>
        <v>{'city': 'Minneapolis', 'state': 'Minnesota ', 'abbreviation': 'MIN', 'teamName': 'Minnesota Timberwolves'}</v>
      </c>
      <c r="C783" t="str">
        <f>"{'city': '"&amp;VLOOKUP(V783,$H:$L,4,FALSE)&amp;"', 'state': '"&amp;VLOOKUP(V783,$H:$L,3,FALSE)&amp;"', 'abbreviation': '"&amp;VLOOKUP(V783,$H:$L,2,FALSE)&amp;"', 'teamName': '"&amp;VLOOKUP(V783,$H:$L,5,FALSE)&amp;"'}"</f>
        <v>{'city': 'Detroit', 'state': 'Michigan', 'abbreviation': 'DET', 'teamName': 'Detroit Pistons'}</v>
      </c>
      <c r="D783" t="e">
        <f>"{'city': '"&amp;VLOOKUP(W783,$H:$L,4,FALSE)&amp;"', 'state': '"&amp;VLOOKUP(W783,$H:$L,3,FALSE)&amp;"', 'abbreviation': '"&amp;VLOOKUP(W783,$H:$L,2,FALSE)&amp;"', 'teamName': '"&amp;VLOOKUP(W783,$H:$L,5,FALSE)&amp;"'}"</f>
        <v>#N/A</v>
      </c>
      <c r="E783" t="e">
        <f>"{'city': '"&amp;VLOOKUP(X783,$H:$L,4,FALSE)&amp;"', 'state': '"&amp;VLOOKUP(X783,$H:$L,3,FALSE)&amp;"', 'abbreviation': '"&amp;VLOOKUP(X783,$H:$L,2,FALSE)&amp;"', 'teamName': '"&amp;VLOOKUP(X783,$H:$L,5,FALSE)&amp;"'}"</f>
        <v>#N/A</v>
      </c>
      <c r="S783" s="13" t="s">
        <v>1231</v>
      </c>
      <c r="U783">
        <f>VLOOKUP(Y783,O:P,2,FALSE)</f>
        <v>17</v>
      </c>
      <c r="V783">
        <f>VLOOKUP(AA783,O:P,2,FALSE)</f>
        <v>9</v>
      </c>
      <c r="Y783" s="4" t="s">
        <v>1115</v>
      </c>
      <c r="Z783" s="5"/>
      <c r="AA783" s="4" t="s">
        <v>1107</v>
      </c>
    </row>
    <row r="784" spans="1:27" x14ac:dyDescent="0.2">
      <c r="A784" s="12">
        <v>44595</v>
      </c>
      <c r="B784" t="str">
        <f>"{'city': '"&amp;VLOOKUP(U784,$H:$L,4,FALSE)&amp;"', 'state': '"&amp;VLOOKUP(U784,$H:$L,3,FALSE)&amp;"', 'abbreviation': '"&amp;VLOOKUP(U784,$H:$L,2,FALSE)&amp;"', 'teamName': '"&amp;VLOOKUP(U784,$H:$L,5,FALSE)&amp;"'}"</f>
        <v>{'city': 'Phoenix', 'state': 'Arizona', 'abbreviation': 'PHX', 'teamName': 'Phoenix Suns'}</v>
      </c>
      <c r="C784" t="str">
        <f>"{'city': '"&amp;VLOOKUP(V784,$H:$L,4,FALSE)&amp;"', 'state': '"&amp;VLOOKUP(V784,$H:$L,3,FALSE)&amp;"', 'abbreviation': '"&amp;VLOOKUP(V784,$H:$L,2,FALSE)&amp;"', 'teamName': '"&amp;VLOOKUP(V784,$H:$L,5,FALSE)&amp;"'}"</f>
        <v>{'city': 'Atlanta', 'state': 'Georgia', 'abbreviation': 'ATL', 'teamName': 'Atlanta Hawks'}</v>
      </c>
      <c r="D784" t="e">
        <f>"{'city': '"&amp;VLOOKUP(W784,$H:$L,4,FALSE)&amp;"', 'state': '"&amp;VLOOKUP(W784,$H:$L,3,FALSE)&amp;"', 'abbreviation': '"&amp;VLOOKUP(W784,$H:$L,2,FALSE)&amp;"', 'teamName': '"&amp;VLOOKUP(W784,$H:$L,5,FALSE)&amp;"'}"</f>
        <v>#N/A</v>
      </c>
      <c r="E784" t="e">
        <f>"{'city': '"&amp;VLOOKUP(X784,$H:$L,4,FALSE)&amp;"', 'state': '"&amp;VLOOKUP(X784,$H:$L,3,FALSE)&amp;"', 'abbreviation': '"&amp;VLOOKUP(X784,$H:$L,2,FALSE)&amp;"', 'teamName': '"&amp;VLOOKUP(X784,$H:$L,5,FALSE)&amp;"'}"</f>
        <v>#N/A</v>
      </c>
      <c r="S784" s="13" t="s">
        <v>1231</v>
      </c>
      <c r="U784">
        <f>VLOOKUP(Y784,O:P,2,FALSE)</f>
        <v>23</v>
      </c>
      <c r="V784">
        <f>VLOOKUP(AA784,O:P,2,FALSE)</f>
        <v>1</v>
      </c>
      <c r="Y784" s="4" t="s">
        <v>1125</v>
      </c>
      <c r="Z784" s="5"/>
      <c r="AA784" s="4" t="s">
        <v>1099</v>
      </c>
    </row>
    <row r="785" spans="1:27" x14ac:dyDescent="0.2">
      <c r="A785" s="12">
        <v>44595</v>
      </c>
      <c r="B785" t="str">
        <f>"{'city': '"&amp;VLOOKUP(U785,$H:$L,4,FALSE)&amp;"', 'state': '"&amp;VLOOKUP(U785,$H:$L,3,FALSE)&amp;"', 'abbreviation': '"&amp;VLOOKUP(U785,$H:$L,2,FALSE)&amp;"', 'teamName': '"&amp;VLOOKUP(U785,$H:$L,5,FALSE)&amp;"'}"</f>
        <v>{'city': 'Miami', 'state': 'Florida', 'abbreviation': 'MIA', 'teamName': 'Miami Heat'}</v>
      </c>
      <c r="C785" t="str">
        <f>"{'city': '"&amp;VLOOKUP(V785,$H:$L,4,FALSE)&amp;"', 'state': '"&amp;VLOOKUP(V785,$H:$L,3,FALSE)&amp;"', 'abbreviation': '"&amp;VLOOKUP(V785,$H:$L,2,FALSE)&amp;"', 'teamName': '"&amp;VLOOKUP(V785,$H:$L,5,FALSE)&amp;"'}"</f>
        <v>{'city': 'Toronto', 'state': 'Ontario', 'abbreviation': 'TOR', 'teamName': 'Toronto Raptors'}</v>
      </c>
      <c r="D785" t="e">
        <f>"{'city': '"&amp;VLOOKUP(W785,$H:$L,4,FALSE)&amp;"', 'state': '"&amp;VLOOKUP(W785,$H:$L,3,FALSE)&amp;"', 'abbreviation': '"&amp;VLOOKUP(W785,$H:$L,2,FALSE)&amp;"', 'teamName': '"&amp;VLOOKUP(W785,$H:$L,5,FALSE)&amp;"'}"</f>
        <v>#N/A</v>
      </c>
      <c r="E785" t="e">
        <f>"{'city': '"&amp;VLOOKUP(X785,$H:$L,4,FALSE)&amp;"', 'state': '"&amp;VLOOKUP(X785,$H:$L,3,FALSE)&amp;"', 'abbreviation': '"&amp;VLOOKUP(X785,$H:$L,2,FALSE)&amp;"', 'teamName': '"&amp;VLOOKUP(X785,$H:$L,5,FALSE)&amp;"'}"</f>
        <v>#N/A</v>
      </c>
      <c r="S785" s="13" t="s">
        <v>1231</v>
      </c>
      <c r="U785">
        <f>VLOOKUP(Y785,O:P,2,FALSE)</f>
        <v>15</v>
      </c>
      <c r="V785">
        <f>VLOOKUP(AA785,O:P,2,FALSE)</f>
        <v>27</v>
      </c>
      <c r="Y785" s="4" t="s">
        <v>1128</v>
      </c>
      <c r="Z785" s="5"/>
      <c r="AA785" s="4" t="s">
        <v>1110</v>
      </c>
    </row>
    <row r="786" spans="1:27" x14ac:dyDescent="0.2">
      <c r="A786" s="12">
        <v>44595</v>
      </c>
      <c r="B786" t="str">
        <f>"{'city': '"&amp;VLOOKUP(U786,$H:$L,4,FALSE)&amp;"', 'state': '"&amp;VLOOKUP(U786,$H:$L,3,FALSE)&amp;"', 'abbreviation': '"&amp;VLOOKUP(U786,$H:$L,2,FALSE)&amp;"', 'teamName': '"&amp;VLOOKUP(U786,$H:$L,5,FALSE)&amp;"'}"</f>
        <v>{'city': 'Sacramento', 'state': 'California', 'abbreviation': 'SAC', 'teamName': 'Sacramento Kings'}</v>
      </c>
      <c r="C786" t="str">
        <f>"{'city': '"&amp;VLOOKUP(V786,$H:$L,4,FALSE)&amp;"', 'state': '"&amp;VLOOKUP(V786,$H:$L,3,FALSE)&amp;"', 'abbreviation': '"&amp;VLOOKUP(V786,$H:$L,2,FALSE)&amp;"', 'teamName': '"&amp;VLOOKUP(V786,$H:$L,5,FALSE)&amp;"'}"</f>
        <v>{'city': 'San Francisco', 'state': 'California', 'abbreviation': 'GSW', 'teamName': 'Golden State Warriors'}</v>
      </c>
      <c r="D786" t="e">
        <f>"{'city': '"&amp;VLOOKUP(W786,$H:$L,4,FALSE)&amp;"', 'state': '"&amp;VLOOKUP(W786,$H:$L,3,FALSE)&amp;"', 'abbreviation': '"&amp;VLOOKUP(W786,$H:$L,2,FALSE)&amp;"', 'teamName': '"&amp;VLOOKUP(W786,$H:$L,5,FALSE)&amp;"'}"</f>
        <v>#N/A</v>
      </c>
      <c r="E786" t="e">
        <f>"{'city': '"&amp;VLOOKUP(X786,$H:$L,4,FALSE)&amp;"', 'state': '"&amp;VLOOKUP(X786,$H:$L,3,FALSE)&amp;"', 'abbreviation': '"&amp;VLOOKUP(X786,$H:$L,2,FALSE)&amp;"', 'teamName': '"&amp;VLOOKUP(X786,$H:$L,5,FALSE)&amp;"'}"</f>
        <v>#N/A</v>
      </c>
      <c r="S786" s="13" t="s">
        <v>1231</v>
      </c>
      <c r="U786">
        <f>VLOOKUP(Y786,O:P,2,FALSE)</f>
        <v>25</v>
      </c>
      <c r="V786">
        <f>VLOOKUP(AA786,O:P,2,FALSE)</f>
        <v>10</v>
      </c>
      <c r="Y786" s="4" t="s">
        <v>1123</v>
      </c>
      <c r="Z786" s="5"/>
      <c r="AA786" s="4" t="s">
        <v>1100</v>
      </c>
    </row>
    <row r="787" spans="1:27" x14ac:dyDescent="0.2">
      <c r="A787" s="12">
        <v>44595</v>
      </c>
      <c r="B787" t="str">
        <f>"{'city': '"&amp;VLOOKUP(U787,$H:$L,4,FALSE)&amp;"', 'state': '"&amp;VLOOKUP(U787,$H:$L,3,FALSE)&amp;"', 'abbreviation': '"&amp;VLOOKUP(U787,$H:$L,2,FALSE)&amp;"', 'teamName': '"&amp;VLOOKUP(U787,$H:$L,5,FALSE)&amp;"'}"</f>
        <v>{'city': 'Los Angeles', 'state': 'California', 'abbreviation': 'LAL', 'teamName': 'Los Angeles Lakers'}</v>
      </c>
      <c r="C787" t="str">
        <f>"{'city': '"&amp;VLOOKUP(V787,$H:$L,4,FALSE)&amp;"', 'state': '"&amp;VLOOKUP(V787,$H:$L,3,FALSE)&amp;"', 'abbreviation': '"&amp;VLOOKUP(V787,$H:$L,2,FALSE)&amp;"', 'teamName': '"&amp;VLOOKUP(V787,$H:$L,5,FALSE)&amp;"'}"</f>
        <v>{'city': 'Los Angeles', 'state': 'California', 'abbreviation': 'LAC', 'teamName': 'Los Angeles Clippers'}</v>
      </c>
      <c r="D787" t="e">
        <f>"{'city': '"&amp;VLOOKUP(W787,$H:$L,4,FALSE)&amp;"', 'state': '"&amp;VLOOKUP(W787,$H:$L,3,FALSE)&amp;"', 'abbreviation': '"&amp;VLOOKUP(W787,$H:$L,2,FALSE)&amp;"', 'teamName': '"&amp;VLOOKUP(W787,$H:$L,5,FALSE)&amp;"'}"</f>
        <v>#N/A</v>
      </c>
      <c r="E787" t="e">
        <f>"{'city': '"&amp;VLOOKUP(X787,$H:$L,4,FALSE)&amp;"', 'state': '"&amp;VLOOKUP(X787,$H:$L,3,FALSE)&amp;"', 'abbreviation': '"&amp;VLOOKUP(X787,$H:$L,2,FALSE)&amp;"', 'teamName': '"&amp;VLOOKUP(X787,$H:$L,5,FALSE)&amp;"'}"</f>
        <v>#N/A</v>
      </c>
      <c r="S787" s="13" t="s">
        <v>1231</v>
      </c>
      <c r="U787">
        <f>VLOOKUP(Y787,O:P,2,FALSE)</f>
        <v>13</v>
      </c>
      <c r="V787">
        <f>VLOOKUP(AA787,O:P,2,FALSE)</f>
        <v>30</v>
      </c>
      <c r="Y787" s="4" t="s">
        <v>1101</v>
      </c>
      <c r="Z787" s="5"/>
      <c r="AA787" s="4" t="s">
        <v>1126</v>
      </c>
    </row>
    <row r="788" spans="1:27" x14ac:dyDescent="0.2">
      <c r="A788" s="12">
        <v>44596</v>
      </c>
      <c r="B788" t="str">
        <f>"{'city': '"&amp;VLOOKUP(U788,$H:$L,4,FALSE)&amp;"', 'state': '"&amp;VLOOKUP(U788,$H:$L,3,FALSE)&amp;"', 'abbreviation': '"&amp;VLOOKUP(U788,$H:$L,2,FALSE)&amp;"', 'teamName': '"&amp;VLOOKUP(U788,$H:$L,5,FALSE)&amp;"'}"</f>
        <v>{'city': 'Cleveland', 'state': 'Ohio', 'abbreviation': 'CLE', 'teamName': 'Cleveland Cavaliers'}</v>
      </c>
      <c r="C788" t="str">
        <f>"{'city': '"&amp;VLOOKUP(V788,$H:$L,4,FALSE)&amp;"', 'state': '"&amp;VLOOKUP(V788,$H:$L,3,FALSE)&amp;"', 'abbreviation': '"&amp;VLOOKUP(V788,$H:$L,2,FALSE)&amp;"', 'teamName': '"&amp;VLOOKUP(V788,$H:$L,5,FALSE)&amp;"'}"</f>
        <v>{'city': 'Charlotte', 'state': 'North Carolina', 'abbreviation': 'CHA', 'teamName': 'Charlotte Hornets'}</v>
      </c>
      <c r="D788" t="e">
        <f>"{'city': '"&amp;VLOOKUP(W788,$H:$L,4,FALSE)&amp;"', 'state': '"&amp;VLOOKUP(W788,$H:$L,3,FALSE)&amp;"', 'abbreviation': '"&amp;VLOOKUP(W788,$H:$L,2,FALSE)&amp;"', 'teamName': '"&amp;VLOOKUP(W788,$H:$L,5,FALSE)&amp;"'}"</f>
        <v>#N/A</v>
      </c>
      <c r="E788" t="e">
        <f>"{'city': '"&amp;VLOOKUP(X788,$H:$L,4,FALSE)&amp;"', 'state': '"&amp;VLOOKUP(X788,$H:$L,3,FALSE)&amp;"', 'abbreviation': '"&amp;VLOOKUP(X788,$H:$L,2,FALSE)&amp;"', 'teamName': '"&amp;VLOOKUP(X788,$H:$L,5,FALSE)&amp;"'}"</f>
        <v>#N/A</v>
      </c>
      <c r="S788" s="13" t="s">
        <v>1232</v>
      </c>
      <c r="U788">
        <f>VLOOKUP(Y788,O:P,2,FALSE)</f>
        <v>6</v>
      </c>
      <c r="V788">
        <f>VLOOKUP(AA788,O:P,2,FALSE)</f>
        <v>4</v>
      </c>
      <c r="Y788" s="4" t="s">
        <v>1111</v>
      </c>
      <c r="Z788" s="5"/>
      <c r="AA788" s="4" t="s">
        <v>1105</v>
      </c>
    </row>
    <row r="789" spans="1:27" x14ac:dyDescent="0.2">
      <c r="A789" s="12">
        <v>44596</v>
      </c>
      <c r="B789" t="str">
        <f>"{'city': '"&amp;VLOOKUP(U789,$H:$L,4,FALSE)&amp;"', 'state': '"&amp;VLOOKUP(U789,$H:$L,3,FALSE)&amp;"', 'abbreviation': '"&amp;VLOOKUP(U789,$H:$L,2,FALSE)&amp;"', 'teamName': '"&amp;VLOOKUP(U789,$H:$L,5,FALSE)&amp;"'}"</f>
        <v>{'city': 'Boston', 'state': 'Massachusetts', 'abbreviation': 'BOS', 'teamName': 'Boston Celtics'}</v>
      </c>
      <c r="C789" t="str">
        <f>"{'city': '"&amp;VLOOKUP(V789,$H:$L,4,FALSE)&amp;"', 'state': '"&amp;VLOOKUP(V789,$H:$L,3,FALSE)&amp;"', 'abbreviation': '"&amp;VLOOKUP(V789,$H:$L,2,FALSE)&amp;"', 'teamName': '"&amp;VLOOKUP(V789,$H:$L,5,FALSE)&amp;"'}"</f>
        <v>{'city': 'Detroit', 'state': 'Michigan', 'abbreviation': 'DET', 'teamName': 'Detroit Pistons'}</v>
      </c>
      <c r="D789" t="e">
        <f>"{'city': '"&amp;VLOOKUP(W789,$H:$L,4,FALSE)&amp;"', 'state': '"&amp;VLOOKUP(W789,$H:$L,3,FALSE)&amp;"', 'abbreviation': '"&amp;VLOOKUP(W789,$H:$L,2,FALSE)&amp;"', 'teamName': '"&amp;VLOOKUP(W789,$H:$L,5,FALSE)&amp;"'}"</f>
        <v>#N/A</v>
      </c>
      <c r="E789" t="e">
        <f>"{'city': '"&amp;VLOOKUP(X789,$H:$L,4,FALSE)&amp;"', 'state': '"&amp;VLOOKUP(X789,$H:$L,3,FALSE)&amp;"', 'abbreviation': '"&amp;VLOOKUP(X789,$H:$L,2,FALSE)&amp;"', 'teamName': '"&amp;VLOOKUP(X789,$H:$L,5,FALSE)&amp;"'}"</f>
        <v>#N/A</v>
      </c>
      <c r="S789" s="13" t="s">
        <v>1232</v>
      </c>
      <c r="U789">
        <f>VLOOKUP(Y789,O:P,2,FALSE)</f>
        <v>2</v>
      </c>
      <c r="V789">
        <f>VLOOKUP(AA789,O:P,2,FALSE)</f>
        <v>9</v>
      </c>
      <c r="Y789" s="4" t="s">
        <v>1102</v>
      </c>
      <c r="Z789" s="5"/>
      <c r="AA789" s="4" t="s">
        <v>1107</v>
      </c>
    </row>
    <row r="790" spans="1:27" x14ac:dyDescent="0.2">
      <c r="A790" s="12">
        <v>44596</v>
      </c>
      <c r="B790" t="str">
        <f>"{'city': '"&amp;VLOOKUP(U790,$H:$L,4,FALSE)&amp;"', 'state': '"&amp;VLOOKUP(U790,$H:$L,3,FALSE)&amp;"', 'abbreviation': '"&amp;VLOOKUP(U790,$H:$L,2,FALSE)&amp;"', 'teamName': '"&amp;VLOOKUP(U790,$H:$L,5,FALSE)&amp;"'}"</f>
        <v>{'city': 'Chicago', 'state': 'Illnois', 'abbreviation': 'CHI', 'teamName': 'Chicago Bulls'}</v>
      </c>
      <c r="C790" t="str">
        <f>"{'city': '"&amp;VLOOKUP(V790,$H:$L,4,FALSE)&amp;"', 'state': '"&amp;VLOOKUP(V790,$H:$L,3,FALSE)&amp;"', 'abbreviation': '"&amp;VLOOKUP(V790,$H:$L,2,FALSE)&amp;"', 'teamName': '"&amp;VLOOKUP(V790,$H:$L,5,FALSE)&amp;"'}"</f>
        <v>{'city': 'Indiana', 'state': 'Indianopolis', 'abbreviation': 'IND', 'teamName': 'Indiana Pacers'}</v>
      </c>
      <c r="D790" t="e">
        <f>"{'city': '"&amp;VLOOKUP(W790,$H:$L,4,FALSE)&amp;"', 'state': '"&amp;VLOOKUP(W790,$H:$L,3,FALSE)&amp;"', 'abbreviation': '"&amp;VLOOKUP(W790,$H:$L,2,FALSE)&amp;"', 'teamName': '"&amp;VLOOKUP(W790,$H:$L,5,FALSE)&amp;"'}"</f>
        <v>#N/A</v>
      </c>
      <c r="E790" t="e">
        <f>"{'city': '"&amp;VLOOKUP(X790,$H:$L,4,FALSE)&amp;"', 'state': '"&amp;VLOOKUP(X790,$H:$L,3,FALSE)&amp;"', 'abbreviation': '"&amp;VLOOKUP(X790,$H:$L,2,FALSE)&amp;"', 'teamName': '"&amp;VLOOKUP(X790,$H:$L,5,FALSE)&amp;"'}"</f>
        <v>#N/A</v>
      </c>
      <c r="S790" s="13" t="s">
        <v>1232</v>
      </c>
      <c r="U790">
        <f>VLOOKUP(Y790,O:P,2,FALSE)</f>
        <v>5</v>
      </c>
      <c r="V790">
        <f>VLOOKUP(AA790,O:P,2,FALSE)</f>
        <v>12</v>
      </c>
      <c r="Y790" s="4" t="s">
        <v>1106</v>
      </c>
      <c r="Z790" s="5"/>
      <c r="AA790" s="4" t="s">
        <v>1104</v>
      </c>
    </row>
    <row r="791" spans="1:27" x14ac:dyDescent="0.2">
      <c r="A791" s="12">
        <v>44596</v>
      </c>
      <c r="B791" t="str">
        <f>"{'city': '"&amp;VLOOKUP(U791,$H:$L,4,FALSE)&amp;"', 'state': '"&amp;VLOOKUP(U791,$H:$L,3,FALSE)&amp;"', 'abbreviation': '"&amp;VLOOKUP(U791,$H:$L,2,FALSE)&amp;"', 'teamName': '"&amp;VLOOKUP(U791,$H:$L,5,FALSE)&amp;"'}"</f>
        <v>{'city': 'Atlanta', 'state': 'Georgia', 'abbreviation': 'ATL', 'teamName': 'Atlanta Hawks'}</v>
      </c>
      <c r="C791" t="str">
        <f>"{'city': '"&amp;VLOOKUP(V791,$H:$L,4,FALSE)&amp;"', 'state': '"&amp;VLOOKUP(V791,$H:$L,3,FALSE)&amp;"', 'abbreviation': '"&amp;VLOOKUP(V791,$H:$L,2,FALSE)&amp;"', 'teamName': '"&amp;VLOOKUP(V791,$H:$L,5,FALSE)&amp;"'}"</f>
        <v>{'city': 'Toronto', 'state': 'Ontario', 'abbreviation': 'TOR', 'teamName': 'Toronto Raptors'}</v>
      </c>
      <c r="D791" t="e">
        <f>"{'city': '"&amp;VLOOKUP(W791,$H:$L,4,FALSE)&amp;"', 'state': '"&amp;VLOOKUP(W791,$H:$L,3,FALSE)&amp;"', 'abbreviation': '"&amp;VLOOKUP(W791,$H:$L,2,FALSE)&amp;"', 'teamName': '"&amp;VLOOKUP(W791,$H:$L,5,FALSE)&amp;"'}"</f>
        <v>#N/A</v>
      </c>
      <c r="E791" t="e">
        <f>"{'city': '"&amp;VLOOKUP(X791,$H:$L,4,FALSE)&amp;"', 'state': '"&amp;VLOOKUP(X791,$H:$L,3,FALSE)&amp;"', 'abbreviation': '"&amp;VLOOKUP(X791,$H:$L,2,FALSE)&amp;"', 'teamName': '"&amp;VLOOKUP(X791,$H:$L,5,FALSE)&amp;"'}"</f>
        <v>#N/A</v>
      </c>
      <c r="S791" s="13" t="s">
        <v>1232</v>
      </c>
      <c r="U791">
        <f>VLOOKUP(Y791,O:P,2,FALSE)</f>
        <v>1</v>
      </c>
      <c r="V791">
        <f>VLOOKUP(AA791,O:P,2,FALSE)</f>
        <v>27</v>
      </c>
      <c r="Y791" s="4" t="s">
        <v>1099</v>
      </c>
      <c r="Z791" s="5"/>
      <c r="AA791" s="4" t="s">
        <v>1110</v>
      </c>
    </row>
    <row r="792" spans="1:27" x14ac:dyDescent="0.2">
      <c r="A792" s="12">
        <v>44596</v>
      </c>
      <c r="B792" t="str">
        <f>"{'city': '"&amp;VLOOKUP(U792,$H:$L,4,FALSE)&amp;"', 'state': '"&amp;VLOOKUP(U792,$H:$L,3,FALSE)&amp;"', 'abbreviation': '"&amp;VLOOKUP(U792,$H:$L,2,FALSE)&amp;"', 'teamName': '"&amp;VLOOKUP(U792,$H:$L,5,FALSE)&amp;"'}"</f>
        <v>{'city': 'Philadelphia', 'state': 'Pennsylvania', 'abbreviation': 'PHI', 'teamName': 'Philadelphia 76ers'}</v>
      </c>
      <c r="C792" t="str">
        <f>"{'city': '"&amp;VLOOKUP(V792,$H:$L,4,FALSE)&amp;"', 'state': '"&amp;VLOOKUP(V792,$H:$L,3,FALSE)&amp;"', 'abbreviation': '"&amp;VLOOKUP(V792,$H:$L,2,FALSE)&amp;"', 'teamName': '"&amp;VLOOKUP(V792,$H:$L,5,FALSE)&amp;"'}"</f>
        <v>{'city': 'Dallas', 'state': 'Texas', 'abbreviation': 'DAL', 'teamName': 'Dallas Mavericks'}</v>
      </c>
      <c r="D792" t="e">
        <f>"{'city': '"&amp;VLOOKUP(W792,$H:$L,4,FALSE)&amp;"', 'state': '"&amp;VLOOKUP(W792,$H:$L,3,FALSE)&amp;"', 'abbreviation': '"&amp;VLOOKUP(W792,$H:$L,2,FALSE)&amp;"', 'teamName': '"&amp;VLOOKUP(W792,$H:$L,5,FALSE)&amp;"'}"</f>
        <v>#N/A</v>
      </c>
      <c r="E792" t="e">
        <f>"{'city': '"&amp;VLOOKUP(X792,$H:$L,4,FALSE)&amp;"', 'state': '"&amp;VLOOKUP(X792,$H:$L,3,FALSE)&amp;"', 'abbreviation': '"&amp;VLOOKUP(X792,$H:$L,2,FALSE)&amp;"', 'teamName': '"&amp;VLOOKUP(X792,$H:$L,5,FALSE)&amp;"'}"</f>
        <v>#N/A</v>
      </c>
      <c r="S792" s="13" t="s">
        <v>1232</v>
      </c>
      <c r="U792">
        <f>VLOOKUP(Y792,O:P,2,FALSE)</f>
        <v>22</v>
      </c>
      <c r="V792">
        <f>VLOOKUP(AA792,O:P,2,FALSE)</f>
        <v>7</v>
      </c>
      <c r="Y792" s="4" t="s">
        <v>1117</v>
      </c>
      <c r="Z792" s="5"/>
      <c r="AA792" s="4" t="s">
        <v>1113</v>
      </c>
    </row>
    <row r="793" spans="1:27" x14ac:dyDescent="0.2">
      <c r="A793" s="12">
        <v>44596</v>
      </c>
      <c r="B793" t="str">
        <f>"{'city': '"&amp;VLOOKUP(U793,$H:$L,4,FALSE)&amp;"', 'state': '"&amp;VLOOKUP(U793,$H:$L,3,FALSE)&amp;"', 'abbreviation': '"&amp;VLOOKUP(U793,$H:$L,2,FALSE)&amp;"', 'teamName': '"&amp;VLOOKUP(U793,$H:$L,5,FALSE)&amp;"'}"</f>
        <v>{'city': 'Houston', 'state': 'Texas', 'abbreviation': 'HOU', 'teamName': 'Houston Rockets'}</v>
      </c>
      <c r="C793" t="str">
        <f>"{'city': '"&amp;VLOOKUP(V793,$H:$L,4,FALSE)&amp;"', 'state': '"&amp;VLOOKUP(V793,$H:$L,3,FALSE)&amp;"', 'abbreviation': '"&amp;VLOOKUP(V793,$H:$L,2,FALSE)&amp;"', 'teamName': '"&amp;VLOOKUP(V793,$H:$L,5,FALSE)&amp;"'}"</f>
        <v>{'city': 'San Antonio', 'state': 'Texas', 'abbreviation': 'SAS', 'teamName': 'San Antonio Spurs'}</v>
      </c>
      <c r="D793" t="e">
        <f>"{'city': '"&amp;VLOOKUP(W793,$H:$L,4,FALSE)&amp;"', 'state': '"&amp;VLOOKUP(W793,$H:$L,3,FALSE)&amp;"', 'abbreviation': '"&amp;VLOOKUP(W793,$H:$L,2,FALSE)&amp;"', 'teamName': '"&amp;VLOOKUP(W793,$H:$L,5,FALSE)&amp;"'}"</f>
        <v>#N/A</v>
      </c>
      <c r="E793" t="e">
        <f>"{'city': '"&amp;VLOOKUP(X793,$H:$L,4,FALSE)&amp;"', 'state': '"&amp;VLOOKUP(X793,$H:$L,3,FALSE)&amp;"', 'abbreviation': '"&amp;VLOOKUP(X793,$H:$L,2,FALSE)&amp;"', 'teamName': '"&amp;VLOOKUP(X793,$H:$L,5,FALSE)&amp;"'}"</f>
        <v>#N/A</v>
      </c>
      <c r="S793" s="13" t="s">
        <v>1232</v>
      </c>
      <c r="U793">
        <f>VLOOKUP(Y793,O:P,2,FALSE)</f>
        <v>11</v>
      </c>
      <c r="V793">
        <f>VLOOKUP(AA793,O:P,2,FALSE)</f>
        <v>26</v>
      </c>
      <c r="Y793" s="4" t="s">
        <v>1114</v>
      </c>
      <c r="Z793" s="5"/>
      <c r="AA793" s="4" t="s">
        <v>1120</v>
      </c>
    </row>
    <row r="794" spans="1:27" x14ac:dyDescent="0.2">
      <c r="A794" s="12">
        <v>44596</v>
      </c>
      <c r="B794" t="str">
        <f>"{'city': '"&amp;VLOOKUP(U794,$H:$L,4,FALSE)&amp;"', 'state': '"&amp;VLOOKUP(U794,$H:$L,3,FALSE)&amp;"', 'abbreviation': '"&amp;VLOOKUP(U794,$H:$L,2,FALSE)&amp;"', 'teamName': '"&amp;VLOOKUP(U794,$H:$L,5,FALSE)&amp;"'}"</f>
        <v>{'city': 'Brooklyn', 'state': 'New York', 'abbreviation': 'BKN', 'teamName': 'Brooklyn Nets'}</v>
      </c>
      <c r="C794" t="str">
        <f>"{'city': '"&amp;VLOOKUP(V794,$H:$L,4,FALSE)&amp;"', 'state': '"&amp;VLOOKUP(V794,$H:$L,3,FALSE)&amp;"', 'abbreviation': '"&amp;VLOOKUP(V794,$H:$L,2,FALSE)&amp;"', 'teamName': '"&amp;VLOOKUP(V794,$H:$L,5,FALSE)&amp;"'}"</f>
        <v>{'city': 'Salt Lake City', 'state': 'Utah', 'abbreviation': 'UTA', 'teamName': 'Utah Jazz'}</v>
      </c>
      <c r="D794" t="e">
        <f>"{'city': '"&amp;VLOOKUP(W794,$H:$L,4,FALSE)&amp;"', 'state': '"&amp;VLOOKUP(W794,$H:$L,3,FALSE)&amp;"', 'abbreviation': '"&amp;VLOOKUP(W794,$H:$L,2,FALSE)&amp;"', 'teamName': '"&amp;VLOOKUP(W794,$H:$L,5,FALSE)&amp;"'}"</f>
        <v>#N/A</v>
      </c>
      <c r="E794" t="e">
        <f>"{'city': '"&amp;VLOOKUP(X794,$H:$L,4,FALSE)&amp;"', 'state': '"&amp;VLOOKUP(X794,$H:$L,3,FALSE)&amp;"', 'abbreviation': '"&amp;VLOOKUP(X794,$H:$L,2,FALSE)&amp;"', 'teamName': '"&amp;VLOOKUP(X794,$H:$L,5,FALSE)&amp;"'}"</f>
        <v>#N/A</v>
      </c>
      <c r="S794" s="13" t="s">
        <v>1232</v>
      </c>
      <c r="U794">
        <f>VLOOKUP(Y794,O:P,2,FALSE)</f>
        <v>3</v>
      </c>
      <c r="V794">
        <f>VLOOKUP(AA794,O:P,2,FALSE)</f>
        <v>28</v>
      </c>
      <c r="Y794" s="4" t="s">
        <v>1097</v>
      </c>
      <c r="Z794" s="5"/>
      <c r="AA794" s="4" t="s">
        <v>1122</v>
      </c>
    </row>
    <row r="795" spans="1:27" x14ac:dyDescent="0.2">
      <c r="A795" s="12">
        <v>44596</v>
      </c>
      <c r="B795" t="str">
        <f>"{'city': '"&amp;VLOOKUP(U795,$H:$L,4,FALSE)&amp;"', 'state': '"&amp;VLOOKUP(U795,$H:$L,3,FALSE)&amp;"', 'abbreviation': '"&amp;VLOOKUP(U795,$H:$L,2,FALSE)&amp;"', 'teamName': '"&amp;VLOOKUP(U795,$H:$L,5,FALSE)&amp;"'}"</f>
        <v>{'city': 'New Orleans', 'state': 'Louisianna', 'abbreviation': 'NOP', 'teamName': 'New Orleans Pelicans'}</v>
      </c>
      <c r="C795" t="str">
        <f>"{'city': '"&amp;VLOOKUP(V795,$H:$L,4,FALSE)&amp;"', 'state': '"&amp;VLOOKUP(V795,$H:$L,3,FALSE)&amp;"', 'abbreviation': '"&amp;VLOOKUP(V795,$H:$L,2,FALSE)&amp;"', 'teamName': '"&amp;VLOOKUP(V795,$H:$L,5,FALSE)&amp;"'}"</f>
        <v>{'city': 'Denver', 'state': 'Colorado', 'abbreviation': 'DEN', 'teamName': 'Denver Nuggets'}</v>
      </c>
      <c r="D795" t="e">
        <f>"{'city': '"&amp;VLOOKUP(W795,$H:$L,4,FALSE)&amp;"', 'state': '"&amp;VLOOKUP(W795,$H:$L,3,FALSE)&amp;"', 'abbreviation': '"&amp;VLOOKUP(W795,$H:$L,2,FALSE)&amp;"', 'teamName': '"&amp;VLOOKUP(W795,$H:$L,5,FALSE)&amp;"'}"</f>
        <v>#N/A</v>
      </c>
      <c r="E795" t="e">
        <f>"{'city': '"&amp;VLOOKUP(X795,$H:$L,4,FALSE)&amp;"', 'state': '"&amp;VLOOKUP(X795,$H:$L,3,FALSE)&amp;"', 'abbreviation': '"&amp;VLOOKUP(X795,$H:$L,2,FALSE)&amp;"', 'teamName': '"&amp;VLOOKUP(X795,$H:$L,5,FALSE)&amp;"'}"</f>
        <v>#N/A</v>
      </c>
      <c r="S795" s="13" t="s">
        <v>1232</v>
      </c>
      <c r="U795">
        <f>VLOOKUP(Y795,O:P,2,FALSE)</f>
        <v>18</v>
      </c>
      <c r="V795">
        <f>VLOOKUP(AA795,O:P,2,FALSE)</f>
        <v>8</v>
      </c>
      <c r="Y795" s="4" t="s">
        <v>1118</v>
      </c>
      <c r="Z795" s="5"/>
      <c r="AA795" s="4" t="s">
        <v>1116</v>
      </c>
    </row>
    <row r="796" spans="1:27" x14ac:dyDescent="0.2">
      <c r="A796" s="12">
        <v>44596</v>
      </c>
      <c r="B796" t="str">
        <f>"{'city': '"&amp;VLOOKUP(U796,$H:$L,4,FALSE)&amp;"', 'state': '"&amp;VLOOKUP(U796,$H:$L,3,FALSE)&amp;"', 'abbreviation': '"&amp;VLOOKUP(U796,$H:$L,2,FALSE)&amp;"', 'teamName': '"&amp;VLOOKUP(U796,$H:$L,5,FALSE)&amp;"'}"</f>
        <v>{'city': 'Oklahoma City', 'state': 'Oklahoma', 'abbreviation': 'OKC', 'teamName': 'Oklahoma City Thunder'}</v>
      </c>
      <c r="C796" t="str">
        <f>"{'city': '"&amp;VLOOKUP(V796,$H:$L,4,FALSE)&amp;"', 'state': '"&amp;VLOOKUP(V796,$H:$L,3,FALSE)&amp;"', 'abbreviation': '"&amp;VLOOKUP(V796,$H:$L,2,FALSE)&amp;"', 'teamName': '"&amp;VLOOKUP(V796,$H:$L,5,FALSE)&amp;"'}"</f>
        <v>{'city': 'Portland', 'state': 'Oregon', 'abbreviation': 'POR', 'teamName': 'Portland Trail Blazers'}</v>
      </c>
      <c r="D796" t="e">
        <f>"{'city': '"&amp;VLOOKUP(W796,$H:$L,4,FALSE)&amp;"', 'state': '"&amp;VLOOKUP(W796,$H:$L,3,FALSE)&amp;"', 'abbreviation': '"&amp;VLOOKUP(W796,$H:$L,2,FALSE)&amp;"', 'teamName': '"&amp;VLOOKUP(W796,$H:$L,5,FALSE)&amp;"'}"</f>
        <v>#N/A</v>
      </c>
      <c r="E796" t="e">
        <f>"{'city': '"&amp;VLOOKUP(X796,$H:$L,4,FALSE)&amp;"', 'state': '"&amp;VLOOKUP(X796,$H:$L,3,FALSE)&amp;"', 'abbreviation': '"&amp;VLOOKUP(X796,$H:$L,2,FALSE)&amp;"', 'teamName': '"&amp;VLOOKUP(X796,$H:$L,5,FALSE)&amp;"'}"</f>
        <v>#N/A</v>
      </c>
      <c r="S796" s="13" t="s">
        <v>1232</v>
      </c>
      <c r="U796">
        <f>VLOOKUP(Y796,O:P,2,FALSE)</f>
        <v>20</v>
      </c>
      <c r="V796">
        <f>VLOOKUP(AA796,O:P,2,FALSE)</f>
        <v>24</v>
      </c>
      <c r="Y796" s="4" t="s">
        <v>1121</v>
      </c>
      <c r="Z796" s="5"/>
      <c r="AA796" s="4" t="s">
        <v>1124</v>
      </c>
    </row>
    <row r="797" spans="1:27" x14ac:dyDescent="0.2">
      <c r="A797" s="12">
        <v>44597</v>
      </c>
      <c r="B797" t="str">
        <f>"{'city': '"&amp;VLOOKUP(U797,$H:$L,4,FALSE)&amp;"', 'state': '"&amp;VLOOKUP(U797,$H:$L,3,FALSE)&amp;"', 'abbreviation': '"&amp;VLOOKUP(U797,$H:$L,2,FALSE)&amp;"', 'teamName': '"&amp;VLOOKUP(U797,$H:$L,5,FALSE)&amp;"'}"</f>
        <v>{'city': 'Memphis', 'state': 'Tenesse', 'abbreviation': 'MEM', 'teamName': 'Memphis Grizzlies'}</v>
      </c>
      <c r="C797" t="str">
        <f>"{'city': '"&amp;VLOOKUP(V797,$H:$L,4,FALSE)&amp;"', 'state': '"&amp;VLOOKUP(V797,$H:$L,3,FALSE)&amp;"', 'abbreviation': '"&amp;VLOOKUP(V797,$H:$L,2,FALSE)&amp;"', 'teamName': '"&amp;VLOOKUP(V797,$H:$L,5,FALSE)&amp;"'}"</f>
        <v>{'city': 'Orlando', 'state': 'Florida', 'abbreviation': 'ORL', 'teamName': 'Orlando Magic'}</v>
      </c>
      <c r="D797" t="e">
        <f>"{'city': '"&amp;VLOOKUP(W797,$H:$L,4,FALSE)&amp;"', 'state': '"&amp;VLOOKUP(W797,$H:$L,3,FALSE)&amp;"', 'abbreviation': '"&amp;VLOOKUP(W797,$H:$L,2,FALSE)&amp;"', 'teamName': '"&amp;VLOOKUP(W797,$H:$L,5,FALSE)&amp;"'}"</f>
        <v>#N/A</v>
      </c>
      <c r="E797" t="e">
        <f>"{'city': '"&amp;VLOOKUP(X797,$H:$L,4,FALSE)&amp;"', 'state': '"&amp;VLOOKUP(X797,$H:$L,3,FALSE)&amp;"', 'abbreviation': '"&amp;VLOOKUP(X797,$H:$L,2,FALSE)&amp;"', 'teamName': '"&amp;VLOOKUP(X797,$H:$L,5,FALSE)&amp;"'}"</f>
        <v>#N/A</v>
      </c>
      <c r="S797" s="13" t="s">
        <v>1233</v>
      </c>
      <c r="U797">
        <f>VLOOKUP(Y797,O:P,2,FALSE)</f>
        <v>14</v>
      </c>
      <c r="V797">
        <f>VLOOKUP(AA797,O:P,2,FALSE)</f>
        <v>21</v>
      </c>
      <c r="Y797" s="4" t="s">
        <v>1112</v>
      </c>
      <c r="Z797" s="5"/>
      <c r="AA797" s="4" t="s">
        <v>1119</v>
      </c>
    </row>
    <row r="798" spans="1:27" x14ac:dyDescent="0.2">
      <c r="A798" s="12">
        <v>44597</v>
      </c>
      <c r="B798" t="str">
        <f>"{'city': '"&amp;VLOOKUP(U798,$H:$L,4,FALSE)&amp;"', 'state': '"&amp;VLOOKUP(U798,$H:$L,3,FALSE)&amp;"', 'abbreviation': '"&amp;VLOOKUP(U798,$H:$L,2,FALSE)&amp;"', 'teamName': '"&amp;VLOOKUP(U798,$H:$L,5,FALSE)&amp;"'}"</f>
        <v>{'city': 'Miami', 'state': 'Florida', 'abbreviation': 'MIA', 'teamName': 'Miami Heat'}</v>
      </c>
      <c r="C798" t="str">
        <f>"{'city': '"&amp;VLOOKUP(V798,$H:$L,4,FALSE)&amp;"', 'state': '"&amp;VLOOKUP(V798,$H:$L,3,FALSE)&amp;"', 'abbreviation': '"&amp;VLOOKUP(V798,$H:$L,2,FALSE)&amp;"', 'teamName': '"&amp;VLOOKUP(V798,$H:$L,5,FALSE)&amp;"'}"</f>
        <v>{'city': 'Charlotte', 'state': 'North Carolina', 'abbreviation': 'CHA', 'teamName': 'Charlotte Hornets'}</v>
      </c>
      <c r="D798" t="e">
        <f>"{'city': '"&amp;VLOOKUP(W798,$H:$L,4,FALSE)&amp;"', 'state': '"&amp;VLOOKUP(W798,$H:$L,3,FALSE)&amp;"', 'abbreviation': '"&amp;VLOOKUP(W798,$H:$L,2,FALSE)&amp;"', 'teamName': '"&amp;VLOOKUP(W798,$H:$L,5,FALSE)&amp;"'}"</f>
        <v>#N/A</v>
      </c>
      <c r="E798" t="e">
        <f>"{'city': '"&amp;VLOOKUP(X798,$H:$L,4,FALSE)&amp;"', 'state': '"&amp;VLOOKUP(X798,$H:$L,3,FALSE)&amp;"', 'abbreviation': '"&amp;VLOOKUP(X798,$H:$L,2,FALSE)&amp;"', 'teamName': '"&amp;VLOOKUP(X798,$H:$L,5,FALSE)&amp;"'}"</f>
        <v>#N/A</v>
      </c>
      <c r="S798" s="13" t="s">
        <v>1233</v>
      </c>
      <c r="U798">
        <f>VLOOKUP(Y798,O:P,2,FALSE)</f>
        <v>15</v>
      </c>
      <c r="V798">
        <f>VLOOKUP(AA798,O:P,2,FALSE)</f>
        <v>4</v>
      </c>
      <c r="Y798" s="4" t="s">
        <v>1128</v>
      </c>
      <c r="Z798" s="5"/>
      <c r="AA798" s="4" t="s">
        <v>1105</v>
      </c>
    </row>
    <row r="799" spans="1:27" x14ac:dyDescent="0.2">
      <c r="A799" s="12">
        <v>44597</v>
      </c>
      <c r="B799" t="str">
        <f>"{'city': '"&amp;VLOOKUP(U799,$H:$L,4,FALSE)&amp;"', 'state': '"&amp;VLOOKUP(U799,$H:$L,3,FALSE)&amp;"', 'abbreviation': '"&amp;VLOOKUP(U799,$H:$L,2,FALSE)&amp;"', 'teamName': '"&amp;VLOOKUP(U799,$H:$L,5,FALSE)&amp;"'}"</f>
        <v>{'city': 'Phoenix', 'state': 'Arizona', 'abbreviation': 'PHX', 'teamName': 'Phoenix Suns'}</v>
      </c>
      <c r="C799" t="str">
        <f>"{'city': '"&amp;VLOOKUP(V799,$H:$L,4,FALSE)&amp;"', 'state': '"&amp;VLOOKUP(V799,$H:$L,3,FALSE)&amp;"', 'abbreviation': '"&amp;VLOOKUP(V799,$H:$L,2,FALSE)&amp;"', 'teamName': '"&amp;VLOOKUP(V799,$H:$L,5,FALSE)&amp;"'}"</f>
        <v>{'city': 'Washington', 'state': 'Washington D.C.', 'abbreviation': 'WAS', 'teamName': 'Washington Wizards'}</v>
      </c>
      <c r="D799" t="e">
        <f>"{'city': '"&amp;VLOOKUP(W799,$H:$L,4,FALSE)&amp;"', 'state': '"&amp;VLOOKUP(W799,$H:$L,3,FALSE)&amp;"', 'abbreviation': '"&amp;VLOOKUP(W799,$H:$L,2,FALSE)&amp;"', 'teamName': '"&amp;VLOOKUP(W799,$H:$L,5,FALSE)&amp;"'}"</f>
        <v>#N/A</v>
      </c>
      <c r="E799" t="e">
        <f>"{'city': '"&amp;VLOOKUP(X799,$H:$L,4,FALSE)&amp;"', 'state': '"&amp;VLOOKUP(X799,$H:$L,3,FALSE)&amp;"', 'abbreviation': '"&amp;VLOOKUP(X799,$H:$L,2,FALSE)&amp;"', 'teamName': '"&amp;VLOOKUP(X799,$H:$L,5,FALSE)&amp;"'}"</f>
        <v>#N/A</v>
      </c>
      <c r="S799" s="13" t="s">
        <v>1233</v>
      </c>
      <c r="U799">
        <f>VLOOKUP(Y799,O:P,2,FALSE)</f>
        <v>23</v>
      </c>
      <c r="V799">
        <f>VLOOKUP(AA799,O:P,2,FALSE)</f>
        <v>29</v>
      </c>
      <c r="Y799" s="4" t="s">
        <v>1125</v>
      </c>
      <c r="Z799" s="5"/>
      <c r="AA799" s="4" t="s">
        <v>1109</v>
      </c>
    </row>
    <row r="800" spans="1:27" x14ac:dyDescent="0.2">
      <c r="A800" s="12">
        <v>44597</v>
      </c>
      <c r="B800" t="str">
        <f>"{'city': '"&amp;VLOOKUP(U800,$H:$L,4,FALSE)&amp;"', 'state': '"&amp;VLOOKUP(U800,$H:$L,3,FALSE)&amp;"', 'abbreviation': '"&amp;VLOOKUP(U800,$H:$L,2,FALSE)&amp;"', 'teamName': '"&amp;VLOOKUP(U800,$H:$L,5,FALSE)&amp;"'}"</f>
        <v>{'city': 'New York', 'state': 'New York', 'abbreviation': 'NYK', 'teamName': 'New York Knicks'}</v>
      </c>
      <c r="C800" t="str">
        <f>"{'city': '"&amp;VLOOKUP(V800,$H:$L,4,FALSE)&amp;"', 'state': '"&amp;VLOOKUP(V800,$H:$L,3,FALSE)&amp;"', 'abbreviation': '"&amp;VLOOKUP(V800,$H:$L,2,FALSE)&amp;"', 'teamName': '"&amp;VLOOKUP(V800,$H:$L,5,FALSE)&amp;"'}"</f>
        <v>{'city': 'Los Angeles', 'state': 'California', 'abbreviation': 'LAL', 'teamName': 'Los Angeles Lakers'}</v>
      </c>
      <c r="D800" t="e">
        <f>"{'city': '"&amp;VLOOKUP(W800,$H:$L,4,FALSE)&amp;"', 'state': '"&amp;VLOOKUP(W800,$H:$L,3,FALSE)&amp;"', 'abbreviation': '"&amp;VLOOKUP(W800,$H:$L,2,FALSE)&amp;"', 'teamName': '"&amp;VLOOKUP(W800,$H:$L,5,FALSE)&amp;"'}"</f>
        <v>#N/A</v>
      </c>
      <c r="E800" t="e">
        <f>"{'city': '"&amp;VLOOKUP(X800,$H:$L,4,FALSE)&amp;"', 'state': '"&amp;VLOOKUP(X800,$H:$L,3,FALSE)&amp;"', 'abbreviation': '"&amp;VLOOKUP(X800,$H:$L,2,FALSE)&amp;"', 'teamName': '"&amp;VLOOKUP(X800,$H:$L,5,FALSE)&amp;"'}"</f>
        <v>#N/A</v>
      </c>
      <c r="S800" s="13" t="s">
        <v>1233</v>
      </c>
      <c r="U800">
        <f>VLOOKUP(Y800,O:P,2,FALSE)</f>
        <v>19</v>
      </c>
      <c r="V800">
        <f>VLOOKUP(AA800,O:P,2,FALSE)</f>
        <v>13</v>
      </c>
      <c r="Y800" s="4" t="s">
        <v>1108</v>
      </c>
      <c r="Z800" s="5"/>
      <c r="AA800" s="4" t="s">
        <v>1101</v>
      </c>
    </row>
    <row r="801" spans="1:27" x14ac:dyDescent="0.2">
      <c r="A801" s="12">
        <v>44597</v>
      </c>
      <c r="B801" t="str">
        <f>"{'city': '"&amp;VLOOKUP(U801,$H:$L,4,FALSE)&amp;"', 'state': '"&amp;VLOOKUP(U801,$H:$L,3,FALSE)&amp;"', 'abbreviation': '"&amp;VLOOKUP(U801,$H:$L,2,FALSE)&amp;"', 'teamName': '"&amp;VLOOKUP(U801,$H:$L,5,FALSE)&amp;"'}"</f>
        <v>{'city': 'Milwaukee', 'state': 'Wisconsin', 'abbreviation': 'MIL', 'teamName': 'Milwaukee Bucks'}</v>
      </c>
      <c r="C801" t="str">
        <f>"{'city': '"&amp;VLOOKUP(V801,$H:$L,4,FALSE)&amp;"', 'state': '"&amp;VLOOKUP(V801,$H:$L,3,FALSE)&amp;"', 'abbreviation': '"&amp;VLOOKUP(V801,$H:$L,2,FALSE)&amp;"', 'teamName': '"&amp;VLOOKUP(V801,$H:$L,5,FALSE)&amp;"'}"</f>
        <v>{'city': 'Portland', 'state': 'Oregon', 'abbreviation': 'POR', 'teamName': 'Portland Trail Blazers'}</v>
      </c>
      <c r="D801" t="e">
        <f>"{'city': '"&amp;VLOOKUP(W801,$H:$L,4,FALSE)&amp;"', 'state': '"&amp;VLOOKUP(W801,$H:$L,3,FALSE)&amp;"', 'abbreviation': '"&amp;VLOOKUP(W801,$H:$L,2,FALSE)&amp;"', 'teamName': '"&amp;VLOOKUP(W801,$H:$L,5,FALSE)&amp;"'}"</f>
        <v>#N/A</v>
      </c>
      <c r="E801" t="e">
        <f>"{'city': '"&amp;VLOOKUP(X801,$H:$L,4,FALSE)&amp;"', 'state': '"&amp;VLOOKUP(X801,$H:$L,3,FALSE)&amp;"', 'abbreviation': '"&amp;VLOOKUP(X801,$H:$L,2,FALSE)&amp;"', 'teamName': '"&amp;VLOOKUP(X801,$H:$L,5,FALSE)&amp;"'}"</f>
        <v>#N/A</v>
      </c>
      <c r="S801" s="13" t="s">
        <v>1233</v>
      </c>
      <c r="U801">
        <f>VLOOKUP(Y801,O:P,2,FALSE)</f>
        <v>16</v>
      </c>
      <c r="V801">
        <f>VLOOKUP(AA801,O:P,2,FALSE)</f>
        <v>24</v>
      </c>
      <c r="Y801" s="4" t="s">
        <v>1098</v>
      </c>
      <c r="Z801" s="5"/>
      <c r="AA801" s="4" t="s">
        <v>1124</v>
      </c>
    </row>
    <row r="802" spans="1:27" x14ac:dyDescent="0.2">
      <c r="A802" s="12">
        <v>44597</v>
      </c>
      <c r="B802" t="str">
        <f>"{'city': '"&amp;VLOOKUP(U802,$H:$L,4,FALSE)&amp;"', 'state': '"&amp;VLOOKUP(U802,$H:$L,3,FALSE)&amp;"', 'abbreviation': '"&amp;VLOOKUP(U802,$H:$L,2,FALSE)&amp;"', 'teamName': '"&amp;VLOOKUP(U802,$H:$L,5,FALSE)&amp;"'}"</f>
        <v>{'city': 'Oklahoma City', 'state': 'Oklahoma', 'abbreviation': 'OKC', 'teamName': 'Oklahoma City Thunder'}</v>
      </c>
      <c r="C802" t="str">
        <f>"{'city': '"&amp;VLOOKUP(V802,$H:$L,4,FALSE)&amp;"', 'state': '"&amp;VLOOKUP(V802,$H:$L,3,FALSE)&amp;"', 'abbreviation': '"&amp;VLOOKUP(V802,$H:$L,2,FALSE)&amp;"', 'teamName': '"&amp;VLOOKUP(V802,$H:$L,5,FALSE)&amp;"'}"</f>
        <v>{'city': 'Sacramento', 'state': 'California', 'abbreviation': 'SAC', 'teamName': 'Sacramento Kings'}</v>
      </c>
      <c r="D802" t="e">
        <f>"{'city': '"&amp;VLOOKUP(W802,$H:$L,4,FALSE)&amp;"', 'state': '"&amp;VLOOKUP(W802,$H:$L,3,FALSE)&amp;"', 'abbreviation': '"&amp;VLOOKUP(W802,$H:$L,2,FALSE)&amp;"', 'teamName': '"&amp;VLOOKUP(W802,$H:$L,5,FALSE)&amp;"'}"</f>
        <v>#N/A</v>
      </c>
      <c r="E802" t="e">
        <f>"{'city': '"&amp;VLOOKUP(X802,$H:$L,4,FALSE)&amp;"', 'state': '"&amp;VLOOKUP(X802,$H:$L,3,FALSE)&amp;"', 'abbreviation': '"&amp;VLOOKUP(X802,$H:$L,2,FALSE)&amp;"', 'teamName': '"&amp;VLOOKUP(X802,$H:$L,5,FALSE)&amp;"'}"</f>
        <v>#N/A</v>
      </c>
      <c r="S802" s="13" t="s">
        <v>1233</v>
      </c>
      <c r="U802">
        <f>VLOOKUP(Y802,O:P,2,FALSE)</f>
        <v>20</v>
      </c>
      <c r="V802">
        <f>VLOOKUP(AA802,O:P,2,FALSE)</f>
        <v>25</v>
      </c>
      <c r="Y802" s="4" t="s">
        <v>1121</v>
      </c>
      <c r="Z802" s="5"/>
      <c r="AA802" s="4" t="s">
        <v>1123</v>
      </c>
    </row>
    <row r="803" spans="1:27" x14ac:dyDescent="0.2">
      <c r="A803" s="12">
        <v>44598</v>
      </c>
      <c r="B803" t="str">
        <f>"{'city': '"&amp;VLOOKUP(U803,$H:$L,4,FALSE)&amp;"', 'state': '"&amp;VLOOKUP(U803,$H:$L,3,FALSE)&amp;"', 'abbreviation': '"&amp;VLOOKUP(U803,$H:$L,2,FALSE)&amp;"', 'teamName': '"&amp;VLOOKUP(U803,$H:$L,5,FALSE)&amp;"'}"</f>
        <v>{'city': 'Philadelphia', 'state': 'Pennsylvania', 'abbreviation': 'PHI', 'teamName': 'Philadelphia 76ers'}</v>
      </c>
      <c r="C803" t="str">
        <f>"{'city': '"&amp;VLOOKUP(V803,$H:$L,4,FALSE)&amp;"', 'state': '"&amp;VLOOKUP(V803,$H:$L,3,FALSE)&amp;"', 'abbreviation': '"&amp;VLOOKUP(V803,$H:$L,2,FALSE)&amp;"', 'teamName': '"&amp;VLOOKUP(V803,$H:$L,5,FALSE)&amp;"'}"</f>
        <v>{'city': 'Chicago', 'state': 'Illnois', 'abbreviation': 'CHI', 'teamName': 'Chicago Bulls'}</v>
      </c>
      <c r="D803" t="e">
        <f>"{'city': '"&amp;VLOOKUP(W803,$H:$L,4,FALSE)&amp;"', 'state': '"&amp;VLOOKUP(W803,$H:$L,3,FALSE)&amp;"', 'abbreviation': '"&amp;VLOOKUP(W803,$H:$L,2,FALSE)&amp;"', 'teamName': '"&amp;VLOOKUP(W803,$H:$L,5,FALSE)&amp;"'}"</f>
        <v>#N/A</v>
      </c>
      <c r="E803" t="e">
        <f>"{'city': '"&amp;VLOOKUP(X803,$H:$L,4,FALSE)&amp;"', 'state': '"&amp;VLOOKUP(X803,$H:$L,3,FALSE)&amp;"', 'abbreviation': '"&amp;VLOOKUP(X803,$H:$L,2,FALSE)&amp;"', 'teamName': '"&amp;VLOOKUP(X803,$H:$L,5,FALSE)&amp;"'}"</f>
        <v>#N/A</v>
      </c>
      <c r="S803" s="13" t="s">
        <v>1234</v>
      </c>
      <c r="U803">
        <f>VLOOKUP(Y803,O:P,2,FALSE)</f>
        <v>22</v>
      </c>
      <c r="V803">
        <f>VLOOKUP(AA803,O:P,2,FALSE)</f>
        <v>5</v>
      </c>
      <c r="Y803" s="4" t="s">
        <v>1117</v>
      </c>
      <c r="Z803" s="5"/>
      <c r="AA803" s="4" t="s">
        <v>1106</v>
      </c>
    </row>
    <row r="804" spans="1:27" x14ac:dyDescent="0.2">
      <c r="A804" s="12">
        <v>44598</v>
      </c>
      <c r="B804" t="str">
        <f>"{'city': '"&amp;VLOOKUP(U804,$H:$L,4,FALSE)&amp;"', 'state': '"&amp;VLOOKUP(U804,$H:$L,3,FALSE)&amp;"', 'abbreviation': '"&amp;VLOOKUP(U804,$H:$L,2,FALSE)&amp;"', 'teamName': '"&amp;VLOOKUP(U804,$H:$L,5,FALSE)&amp;"'}"</f>
        <v>{'city': 'Brooklyn', 'state': 'New York', 'abbreviation': 'BKN', 'teamName': 'Brooklyn Nets'}</v>
      </c>
      <c r="C804" t="str">
        <f>"{'city': '"&amp;VLOOKUP(V804,$H:$L,4,FALSE)&amp;"', 'state': '"&amp;VLOOKUP(V804,$H:$L,3,FALSE)&amp;"', 'abbreviation': '"&amp;VLOOKUP(V804,$H:$L,2,FALSE)&amp;"', 'teamName': '"&amp;VLOOKUP(V804,$H:$L,5,FALSE)&amp;"'}"</f>
        <v>{'city': 'Denver', 'state': 'Colorado', 'abbreviation': 'DEN', 'teamName': 'Denver Nuggets'}</v>
      </c>
      <c r="D804" t="e">
        <f>"{'city': '"&amp;VLOOKUP(W804,$H:$L,4,FALSE)&amp;"', 'state': '"&amp;VLOOKUP(W804,$H:$L,3,FALSE)&amp;"', 'abbreviation': '"&amp;VLOOKUP(W804,$H:$L,2,FALSE)&amp;"', 'teamName': '"&amp;VLOOKUP(W804,$H:$L,5,FALSE)&amp;"'}"</f>
        <v>#N/A</v>
      </c>
      <c r="E804" t="e">
        <f>"{'city': '"&amp;VLOOKUP(X804,$H:$L,4,FALSE)&amp;"', 'state': '"&amp;VLOOKUP(X804,$H:$L,3,FALSE)&amp;"', 'abbreviation': '"&amp;VLOOKUP(X804,$H:$L,2,FALSE)&amp;"', 'teamName': '"&amp;VLOOKUP(X804,$H:$L,5,FALSE)&amp;"'}"</f>
        <v>#N/A</v>
      </c>
      <c r="S804" s="13" t="s">
        <v>1234</v>
      </c>
      <c r="U804">
        <f>VLOOKUP(Y804,O:P,2,FALSE)</f>
        <v>3</v>
      </c>
      <c r="V804">
        <f>VLOOKUP(AA804,O:P,2,FALSE)</f>
        <v>8</v>
      </c>
      <c r="Y804" s="4" t="s">
        <v>1097</v>
      </c>
      <c r="Z804" s="5"/>
      <c r="AA804" s="4" t="s">
        <v>1116</v>
      </c>
    </row>
    <row r="805" spans="1:27" x14ac:dyDescent="0.2">
      <c r="A805" s="12">
        <v>44598</v>
      </c>
      <c r="B805" t="str">
        <f>"{'city': '"&amp;VLOOKUP(U805,$H:$L,4,FALSE)&amp;"', 'state': '"&amp;VLOOKUP(U805,$H:$L,3,FALSE)&amp;"', 'abbreviation': '"&amp;VLOOKUP(U805,$H:$L,2,FALSE)&amp;"', 'teamName': '"&amp;VLOOKUP(U805,$H:$L,5,FALSE)&amp;"'}"</f>
        <v>{'city': 'Detroit', 'state': 'Michigan', 'abbreviation': 'DET', 'teamName': 'Detroit Pistons'}</v>
      </c>
      <c r="C805" t="str">
        <f>"{'city': '"&amp;VLOOKUP(V805,$H:$L,4,FALSE)&amp;"', 'state': '"&amp;VLOOKUP(V805,$H:$L,3,FALSE)&amp;"', 'abbreviation': '"&amp;VLOOKUP(V805,$H:$L,2,FALSE)&amp;"', 'teamName': '"&amp;VLOOKUP(V805,$H:$L,5,FALSE)&amp;"'}"</f>
        <v>{'city': 'Minneapolis', 'state': 'Minnesota ', 'abbreviation': 'MIN', 'teamName': 'Minnesota Timberwolves'}</v>
      </c>
      <c r="D805" t="e">
        <f>"{'city': '"&amp;VLOOKUP(W805,$H:$L,4,FALSE)&amp;"', 'state': '"&amp;VLOOKUP(W805,$H:$L,3,FALSE)&amp;"', 'abbreviation': '"&amp;VLOOKUP(W805,$H:$L,2,FALSE)&amp;"', 'teamName': '"&amp;VLOOKUP(W805,$H:$L,5,FALSE)&amp;"'}"</f>
        <v>#N/A</v>
      </c>
      <c r="E805" t="e">
        <f>"{'city': '"&amp;VLOOKUP(X805,$H:$L,4,FALSE)&amp;"', 'state': '"&amp;VLOOKUP(X805,$H:$L,3,FALSE)&amp;"', 'abbreviation': '"&amp;VLOOKUP(X805,$H:$L,2,FALSE)&amp;"', 'teamName': '"&amp;VLOOKUP(X805,$H:$L,5,FALSE)&amp;"'}"</f>
        <v>#N/A</v>
      </c>
      <c r="S805" s="13" t="s">
        <v>1234</v>
      </c>
      <c r="U805">
        <f>VLOOKUP(Y805,O:P,2,FALSE)</f>
        <v>9</v>
      </c>
      <c r="V805">
        <f>VLOOKUP(AA805,O:P,2,FALSE)</f>
        <v>17</v>
      </c>
      <c r="Y805" s="4" t="s">
        <v>1107</v>
      </c>
      <c r="Z805" s="5"/>
      <c r="AA805" s="4" t="s">
        <v>1115</v>
      </c>
    </row>
    <row r="806" spans="1:27" x14ac:dyDescent="0.2">
      <c r="A806" s="12">
        <v>44598</v>
      </c>
      <c r="B806" t="str">
        <f>"{'city': '"&amp;VLOOKUP(U806,$H:$L,4,FALSE)&amp;"', 'state': '"&amp;VLOOKUP(U806,$H:$L,3,FALSE)&amp;"', 'abbreviation': '"&amp;VLOOKUP(U806,$H:$L,2,FALSE)&amp;"', 'teamName': '"&amp;VLOOKUP(U806,$H:$L,5,FALSE)&amp;"'}"</f>
        <v>{'city': 'Indiana', 'state': 'Indianopolis', 'abbreviation': 'IND', 'teamName': 'Indiana Pacers'}</v>
      </c>
      <c r="C806" t="str">
        <f>"{'city': '"&amp;VLOOKUP(V806,$H:$L,4,FALSE)&amp;"', 'state': '"&amp;VLOOKUP(V806,$H:$L,3,FALSE)&amp;"', 'abbreviation': '"&amp;VLOOKUP(V806,$H:$L,2,FALSE)&amp;"', 'teamName': '"&amp;VLOOKUP(V806,$H:$L,5,FALSE)&amp;"'}"</f>
        <v>{'city': 'Cleveland', 'state': 'Ohio', 'abbreviation': 'CLE', 'teamName': 'Cleveland Cavaliers'}</v>
      </c>
      <c r="D806" t="e">
        <f>"{'city': '"&amp;VLOOKUP(W806,$H:$L,4,FALSE)&amp;"', 'state': '"&amp;VLOOKUP(W806,$H:$L,3,FALSE)&amp;"', 'abbreviation': '"&amp;VLOOKUP(W806,$H:$L,2,FALSE)&amp;"', 'teamName': '"&amp;VLOOKUP(W806,$H:$L,5,FALSE)&amp;"'}"</f>
        <v>#N/A</v>
      </c>
      <c r="E806" t="e">
        <f>"{'city': '"&amp;VLOOKUP(X806,$H:$L,4,FALSE)&amp;"', 'state': '"&amp;VLOOKUP(X806,$H:$L,3,FALSE)&amp;"', 'abbreviation': '"&amp;VLOOKUP(X806,$H:$L,2,FALSE)&amp;"', 'teamName': '"&amp;VLOOKUP(X806,$H:$L,5,FALSE)&amp;"'}"</f>
        <v>#N/A</v>
      </c>
      <c r="S806" s="13" t="s">
        <v>1234</v>
      </c>
      <c r="U806">
        <f>VLOOKUP(Y806,O:P,2,FALSE)</f>
        <v>12</v>
      </c>
      <c r="V806">
        <f>VLOOKUP(AA806,O:P,2,FALSE)</f>
        <v>6</v>
      </c>
      <c r="Y806" s="4" t="s">
        <v>1104</v>
      </c>
      <c r="Z806" s="5"/>
      <c r="AA806" s="4" t="s">
        <v>1111</v>
      </c>
    </row>
    <row r="807" spans="1:27" x14ac:dyDescent="0.2">
      <c r="A807" s="12">
        <v>44598</v>
      </c>
      <c r="B807" t="str">
        <f>"{'city': '"&amp;VLOOKUP(U807,$H:$L,4,FALSE)&amp;"', 'state': '"&amp;VLOOKUP(U807,$H:$L,3,FALSE)&amp;"', 'abbreviation': '"&amp;VLOOKUP(U807,$H:$L,2,FALSE)&amp;"', 'teamName': '"&amp;VLOOKUP(U807,$H:$L,5,FALSE)&amp;"'}"</f>
        <v>{'city': 'Atlanta', 'state': 'Georgia', 'abbreviation': 'ATL', 'teamName': 'Atlanta Hawks'}</v>
      </c>
      <c r="C807" t="str">
        <f>"{'city': '"&amp;VLOOKUP(V807,$H:$L,4,FALSE)&amp;"', 'state': '"&amp;VLOOKUP(V807,$H:$L,3,FALSE)&amp;"', 'abbreviation': '"&amp;VLOOKUP(V807,$H:$L,2,FALSE)&amp;"', 'teamName': '"&amp;VLOOKUP(V807,$H:$L,5,FALSE)&amp;"'}"</f>
        <v>{'city': 'Dallas', 'state': 'Texas', 'abbreviation': 'DAL', 'teamName': 'Dallas Mavericks'}</v>
      </c>
      <c r="D807" t="e">
        <f>"{'city': '"&amp;VLOOKUP(W807,$H:$L,4,FALSE)&amp;"', 'state': '"&amp;VLOOKUP(W807,$H:$L,3,FALSE)&amp;"', 'abbreviation': '"&amp;VLOOKUP(W807,$H:$L,2,FALSE)&amp;"', 'teamName': '"&amp;VLOOKUP(W807,$H:$L,5,FALSE)&amp;"'}"</f>
        <v>#N/A</v>
      </c>
      <c r="E807" t="e">
        <f>"{'city': '"&amp;VLOOKUP(X807,$H:$L,4,FALSE)&amp;"', 'state': '"&amp;VLOOKUP(X807,$H:$L,3,FALSE)&amp;"', 'abbreviation': '"&amp;VLOOKUP(X807,$H:$L,2,FALSE)&amp;"', 'teamName': '"&amp;VLOOKUP(X807,$H:$L,5,FALSE)&amp;"'}"</f>
        <v>#N/A</v>
      </c>
      <c r="S807" s="13" t="s">
        <v>1234</v>
      </c>
      <c r="U807">
        <f>VLOOKUP(Y807,O:P,2,FALSE)</f>
        <v>1</v>
      </c>
      <c r="V807">
        <f>VLOOKUP(AA807,O:P,2,FALSE)</f>
        <v>7</v>
      </c>
      <c r="Y807" s="4" t="s">
        <v>1099</v>
      </c>
      <c r="Z807" s="5"/>
      <c r="AA807" s="4" t="s">
        <v>1113</v>
      </c>
    </row>
    <row r="808" spans="1:27" x14ac:dyDescent="0.2">
      <c r="A808" s="12">
        <v>44598</v>
      </c>
      <c r="B808" t="str">
        <f>"{'city': '"&amp;VLOOKUP(U808,$H:$L,4,FALSE)&amp;"', 'state': '"&amp;VLOOKUP(U808,$H:$L,3,FALSE)&amp;"', 'abbreviation': '"&amp;VLOOKUP(U808,$H:$L,2,FALSE)&amp;"', 'teamName': '"&amp;VLOOKUP(U808,$H:$L,5,FALSE)&amp;"'}"</f>
        <v>{'city': 'Boston', 'state': 'Massachusetts', 'abbreviation': 'BOS', 'teamName': 'Boston Celtics'}</v>
      </c>
      <c r="C808" t="str">
        <f>"{'city': '"&amp;VLOOKUP(V808,$H:$L,4,FALSE)&amp;"', 'state': '"&amp;VLOOKUP(V808,$H:$L,3,FALSE)&amp;"', 'abbreviation': '"&amp;VLOOKUP(V808,$H:$L,2,FALSE)&amp;"', 'teamName': '"&amp;VLOOKUP(V808,$H:$L,5,FALSE)&amp;"'}"</f>
        <v>{'city': 'Orlando', 'state': 'Florida', 'abbreviation': 'ORL', 'teamName': 'Orlando Magic'}</v>
      </c>
      <c r="D808" t="e">
        <f>"{'city': '"&amp;VLOOKUP(W808,$H:$L,4,FALSE)&amp;"', 'state': '"&amp;VLOOKUP(W808,$H:$L,3,FALSE)&amp;"', 'abbreviation': '"&amp;VLOOKUP(W808,$H:$L,2,FALSE)&amp;"', 'teamName': '"&amp;VLOOKUP(W808,$H:$L,5,FALSE)&amp;"'}"</f>
        <v>#N/A</v>
      </c>
      <c r="E808" t="e">
        <f>"{'city': '"&amp;VLOOKUP(X808,$H:$L,4,FALSE)&amp;"', 'state': '"&amp;VLOOKUP(X808,$H:$L,3,FALSE)&amp;"', 'abbreviation': '"&amp;VLOOKUP(X808,$H:$L,2,FALSE)&amp;"', 'teamName': '"&amp;VLOOKUP(X808,$H:$L,5,FALSE)&amp;"'}"</f>
        <v>#N/A</v>
      </c>
      <c r="S808" s="13" t="s">
        <v>1234</v>
      </c>
      <c r="U808">
        <f>VLOOKUP(Y808,O:P,2,FALSE)</f>
        <v>2</v>
      </c>
      <c r="V808">
        <f>VLOOKUP(AA808,O:P,2,FALSE)</f>
        <v>21</v>
      </c>
      <c r="Y808" s="4" t="s">
        <v>1102</v>
      </c>
      <c r="Z808" s="5"/>
      <c r="AA808" s="4" t="s">
        <v>1119</v>
      </c>
    </row>
    <row r="809" spans="1:27" x14ac:dyDescent="0.2">
      <c r="A809" s="12">
        <v>44598</v>
      </c>
      <c r="B809" t="str">
        <f>"{'city': '"&amp;VLOOKUP(U809,$H:$L,4,FALSE)&amp;"', 'state': '"&amp;VLOOKUP(U809,$H:$L,3,FALSE)&amp;"', 'abbreviation': '"&amp;VLOOKUP(U809,$H:$L,2,FALSE)&amp;"', 'teamName': '"&amp;VLOOKUP(U809,$H:$L,5,FALSE)&amp;"'}"</f>
        <v>{'city': 'New Orleans', 'state': 'Louisianna', 'abbreviation': 'NOP', 'teamName': 'New Orleans Pelicans'}</v>
      </c>
      <c r="C809" t="str">
        <f>"{'city': '"&amp;VLOOKUP(V809,$H:$L,4,FALSE)&amp;"', 'state': '"&amp;VLOOKUP(V809,$H:$L,3,FALSE)&amp;"', 'abbreviation': '"&amp;VLOOKUP(V809,$H:$L,2,FALSE)&amp;"', 'teamName': '"&amp;VLOOKUP(V809,$H:$L,5,FALSE)&amp;"'}"</f>
        <v>{'city': 'Houston', 'state': 'Texas', 'abbreviation': 'HOU', 'teamName': 'Houston Rockets'}</v>
      </c>
      <c r="D809" t="e">
        <f>"{'city': '"&amp;VLOOKUP(W809,$H:$L,4,FALSE)&amp;"', 'state': '"&amp;VLOOKUP(W809,$H:$L,3,FALSE)&amp;"', 'abbreviation': '"&amp;VLOOKUP(W809,$H:$L,2,FALSE)&amp;"', 'teamName': '"&amp;VLOOKUP(W809,$H:$L,5,FALSE)&amp;"'}"</f>
        <v>#N/A</v>
      </c>
      <c r="E809" t="e">
        <f>"{'city': '"&amp;VLOOKUP(X809,$H:$L,4,FALSE)&amp;"', 'state': '"&amp;VLOOKUP(X809,$H:$L,3,FALSE)&amp;"', 'abbreviation': '"&amp;VLOOKUP(X809,$H:$L,2,FALSE)&amp;"', 'teamName': '"&amp;VLOOKUP(X809,$H:$L,5,FALSE)&amp;"'}"</f>
        <v>#N/A</v>
      </c>
      <c r="S809" s="13" t="s">
        <v>1234</v>
      </c>
      <c r="U809">
        <f>VLOOKUP(Y809,O:P,2,FALSE)</f>
        <v>18</v>
      </c>
      <c r="V809">
        <f>VLOOKUP(AA809,O:P,2,FALSE)</f>
        <v>11</v>
      </c>
      <c r="Y809" s="4" t="s">
        <v>1118</v>
      </c>
      <c r="Z809" s="5"/>
      <c r="AA809" s="4" t="s">
        <v>1114</v>
      </c>
    </row>
    <row r="810" spans="1:27" x14ac:dyDescent="0.2">
      <c r="A810" s="12">
        <v>44598</v>
      </c>
      <c r="B810" t="str">
        <f>"{'city': '"&amp;VLOOKUP(U810,$H:$L,4,FALSE)&amp;"', 'state': '"&amp;VLOOKUP(U810,$H:$L,3,FALSE)&amp;"', 'abbreviation': '"&amp;VLOOKUP(U810,$H:$L,2,FALSE)&amp;"', 'teamName': '"&amp;VLOOKUP(U810,$H:$L,5,FALSE)&amp;"'}"</f>
        <v>{'city': 'Milwaukee', 'state': 'Wisconsin', 'abbreviation': 'MIL', 'teamName': 'Milwaukee Bucks'}</v>
      </c>
      <c r="C810" t="str">
        <f>"{'city': '"&amp;VLOOKUP(V810,$H:$L,4,FALSE)&amp;"', 'state': '"&amp;VLOOKUP(V810,$H:$L,3,FALSE)&amp;"', 'abbreviation': '"&amp;VLOOKUP(V810,$H:$L,2,FALSE)&amp;"', 'teamName': '"&amp;VLOOKUP(V810,$H:$L,5,FALSE)&amp;"'}"</f>
        <v>{'city': 'Los Angeles', 'state': 'California', 'abbreviation': 'LAC', 'teamName': 'Los Angeles Clippers'}</v>
      </c>
      <c r="D810" t="e">
        <f>"{'city': '"&amp;VLOOKUP(W810,$H:$L,4,FALSE)&amp;"', 'state': '"&amp;VLOOKUP(W810,$H:$L,3,FALSE)&amp;"', 'abbreviation': '"&amp;VLOOKUP(W810,$H:$L,2,FALSE)&amp;"', 'teamName': '"&amp;VLOOKUP(W810,$H:$L,5,FALSE)&amp;"'}"</f>
        <v>#N/A</v>
      </c>
      <c r="E810" t="e">
        <f>"{'city': '"&amp;VLOOKUP(X810,$H:$L,4,FALSE)&amp;"', 'state': '"&amp;VLOOKUP(X810,$H:$L,3,FALSE)&amp;"', 'abbreviation': '"&amp;VLOOKUP(X810,$H:$L,2,FALSE)&amp;"', 'teamName': '"&amp;VLOOKUP(X810,$H:$L,5,FALSE)&amp;"'}"</f>
        <v>#N/A</v>
      </c>
      <c r="S810" s="13" t="s">
        <v>1234</v>
      </c>
      <c r="U810">
        <f>VLOOKUP(Y810,O:P,2,FALSE)</f>
        <v>16</v>
      </c>
      <c r="V810">
        <f>VLOOKUP(AA810,O:P,2,FALSE)</f>
        <v>30</v>
      </c>
      <c r="Y810" s="4" t="s">
        <v>1098</v>
      </c>
      <c r="Z810" s="5"/>
      <c r="AA810" s="4" t="s">
        <v>1126</v>
      </c>
    </row>
    <row r="811" spans="1:27" x14ac:dyDescent="0.2">
      <c r="A811" s="12">
        <v>44599</v>
      </c>
      <c r="B811" t="str">
        <f>"{'city': '"&amp;VLOOKUP(U811,$H:$L,4,FALSE)&amp;"', 'state': '"&amp;VLOOKUP(U811,$H:$L,3,FALSE)&amp;"', 'abbreviation': '"&amp;VLOOKUP(U811,$H:$L,2,FALSE)&amp;"', 'teamName': '"&amp;VLOOKUP(U811,$H:$L,5,FALSE)&amp;"'}"</f>
        <v>{'city': 'Toronto', 'state': 'Ontario', 'abbreviation': 'TOR', 'teamName': 'Toronto Raptors'}</v>
      </c>
      <c r="C811" t="str">
        <f>"{'city': '"&amp;VLOOKUP(V811,$H:$L,4,FALSE)&amp;"', 'state': '"&amp;VLOOKUP(V811,$H:$L,3,FALSE)&amp;"', 'abbreviation': '"&amp;VLOOKUP(V811,$H:$L,2,FALSE)&amp;"', 'teamName': '"&amp;VLOOKUP(V811,$H:$L,5,FALSE)&amp;"'}"</f>
        <v>{'city': 'Charlotte', 'state': 'North Carolina', 'abbreviation': 'CHA', 'teamName': 'Charlotte Hornets'}</v>
      </c>
      <c r="D811" t="e">
        <f>"{'city': '"&amp;VLOOKUP(W811,$H:$L,4,FALSE)&amp;"', 'state': '"&amp;VLOOKUP(W811,$H:$L,3,FALSE)&amp;"', 'abbreviation': '"&amp;VLOOKUP(W811,$H:$L,2,FALSE)&amp;"', 'teamName': '"&amp;VLOOKUP(W811,$H:$L,5,FALSE)&amp;"'}"</f>
        <v>#N/A</v>
      </c>
      <c r="E811" t="e">
        <f>"{'city': '"&amp;VLOOKUP(X811,$H:$L,4,FALSE)&amp;"', 'state': '"&amp;VLOOKUP(X811,$H:$L,3,FALSE)&amp;"', 'abbreviation': '"&amp;VLOOKUP(X811,$H:$L,2,FALSE)&amp;"', 'teamName': '"&amp;VLOOKUP(X811,$H:$L,5,FALSE)&amp;"'}"</f>
        <v>#N/A</v>
      </c>
      <c r="S811" s="13" t="s">
        <v>1235</v>
      </c>
      <c r="U811">
        <f>VLOOKUP(Y811,O:P,2,FALSE)</f>
        <v>27</v>
      </c>
      <c r="V811">
        <f>VLOOKUP(AA811,O:P,2,FALSE)</f>
        <v>4</v>
      </c>
      <c r="Y811" s="4" t="s">
        <v>1110</v>
      </c>
      <c r="Z811" s="5"/>
      <c r="AA811" s="4" t="s">
        <v>1105</v>
      </c>
    </row>
    <row r="812" spans="1:27" x14ac:dyDescent="0.2">
      <c r="A812" s="12">
        <v>44599</v>
      </c>
      <c r="B812" t="str">
        <f>"{'city': '"&amp;VLOOKUP(U812,$H:$L,4,FALSE)&amp;"', 'state': '"&amp;VLOOKUP(U812,$H:$L,3,FALSE)&amp;"', 'abbreviation': '"&amp;VLOOKUP(U812,$H:$L,2,FALSE)&amp;"', 'teamName': '"&amp;VLOOKUP(U812,$H:$L,5,FALSE)&amp;"'}"</f>
        <v>{'city': 'Miami', 'state': 'Florida', 'abbreviation': 'MIA', 'teamName': 'Miami Heat'}</v>
      </c>
      <c r="C812" t="str">
        <f>"{'city': '"&amp;VLOOKUP(V812,$H:$L,4,FALSE)&amp;"', 'state': '"&amp;VLOOKUP(V812,$H:$L,3,FALSE)&amp;"', 'abbreviation': '"&amp;VLOOKUP(V812,$H:$L,2,FALSE)&amp;"', 'teamName': '"&amp;VLOOKUP(V812,$H:$L,5,FALSE)&amp;"'}"</f>
        <v>{'city': 'Washington', 'state': 'Washington D.C.', 'abbreviation': 'WAS', 'teamName': 'Washington Wizards'}</v>
      </c>
      <c r="D812" t="e">
        <f>"{'city': '"&amp;VLOOKUP(W812,$H:$L,4,FALSE)&amp;"', 'state': '"&amp;VLOOKUP(W812,$H:$L,3,FALSE)&amp;"', 'abbreviation': '"&amp;VLOOKUP(W812,$H:$L,2,FALSE)&amp;"', 'teamName': '"&amp;VLOOKUP(W812,$H:$L,5,FALSE)&amp;"'}"</f>
        <v>#N/A</v>
      </c>
      <c r="E812" t="e">
        <f>"{'city': '"&amp;VLOOKUP(X812,$H:$L,4,FALSE)&amp;"', 'state': '"&amp;VLOOKUP(X812,$H:$L,3,FALSE)&amp;"', 'abbreviation': '"&amp;VLOOKUP(X812,$H:$L,2,FALSE)&amp;"', 'teamName': '"&amp;VLOOKUP(X812,$H:$L,5,FALSE)&amp;"'}"</f>
        <v>#N/A</v>
      </c>
      <c r="S812" s="13" t="s">
        <v>1235</v>
      </c>
      <c r="U812">
        <f>VLOOKUP(Y812,O:P,2,FALSE)</f>
        <v>15</v>
      </c>
      <c r="V812">
        <f>VLOOKUP(AA812,O:P,2,FALSE)</f>
        <v>29</v>
      </c>
      <c r="Y812" s="4" t="s">
        <v>1128</v>
      </c>
      <c r="Z812" s="5"/>
      <c r="AA812" s="4" t="s">
        <v>1109</v>
      </c>
    </row>
    <row r="813" spans="1:27" x14ac:dyDescent="0.2">
      <c r="A813" s="12">
        <v>44599</v>
      </c>
      <c r="B813" t="str">
        <f>"{'city': '"&amp;VLOOKUP(U813,$H:$L,4,FALSE)&amp;"', 'state': '"&amp;VLOOKUP(U813,$H:$L,3,FALSE)&amp;"', 'abbreviation': '"&amp;VLOOKUP(U813,$H:$L,2,FALSE)&amp;"', 'teamName': '"&amp;VLOOKUP(U813,$H:$L,5,FALSE)&amp;"'}"</f>
        <v>{'city': 'Phoenix', 'state': 'Arizona', 'abbreviation': 'PHX', 'teamName': 'Phoenix Suns'}</v>
      </c>
      <c r="C813" t="str">
        <f>"{'city': '"&amp;VLOOKUP(V813,$H:$L,4,FALSE)&amp;"', 'state': '"&amp;VLOOKUP(V813,$H:$L,3,FALSE)&amp;"', 'abbreviation': '"&amp;VLOOKUP(V813,$H:$L,2,FALSE)&amp;"', 'teamName': '"&amp;VLOOKUP(V813,$H:$L,5,FALSE)&amp;"'}"</f>
        <v>{'city': 'Chicago', 'state': 'Illnois', 'abbreviation': 'CHI', 'teamName': 'Chicago Bulls'}</v>
      </c>
      <c r="D813" t="e">
        <f>"{'city': '"&amp;VLOOKUP(W813,$H:$L,4,FALSE)&amp;"', 'state': '"&amp;VLOOKUP(W813,$H:$L,3,FALSE)&amp;"', 'abbreviation': '"&amp;VLOOKUP(W813,$H:$L,2,FALSE)&amp;"', 'teamName': '"&amp;VLOOKUP(W813,$H:$L,5,FALSE)&amp;"'}"</f>
        <v>#N/A</v>
      </c>
      <c r="E813" t="e">
        <f>"{'city': '"&amp;VLOOKUP(X813,$H:$L,4,FALSE)&amp;"', 'state': '"&amp;VLOOKUP(X813,$H:$L,3,FALSE)&amp;"', 'abbreviation': '"&amp;VLOOKUP(X813,$H:$L,2,FALSE)&amp;"', 'teamName': '"&amp;VLOOKUP(X813,$H:$L,5,FALSE)&amp;"'}"</f>
        <v>#N/A</v>
      </c>
      <c r="S813" s="13" t="s">
        <v>1235</v>
      </c>
      <c r="U813">
        <f>VLOOKUP(Y813,O:P,2,FALSE)</f>
        <v>23</v>
      </c>
      <c r="V813">
        <f>VLOOKUP(AA813,O:P,2,FALSE)</f>
        <v>5</v>
      </c>
      <c r="Y813" s="4" t="s">
        <v>1125</v>
      </c>
      <c r="Z813" s="5"/>
      <c r="AA813" s="4" t="s">
        <v>1106</v>
      </c>
    </row>
    <row r="814" spans="1:27" x14ac:dyDescent="0.2">
      <c r="A814" s="12">
        <v>44599</v>
      </c>
      <c r="B814" t="str">
        <f>"{'city': '"&amp;VLOOKUP(U814,$H:$L,4,FALSE)&amp;"', 'state': '"&amp;VLOOKUP(U814,$H:$L,3,FALSE)&amp;"', 'abbreviation': '"&amp;VLOOKUP(U814,$H:$L,2,FALSE)&amp;"', 'teamName': '"&amp;VLOOKUP(U814,$H:$L,5,FALSE)&amp;"'}"</f>
        <v>{'city': 'San Francisco', 'state': 'California', 'abbreviation': 'GSW', 'teamName': 'Golden State Warriors'}</v>
      </c>
      <c r="C814" t="str">
        <f>"{'city': '"&amp;VLOOKUP(V814,$H:$L,4,FALSE)&amp;"', 'state': '"&amp;VLOOKUP(V814,$H:$L,3,FALSE)&amp;"', 'abbreviation': '"&amp;VLOOKUP(V814,$H:$L,2,FALSE)&amp;"', 'teamName': '"&amp;VLOOKUP(V814,$H:$L,5,FALSE)&amp;"'}"</f>
        <v>{'city': 'Oklahoma City', 'state': 'Oklahoma', 'abbreviation': 'OKC', 'teamName': 'Oklahoma City Thunder'}</v>
      </c>
      <c r="D814" t="e">
        <f>"{'city': '"&amp;VLOOKUP(W814,$H:$L,4,FALSE)&amp;"', 'state': '"&amp;VLOOKUP(W814,$H:$L,3,FALSE)&amp;"', 'abbreviation': '"&amp;VLOOKUP(W814,$H:$L,2,FALSE)&amp;"', 'teamName': '"&amp;VLOOKUP(W814,$H:$L,5,FALSE)&amp;"'}"</f>
        <v>#N/A</v>
      </c>
      <c r="E814" t="e">
        <f>"{'city': '"&amp;VLOOKUP(X814,$H:$L,4,FALSE)&amp;"', 'state': '"&amp;VLOOKUP(X814,$H:$L,3,FALSE)&amp;"', 'abbreviation': '"&amp;VLOOKUP(X814,$H:$L,2,FALSE)&amp;"', 'teamName': '"&amp;VLOOKUP(X814,$H:$L,5,FALSE)&amp;"'}"</f>
        <v>#N/A</v>
      </c>
      <c r="S814" s="13" t="s">
        <v>1235</v>
      </c>
      <c r="U814">
        <f>VLOOKUP(Y814,O:P,2,FALSE)</f>
        <v>10</v>
      </c>
      <c r="V814">
        <f>VLOOKUP(AA814,O:P,2,FALSE)</f>
        <v>20</v>
      </c>
      <c r="Y814" s="4" t="s">
        <v>1100</v>
      </c>
      <c r="Z814" s="5"/>
      <c r="AA814" s="4" t="s">
        <v>1121</v>
      </c>
    </row>
    <row r="815" spans="1:27" x14ac:dyDescent="0.2">
      <c r="A815" s="12">
        <v>44599</v>
      </c>
      <c r="B815" t="str">
        <f>"{'city': '"&amp;VLOOKUP(U815,$H:$L,4,FALSE)&amp;"', 'state': '"&amp;VLOOKUP(U815,$H:$L,3,FALSE)&amp;"', 'abbreviation': '"&amp;VLOOKUP(U815,$H:$L,2,FALSE)&amp;"', 'teamName': '"&amp;VLOOKUP(U815,$H:$L,5,FALSE)&amp;"'}"</f>
        <v>{'city': 'New York', 'state': 'New York', 'abbreviation': 'NYK', 'teamName': 'New York Knicks'}</v>
      </c>
      <c r="C815" t="str">
        <f>"{'city': '"&amp;VLOOKUP(V815,$H:$L,4,FALSE)&amp;"', 'state': '"&amp;VLOOKUP(V815,$H:$L,3,FALSE)&amp;"', 'abbreviation': '"&amp;VLOOKUP(V815,$H:$L,2,FALSE)&amp;"', 'teamName': '"&amp;VLOOKUP(V815,$H:$L,5,FALSE)&amp;"'}"</f>
        <v>{'city': 'Salt Lake City', 'state': 'Utah', 'abbreviation': 'UTA', 'teamName': 'Utah Jazz'}</v>
      </c>
      <c r="D815" t="e">
        <f>"{'city': '"&amp;VLOOKUP(W815,$H:$L,4,FALSE)&amp;"', 'state': '"&amp;VLOOKUP(W815,$H:$L,3,FALSE)&amp;"', 'abbreviation': '"&amp;VLOOKUP(W815,$H:$L,2,FALSE)&amp;"', 'teamName': '"&amp;VLOOKUP(W815,$H:$L,5,FALSE)&amp;"'}"</f>
        <v>#N/A</v>
      </c>
      <c r="E815" t="e">
        <f>"{'city': '"&amp;VLOOKUP(X815,$H:$L,4,FALSE)&amp;"', 'state': '"&amp;VLOOKUP(X815,$H:$L,3,FALSE)&amp;"', 'abbreviation': '"&amp;VLOOKUP(X815,$H:$L,2,FALSE)&amp;"', 'teamName': '"&amp;VLOOKUP(X815,$H:$L,5,FALSE)&amp;"'}"</f>
        <v>#N/A</v>
      </c>
      <c r="S815" s="13" t="s">
        <v>1235</v>
      </c>
      <c r="U815">
        <f>VLOOKUP(Y815,O:P,2,FALSE)</f>
        <v>19</v>
      </c>
      <c r="V815">
        <f>VLOOKUP(AA815,O:P,2,FALSE)</f>
        <v>28</v>
      </c>
      <c r="Y815" s="4" t="s">
        <v>1108</v>
      </c>
      <c r="Z815" s="5"/>
      <c r="AA815" s="4" t="s">
        <v>1122</v>
      </c>
    </row>
    <row r="816" spans="1:27" x14ac:dyDescent="0.2">
      <c r="A816" s="12">
        <v>44600</v>
      </c>
      <c r="B816" t="str">
        <f>"{'city': '"&amp;VLOOKUP(U816,$H:$L,4,FALSE)&amp;"', 'state': '"&amp;VLOOKUP(U816,$H:$L,3,FALSE)&amp;"', 'abbreviation': '"&amp;VLOOKUP(U816,$H:$L,2,FALSE)&amp;"', 'teamName': '"&amp;VLOOKUP(U816,$H:$L,5,FALSE)&amp;"'}"</f>
        <v>{'city': 'Phoenix', 'state': 'Arizona', 'abbreviation': 'PHX', 'teamName': 'Phoenix Suns'}</v>
      </c>
      <c r="C816" t="str">
        <f>"{'city': '"&amp;VLOOKUP(V816,$H:$L,4,FALSE)&amp;"', 'state': '"&amp;VLOOKUP(V816,$H:$L,3,FALSE)&amp;"', 'abbreviation': '"&amp;VLOOKUP(V816,$H:$L,2,FALSE)&amp;"', 'teamName': '"&amp;VLOOKUP(V816,$H:$L,5,FALSE)&amp;"'}"</f>
        <v>{'city': 'Philadelphia', 'state': 'Pennsylvania', 'abbreviation': 'PHI', 'teamName': 'Philadelphia 76ers'}</v>
      </c>
      <c r="D816" t="e">
        <f>"{'city': '"&amp;VLOOKUP(W816,$H:$L,4,FALSE)&amp;"', 'state': '"&amp;VLOOKUP(W816,$H:$L,3,FALSE)&amp;"', 'abbreviation': '"&amp;VLOOKUP(W816,$H:$L,2,FALSE)&amp;"', 'teamName': '"&amp;VLOOKUP(W816,$H:$L,5,FALSE)&amp;"'}"</f>
        <v>#N/A</v>
      </c>
      <c r="E816" t="e">
        <f>"{'city': '"&amp;VLOOKUP(X816,$H:$L,4,FALSE)&amp;"', 'state': '"&amp;VLOOKUP(X816,$H:$L,3,FALSE)&amp;"', 'abbreviation': '"&amp;VLOOKUP(X816,$H:$L,2,FALSE)&amp;"', 'teamName': '"&amp;VLOOKUP(X816,$H:$L,5,FALSE)&amp;"'}"</f>
        <v>#N/A</v>
      </c>
      <c r="S816" s="13" t="s">
        <v>1236</v>
      </c>
      <c r="U816">
        <f>VLOOKUP(Y816,O:P,2,FALSE)</f>
        <v>23</v>
      </c>
      <c r="V816">
        <f>VLOOKUP(AA816,O:P,2,FALSE)</f>
        <v>22</v>
      </c>
      <c r="Y816" s="4" t="s">
        <v>1125</v>
      </c>
      <c r="Z816" s="5"/>
      <c r="AA816" s="4" t="s">
        <v>1117</v>
      </c>
    </row>
    <row r="817" spans="1:27" x14ac:dyDescent="0.2">
      <c r="A817" s="12">
        <v>44600</v>
      </c>
      <c r="B817" t="str">
        <f>"{'city': '"&amp;VLOOKUP(U817,$H:$L,4,FALSE)&amp;"', 'state': '"&amp;VLOOKUP(U817,$H:$L,3,FALSE)&amp;"', 'abbreviation': '"&amp;VLOOKUP(U817,$H:$L,2,FALSE)&amp;"', 'teamName': '"&amp;VLOOKUP(U817,$H:$L,5,FALSE)&amp;"'}"</f>
        <v>{'city': 'Indiana', 'state': 'Indianopolis', 'abbreviation': 'IND', 'teamName': 'Indiana Pacers'}</v>
      </c>
      <c r="C817" t="str">
        <f>"{'city': '"&amp;VLOOKUP(V817,$H:$L,4,FALSE)&amp;"', 'state': '"&amp;VLOOKUP(V817,$H:$L,3,FALSE)&amp;"', 'abbreviation': '"&amp;VLOOKUP(V817,$H:$L,2,FALSE)&amp;"', 'teamName': '"&amp;VLOOKUP(V817,$H:$L,5,FALSE)&amp;"'}"</f>
        <v>{'city': 'Atlanta', 'state': 'Georgia', 'abbreviation': 'ATL', 'teamName': 'Atlanta Hawks'}</v>
      </c>
      <c r="D817" t="e">
        <f>"{'city': '"&amp;VLOOKUP(W817,$H:$L,4,FALSE)&amp;"', 'state': '"&amp;VLOOKUP(W817,$H:$L,3,FALSE)&amp;"', 'abbreviation': '"&amp;VLOOKUP(W817,$H:$L,2,FALSE)&amp;"', 'teamName': '"&amp;VLOOKUP(W817,$H:$L,5,FALSE)&amp;"'}"</f>
        <v>#N/A</v>
      </c>
      <c r="E817" t="e">
        <f>"{'city': '"&amp;VLOOKUP(X817,$H:$L,4,FALSE)&amp;"', 'state': '"&amp;VLOOKUP(X817,$H:$L,3,FALSE)&amp;"', 'abbreviation': '"&amp;VLOOKUP(X817,$H:$L,2,FALSE)&amp;"', 'teamName': '"&amp;VLOOKUP(X817,$H:$L,5,FALSE)&amp;"'}"</f>
        <v>#N/A</v>
      </c>
      <c r="S817" s="13" t="s">
        <v>1236</v>
      </c>
      <c r="U817">
        <f>VLOOKUP(Y817,O:P,2,FALSE)</f>
        <v>12</v>
      </c>
      <c r="V817">
        <f>VLOOKUP(AA817,O:P,2,FALSE)</f>
        <v>1</v>
      </c>
      <c r="Y817" s="4" t="s">
        <v>1104</v>
      </c>
      <c r="Z817" s="5"/>
      <c r="AA817" s="4" t="s">
        <v>1099</v>
      </c>
    </row>
    <row r="818" spans="1:27" x14ac:dyDescent="0.2">
      <c r="A818" s="12">
        <v>44600</v>
      </c>
      <c r="B818" t="str">
        <f>"{'city': '"&amp;VLOOKUP(U818,$H:$L,4,FALSE)&amp;"', 'state': '"&amp;VLOOKUP(U818,$H:$L,3,FALSE)&amp;"', 'abbreviation': '"&amp;VLOOKUP(U818,$H:$L,2,FALSE)&amp;"', 'teamName': '"&amp;VLOOKUP(U818,$H:$L,5,FALSE)&amp;"'}"</f>
        <v>{'city': 'Boston', 'state': 'Massachusetts', 'abbreviation': 'BOS', 'teamName': 'Boston Celtics'}</v>
      </c>
      <c r="C818" t="str">
        <f>"{'city': '"&amp;VLOOKUP(V818,$H:$L,4,FALSE)&amp;"', 'state': '"&amp;VLOOKUP(V818,$H:$L,3,FALSE)&amp;"', 'abbreviation': '"&amp;VLOOKUP(V818,$H:$L,2,FALSE)&amp;"', 'teamName': '"&amp;VLOOKUP(V818,$H:$L,5,FALSE)&amp;"'}"</f>
        <v>{'city': 'Brooklyn', 'state': 'New York', 'abbreviation': 'BKN', 'teamName': 'Brooklyn Nets'}</v>
      </c>
      <c r="D818" t="e">
        <f>"{'city': '"&amp;VLOOKUP(W818,$H:$L,4,FALSE)&amp;"', 'state': '"&amp;VLOOKUP(W818,$H:$L,3,FALSE)&amp;"', 'abbreviation': '"&amp;VLOOKUP(W818,$H:$L,2,FALSE)&amp;"', 'teamName': '"&amp;VLOOKUP(W818,$H:$L,5,FALSE)&amp;"'}"</f>
        <v>#N/A</v>
      </c>
      <c r="E818" t="e">
        <f>"{'city': '"&amp;VLOOKUP(X818,$H:$L,4,FALSE)&amp;"', 'state': '"&amp;VLOOKUP(X818,$H:$L,3,FALSE)&amp;"', 'abbreviation': '"&amp;VLOOKUP(X818,$H:$L,2,FALSE)&amp;"', 'teamName': '"&amp;VLOOKUP(X818,$H:$L,5,FALSE)&amp;"'}"</f>
        <v>#N/A</v>
      </c>
      <c r="S818" s="13" t="s">
        <v>1236</v>
      </c>
      <c r="U818">
        <f>VLOOKUP(Y818,O:P,2,FALSE)</f>
        <v>2</v>
      </c>
      <c r="V818">
        <f>VLOOKUP(AA818,O:P,2,FALSE)</f>
        <v>3</v>
      </c>
      <c r="Y818" s="4" t="s">
        <v>1102</v>
      </c>
      <c r="Z818" s="5"/>
      <c r="AA818" s="4" t="s">
        <v>1097</v>
      </c>
    </row>
    <row r="819" spans="1:27" x14ac:dyDescent="0.2">
      <c r="A819" s="12">
        <v>44600</v>
      </c>
      <c r="B819" t="str">
        <f>"{'city': '"&amp;VLOOKUP(U819,$H:$L,4,FALSE)&amp;"', 'state': '"&amp;VLOOKUP(U819,$H:$L,3,FALSE)&amp;"', 'abbreviation': '"&amp;VLOOKUP(U819,$H:$L,2,FALSE)&amp;"', 'teamName': '"&amp;VLOOKUP(U819,$H:$L,5,FALSE)&amp;"'}"</f>
        <v>{'city': 'Los Angeles', 'state': 'California', 'abbreviation': 'LAC', 'teamName': 'Los Angeles Clippers'}</v>
      </c>
      <c r="C819" t="str">
        <f>"{'city': '"&amp;VLOOKUP(V819,$H:$L,4,FALSE)&amp;"', 'state': '"&amp;VLOOKUP(V819,$H:$L,3,FALSE)&amp;"', 'abbreviation': '"&amp;VLOOKUP(V819,$H:$L,2,FALSE)&amp;"', 'teamName': '"&amp;VLOOKUP(V819,$H:$L,5,FALSE)&amp;"'}"</f>
        <v>{'city': 'Memphis', 'state': 'Tenesse', 'abbreviation': 'MEM', 'teamName': 'Memphis Grizzlies'}</v>
      </c>
      <c r="D819" t="e">
        <f>"{'city': '"&amp;VLOOKUP(W819,$H:$L,4,FALSE)&amp;"', 'state': '"&amp;VLOOKUP(W819,$H:$L,3,FALSE)&amp;"', 'abbreviation': '"&amp;VLOOKUP(W819,$H:$L,2,FALSE)&amp;"', 'teamName': '"&amp;VLOOKUP(W819,$H:$L,5,FALSE)&amp;"'}"</f>
        <v>#N/A</v>
      </c>
      <c r="E819" t="e">
        <f>"{'city': '"&amp;VLOOKUP(X819,$H:$L,4,FALSE)&amp;"', 'state': '"&amp;VLOOKUP(X819,$H:$L,3,FALSE)&amp;"', 'abbreviation': '"&amp;VLOOKUP(X819,$H:$L,2,FALSE)&amp;"', 'teamName': '"&amp;VLOOKUP(X819,$H:$L,5,FALSE)&amp;"'}"</f>
        <v>#N/A</v>
      </c>
      <c r="S819" s="13" t="s">
        <v>1236</v>
      </c>
      <c r="U819">
        <f>VLOOKUP(Y819,O:P,2,FALSE)</f>
        <v>30</v>
      </c>
      <c r="V819">
        <f>VLOOKUP(AA819,O:P,2,FALSE)</f>
        <v>14</v>
      </c>
      <c r="Y819" s="4" t="s">
        <v>1126</v>
      </c>
      <c r="Z819" s="5"/>
      <c r="AA819" s="4" t="s">
        <v>1112</v>
      </c>
    </row>
    <row r="820" spans="1:27" x14ac:dyDescent="0.2">
      <c r="A820" s="12">
        <v>44600</v>
      </c>
      <c r="B820" t="str">
        <f>"{'city': '"&amp;VLOOKUP(U820,$H:$L,4,FALSE)&amp;"', 'state': '"&amp;VLOOKUP(U820,$H:$L,3,FALSE)&amp;"', 'abbreviation': '"&amp;VLOOKUP(U820,$H:$L,2,FALSE)&amp;"', 'teamName': '"&amp;VLOOKUP(U820,$H:$L,5,FALSE)&amp;"'}"</f>
        <v>{'city': 'Houston', 'state': 'Texas', 'abbreviation': 'HOU', 'teamName': 'Houston Rockets'}</v>
      </c>
      <c r="C820" t="str">
        <f>"{'city': '"&amp;VLOOKUP(V820,$H:$L,4,FALSE)&amp;"', 'state': '"&amp;VLOOKUP(V820,$H:$L,3,FALSE)&amp;"', 'abbreviation': '"&amp;VLOOKUP(V820,$H:$L,2,FALSE)&amp;"', 'teamName': '"&amp;VLOOKUP(V820,$H:$L,5,FALSE)&amp;"'}"</f>
        <v>{'city': 'New Orleans', 'state': 'Louisianna', 'abbreviation': 'NOP', 'teamName': 'New Orleans Pelicans'}</v>
      </c>
      <c r="D820" t="e">
        <f>"{'city': '"&amp;VLOOKUP(W820,$H:$L,4,FALSE)&amp;"', 'state': '"&amp;VLOOKUP(W820,$H:$L,3,FALSE)&amp;"', 'abbreviation': '"&amp;VLOOKUP(W820,$H:$L,2,FALSE)&amp;"', 'teamName': '"&amp;VLOOKUP(W820,$H:$L,5,FALSE)&amp;"'}"</f>
        <v>#N/A</v>
      </c>
      <c r="E820" t="e">
        <f>"{'city': '"&amp;VLOOKUP(X820,$H:$L,4,FALSE)&amp;"', 'state': '"&amp;VLOOKUP(X820,$H:$L,3,FALSE)&amp;"', 'abbreviation': '"&amp;VLOOKUP(X820,$H:$L,2,FALSE)&amp;"', 'teamName': '"&amp;VLOOKUP(X820,$H:$L,5,FALSE)&amp;"'}"</f>
        <v>#N/A</v>
      </c>
      <c r="S820" s="13" t="s">
        <v>1236</v>
      </c>
      <c r="U820">
        <f>VLOOKUP(Y820,O:P,2,FALSE)</f>
        <v>11</v>
      </c>
      <c r="V820">
        <f>VLOOKUP(AA820,O:P,2,FALSE)</f>
        <v>18</v>
      </c>
      <c r="Y820" s="4" t="s">
        <v>1114</v>
      </c>
      <c r="Z820" s="5"/>
      <c r="AA820" s="4" t="s">
        <v>1118</v>
      </c>
    </row>
    <row r="821" spans="1:27" x14ac:dyDescent="0.2">
      <c r="A821" s="12">
        <v>44600</v>
      </c>
      <c r="B821" t="str">
        <f>"{'city': '"&amp;VLOOKUP(U821,$H:$L,4,FALSE)&amp;"', 'state': '"&amp;VLOOKUP(U821,$H:$L,3,FALSE)&amp;"', 'abbreviation': '"&amp;VLOOKUP(U821,$H:$L,2,FALSE)&amp;"', 'teamName': '"&amp;VLOOKUP(U821,$H:$L,5,FALSE)&amp;"'}"</f>
        <v>{'city': 'Detroit', 'state': 'Michigan', 'abbreviation': 'DET', 'teamName': 'Detroit Pistons'}</v>
      </c>
      <c r="C821" t="str">
        <f>"{'city': '"&amp;VLOOKUP(V821,$H:$L,4,FALSE)&amp;"', 'state': '"&amp;VLOOKUP(V821,$H:$L,3,FALSE)&amp;"', 'abbreviation': '"&amp;VLOOKUP(V821,$H:$L,2,FALSE)&amp;"', 'teamName': '"&amp;VLOOKUP(V821,$H:$L,5,FALSE)&amp;"'}"</f>
        <v>{'city': 'Dallas', 'state': 'Texas', 'abbreviation': 'DAL', 'teamName': 'Dallas Mavericks'}</v>
      </c>
      <c r="D821" t="e">
        <f>"{'city': '"&amp;VLOOKUP(W821,$H:$L,4,FALSE)&amp;"', 'state': '"&amp;VLOOKUP(W821,$H:$L,3,FALSE)&amp;"', 'abbreviation': '"&amp;VLOOKUP(W821,$H:$L,2,FALSE)&amp;"', 'teamName': '"&amp;VLOOKUP(W821,$H:$L,5,FALSE)&amp;"'}"</f>
        <v>#N/A</v>
      </c>
      <c r="E821" t="e">
        <f>"{'city': '"&amp;VLOOKUP(X821,$H:$L,4,FALSE)&amp;"', 'state': '"&amp;VLOOKUP(X821,$H:$L,3,FALSE)&amp;"', 'abbreviation': '"&amp;VLOOKUP(X821,$H:$L,2,FALSE)&amp;"', 'teamName': '"&amp;VLOOKUP(X821,$H:$L,5,FALSE)&amp;"'}"</f>
        <v>#N/A</v>
      </c>
      <c r="S821" s="13" t="s">
        <v>1236</v>
      </c>
      <c r="U821">
        <f>VLOOKUP(Y821,O:P,2,FALSE)</f>
        <v>9</v>
      </c>
      <c r="V821">
        <f>VLOOKUP(AA821,O:P,2,FALSE)</f>
        <v>7</v>
      </c>
      <c r="Y821" s="4" t="s">
        <v>1107</v>
      </c>
      <c r="Z821" s="5"/>
      <c r="AA821" s="4" t="s">
        <v>1113</v>
      </c>
    </row>
    <row r="822" spans="1:27" x14ac:dyDescent="0.2">
      <c r="A822" s="12">
        <v>44600</v>
      </c>
      <c r="B822" t="str">
        <f>"{'city': '"&amp;VLOOKUP(U822,$H:$L,4,FALSE)&amp;"', 'state': '"&amp;VLOOKUP(U822,$H:$L,3,FALSE)&amp;"', 'abbreviation': '"&amp;VLOOKUP(U822,$H:$L,2,FALSE)&amp;"', 'teamName': '"&amp;VLOOKUP(U822,$H:$L,5,FALSE)&amp;"'}"</f>
        <v>{'city': 'New York', 'state': 'New York', 'abbreviation': 'NYK', 'teamName': 'New York Knicks'}</v>
      </c>
      <c r="C822" t="str">
        <f>"{'city': '"&amp;VLOOKUP(V822,$H:$L,4,FALSE)&amp;"', 'state': '"&amp;VLOOKUP(V822,$H:$L,3,FALSE)&amp;"', 'abbreviation': '"&amp;VLOOKUP(V822,$H:$L,2,FALSE)&amp;"', 'teamName': '"&amp;VLOOKUP(V822,$H:$L,5,FALSE)&amp;"'}"</f>
        <v>{'city': 'Denver', 'state': 'Colorado', 'abbreviation': 'DEN', 'teamName': 'Denver Nuggets'}</v>
      </c>
      <c r="D822" t="e">
        <f>"{'city': '"&amp;VLOOKUP(W822,$H:$L,4,FALSE)&amp;"', 'state': '"&amp;VLOOKUP(W822,$H:$L,3,FALSE)&amp;"', 'abbreviation': '"&amp;VLOOKUP(W822,$H:$L,2,FALSE)&amp;"', 'teamName': '"&amp;VLOOKUP(W822,$H:$L,5,FALSE)&amp;"'}"</f>
        <v>#N/A</v>
      </c>
      <c r="E822" t="e">
        <f>"{'city': '"&amp;VLOOKUP(X822,$H:$L,4,FALSE)&amp;"', 'state': '"&amp;VLOOKUP(X822,$H:$L,3,FALSE)&amp;"', 'abbreviation': '"&amp;VLOOKUP(X822,$H:$L,2,FALSE)&amp;"', 'teamName': '"&amp;VLOOKUP(X822,$H:$L,5,FALSE)&amp;"'}"</f>
        <v>#N/A</v>
      </c>
      <c r="S822" s="13" t="s">
        <v>1236</v>
      </c>
      <c r="U822">
        <f>VLOOKUP(Y822,O:P,2,FALSE)</f>
        <v>19</v>
      </c>
      <c r="V822">
        <f>VLOOKUP(AA822,O:P,2,FALSE)</f>
        <v>8</v>
      </c>
      <c r="Y822" s="4" t="s">
        <v>1108</v>
      </c>
      <c r="Z822" s="5"/>
      <c r="AA822" s="4" t="s">
        <v>1116</v>
      </c>
    </row>
    <row r="823" spans="1:27" x14ac:dyDescent="0.2">
      <c r="A823" s="12">
        <v>44600</v>
      </c>
      <c r="B823" t="str">
        <f>"{'city': '"&amp;VLOOKUP(U823,$H:$L,4,FALSE)&amp;"', 'state': '"&amp;VLOOKUP(U823,$H:$L,3,FALSE)&amp;"', 'abbreviation': '"&amp;VLOOKUP(U823,$H:$L,2,FALSE)&amp;"', 'teamName': '"&amp;VLOOKUP(U823,$H:$L,5,FALSE)&amp;"'}"</f>
        <v>{'city': 'Milwaukee', 'state': 'Wisconsin', 'abbreviation': 'MIL', 'teamName': 'Milwaukee Bucks'}</v>
      </c>
      <c r="C823" t="str">
        <f>"{'city': '"&amp;VLOOKUP(V823,$H:$L,4,FALSE)&amp;"', 'state': '"&amp;VLOOKUP(V823,$H:$L,3,FALSE)&amp;"', 'abbreviation': '"&amp;VLOOKUP(V823,$H:$L,2,FALSE)&amp;"', 'teamName': '"&amp;VLOOKUP(V823,$H:$L,5,FALSE)&amp;"'}"</f>
        <v>{'city': 'Los Angeles', 'state': 'California', 'abbreviation': 'LAL', 'teamName': 'Los Angeles Lakers'}</v>
      </c>
      <c r="D823" t="e">
        <f>"{'city': '"&amp;VLOOKUP(W823,$H:$L,4,FALSE)&amp;"', 'state': '"&amp;VLOOKUP(W823,$H:$L,3,FALSE)&amp;"', 'abbreviation': '"&amp;VLOOKUP(W823,$H:$L,2,FALSE)&amp;"', 'teamName': '"&amp;VLOOKUP(W823,$H:$L,5,FALSE)&amp;"'}"</f>
        <v>#N/A</v>
      </c>
      <c r="E823" t="e">
        <f>"{'city': '"&amp;VLOOKUP(X823,$H:$L,4,FALSE)&amp;"', 'state': '"&amp;VLOOKUP(X823,$H:$L,3,FALSE)&amp;"', 'abbreviation': '"&amp;VLOOKUP(X823,$H:$L,2,FALSE)&amp;"', 'teamName': '"&amp;VLOOKUP(X823,$H:$L,5,FALSE)&amp;"'}"</f>
        <v>#N/A</v>
      </c>
      <c r="S823" s="13" t="s">
        <v>1236</v>
      </c>
      <c r="U823">
        <f>VLOOKUP(Y823,O:P,2,FALSE)</f>
        <v>16</v>
      </c>
      <c r="V823">
        <f>VLOOKUP(AA823,O:P,2,FALSE)</f>
        <v>13</v>
      </c>
      <c r="Y823" s="4" t="s">
        <v>1098</v>
      </c>
      <c r="Z823" s="5"/>
      <c r="AA823" s="4" t="s">
        <v>1101</v>
      </c>
    </row>
    <row r="824" spans="1:27" x14ac:dyDescent="0.2">
      <c r="A824" s="12">
        <v>44600</v>
      </c>
      <c r="B824" t="str">
        <f>"{'city': '"&amp;VLOOKUP(U824,$H:$L,4,FALSE)&amp;"', 'state': '"&amp;VLOOKUP(U824,$H:$L,3,FALSE)&amp;"', 'abbreviation': '"&amp;VLOOKUP(U824,$H:$L,2,FALSE)&amp;"', 'teamName': '"&amp;VLOOKUP(U824,$H:$L,5,FALSE)&amp;"'}"</f>
        <v>{'city': 'Orlando', 'state': 'Florida', 'abbreviation': 'ORL', 'teamName': 'Orlando Magic'}</v>
      </c>
      <c r="C824" t="str">
        <f>"{'city': '"&amp;VLOOKUP(V824,$H:$L,4,FALSE)&amp;"', 'state': '"&amp;VLOOKUP(V824,$H:$L,3,FALSE)&amp;"', 'abbreviation': '"&amp;VLOOKUP(V824,$H:$L,2,FALSE)&amp;"', 'teamName': '"&amp;VLOOKUP(V824,$H:$L,5,FALSE)&amp;"'}"</f>
        <v>{'city': 'Portland', 'state': 'Oregon', 'abbreviation': 'POR', 'teamName': 'Portland Trail Blazers'}</v>
      </c>
      <c r="D824" t="e">
        <f>"{'city': '"&amp;VLOOKUP(W824,$H:$L,4,FALSE)&amp;"', 'state': '"&amp;VLOOKUP(W824,$H:$L,3,FALSE)&amp;"', 'abbreviation': '"&amp;VLOOKUP(W824,$H:$L,2,FALSE)&amp;"', 'teamName': '"&amp;VLOOKUP(W824,$H:$L,5,FALSE)&amp;"'}"</f>
        <v>#N/A</v>
      </c>
      <c r="E824" t="e">
        <f>"{'city': '"&amp;VLOOKUP(X824,$H:$L,4,FALSE)&amp;"', 'state': '"&amp;VLOOKUP(X824,$H:$L,3,FALSE)&amp;"', 'abbreviation': '"&amp;VLOOKUP(X824,$H:$L,2,FALSE)&amp;"', 'teamName': '"&amp;VLOOKUP(X824,$H:$L,5,FALSE)&amp;"'}"</f>
        <v>#N/A</v>
      </c>
      <c r="S824" s="13" t="s">
        <v>1236</v>
      </c>
      <c r="U824">
        <f>VLOOKUP(Y824,O:P,2,FALSE)</f>
        <v>21</v>
      </c>
      <c r="V824">
        <f>VLOOKUP(AA824,O:P,2,FALSE)</f>
        <v>24</v>
      </c>
      <c r="Y824" s="4" t="s">
        <v>1119</v>
      </c>
      <c r="Z824" s="5"/>
      <c r="AA824" s="4" t="s">
        <v>1124</v>
      </c>
    </row>
    <row r="825" spans="1:27" x14ac:dyDescent="0.2">
      <c r="A825" s="12">
        <v>44600</v>
      </c>
      <c r="B825" t="str">
        <f>"{'city': '"&amp;VLOOKUP(U825,$H:$L,4,FALSE)&amp;"', 'state': '"&amp;VLOOKUP(U825,$H:$L,3,FALSE)&amp;"', 'abbreviation': '"&amp;VLOOKUP(U825,$H:$L,2,FALSE)&amp;"', 'teamName': '"&amp;VLOOKUP(U825,$H:$L,5,FALSE)&amp;"'}"</f>
        <v>{'city': 'Minneapolis', 'state': 'Minnesota ', 'abbreviation': 'MIN', 'teamName': 'Minnesota Timberwolves'}</v>
      </c>
      <c r="C825" t="str">
        <f>"{'city': '"&amp;VLOOKUP(V825,$H:$L,4,FALSE)&amp;"', 'state': '"&amp;VLOOKUP(V825,$H:$L,3,FALSE)&amp;"', 'abbreviation': '"&amp;VLOOKUP(V825,$H:$L,2,FALSE)&amp;"', 'teamName': '"&amp;VLOOKUP(V825,$H:$L,5,FALSE)&amp;"'}"</f>
        <v>{'city': 'Sacramento', 'state': 'California', 'abbreviation': 'SAC', 'teamName': 'Sacramento Kings'}</v>
      </c>
      <c r="D825" t="e">
        <f>"{'city': '"&amp;VLOOKUP(W825,$H:$L,4,FALSE)&amp;"', 'state': '"&amp;VLOOKUP(W825,$H:$L,3,FALSE)&amp;"', 'abbreviation': '"&amp;VLOOKUP(W825,$H:$L,2,FALSE)&amp;"', 'teamName': '"&amp;VLOOKUP(W825,$H:$L,5,FALSE)&amp;"'}"</f>
        <v>#N/A</v>
      </c>
      <c r="E825" t="e">
        <f>"{'city': '"&amp;VLOOKUP(X825,$H:$L,4,FALSE)&amp;"', 'state': '"&amp;VLOOKUP(X825,$H:$L,3,FALSE)&amp;"', 'abbreviation': '"&amp;VLOOKUP(X825,$H:$L,2,FALSE)&amp;"', 'teamName': '"&amp;VLOOKUP(X825,$H:$L,5,FALSE)&amp;"'}"</f>
        <v>#N/A</v>
      </c>
      <c r="S825" s="13" t="s">
        <v>1236</v>
      </c>
      <c r="U825">
        <f>VLOOKUP(Y825,O:P,2,FALSE)</f>
        <v>17</v>
      </c>
      <c r="V825">
        <f>VLOOKUP(AA825,O:P,2,FALSE)</f>
        <v>25</v>
      </c>
      <c r="Y825" s="4" t="s">
        <v>1115</v>
      </c>
      <c r="Z825" s="5"/>
      <c r="AA825" s="4" t="s">
        <v>1123</v>
      </c>
    </row>
    <row r="826" spans="1:27" x14ac:dyDescent="0.2">
      <c r="A826" s="12">
        <v>44601</v>
      </c>
      <c r="B826" t="str">
        <f>"{'city': '"&amp;VLOOKUP(U826,$H:$L,4,FALSE)&amp;"', 'state': '"&amp;VLOOKUP(U826,$H:$L,3,FALSE)&amp;"', 'abbreviation': '"&amp;VLOOKUP(U826,$H:$L,2,FALSE)&amp;"', 'teamName': '"&amp;VLOOKUP(U826,$H:$L,5,FALSE)&amp;"'}"</f>
        <v>{'city': 'San Antonio', 'state': 'Texas', 'abbreviation': 'SAS', 'teamName': 'San Antonio Spurs'}</v>
      </c>
      <c r="C826" t="str">
        <f>"{'city': '"&amp;VLOOKUP(V826,$H:$L,4,FALSE)&amp;"', 'state': '"&amp;VLOOKUP(V826,$H:$L,3,FALSE)&amp;"', 'abbreviation': '"&amp;VLOOKUP(V826,$H:$L,2,FALSE)&amp;"', 'teamName': '"&amp;VLOOKUP(V826,$H:$L,5,FALSE)&amp;"'}"</f>
        <v>{'city': 'Cleveland', 'state': 'Ohio', 'abbreviation': 'CLE', 'teamName': 'Cleveland Cavaliers'}</v>
      </c>
      <c r="D826" t="e">
        <f>"{'city': '"&amp;VLOOKUP(W826,$H:$L,4,FALSE)&amp;"', 'state': '"&amp;VLOOKUP(W826,$H:$L,3,FALSE)&amp;"', 'abbreviation': '"&amp;VLOOKUP(W826,$H:$L,2,FALSE)&amp;"', 'teamName': '"&amp;VLOOKUP(W826,$H:$L,5,FALSE)&amp;"'}"</f>
        <v>#N/A</v>
      </c>
      <c r="E826" t="e">
        <f>"{'city': '"&amp;VLOOKUP(X826,$H:$L,4,FALSE)&amp;"', 'state': '"&amp;VLOOKUP(X826,$H:$L,3,FALSE)&amp;"', 'abbreviation': '"&amp;VLOOKUP(X826,$H:$L,2,FALSE)&amp;"', 'teamName': '"&amp;VLOOKUP(X826,$H:$L,5,FALSE)&amp;"'}"</f>
        <v>#N/A</v>
      </c>
      <c r="S826" s="13" t="s">
        <v>1237</v>
      </c>
      <c r="U826">
        <f>VLOOKUP(Y826,O:P,2,FALSE)</f>
        <v>26</v>
      </c>
      <c r="V826">
        <f>VLOOKUP(AA826,O:P,2,FALSE)</f>
        <v>6</v>
      </c>
      <c r="Y826" s="4" t="s">
        <v>1120</v>
      </c>
      <c r="Z826" s="5"/>
      <c r="AA826" s="4" t="s">
        <v>1111</v>
      </c>
    </row>
    <row r="827" spans="1:27" x14ac:dyDescent="0.2">
      <c r="A827" s="12">
        <v>44601</v>
      </c>
      <c r="B827" t="str">
        <f>"{'city': '"&amp;VLOOKUP(U827,$H:$L,4,FALSE)&amp;"', 'state': '"&amp;VLOOKUP(U827,$H:$L,3,FALSE)&amp;"', 'abbreviation': '"&amp;VLOOKUP(U827,$H:$L,2,FALSE)&amp;"', 'teamName': '"&amp;VLOOKUP(U827,$H:$L,5,FALSE)&amp;"'}"</f>
        <v>{'city': 'Chicago', 'state': 'Illnois', 'abbreviation': 'CHI', 'teamName': 'Chicago Bulls'}</v>
      </c>
      <c r="C827" t="str">
        <f>"{'city': '"&amp;VLOOKUP(V827,$H:$L,4,FALSE)&amp;"', 'state': '"&amp;VLOOKUP(V827,$H:$L,3,FALSE)&amp;"', 'abbreviation': '"&amp;VLOOKUP(V827,$H:$L,2,FALSE)&amp;"', 'teamName': '"&amp;VLOOKUP(V827,$H:$L,5,FALSE)&amp;"'}"</f>
        <v>{'city': 'Charlotte', 'state': 'North Carolina', 'abbreviation': 'CHA', 'teamName': 'Charlotte Hornets'}</v>
      </c>
      <c r="D827" t="e">
        <f>"{'city': '"&amp;VLOOKUP(W827,$H:$L,4,FALSE)&amp;"', 'state': '"&amp;VLOOKUP(W827,$H:$L,3,FALSE)&amp;"', 'abbreviation': '"&amp;VLOOKUP(W827,$H:$L,2,FALSE)&amp;"', 'teamName': '"&amp;VLOOKUP(W827,$H:$L,5,FALSE)&amp;"'}"</f>
        <v>#N/A</v>
      </c>
      <c r="E827" t="e">
        <f>"{'city': '"&amp;VLOOKUP(X827,$H:$L,4,FALSE)&amp;"', 'state': '"&amp;VLOOKUP(X827,$H:$L,3,FALSE)&amp;"', 'abbreviation': '"&amp;VLOOKUP(X827,$H:$L,2,FALSE)&amp;"', 'teamName': '"&amp;VLOOKUP(X827,$H:$L,5,FALSE)&amp;"'}"</f>
        <v>#N/A</v>
      </c>
      <c r="S827" s="13" t="s">
        <v>1237</v>
      </c>
      <c r="U827">
        <f>VLOOKUP(Y827,O:P,2,FALSE)</f>
        <v>5</v>
      </c>
      <c r="V827">
        <f>VLOOKUP(AA827,O:P,2,FALSE)</f>
        <v>4</v>
      </c>
      <c r="Y827" s="4" t="s">
        <v>1106</v>
      </c>
      <c r="Z827" s="5"/>
      <c r="AA827" s="4" t="s">
        <v>1105</v>
      </c>
    </row>
    <row r="828" spans="1:27" x14ac:dyDescent="0.2">
      <c r="A828" s="12">
        <v>44601</v>
      </c>
      <c r="B828" t="str">
        <f>"{'city': '"&amp;VLOOKUP(U828,$H:$L,4,FALSE)&amp;"', 'state': '"&amp;VLOOKUP(U828,$H:$L,3,FALSE)&amp;"', 'abbreviation': '"&amp;VLOOKUP(U828,$H:$L,2,FALSE)&amp;"', 'teamName': '"&amp;VLOOKUP(U828,$H:$L,5,FALSE)&amp;"'}"</f>
        <v>{'city': 'Toronto', 'state': 'Ontario', 'abbreviation': 'TOR', 'teamName': 'Toronto Raptors'}</v>
      </c>
      <c r="C828" t="str">
        <f>"{'city': '"&amp;VLOOKUP(V828,$H:$L,4,FALSE)&amp;"', 'state': '"&amp;VLOOKUP(V828,$H:$L,3,FALSE)&amp;"', 'abbreviation': '"&amp;VLOOKUP(V828,$H:$L,2,FALSE)&amp;"', 'teamName': '"&amp;VLOOKUP(V828,$H:$L,5,FALSE)&amp;"'}"</f>
        <v>{'city': 'Oklahoma City', 'state': 'Oklahoma', 'abbreviation': 'OKC', 'teamName': 'Oklahoma City Thunder'}</v>
      </c>
      <c r="D828" t="e">
        <f>"{'city': '"&amp;VLOOKUP(W828,$H:$L,4,FALSE)&amp;"', 'state': '"&amp;VLOOKUP(W828,$H:$L,3,FALSE)&amp;"', 'abbreviation': '"&amp;VLOOKUP(W828,$H:$L,2,FALSE)&amp;"', 'teamName': '"&amp;VLOOKUP(W828,$H:$L,5,FALSE)&amp;"'}"</f>
        <v>#N/A</v>
      </c>
      <c r="E828" t="e">
        <f>"{'city': '"&amp;VLOOKUP(X828,$H:$L,4,FALSE)&amp;"', 'state': '"&amp;VLOOKUP(X828,$H:$L,3,FALSE)&amp;"', 'abbreviation': '"&amp;VLOOKUP(X828,$H:$L,2,FALSE)&amp;"', 'teamName': '"&amp;VLOOKUP(X828,$H:$L,5,FALSE)&amp;"'}"</f>
        <v>#N/A</v>
      </c>
      <c r="S828" s="13" t="s">
        <v>1237</v>
      </c>
      <c r="U828">
        <f>VLOOKUP(Y828,O:P,2,FALSE)</f>
        <v>27</v>
      </c>
      <c r="V828">
        <f>VLOOKUP(AA828,O:P,2,FALSE)</f>
        <v>20</v>
      </c>
      <c r="Y828" s="4" t="s">
        <v>1110</v>
      </c>
      <c r="Z828" s="5"/>
      <c r="AA828" s="4" t="s">
        <v>1121</v>
      </c>
    </row>
    <row r="829" spans="1:27" x14ac:dyDescent="0.2">
      <c r="A829" s="12">
        <v>44601</v>
      </c>
      <c r="B829" t="str">
        <f>"{'city': '"&amp;VLOOKUP(U829,$H:$L,4,FALSE)&amp;"', 'state': '"&amp;VLOOKUP(U829,$H:$L,3,FALSE)&amp;"', 'abbreviation': '"&amp;VLOOKUP(U829,$H:$L,2,FALSE)&amp;"', 'teamName': '"&amp;VLOOKUP(U829,$H:$L,5,FALSE)&amp;"'}"</f>
        <v>{'city': 'Los Angeles', 'state': 'California', 'abbreviation': 'LAL', 'teamName': 'Los Angeles Lakers'}</v>
      </c>
      <c r="C829" t="str">
        <f>"{'city': '"&amp;VLOOKUP(V829,$H:$L,4,FALSE)&amp;"', 'state': '"&amp;VLOOKUP(V829,$H:$L,3,FALSE)&amp;"', 'abbreviation': '"&amp;VLOOKUP(V829,$H:$L,2,FALSE)&amp;"', 'teamName': '"&amp;VLOOKUP(V829,$H:$L,5,FALSE)&amp;"'}"</f>
        <v>{'city': 'Portland', 'state': 'Oregon', 'abbreviation': 'POR', 'teamName': 'Portland Trail Blazers'}</v>
      </c>
      <c r="D829" t="e">
        <f>"{'city': '"&amp;VLOOKUP(W829,$H:$L,4,FALSE)&amp;"', 'state': '"&amp;VLOOKUP(W829,$H:$L,3,FALSE)&amp;"', 'abbreviation': '"&amp;VLOOKUP(W829,$H:$L,2,FALSE)&amp;"', 'teamName': '"&amp;VLOOKUP(W829,$H:$L,5,FALSE)&amp;"'}"</f>
        <v>#N/A</v>
      </c>
      <c r="E829" t="e">
        <f>"{'city': '"&amp;VLOOKUP(X829,$H:$L,4,FALSE)&amp;"', 'state': '"&amp;VLOOKUP(X829,$H:$L,3,FALSE)&amp;"', 'abbreviation': '"&amp;VLOOKUP(X829,$H:$L,2,FALSE)&amp;"', 'teamName': '"&amp;VLOOKUP(X829,$H:$L,5,FALSE)&amp;"'}"</f>
        <v>#N/A</v>
      </c>
      <c r="S829" s="13" t="s">
        <v>1237</v>
      </c>
      <c r="U829">
        <f>VLOOKUP(Y829,O:P,2,FALSE)</f>
        <v>13</v>
      </c>
      <c r="V829">
        <f>VLOOKUP(AA829,O:P,2,FALSE)</f>
        <v>24</v>
      </c>
      <c r="Y829" s="4" t="s">
        <v>1101</v>
      </c>
      <c r="Z829" s="5"/>
      <c r="AA829" s="4" t="s">
        <v>1124</v>
      </c>
    </row>
    <row r="830" spans="1:27" x14ac:dyDescent="0.2">
      <c r="A830" s="12">
        <v>44601</v>
      </c>
      <c r="B830" t="str">
        <f>"{'city': '"&amp;VLOOKUP(U830,$H:$L,4,FALSE)&amp;"', 'state': '"&amp;VLOOKUP(U830,$H:$L,3,FALSE)&amp;"', 'abbreviation': '"&amp;VLOOKUP(U830,$H:$L,2,FALSE)&amp;"', 'teamName': '"&amp;VLOOKUP(U830,$H:$L,5,FALSE)&amp;"'}"</f>
        <v>{'city': 'Minneapolis', 'state': 'Minnesota ', 'abbreviation': 'MIN', 'teamName': 'Minnesota Timberwolves'}</v>
      </c>
      <c r="C830" t="str">
        <f>"{'city': '"&amp;VLOOKUP(V830,$H:$L,4,FALSE)&amp;"', 'state': '"&amp;VLOOKUP(V830,$H:$L,3,FALSE)&amp;"', 'abbreviation': '"&amp;VLOOKUP(V830,$H:$L,2,FALSE)&amp;"', 'teamName': '"&amp;VLOOKUP(V830,$H:$L,5,FALSE)&amp;"'}"</f>
        <v>{'city': 'Sacramento', 'state': 'California', 'abbreviation': 'SAC', 'teamName': 'Sacramento Kings'}</v>
      </c>
      <c r="D830" t="e">
        <f>"{'city': '"&amp;VLOOKUP(W830,$H:$L,4,FALSE)&amp;"', 'state': '"&amp;VLOOKUP(W830,$H:$L,3,FALSE)&amp;"', 'abbreviation': '"&amp;VLOOKUP(W830,$H:$L,2,FALSE)&amp;"', 'teamName': '"&amp;VLOOKUP(W830,$H:$L,5,FALSE)&amp;"'}"</f>
        <v>#N/A</v>
      </c>
      <c r="E830" t="e">
        <f>"{'city': '"&amp;VLOOKUP(X830,$H:$L,4,FALSE)&amp;"', 'state': '"&amp;VLOOKUP(X830,$H:$L,3,FALSE)&amp;"', 'abbreviation': '"&amp;VLOOKUP(X830,$H:$L,2,FALSE)&amp;"', 'teamName': '"&amp;VLOOKUP(X830,$H:$L,5,FALSE)&amp;"'}"</f>
        <v>#N/A</v>
      </c>
      <c r="S830" s="13" t="s">
        <v>1237</v>
      </c>
      <c r="U830">
        <f>VLOOKUP(Y830,O:P,2,FALSE)</f>
        <v>17</v>
      </c>
      <c r="V830">
        <f>VLOOKUP(AA830,O:P,2,FALSE)</f>
        <v>25</v>
      </c>
      <c r="Y830" s="4" t="s">
        <v>1115</v>
      </c>
      <c r="Z830" s="5"/>
      <c r="AA830" s="4" t="s">
        <v>1123</v>
      </c>
    </row>
    <row r="831" spans="1:27" x14ac:dyDescent="0.2">
      <c r="A831" s="12">
        <v>44601</v>
      </c>
      <c r="B831" t="str">
        <f>"{'city': '"&amp;VLOOKUP(U831,$H:$L,4,FALSE)&amp;"', 'state': '"&amp;VLOOKUP(U831,$H:$L,3,FALSE)&amp;"', 'abbreviation': '"&amp;VLOOKUP(U831,$H:$L,2,FALSE)&amp;"', 'teamName': '"&amp;VLOOKUP(U831,$H:$L,5,FALSE)&amp;"'}"</f>
        <v>{'city': 'San Francisco', 'state': 'California', 'abbreviation': 'GSW', 'teamName': 'Golden State Warriors'}</v>
      </c>
      <c r="C831" t="str">
        <f>"{'city': '"&amp;VLOOKUP(V831,$H:$L,4,FALSE)&amp;"', 'state': '"&amp;VLOOKUP(V831,$H:$L,3,FALSE)&amp;"', 'abbreviation': '"&amp;VLOOKUP(V831,$H:$L,2,FALSE)&amp;"', 'teamName': '"&amp;VLOOKUP(V831,$H:$L,5,FALSE)&amp;"'}"</f>
        <v>{'city': 'Salt Lake City', 'state': 'Utah', 'abbreviation': 'UTA', 'teamName': 'Utah Jazz'}</v>
      </c>
      <c r="D831" t="e">
        <f>"{'city': '"&amp;VLOOKUP(W831,$H:$L,4,FALSE)&amp;"', 'state': '"&amp;VLOOKUP(W831,$H:$L,3,FALSE)&amp;"', 'abbreviation': '"&amp;VLOOKUP(W831,$H:$L,2,FALSE)&amp;"', 'teamName': '"&amp;VLOOKUP(W831,$H:$L,5,FALSE)&amp;"'}"</f>
        <v>#N/A</v>
      </c>
      <c r="E831" t="e">
        <f>"{'city': '"&amp;VLOOKUP(X831,$H:$L,4,FALSE)&amp;"', 'state': '"&amp;VLOOKUP(X831,$H:$L,3,FALSE)&amp;"', 'abbreviation': '"&amp;VLOOKUP(X831,$H:$L,2,FALSE)&amp;"', 'teamName': '"&amp;VLOOKUP(X831,$H:$L,5,FALSE)&amp;"'}"</f>
        <v>#N/A</v>
      </c>
      <c r="S831" s="13" t="s">
        <v>1237</v>
      </c>
      <c r="U831">
        <f>VLOOKUP(Y831,O:P,2,FALSE)</f>
        <v>10</v>
      </c>
      <c r="V831">
        <f>VLOOKUP(AA831,O:P,2,FALSE)</f>
        <v>28</v>
      </c>
      <c r="Y831" s="4" t="s">
        <v>1100</v>
      </c>
      <c r="Z831" s="5"/>
      <c r="AA831" s="4" t="s">
        <v>1122</v>
      </c>
    </row>
    <row r="832" spans="1:27" x14ac:dyDescent="0.2">
      <c r="A832" s="12">
        <v>44602</v>
      </c>
      <c r="B832" t="str">
        <f>"{'city': '"&amp;VLOOKUP(U832,$H:$L,4,FALSE)&amp;"', 'state': '"&amp;VLOOKUP(U832,$H:$L,3,FALSE)&amp;"', 'abbreviation': '"&amp;VLOOKUP(U832,$H:$L,2,FALSE)&amp;"', 'teamName': '"&amp;VLOOKUP(U832,$H:$L,5,FALSE)&amp;"'}"</f>
        <v>{'city': 'Memphis', 'state': 'Tenesse', 'abbreviation': 'MEM', 'teamName': 'Memphis Grizzlies'}</v>
      </c>
      <c r="C832" t="str">
        <f>"{'city': '"&amp;VLOOKUP(V832,$H:$L,4,FALSE)&amp;"', 'state': '"&amp;VLOOKUP(V832,$H:$L,3,FALSE)&amp;"', 'abbreviation': '"&amp;VLOOKUP(V832,$H:$L,2,FALSE)&amp;"', 'teamName': '"&amp;VLOOKUP(V832,$H:$L,5,FALSE)&amp;"'}"</f>
        <v>{'city': 'Detroit', 'state': 'Michigan', 'abbreviation': 'DET', 'teamName': 'Detroit Pistons'}</v>
      </c>
      <c r="D832" t="e">
        <f>"{'city': '"&amp;VLOOKUP(W832,$H:$L,4,FALSE)&amp;"', 'state': '"&amp;VLOOKUP(W832,$H:$L,3,FALSE)&amp;"', 'abbreviation': '"&amp;VLOOKUP(W832,$H:$L,2,FALSE)&amp;"', 'teamName': '"&amp;VLOOKUP(W832,$H:$L,5,FALSE)&amp;"'}"</f>
        <v>#N/A</v>
      </c>
      <c r="E832" t="e">
        <f>"{'city': '"&amp;VLOOKUP(X832,$H:$L,4,FALSE)&amp;"', 'state': '"&amp;VLOOKUP(X832,$H:$L,3,FALSE)&amp;"', 'abbreviation': '"&amp;VLOOKUP(X832,$H:$L,2,FALSE)&amp;"', 'teamName': '"&amp;VLOOKUP(X832,$H:$L,5,FALSE)&amp;"'}"</f>
        <v>#N/A</v>
      </c>
      <c r="S832" s="13" t="s">
        <v>1238</v>
      </c>
      <c r="U832">
        <f>VLOOKUP(Y832,O:P,2,FALSE)</f>
        <v>14</v>
      </c>
      <c r="V832">
        <f>VLOOKUP(AA832,O:P,2,FALSE)</f>
        <v>9</v>
      </c>
      <c r="Y832" s="4" t="s">
        <v>1112</v>
      </c>
      <c r="Z832" s="5"/>
      <c r="AA832" s="4" t="s">
        <v>1107</v>
      </c>
    </row>
    <row r="833" spans="1:27" x14ac:dyDescent="0.2">
      <c r="A833" s="12">
        <v>44602</v>
      </c>
      <c r="B833" t="str">
        <f>"{'city': '"&amp;VLOOKUP(U833,$H:$L,4,FALSE)&amp;"', 'state': '"&amp;VLOOKUP(U833,$H:$L,3,FALSE)&amp;"', 'abbreviation': '"&amp;VLOOKUP(U833,$H:$L,2,FALSE)&amp;"', 'teamName': '"&amp;VLOOKUP(U833,$H:$L,5,FALSE)&amp;"'}"</f>
        <v>{'city': 'Brooklyn', 'state': 'New York', 'abbreviation': 'BKN', 'teamName': 'Brooklyn Nets'}</v>
      </c>
      <c r="C833" t="str">
        <f>"{'city': '"&amp;VLOOKUP(V833,$H:$L,4,FALSE)&amp;"', 'state': '"&amp;VLOOKUP(V833,$H:$L,3,FALSE)&amp;"', 'abbreviation': '"&amp;VLOOKUP(V833,$H:$L,2,FALSE)&amp;"', 'teamName': '"&amp;VLOOKUP(V833,$H:$L,5,FALSE)&amp;"'}"</f>
        <v>{'city': 'Washington', 'state': 'Washington D.C.', 'abbreviation': 'WAS', 'teamName': 'Washington Wizards'}</v>
      </c>
      <c r="D833" t="e">
        <f>"{'city': '"&amp;VLOOKUP(W833,$H:$L,4,FALSE)&amp;"', 'state': '"&amp;VLOOKUP(W833,$H:$L,3,FALSE)&amp;"', 'abbreviation': '"&amp;VLOOKUP(W833,$H:$L,2,FALSE)&amp;"', 'teamName': '"&amp;VLOOKUP(W833,$H:$L,5,FALSE)&amp;"'}"</f>
        <v>#N/A</v>
      </c>
      <c r="E833" t="e">
        <f>"{'city': '"&amp;VLOOKUP(X833,$H:$L,4,FALSE)&amp;"', 'state': '"&amp;VLOOKUP(X833,$H:$L,3,FALSE)&amp;"', 'abbreviation': '"&amp;VLOOKUP(X833,$H:$L,2,FALSE)&amp;"', 'teamName': '"&amp;VLOOKUP(X833,$H:$L,5,FALSE)&amp;"'}"</f>
        <v>#N/A</v>
      </c>
      <c r="S833" s="13" t="s">
        <v>1238</v>
      </c>
      <c r="U833">
        <f>VLOOKUP(Y833,O:P,2,FALSE)</f>
        <v>3</v>
      </c>
      <c r="V833">
        <f>VLOOKUP(AA833,O:P,2,FALSE)</f>
        <v>29</v>
      </c>
      <c r="Y833" s="4" t="s">
        <v>1097</v>
      </c>
      <c r="Z833" s="5"/>
      <c r="AA833" s="4" t="s">
        <v>1109</v>
      </c>
    </row>
    <row r="834" spans="1:27" x14ac:dyDescent="0.2">
      <c r="A834" s="12">
        <v>44602</v>
      </c>
      <c r="B834" t="str">
        <f>"{'city': '"&amp;VLOOKUP(U834,$H:$L,4,FALSE)&amp;"', 'state': '"&amp;VLOOKUP(U834,$H:$L,3,FALSE)&amp;"', 'abbreviation': '"&amp;VLOOKUP(U834,$H:$L,2,FALSE)&amp;"', 'teamName': '"&amp;VLOOKUP(U834,$H:$L,5,FALSE)&amp;"'}"</f>
        <v>{'city': 'Miami', 'state': 'Florida', 'abbreviation': 'MIA', 'teamName': 'Miami Heat'}</v>
      </c>
      <c r="C834" t="str">
        <f>"{'city': '"&amp;VLOOKUP(V834,$H:$L,4,FALSE)&amp;"', 'state': '"&amp;VLOOKUP(V834,$H:$L,3,FALSE)&amp;"', 'abbreviation': '"&amp;VLOOKUP(V834,$H:$L,2,FALSE)&amp;"', 'teamName': '"&amp;VLOOKUP(V834,$H:$L,5,FALSE)&amp;"'}"</f>
        <v>{'city': 'New Orleans', 'state': 'Louisianna', 'abbreviation': 'NOP', 'teamName': 'New Orleans Pelicans'}</v>
      </c>
      <c r="D834" t="e">
        <f>"{'city': '"&amp;VLOOKUP(W834,$H:$L,4,FALSE)&amp;"', 'state': '"&amp;VLOOKUP(W834,$H:$L,3,FALSE)&amp;"', 'abbreviation': '"&amp;VLOOKUP(W834,$H:$L,2,FALSE)&amp;"', 'teamName': '"&amp;VLOOKUP(W834,$H:$L,5,FALSE)&amp;"'}"</f>
        <v>#N/A</v>
      </c>
      <c r="E834" t="e">
        <f>"{'city': '"&amp;VLOOKUP(X834,$H:$L,4,FALSE)&amp;"', 'state': '"&amp;VLOOKUP(X834,$H:$L,3,FALSE)&amp;"', 'abbreviation': '"&amp;VLOOKUP(X834,$H:$L,2,FALSE)&amp;"', 'teamName': '"&amp;VLOOKUP(X834,$H:$L,5,FALSE)&amp;"'}"</f>
        <v>#N/A</v>
      </c>
      <c r="S834" s="13" t="s">
        <v>1238</v>
      </c>
      <c r="U834">
        <f>VLOOKUP(Y834,O:P,2,FALSE)</f>
        <v>15</v>
      </c>
      <c r="V834">
        <f>VLOOKUP(AA834,O:P,2,FALSE)</f>
        <v>18</v>
      </c>
      <c r="Y834" s="4" t="s">
        <v>1128</v>
      </c>
      <c r="Z834" s="5"/>
      <c r="AA834" s="4" t="s">
        <v>1118</v>
      </c>
    </row>
    <row r="835" spans="1:27" x14ac:dyDescent="0.2">
      <c r="A835" s="12">
        <v>44602</v>
      </c>
      <c r="B835" t="str">
        <f>"{'city': '"&amp;VLOOKUP(U835,$H:$L,4,FALSE)&amp;"', 'state': '"&amp;VLOOKUP(U835,$H:$L,3,FALSE)&amp;"', 'abbreviation': '"&amp;VLOOKUP(U835,$H:$L,2,FALSE)&amp;"', 'teamName': '"&amp;VLOOKUP(U835,$H:$L,5,FALSE)&amp;"'}"</f>
        <v>{'city': 'Toronto', 'state': 'Ontario', 'abbreviation': 'TOR', 'teamName': 'Toronto Raptors'}</v>
      </c>
      <c r="C835" t="str">
        <f>"{'city': '"&amp;VLOOKUP(V835,$H:$L,4,FALSE)&amp;"', 'state': '"&amp;VLOOKUP(V835,$H:$L,3,FALSE)&amp;"', 'abbreviation': '"&amp;VLOOKUP(V835,$H:$L,2,FALSE)&amp;"', 'teamName': '"&amp;VLOOKUP(V835,$H:$L,5,FALSE)&amp;"'}"</f>
        <v>{'city': 'Houston', 'state': 'Texas', 'abbreviation': 'HOU', 'teamName': 'Houston Rockets'}</v>
      </c>
      <c r="D835" t="e">
        <f>"{'city': '"&amp;VLOOKUP(W835,$H:$L,4,FALSE)&amp;"', 'state': '"&amp;VLOOKUP(W835,$H:$L,3,FALSE)&amp;"', 'abbreviation': '"&amp;VLOOKUP(W835,$H:$L,2,FALSE)&amp;"', 'teamName': '"&amp;VLOOKUP(W835,$H:$L,5,FALSE)&amp;"'}"</f>
        <v>#N/A</v>
      </c>
      <c r="E835" t="e">
        <f>"{'city': '"&amp;VLOOKUP(X835,$H:$L,4,FALSE)&amp;"', 'state': '"&amp;VLOOKUP(X835,$H:$L,3,FALSE)&amp;"', 'abbreviation': '"&amp;VLOOKUP(X835,$H:$L,2,FALSE)&amp;"', 'teamName': '"&amp;VLOOKUP(X835,$H:$L,5,FALSE)&amp;"'}"</f>
        <v>#N/A</v>
      </c>
      <c r="S835" s="13" t="s">
        <v>1238</v>
      </c>
      <c r="U835">
        <f>VLOOKUP(Y835,O:P,2,FALSE)</f>
        <v>27</v>
      </c>
      <c r="V835">
        <f>VLOOKUP(AA835,O:P,2,FALSE)</f>
        <v>11</v>
      </c>
      <c r="Y835" s="4" t="s">
        <v>1110</v>
      </c>
      <c r="Z835" s="5"/>
      <c r="AA835" s="4" t="s">
        <v>1114</v>
      </c>
    </row>
    <row r="836" spans="1:27" x14ac:dyDescent="0.2">
      <c r="A836" s="12">
        <v>44602</v>
      </c>
      <c r="B836" t="str">
        <f>"{'city': '"&amp;VLOOKUP(U836,$H:$L,4,FALSE)&amp;"', 'state': '"&amp;VLOOKUP(U836,$H:$L,3,FALSE)&amp;"', 'abbreviation': '"&amp;VLOOKUP(U836,$H:$L,2,FALSE)&amp;"', 'teamName': '"&amp;VLOOKUP(U836,$H:$L,5,FALSE)&amp;"'}"</f>
        <v>{'city': 'Los Angeles', 'state': 'California', 'abbreviation': 'LAC', 'teamName': 'Los Angeles Clippers'}</v>
      </c>
      <c r="C836" t="str">
        <f>"{'city': '"&amp;VLOOKUP(V836,$H:$L,4,FALSE)&amp;"', 'state': '"&amp;VLOOKUP(V836,$H:$L,3,FALSE)&amp;"', 'abbreviation': '"&amp;VLOOKUP(V836,$H:$L,2,FALSE)&amp;"', 'teamName': '"&amp;VLOOKUP(V836,$H:$L,5,FALSE)&amp;"'}"</f>
        <v>{'city': 'Dallas', 'state': 'Texas', 'abbreviation': 'DAL', 'teamName': 'Dallas Mavericks'}</v>
      </c>
      <c r="D836" t="e">
        <f>"{'city': '"&amp;VLOOKUP(W836,$H:$L,4,FALSE)&amp;"', 'state': '"&amp;VLOOKUP(W836,$H:$L,3,FALSE)&amp;"', 'abbreviation': '"&amp;VLOOKUP(W836,$H:$L,2,FALSE)&amp;"', 'teamName': '"&amp;VLOOKUP(W836,$H:$L,5,FALSE)&amp;"'}"</f>
        <v>#N/A</v>
      </c>
      <c r="E836" t="e">
        <f>"{'city': '"&amp;VLOOKUP(X836,$H:$L,4,FALSE)&amp;"', 'state': '"&amp;VLOOKUP(X836,$H:$L,3,FALSE)&amp;"', 'abbreviation': '"&amp;VLOOKUP(X836,$H:$L,2,FALSE)&amp;"', 'teamName': '"&amp;VLOOKUP(X836,$H:$L,5,FALSE)&amp;"'}"</f>
        <v>#N/A</v>
      </c>
      <c r="S836" s="13" t="s">
        <v>1238</v>
      </c>
      <c r="U836">
        <f>VLOOKUP(Y836,O:P,2,FALSE)</f>
        <v>30</v>
      </c>
      <c r="V836">
        <f>VLOOKUP(AA836,O:P,2,FALSE)</f>
        <v>7</v>
      </c>
      <c r="Y836" s="4" t="s">
        <v>1126</v>
      </c>
      <c r="Z836" s="5"/>
      <c r="AA836" s="4" t="s">
        <v>1113</v>
      </c>
    </row>
    <row r="837" spans="1:27" x14ac:dyDescent="0.2">
      <c r="A837" s="12">
        <v>44602</v>
      </c>
      <c r="B837" t="str">
        <f>"{'city': '"&amp;VLOOKUP(U837,$H:$L,4,FALSE)&amp;"', 'state': '"&amp;VLOOKUP(U837,$H:$L,3,FALSE)&amp;"', 'abbreviation': '"&amp;VLOOKUP(U837,$H:$L,2,FALSE)&amp;"', 'teamName': '"&amp;VLOOKUP(U837,$H:$L,5,FALSE)&amp;"'}"</f>
        <v>{'city': 'New York', 'state': 'New York', 'abbreviation': 'NYK', 'teamName': 'New York Knicks'}</v>
      </c>
      <c r="C837" t="str">
        <f>"{'city': '"&amp;VLOOKUP(V837,$H:$L,4,FALSE)&amp;"', 'state': '"&amp;VLOOKUP(V837,$H:$L,3,FALSE)&amp;"', 'abbreviation': '"&amp;VLOOKUP(V837,$H:$L,2,FALSE)&amp;"', 'teamName': '"&amp;VLOOKUP(V837,$H:$L,5,FALSE)&amp;"'}"</f>
        <v>{'city': 'San Francisco', 'state': 'California', 'abbreviation': 'GSW', 'teamName': 'Golden State Warriors'}</v>
      </c>
      <c r="D837" t="e">
        <f>"{'city': '"&amp;VLOOKUP(W837,$H:$L,4,FALSE)&amp;"', 'state': '"&amp;VLOOKUP(W837,$H:$L,3,FALSE)&amp;"', 'abbreviation': '"&amp;VLOOKUP(W837,$H:$L,2,FALSE)&amp;"', 'teamName': '"&amp;VLOOKUP(W837,$H:$L,5,FALSE)&amp;"'}"</f>
        <v>#N/A</v>
      </c>
      <c r="E837" t="e">
        <f>"{'city': '"&amp;VLOOKUP(X837,$H:$L,4,FALSE)&amp;"', 'state': '"&amp;VLOOKUP(X837,$H:$L,3,FALSE)&amp;"', 'abbreviation': '"&amp;VLOOKUP(X837,$H:$L,2,FALSE)&amp;"', 'teamName': '"&amp;VLOOKUP(X837,$H:$L,5,FALSE)&amp;"'}"</f>
        <v>#N/A</v>
      </c>
      <c r="S837" s="13" t="s">
        <v>1238</v>
      </c>
      <c r="U837">
        <f>VLOOKUP(Y837,O:P,2,FALSE)</f>
        <v>19</v>
      </c>
      <c r="V837">
        <f>VLOOKUP(AA837,O:P,2,FALSE)</f>
        <v>10</v>
      </c>
      <c r="Y837" s="4" t="s">
        <v>1108</v>
      </c>
      <c r="Z837" s="5"/>
      <c r="AA837" s="4" t="s">
        <v>1100</v>
      </c>
    </row>
    <row r="838" spans="1:27" x14ac:dyDescent="0.2">
      <c r="A838" s="12">
        <v>44602</v>
      </c>
      <c r="B838" t="str">
        <f>"{'city': '"&amp;VLOOKUP(U838,$H:$L,4,FALSE)&amp;"', 'state': '"&amp;VLOOKUP(U838,$H:$L,3,FALSE)&amp;"', 'abbreviation': '"&amp;VLOOKUP(U838,$H:$L,2,FALSE)&amp;"', 'teamName': '"&amp;VLOOKUP(U838,$H:$L,5,FALSE)&amp;"'}"</f>
        <v>{'city': 'Milwaukee', 'state': 'Wisconsin', 'abbreviation': 'MIL', 'teamName': 'Milwaukee Bucks'}</v>
      </c>
      <c r="C838" t="str">
        <f>"{'city': '"&amp;VLOOKUP(V838,$H:$L,4,FALSE)&amp;"', 'state': '"&amp;VLOOKUP(V838,$H:$L,3,FALSE)&amp;"', 'abbreviation': '"&amp;VLOOKUP(V838,$H:$L,2,FALSE)&amp;"', 'teamName': '"&amp;VLOOKUP(V838,$H:$L,5,FALSE)&amp;"'}"</f>
        <v>{'city': 'Phoenix', 'state': 'Arizona', 'abbreviation': 'PHX', 'teamName': 'Phoenix Suns'}</v>
      </c>
      <c r="D838" t="e">
        <f>"{'city': '"&amp;VLOOKUP(W838,$H:$L,4,FALSE)&amp;"', 'state': '"&amp;VLOOKUP(W838,$H:$L,3,FALSE)&amp;"', 'abbreviation': '"&amp;VLOOKUP(W838,$H:$L,2,FALSE)&amp;"', 'teamName': '"&amp;VLOOKUP(W838,$H:$L,5,FALSE)&amp;"'}"</f>
        <v>#N/A</v>
      </c>
      <c r="E838" t="e">
        <f>"{'city': '"&amp;VLOOKUP(X838,$H:$L,4,FALSE)&amp;"', 'state': '"&amp;VLOOKUP(X838,$H:$L,3,FALSE)&amp;"', 'abbreviation': '"&amp;VLOOKUP(X838,$H:$L,2,FALSE)&amp;"', 'teamName': '"&amp;VLOOKUP(X838,$H:$L,5,FALSE)&amp;"'}"</f>
        <v>#N/A</v>
      </c>
      <c r="S838" s="13" t="s">
        <v>1238</v>
      </c>
      <c r="U838">
        <f>VLOOKUP(Y838,O:P,2,FALSE)</f>
        <v>16</v>
      </c>
      <c r="V838">
        <f>VLOOKUP(AA838,O:P,2,FALSE)</f>
        <v>23</v>
      </c>
      <c r="Y838" s="4" t="s">
        <v>1098</v>
      </c>
      <c r="Z838" s="5"/>
      <c r="AA838" s="4" t="s">
        <v>1125</v>
      </c>
    </row>
    <row r="839" spans="1:27" x14ac:dyDescent="0.2">
      <c r="A839" s="12">
        <v>44603</v>
      </c>
      <c r="B839" t="str">
        <f>"{'city': '"&amp;VLOOKUP(U839,$H:$L,4,FALSE)&amp;"', 'state': '"&amp;VLOOKUP(U839,$H:$L,3,FALSE)&amp;"', 'abbreviation': '"&amp;VLOOKUP(U839,$H:$L,2,FALSE)&amp;"', 'teamName': '"&amp;VLOOKUP(U839,$H:$L,5,FALSE)&amp;"'}"</f>
        <v>{'city': 'Charlotte', 'state': 'North Carolina', 'abbreviation': 'CHA', 'teamName': 'Charlotte Hornets'}</v>
      </c>
      <c r="C839" t="str">
        <f>"{'city': '"&amp;VLOOKUP(V839,$H:$L,4,FALSE)&amp;"', 'state': '"&amp;VLOOKUP(V839,$H:$L,3,FALSE)&amp;"', 'abbreviation': '"&amp;VLOOKUP(V839,$H:$L,2,FALSE)&amp;"', 'teamName': '"&amp;VLOOKUP(V839,$H:$L,5,FALSE)&amp;"'}"</f>
        <v>{'city': 'Detroit', 'state': 'Michigan', 'abbreviation': 'DET', 'teamName': 'Detroit Pistons'}</v>
      </c>
      <c r="D839" t="e">
        <f>"{'city': '"&amp;VLOOKUP(W839,$H:$L,4,FALSE)&amp;"', 'state': '"&amp;VLOOKUP(W839,$H:$L,3,FALSE)&amp;"', 'abbreviation': '"&amp;VLOOKUP(W839,$H:$L,2,FALSE)&amp;"', 'teamName': '"&amp;VLOOKUP(W839,$H:$L,5,FALSE)&amp;"'}"</f>
        <v>#N/A</v>
      </c>
      <c r="E839" t="e">
        <f>"{'city': '"&amp;VLOOKUP(X839,$H:$L,4,FALSE)&amp;"', 'state': '"&amp;VLOOKUP(X839,$H:$L,3,FALSE)&amp;"', 'abbreviation': '"&amp;VLOOKUP(X839,$H:$L,2,FALSE)&amp;"', 'teamName': '"&amp;VLOOKUP(X839,$H:$L,5,FALSE)&amp;"'}"</f>
        <v>#N/A</v>
      </c>
      <c r="S839" s="13" t="s">
        <v>1239</v>
      </c>
      <c r="U839">
        <f>VLOOKUP(Y839,O:P,2,FALSE)</f>
        <v>4</v>
      </c>
      <c r="V839">
        <f>VLOOKUP(AA839,O:P,2,FALSE)</f>
        <v>9</v>
      </c>
      <c r="Y839" s="4" t="s">
        <v>1105</v>
      </c>
      <c r="Z839" s="5"/>
      <c r="AA839" s="4" t="s">
        <v>1107</v>
      </c>
    </row>
    <row r="840" spans="1:27" x14ac:dyDescent="0.2">
      <c r="A840" s="12">
        <v>44603</v>
      </c>
      <c r="B840" t="str">
        <f>"{'city': '"&amp;VLOOKUP(U840,$H:$L,4,FALSE)&amp;"', 'state': '"&amp;VLOOKUP(U840,$H:$L,3,FALSE)&amp;"', 'abbreviation': '"&amp;VLOOKUP(U840,$H:$L,2,FALSE)&amp;"', 'teamName': '"&amp;VLOOKUP(U840,$H:$L,5,FALSE)&amp;"'}"</f>
        <v>{'city': 'Cleveland', 'state': 'Ohio', 'abbreviation': 'CLE', 'teamName': 'Cleveland Cavaliers'}</v>
      </c>
      <c r="C840" t="str">
        <f>"{'city': '"&amp;VLOOKUP(V840,$H:$L,4,FALSE)&amp;"', 'state': '"&amp;VLOOKUP(V840,$H:$L,3,FALSE)&amp;"', 'abbreviation': '"&amp;VLOOKUP(V840,$H:$L,2,FALSE)&amp;"', 'teamName': '"&amp;VLOOKUP(V840,$H:$L,5,FALSE)&amp;"'}"</f>
        <v>{'city': 'Indiana', 'state': 'Indianopolis', 'abbreviation': 'IND', 'teamName': 'Indiana Pacers'}</v>
      </c>
      <c r="D840" t="e">
        <f>"{'city': '"&amp;VLOOKUP(W840,$H:$L,4,FALSE)&amp;"', 'state': '"&amp;VLOOKUP(W840,$H:$L,3,FALSE)&amp;"', 'abbreviation': '"&amp;VLOOKUP(W840,$H:$L,2,FALSE)&amp;"', 'teamName': '"&amp;VLOOKUP(W840,$H:$L,5,FALSE)&amp;"'}"</f>
        <v>#N/A</v>
      </c>
      <c r="E840" t="e">
        <f>"{'city': '"&amp;VLOOKUP(X840,$H:$L,4,FALSE)&amp;"', 'state': '"&amp;VLOOKUP(X840,$H:$L,3,FALSE)&amp;"', 'abbreviation': '"&amp;VLOOKUP(X840,$H:$L,2,FALSE)&amp;"', 'teamName': '"&amp;VLOOKUP(X840,$H:$L,5,FALSE)&amp;"'}"</f>
        <v>#N/A</v>
      </c>
      <c r="S840" s="13" t="s">
        <v>1239</v>
      </c>
      <c r="U840">
        <f>VLOOKUP(Y840,O:P,2,FALSE)</f>
        <v>6</v>
      </c>
      <c r="V840">
        <f>VLOOKUP(AA840,O:P,2,FALSE)</f>
        <v>12</v>
      </c>
      <c r="Y840" s="4" t="s">
        <v>1111</v>
      </c>
      <c r="Z840" s="5"/>
      <c r="AA840" s="4" t="s">
        <v>1104</v>
      </c>
    </row>
    <row r="841" spans="1:27" x14ac:dyDescent="0.2">
      <c r="A841" s="12">
        <v>44603</v>
      </c>
      <c r="B841" t="str">
        <f>"{'city': '"&amp;VLOOKUP(U841,$H:$L,4,FALSE)&amp;"', 'state': '"&amp;VLOOKUP(U841,$H:$L,3,FALSE)&amp;"', 'abbreviation': '"&amp;VLOOKUP(U841,$H:$L,2,FALSE)&amp;"', 'teamName': '"&amp;VLOOKUP(U841,$H:$L,5,FALSE)&amp;"'}"</f>
        <v>{'city': 'Oklahoma City', 'state': 'Oklahoma', 'abbreviation': 'OKC', 'teamName': 'Oklahoma City Thunder'}</v>
      </c>
      <c r="C841" t="str">
        <f>"{'city': '"&amp;VLOOKUP(V841,$H:$L,4,FALSE)&amp;"', 'state': '"&amp;VLOOKUP(V841,$H:$L,3,FALSE)&amp;"', 'abbreviation': '"&amp;VLOOKUP(V841,$H:$L,2,FALSE)&amp;"', 'teamName': '"&amp;VLOOKUP(V841,$H:$L,5,FALSE)&amp;"'}"</f>
        <v>{'city': 'Philadelphia', 'state': 'Pennsylvania', 'abbreviation': 'PHI', 'teamName': 'Philadelphia 76ers'}</v>
      </c>
      <c r="D841" t="e">
        <f>"{'city': '"&amp;VLOOKUP(W841,$H:$L,4,FALSE)&amp;"', 'state': '"&amp;VLOOKUP(W841,$H:$L,3,FALSE)&amp;"', 'abbreviation': '"&amp;VLOOKUP(W841,$H:$L,2,FALSE)&amp;"', 'teamName': '"&amp;VLOOKUP(W841,$H:$L,5,FALSE)&amp;"'}"</f>
        <v>#N/A</v>
      </c>
      <c r="E841" t="e">
        <f>"{'city': '"&amp;VLOOKUP(X841,$H:$L,4,FALSE)&amp;"', 'state': '"&amp;VLOOKUP(X841,$H:$L,3,FALSE)&amp;"', 'abbreviation': '"&amp;VLOOKUP(X841,$H:$L,2,FALSE)&amp;"', 'teamName': '"&amp;VLOOKUP(X841,$H:$L,5,FALSE)&amp;"'}"</f>
        <v>#N/A</v>
      </c>
      <c r="S841" s="13" t="s">
        <v>1239</v>
      </c>
      <c r="U841">
        <f>VLOOKUP(Y841,O:P,2,FALSE)</f>
        <v>20</v>
      </c>
      <c r="V841">
        <f>VLOOKUP(AA841,O:P,2,FALSE)</f>
        <v>22</v>
      </c>
      <c r="Y841" s="4" t="s">
        <v>1121</v>
      </c>
      <c r="Z841" s="5"/>
      <c r="AA841" s="4" t="s">
        <v>1117</v>
      </c>
    </row>
    <row r="842" spans="1:27" x14ac:dyDescent="0.2">
      <c r="A842" s="12">
        <v>44603</v>
      </c>
      <c r="B842" t="str">
        <f>"{'city': '"&amp;VLOOKUP(U842,$H:$L,4,FALSE)&amp;"', 'state': '"&amp;VLOOKUP(U842,$H:$L,3,FALSE)&amp;"', 'abbreviation': '"&amp;VLOOKUP(U842,$H:$L,2,FALSE)&amp;"', 'teamName': '"&amp;VLOOKUP(U842,$H:$L,5,FALSE)&amp;"'}"</f>
        <v>{'city': 'San Antonio', 'state': 'Texas', 'abbreviation': 'SAS', 'teamName': 'San Antonio Spurs'}</v>
      </c>
      <c r="C842" t="str">
        <f>"{'city': '"&amp;VLOOKUP(V842,$H:$L,4,FALSE)&amp;"', 'state': '"&amp;VLOOKUP(V842,$H:$L,3,FALSE)&amp;"', 'abbreviation': '"&amp;VLOOKUP(V842,$H:$L,2,FALSE)&amp;"', 'teamName': '"&amp;VLOOKUP(V842,$H:$L,5,FALSE)&amp;"'}"</f>
        <v>{'city': 'Atlanta', 'state': 'Georgia', 'abbreviation': 'ATL', 'teamName': 'Atlanta Hawks'}</v>
      </c>
      <c r="D842" t="e">
        <f>"{'city': '"&amp;VLOOKUP(W842,$H:$L,4,FALSE)&amp;"', 'state': '"&amp;VLOOKUP(W842,$H:$L,3,FALSE)&amp;"', 'abbreviation': '"&amp;VLOOKUP(W842,$H:$L,2,FALSE)&amp;"', 'teamName': '"&amp;VLOOKUP(W842,$H:$L,5,FALSE)&amp;"'}"</f>
        <v>#N/A</v>
      </c>
      <c r="E842" t="e">
        <f>"{'city': '"&amp;VLOOKUP(X842,$H:$L,4,FALSE)&amp;"', 'state': '"&amp;VLOOKUP(X842,$H:$L,3,FALSE)&amp;"', 'abbreviation': '"&amp;VLOOKUP(X842,$H:$L,2,FALSE)&amp;"', 'teamName': '"&amp;VLOOKUP(X842,$H:$L,5,FALSE)&amp;"'}"</f>
        <v>#N/A</v>
      </c>
      <c r="S842" s="13" t="s">
        <v>1239</v>
      </c>
      <c r="U842">
        <f>VLOOKUP(Y842,O:P,2,FALSE)</f>
        <v>26</v>
      </c>
      <c r="V842">
        <f>VLOOKUP(AA842,O:P,2,FALSE)</f>
        <v>1</v>
      </c>
      <c r="Y842" s="4" t="s">
        <v>1120</v>
      </c>
      <c r="Z842" s="5"/>
      <c r="AA842" s="4" t="s">
        <v>1099</v>
      </c>
    </row>
    <row r="843" spans="1:27" x14ac:dyDescent="0.2">
      <c r="A843" s="12">
        <v>44603</v>
      </c>
      <c r="B843" t="str">
        <f>"{'city': '"&amp;VLOOKUP(U843,$H:$L,4,FALSE)&amp;"', 'state': '"&amp;VLOOKUP(U843,$H:$L,3,FALSE)&amp;"', 'abbreviation': '"&amp;VLOOKUP(U843,$H:$L,2,FALSE)&amp;"', 'teamName': '"&amp;VLOOKUP(U843,$H:$L,5,FALSE)&amp;"'}"</f>
        <v>{'city': 'Denver', 'state': 'Colorado', 'abbreviation': 'DEN', 'teamName': 'Denver Nuggets'}</v>
      </c>
      <c r="C843" t="str">
        <f>"{'city': '"&amp;VLOOKUP(V843,$H:$L,4,FALSE)&amp;"', 'state': '"&amp;VLOOKUP(V843,$H:$L,3,FALSE)&amp;"', 'abbreviation': '"&amp;VLOOKUP(V843,$H:$L,2,FALSE)&amp;"', 'teamName': '"&amp;VLOOKUP(V843,$H:$L,5,FALSE)&amp;"'}"</f>
        <v>{'city': 'Boston', 'state': 'Massachusetts', 'abbreviation': 'BOS', 'teamName': 'Boston Celtics'}</v>
      </c>
      <c r="D843" t="e">
        <f>"{'city': '"&amp;VLOOKUP(W843,$H:$L,4,FALSE)&amp;"', 'state': '"&amp;VLOOKUP(W843,$H:$L,3,FALSE)&amp;"', 'abbreviation': '"&amp;VLOOKUP(W843,$H:$L,2,FALSE)&amp;"', 'teamName': '"&amp;VLOOKUP(W843,$H:$L,5,FALSE)&amp;"'}"</f>
        <v>#N/A</v>
      </c>
      <c r="E843" t="e">
        <f>"{'city': '"&amp;VLOOKUP(X843,$H:$L,4,FALSE)&amp;"', 'state': '"&amp;VLOOKUP(X843,$H:$L,3,FALSE)&amp;"', 'abbreviation': '"&amp;VLOOKUP(X843,$H:$L,2,FALSE)&amp;"', 'teamName': '"&amp;VLOOKUP(X843,$H:$L,5,FALSE)&amp;"'}"</f>
        <v>#N/A</v>
      </c>
      <c r="S843" s="13" t="s">
        <v>1239</v>
      </c>
      <c r="U843">
        <f>VLOOKUP(Y843,O:P,2,FALSE)</f>
        <v>8</v>
      </c>
      <c r="V843">
        <f>VLOOKUP(AA843,O:P,2,FALSE)</f>
        <v>2</v>
      </c>
      <c r="Y843" s="4" t="s">
        <v>1116</v>
      </c>
      <c r="Z843" s="5"/>
      <c r="AA843" s="4" t="s">
        <v>1102</v>
      </c>
    </row>
    <row r="844" spans="1:27" x14ac:dyDescent="0.2">
      <c r="A844" s="12">
        <v>44603</v>
      </c>
      <c r="B844" t="str">
        <f>"{'city': '"&amp;VLOOKUP(U844,$H:$L,4,FALSE)&amp;"', 'state': '"&amp;VLOOKUP(U844,$H:$L,3,FALSE)&amp;"', 'abbreviation': '"&amp;VLOOKUP(U844,$H:$L,2,FALSE)&amp;"', 'teamName': '"&amp;VLOOKUP(U844,$H:$L,5,FALSE)&amp;"'}"</f>
        <v>{'city': 'Minneapolis', 'state': 'Minnesota ', 'abbreviation': 'MIN', 'teamName': 'Minnesota Timberwolves'}</v>
      </c>
      <c r="C844" t="str">
        <f>"{'city': '"&amp;VLOOKUP(V844,$H:$L,4,FALSE)&amp;"', 'state': '"&amp;VLOOKUP(V844,$H:$L,3,FALSE)&amp;"', 'abbreviation': '"&amp;VLOOKUP(V844,$H:$L,2,FALSE)&amp;"', 'teamName': '"&amp;VLOOKUP(V844,$H:$L,5,FALSE)&amp;"'}"</f>
        <v>{'city': 'Chicago', 'state': 'Illnois', 'abbreviation': 'CHI', 'teamName': 'Chicago Bulls'}</v>
      </c>
      <c r="D844" t="e">
        <f>"{'city': '"&amp;VLOOKUP(W844,$H:$L,4,FALSE)&amp;"', 'state': '"&amp;VLOOKUP(W844,$H:$L,3,FALSE)&amp;"', 'abbreviation': '"&amp;VLOOKUP(W844,$H:$L,2,FALSE)&amp;"', 'teamName': '"&amp;VLOOKUP(W844,$H:$L,5,FALSE)&amp;"'}"</f>
        <v>#N/A</v>
      </c>
      <c r="E844" t="e">
        <f>"{'city': '"&amp;VLOOKUP(X844,$H:$L,4,FALSE)&amp;"', 'state': '"&amp;VLOOKUP(X844,$H:$L,3,FALSE)&amp;"', 'abbreviation': '"&amp;VLOOKUP(X844,$H:$L,2,FALSE)&amp;"', 'teamName': '"&amp;VLOOKUP(X844,$H:$L,5,FALSE)&amp;"'}"</f>
        <v>#N/A</v>
      </c>
      <c r="S844" s="13" t="s">
        <v>1239</v>
      </c>
      <c r="U844">
        <f>VLOOKUP(Y844,O:P,2,FALSE)</f>
        <v>17</v>
      </c>
      <c r="V844">
        <f>VLOOKUP(AA844,O:P,2,FALSE)</f>
        <v>5</v>
      </c>
      <c r="Y844" s="4" t="s">
        <v>1115</v>
      </c>
      <c r="Z844" s="5"/>
      <c r="AA844" s="4" t="s">
        <v>1106</v>
      </c>
    </row>
    <row r="845" spans="1:27" x14ac:dyDescent="0.2">
      <c r="A845" s="12">
        <v>44603</v>
      </c>
      <c r="B845" t="str">
        <f>"{'city': '"&amp;VLOOKUP(U845,$H:$L,4,FALSE)&amp;"', 'state': '"&amp;VLOOKUP(U845,$H:$L,3,FALSE)&amp;"', 'abbreviation': '"&amp;VLOOKUP(U845,$H:$L,2,FALSE)&amp;"', 'teamName': '"&amp;VLOOKUP(U845,$H:$L,5,FALSE)&amp;"'}"</f>
        <v>{'city': 'Orlando', 'state': 'Florida', 'abbreviation': 'ORL', 'teamName': 'Orlando Magic'}</v>
      </c>
      <c r="C845" t="str">
        <f>"{'city': '"&amp;VLOOKUP(V845,$H:$L,4,FALSE)&amp;"', 'state': '"&amp;VLOOKUP(V845,$H:$L,3,FALSE)&amp;"', 'abbreviation': '"&amp;VLOOKUP(V845,$H:$L,2,FALSE)&amp;"', 'teamName': '"&amp;VLOOKUP(V845,$H:$L,5,FALSE)&amp;"'}"</f>
        <v>{'city': 'Salt Lake City', 'state': 'Utah', 'abbreviation': 'UTA', 'teamName': 'Utah Jazz'}</v>
      </c>
      <c r="D845" t="e">
        <f>"{'city': '"&amp;VLOOKUP(W845,$H:$L,4,FALSE)&amp;"', 'state': '"&amp;VLOOKUP(W845,$H:$L,3,FALSE)&amp;"', 'abbreviation': '"&amp;VLOOKUP(W845,$H:$L,2,FALSE)&amp;"', 'teamName': '"&amp;VLOOKUP(W845,$H:$L,5,FALSE)&amp;"'}"</f>
        <v>#N/A</v>
      </c>
      <c r="E845" t="e">
        <f>"{'city': '"&amp;VLOOKUP(X845,$H:$L,4,FALSE)&amp;"', 'state': '"&amp;VLOOKUP(X845,$H:$L,3,FALSE)&amp;"', 'abbreviation': '"&amp;VLOOKUP(X845,$H:$L,2,FALSE)&amp;"', 'teamName': '"&amp;VLOOKUP(X845,$H:$L,5,FALSE)&amp;"'}"</f>
        <v>#N/A</v>
      </c>
      <c r="S845" s="13" t="s">
        <v>1239</v>
      </c>
      <c r="U845">
        <f>VLOOKUP(Y845,O:P,2,FALSE)</f>
        <v>21</v>
      </c>
      <c r="V845">
        <f>VLOOKUP(AA845,O:P,2,FALSE)</f>
        <v>28</v>
      </c>
      <c r="Y845" s="4" t="s">
        <v>1119</v>
      </c>
      <c r="Z845" s="5"/>
      <c r="AA845" s="4" t="s">
        <v>1122</v>
      </c>
    </row>
    <row r="846" spans="1:27" x14ac:dyDescent="0.2">
      <c r="A846" s="12">
        <v>44604</v>
      </c>
      <c r="B846" t="str">
        <f>"{'city': '"&amp;VLOOKUP(U846,$H:$L,4,FALSE)&amp;"', 'state': '"&amp;VLOOKUP(U846,$H:$L,3,FALSE)&amp;"', 'abbreviation': '"&amp;VLOOKUP(U846,$H:$L,2,FALSE)&amp;"', 'teamName': '"&amp;VLOOKUP(U846,$H:$L,5,FALSE)&amp;"'}"</f>
        <v>{'city': 'New York', 'state': 'New York', 'abbreviation': 'NYK', 'teamName': 'New York Knicks'}</v>
      </c>
      <c r="C846" t="str">
        <f>"{'city': '"&amp;VLOOKUP(V846,$H:$L,4,FALSE)&amp;"', 'state': '"&amp;VLOOKUP(V846,$H:$L,3,FALSE)&amp;"', 'abbreviation': '"&amp;VLOOKUP(V846,$H:$L,2,FALSE)&amp;"', 'teamName': '"&amp;VLOOKUP(V846,$H:$L,5,FALSE)&amp;"'}"</f>
        <v>{'city': 'Portland', 'state': 'Oregon', 'abbreviation': 'POR', 'teamName': 'Portland Trail Blazers'}</v>
      </c>
      <c r="D846" t="e">
        <f>"{'city': '"&amp;VLOOKUP(W846,$H:$L,4,FALSE)&amp;"', 'state': '"&amp;VLOOKUP(W846,$H:$L,3,FALSE)&amp;"', 'abbreviation': '"&amp;VLOOKUP(W846,$H:$L,2,FALSE)&amp;"', 'teamName': '"&amp;VLOOKUP(W846,$H:$L,5,FALSE)&amp;"'}"</f>
        <v>#N/A</v>
      </c>
      <c r="E846" t="e">
        <f>"{'city': '"&amp;VLOOKUP(X846,$H:$L,4,FALSE)&amp;"', 'state': '"&amp;VLOOKUP(X846,$H:$L,3,FALSE)&amp;"', 'abbreviation': '"&amp;VLOOKUP(X846,$H:$L,2,FALSE)&amp;"', 'teamName': '"&amp;VLOOKUP(X846,$H:$L,5,FALSE)&amp;"'}"</f>
        <v>#N/A</v>
      </c>
      <c r="S846" s="13" t="s">
        <v>1240</v>
      </c>
      <c r="U846">
        <f>VLOOKUP(Y846,O:P,2,FALSE)</f>
        <v>19</v>
      </c>
      <c r="V846">
        <f>VLOOKUP(AA846,O:P,2,FALSE)</f>
        <v>24</v>
      </c>
      <c r="Y846" s="4" t="s">
        <v>1108</v>
      </c>
      <c r="Z846" s="5"/>
      <c r="AA846" s="4" t="s">
        <v>1124</v>
      </c>
    </row>
    <row r="847" spans="1:27" x14ac:dyDescent="0.2">
      <c r="A847" s="12">
        <v>44604</v>
      </c>
      <c r="B847" t="str">
        <f>"{'city': '"&amp;VLOOKUP(U847,$H:$L,4,FALSE)&amp;"', 'state': '"&amp;VLOOKUP(U847,$H:$L,3,FALSE)&amp;"', 'abbreviation': '"&amp;VLOOKUP(U847,$H:$L,2,FALSE)&amp;"', 'teamName': '"&amp;VLOOKUP(U847,$H:$L,5,FALSE)&amp;"'}"</f>
        <v>{'city': 'Memphis', 'state': 'Tenesse', 'abbreviation': 'MEM', 'teamName': 'Memphis Grizzlies'}</v>
      </c>
      <c r="C847" t="str">
        <f>"{'city': '"&amp;VLOOKUP(V847,$H:$L,4,FALSE)&amp;"', 'state': '"&amp;VLOOKUP(V847,$H:$L,3,FALSE)&amp;"', 'abbreviation': '"&amp;VLOOKUP(V847,$H:$L,2,FALSE)&amp;"', 'teamName': '"&amp;VLOOKUP(V847,$H:$L,5,FALSE)&amp;"'}"</f>
        <v>{'city': 'Charlotte', 'state': 'North Carolina', 'abbreviation': 'CHA', 'teamName': 'Charlotte Hornets'}</v>
      </c>
      <c r="D847" t="e">
        <f>"{'city': '"&amp;VLOOKUP(W847,$H:$L,4,FALSE)&amp;"', 'state': '"&amp;VLOOKUP(W847,$H:$L,3,FALSE)&amp;"', 'abbreviation': '"&amp;VLOOKUP(W847,$H:$L,2,FALSE)&amp;"', 'teamName': '"&amp;VLOOKUP(W847,$H:$L,5,FALSE)&amp;"'}"</f>
        <v>#N/A</v>
      </c>
      <c r="E847" t="e">
        <f>"{'city': '"&amp;VLOOKUP(X847,$H:$L,4,FALSE)&amp;"', 'state': '"&amp;VLOOKUP(X847,$H:$L,3,FALSE)&amp;"', 'abbreviation': '"&amp;VLOOKUP(X847,$H:$L,2,FALSE)&amp;"', 'teamName': '"&amp;VLOOKUP(X847,$H:$L,5,FALSE)&amp;"'}"</f>
        <v>#N/A</v>
      </c>
      <c r="S847" s="13" t="s">
        <v>1240</v>
      </c>
      <c r="U847">
        <f>VLOOKUP(Y847,O:P,2,FALSE)</f>
        <v>14</v>
      </c>
      <c r="V847">
        <f>VLOOKUP(AA847,O:P,2,FALSE)</f>
        <v>4</v>
      </c>
      <c r="Y847" s="4" t="s">
        <v>1112</v>
      </c>
      <c r="Z847" s="5"/>
      <c r="AA847" s="4" t="s">
        <v>1105</v>
      </c>
    </row>
    <row r="848" spans="1:27" x14ac:dyDescent="0.2">
      <c r="A848" s="12">
        <v>44604</v>
      </c>
      <c r="B848" t="str">
        <f>"{'city': '"&amp;VLOOKUP(U848,$H:$L,4,FALSE)&amp;"', 'state': '"&amp;VLOOKUP(U848,$H:$L,3,FALSE)&amp;"', 'abbreviation': '"&amp;VLOOKUP(U848,$H:$L,2,FALSE)&amp;"', 'teamName': '"&amp;VLOOKUP(U848,$H:$L,5,FALSE)&amp;"'}"</f>
        <v>{'city': 'San Antonio', 'state': 'Texas', 'abbreviation': 'SAS', 'teamName': 'San Antonio Spurs'}</v>
      </c>
      <c r="C848" t="str">
        <f>"{'city': '"&amp;VLOOKUP(V848,$H:$L,4,FALSE)&amp;"', 'state': '"&amp;VLOOKUP(V848,$H:$L,3,FALSE)&amp;"', 'abbreviation': '"&amp;VLOOKUP(V848,$H:$L,2,FALSE)&amp;"', 'teamName': '"&amp;VLOOKUP(V848,$H:$L,5,FALSE)&amp;"'}"</f>
        <v>{'city': 'New Orleans', 'state': 'Louisianna', 'abbreviation': 'NOP', 'teamName': 'New Orleans Pelicans'}</v>
      </c>
      <c r="D848" t="e">
        <f>"{'city': '"&amp;VLOOKUP(W848,$H:$L,4,FALSE)&amp;"', 'state': '"&amp;VLOOKUP(W848,$H:$L,3,FALSE)&amp;"', 'abbreviation': '"&amp;VLOOKUP(W848,$H:$L,2,FALSE)&amp;"', 'teamName': '"&amp;VLOOKUP(W848,$H:$L,5,FALSE)&amp;"'}"</f>
        <v>#N/A</v>
      </c>
      <c r="E848" t="e">
        <f>"{'city': '"&amp;VLOOKUP(X848,$H:$L,4,FALSE)&amp;"', 'state': '"&amp;VLOOKUP(X848,$H:$L,3,FALSE)&amp;"', 'abbreviation': '"&amp;VLOOKUP(X848,$H:$L,2,FALSE)&amp;"', 'teamName': '"&amp;VLOOKUP(X848,$H:$L,5,FALSE)&amp;"'}"</f>
        <v>#N/A</v>
      </c>
      <c r="S848" s="13" t="s">
        <v>1240</v>
      </c>
      <c r="U848">
        <f>VLOOKUP(Y848,O:P,2,FALSE)</f>
        <v>26</v>
      </c>
      <c r="V848">
        <f>VLOOKUP(AA848,O:P,2,FALSE)</f>
        <v>18</v>
      </c>
      <c r="Y848" s="4" t="s">
        <v>1120</v>
      </c>
      <c r="Z848" s="5"/>
      <c r="AA848" s="4" t="s">
        <v>1118</v>
      </c>
    </row>
    <row r="849" spans="1:27" x14ac:dyDescent="0.2">
      <c r="A849" s="12">
        <v>44604</v>
      </c>
      <c r="B849" t="str">
        <f>"{'city': '"&amp;VLOOKUP(U849,$H:$L,4,FALSE)&amp;"', 'state': '"&amp;VLOOKUP(U849,$H:$L,3,FALSE)&amp;"', 'abbreviation': '"&amp;VLOOKUP(U849,$H:$L,2,FALSE)&amp;"', 'teamName': '"&amp;VLOOKUP(U849,$H:$L,5,FALSE)&amp;"'}"</f>
        <v>{'city': 'Sacramento', 'state': 'California', 'abbreviation': 'SAC', 'teamName': 'Sacramento Kings'}</v>
      </c>
      <c r="C849" t="str">
        <f>"{'city': '"&amp;VLOOKUP(V849,$H:$L,4,FALSE)&amp;"', 'state': '"&amp;VLOOKUP(V849,$H:$L,3,FALSE)&amp;"', 'abbreviation': '"&amp;VLOOKUP(V849,$H:$L,2,FALSE)&amp;"', 'teamName': '"&amp;VLOOKUP(V849,$H:$L,5,FALSE)&amp;"'}"</f>
        <v>{'city': 'Washington', 'state': 'Washington D.C.', 'abbreviation': 'WAS', 'teamName': 'Washington Wizards'}</v>
      </c>
      <c r="D849" t="e">
        <f>"{'city': '"&amp;VLOOKUP(W849,$H:$L,4,FALSE)&amp;"', 'state': '"&amp;VLOOKUP(W849,$H:$L,3,FALSE)&amp;"', 'abbreviation': '"&amp;VLOOKUP(W849,$H:$L,2,FALSE)&amp;"', 'teamName': '"&amp;VLOOKUP(W849,$H:$L,5,FALSE)&amp;"'}"</f>
        <v>#N/A</v>
      </c>
      <c r="E849" t="e">
        <f>"{'city': '"&amp;VLOOKUP(X849,$H:$L,4,FALSE)&amp;"', 'state': '"&amp;VLOOKUP(X849,$H:$L,3,FALSE)&amp;"', 'abbreviation': '"&amp;VLOOKUP(X849,$H:$L,2,FALSE)&amp;"', 'teamName': '"&amp;VLOOKUP(X849,$H:$L,5,FALSE)&amp;"'}"</f>
        <v>#N/A</v>
      </c>
      <c r="S849" s="13" t="s">
        <v>1240</v>
      </c>
      <c r="U849">
        <f>VLOOKUP(Y849,O:P,2,FALSE)</f>
        <v>25</v>
      </c>
      <c r="V849">
        <f>VLOOKUP(AA849,O:P,2,FALSE)</f>
        <v>29</v>
      </c>
      <c r="Y849" s="4" t="s">
        <v>1123</v>
      </c>
      <c r="Z849" s="5"/>
      <c r="AA849" s="4" t="s">
        <v>1109</v>
      </c>
    </row>
    <row r="850" spans="1:27" x14ac:dyDescent="0.2">
      <c r="A850" s="12">
        <v>44604</v>
      </c>
      <c r="B850" t="str">
        <f>"{'city': '"&amp;VLOOKUP(U850,$H:$L,4,FALSE)&amp;"', 'state': '"&amp;VLOOKUP(U850,$H:$L,3,FALSE)&amp;"', 'abbreviation': '"&amp;VLOOKUP(U850,$H:$L,2,FALSE)&amp;"', 'teamName': '"&amp;VLOOKUP(U850,$H:$L,5,FALSE)&amp;"'}"</f>
        <v>{'city': 'Cleveland', 'state': 'Ohio', 'abbreviation': 'CLE', 'teamName': 'Cleveland Cavaliers'}</v>
      </c>
      <c r="C850" t="str">
        <f>"{'city': '"&amp;VLOOKUP(V850,$H:$L,4,FALSE)&amp;"', 'state': '"&amp;VLOOKUP(V850,$H:$L,3,FALSE)&amp;"', 'abbreviation': '"&amp;VLOOKUP(V850,$H:$L,2,FALSE)&amp;"', 'teamName': '"&amp;VLOOKUP(V850,$H:$L,5,FALSE)&amp;"'}"</f>
        <v>{'city': 'Philadelphia', 'state': 'Pennsylvania', 'abbreviation': 'PHI', 'teamName': 'Philadelphia 76ers'}</v>
      </c>
      <c r="D850" t="e">
        <f>"{'city': '"&amp;VLOOKUP(W850,$H:$L,4,FALSE)&amp;"', 'state': '"&amp;VLOOKUP(W850,$H:$L,3,FALSE)&amp;"', 'abbreviation': '"&amp;VLOOKUP(W850,$H:$L,2,FALSE)&amp;"', 'teamName': '"&amp;VLOOKUP(W850,$H:$L,5,FALSE)&amp;"'}"</f>
        <v>#N/A</v>
      </c>
      <c r="E850" t="e">
        <f>"{'city': '"&amp;VLOOKUP(X850,$H:$L,4,FALSE)&amp;"', 'state': '"&amp;VLOOKUP(X850,$H:$L,3,FALSE)&amp;"', 'abbreviation': '"&amp;VLOOKUP(X850,$H:$L,2,FALSE)&amp;"', 'teamName': '"&amp;VLOOKUP(X850,$H:$L,5,FALSE)&amp;"'}"</f>
        <v>#N/A</v>
      </c>
      <c r="S850" s="13" t="s">
        <v>1240</v>
      </c>
      <c r="U850">
        <f>VLOOKUP(Y850,O:P,2,FALSE)</f>
        <v>6</v>
      </c>
      <c r="V850">
        <f>VLOOKUP(AA850,O:P,2,FALSE)</f>
        <v>22</v>
      </c>
      <c r="Y850" s="4" t="s">
        <v>1111</v>
      </c>
      <c r="Z850" s="5"/>
      <c r="AA850" s="4" t="s">
        <v>1117</v>
      </c>
    </row>
    <row r="851" spans="1:27" x14ac:dyDescent="0.2">
      <c r="A851" s="12">
        <v>44604</v>
      </c>
      <c r="B851" t="str">
        <f>"{'city': '"&amp;VLOOKUP(U851,$H:$L,4,FALSE)&amp;"', 'state': '"&amp;VLOOKUP(U851,$H:$L,3,FALSE)&amp;"', 'abbreviation': '"&amp;VLOOKUP(U851,$H:$L,2,FALSE)&amp;"', 'teamName': '"&amp;VLOOKUP(U851,$H:$L,5,FALSE)&amp;"'}"</f>
        <v>{'city': 'Denver', 'state': 'Colorado', 'abbreviation': 'DEN', 'teamName': 'Denver Nuggets'}</v>
      </c>
      <c r="C851" t="str">
        <f>"{'city': '"&amp;VLOOKUP(V851,$H:$L,4,FALSE)&amp;"', 'state': '"&amp;VLOOKUP(V851,$H:$L,3,FALSE)&amp;"', 'abbreviation': '"&amp;VLOOKUP(V851,$H:$L,2,FALSE)&amp;"', 'teamName': '"&amp;VLOOKUP(V851,$H:$L,5,FALSE)&amp;"'}"</f>
        <v>{'city': 'Toronto', 'state': 'Ontario', 'abbreviation': 'TOR', 'teamName': 'Toronto Raptors'}</v>
      </c>
      <c r="D851" t="e">
        <f>"{'city': '"&amp;VLOOKUP(W851,$H:$L,4,FALSE)&amp;"', 'state': '"&amp;VLOOKUP(W851,$H:$L,3,FALSE)&amp;"', 'abbreviation': '"&amp;VLOOKUP(W851,$H:$L,2,FALSE)&amp;"', 'teamName': '"&amp;VLOOKUP(W851,$H:$L,5,FALSE)&amp;"'}"</f>
        <v>#N/A</v>
      </c>
      <c r="E851" t="e">
        <f>"{'city': '"&amp;VLOOKUP(X851,$H:$L,4,FALSE)&amp;"', 'state': '"&amp;VLOOKUP(X851,$H:$L,3,FALSE)&amp;"', 'abbreviation': '"&amp;VLOOKUP(X851,$H:$L,2,FALSE)&amp;"', 'teamName': '"&amp;VLOOKUP(X851,$H:$L,5,FALSE)&amp;"'}"</f>
        <v>#N/A</v>
      </c>
      <c r="S851" s="13" t="s">
        <v>1240</v>
      </c>
      <c r="U851">
        <f>VLOOKUP(Y851,O:P,2,FALSE)</f>
        <v>8</v>
      </c>
      <c r="V851">
        <f>VLOOKUP(AA851,O:P,2,FALSE)</f>
        <v>27</v>
      </c>
      <c r="Y851" s="4" t="s">
        <v>1116</v>
      </c>
      <c r="Z851" s="5"/>
      <c r="AA851" s="4" t="s">
        <v>1110</v>
      </c>
    </row>
    <row r="852" spans="1:27" x14ac:dyDescent="0.2">
      <c r="A852" s="12">
        <v>44604</v>
      </c>
      <c r="B852" t="str">
        <f>"{'city': '"&amp;VLOOKUP(U852,$H:$L,4,FALSE)&amp;"', 'state': '"&amp;VLOOKUP(U852,$H:$L,3,FALSE)&amp;"', 'abbreviation': '"&amp;VLOOKUP(U852,$H:$L,2,FALSE)&amp;"', 'teamName': '"&amp;VLOOKUP(U852,$H:$L,5,FALSE)&amp;"'}"</f>
        <v>{'city': 'Oklahoma City', 'state': 'Oklahoma', 'abbreviation': 'OKC', 'teamName': 'Oklahoma City Thunder'}</v>
      </c>
      <c r="C852" t="str">
        <f>"{'city': '"&amp;VLOOKUP(V852,$H:$L,4,FALSE)&amp;"', 'state': '"&amp;VLOOKUP(V852,$H:$L,3,FALSE)&amp;"', 'abbreviation': '"&amp;VLOOKUP(V852,$H:$L,2,FALSE)&amp;"', 'teamName': '"&amp;VLOOKUP(V852,$H:$L,5,FALSE)&amp;"'}"</f>
        <v>{'city': 'Chicago', 'state': 'Illnois', 'abbreviation': 'CHI', 'teamName': 'Chicago Bulls'}</v>
      </c>
      <c r="D852" t="e">
        <f>"{'city': '"&amp;VLOOKUP(W852,$H:$L,4,FALSE)&amp;"', 'state': '"&amp;VLOOKUP(W852,$H:$L,3,FALSE)&amp;"', 'abbreviation': '"&amp;VLOOKUP(W852,$H:$L,2,FALSE)&amp;"', 'teamName': '"&amp;VLOOKUP(W852,$H:$L,5,FALSE)&amp;"'}"</f>
        <v>#N/A</v>
      </c>
      <c r="E852" t="e">
        <f>"{'city': '"&amp;VLOOKUP(X852,$H:$L,4,FALSE)&amp;"', 'state': '"&amp;VLOOKUP(X852,$H:$L,3,FALSE)&amp;"', 'abbreviation': '"&amp;VLOOKUP(X852,$H:$L,2,FALSE)&amp;"', 'teamName': '"&amp;VLOOKUP(X852,$H:$L,5,FALSE)&amp;"'}"</f>
        <v>#N/A</v>
      </c>
      <c r="S852" s="13" t="s">
        <v>1240</v>
      </c>
      <c r="U852">
        <f>VLOOKUP(Y852,O:P,2,FALSE)</f>
        <v>20</v>
      </c>
      <c r="V852">
        <f>VLOOKUP(AA852,O:P,2,FALSE)</f>
        <v>5</v>
      </c>
      <c r="Y852" s="4" t="s">
        <v>1121</v>
      </c>
      <c r="Z852" s="5"/>
      <c r="AA852" s="4" t="s">
        <v>1106</v>
      </c>
    </row>
    <row r="853" spans="1:27" x14ac:dyDescent="0.2">
      <c r="A853" s="12">
        <v>44604</v>
      </c>
      <c r="B853" t="str">
        <f>"{'city': '"&amp;VLOOKUP(U853,$H:$L,4,FALSE)&amp;"', 'state': '"&amp;VLOOKUP(U853,$H:$L,3,FALSE)&amp;"', 'abbreviation': '"&amp;VLOOKUP(U853,$H:$L,2,FALSE)&amp;"', 'teamName': '"&amp;VLOOKUP(U853,$H:$L,5,FALSE)&amp;"'}"</f>
        <v>{'city': 'Brooklyn', 'state': 'New York', 'abbreviation': 'BKN', 'teamName': 'Brooklyn Nets'}</v>
      </c>
      <c r="C853" t="str">
        <f>"{'city': '"&amp;VLOOKUP(V853,$H:$L,4,FALSE)&amp;"', 'state': '"&amp;VLOOKUP(V853,$H:$L,3,FALSE)&amp;"', 'abbreviation': '"&amp;VLOOKUP(V853,$H:$L,2,FALSE)&amp;"', 'teamName': '"&amp;VLOOKUP(V853,$H:$L,5,FALSE)&amp;"'}"</f>
        <v>{'city': 'Miami', 'state': 'Florida', 'abbreviation': 'MIA', 'teamName': 'Miami Heat'}</v>
      </c>
      <c r="D853" t="e">
        <f>"{'city': '"&amp;VLOOKUP(W853,$H:$L,4,FALSE)&amp;"', 'state': '"&amp;VLOOKUP(W853,$H:$L,3,FALSE)&amp;"', 'abbreviation': '"&amp;VLOOKUP(W853,$H:$L,2,FALSE)&amp;"', 'teamName': '"&amp;VLOOKUP(W853,$H:$L,5,FALSE)&amp;"'}"</f>
        <v>#N/A</v>
      </c>
      <c r="E853" t="e">
        <f>"{'city': '"&amp;VLOOKUP(X853,$H:$L,4,FALSE)&amp;"', 'state': '"&amp;VLOOKUP(X853,$H:$L,3,FALSE)&amp;"', 'abbreviation': '"&amp;VLOOKUP(X853,$H:$L,2,FALSE)&amp;"', 'teamName': '"&amp;VLOOKUP(X853,$H:$L,5,FALSE)&amp;"'}"</f>
        <v>#N/A</v>
      </c>
      <c r="S853" s="13" t="s">
        <v>1240</v>
      </c>
      <c r="U853">
        <f>VLOOKUP(Y853,O:P,2,FALSE)</f>
        <v>3</v>
      </c>
      <c r="V853">
        <f>VLOOKUP(AA853,O:P,2,FALSE)</f>
        <v>15</v>
      </c>
      <c r="Y853" s="4" t="s">
        <v>1097</v>
      </c>
      <c r="Z853" s="5"/>
      <c r="AA853" s="4" t="s">
        <v>1128</v>
      </c>
    </row>
    <row r="854" spans="1:27" x14ac:dyDescent="0.2">
      <c r="A854" s="12">
        <v>44604</v>
      </c>
      <c r="B854" t="str">
        <f>"{'city': '"&amp;VLOOKUP(U854,$H:$L,4,FALSE)&amp;"', 'state': '"&amp;VLOOKUP(U854,$H:$L,3,FALSE)&amp;"', 'abbreviation': '"&amp;VLOOKUP(U854,$H:$L,2,FALSE)&amp;"', 'teamName': '"&amp;VLOOKUP(U854,$H:$L,5,FALSE)&amp;"'}"</f>
        <v>{'city': 'Los Angeles', 'state': 'California', 'abbreviation': 'LAC', 'teamName': 'Los Angeles Clippers'}</v>
      </c>
      <c r="C854" t="str">
        <f>"{'city': '"&amp;VLOOKUP(V854,$H:$L,4,FALSE)&amp;"', 'state': '"&amp;VLOOKUP(V854,$H:$L,3,FALSE)&amp;"', 'abbreviation': '"&amp;VLOOKUP(V854,$H:$L,2,FALSE)&amp;"', 'teamName': '"&amp;VLOOKUP(V854,$H:$L,5,FALSE)&amp;"'}"</f>
        <v>{'city': 'Dallas', 'state': 'Texas', 'abbreviation': 'DAL', 'teamName': 'Dallas Mavericks'}</v>
      </c>
      <c r="D854" t="e">
        <f>"{'city': '"&amp;VLOOKUP(W854,$H:$L,4,FALSE)&amp;"', 'state': '"&amp;VLOOKUP(W854,$H:$L,3,FALSE)&amp;"', 'abbreviation': '"&amp;VLOOKUP(W854,$H:$L,2,FALSE)&amp;"', 'teamName': '"&amp;VLOOKUP(W854,$H:$L,5,FALSE)&amp;"'}"</f>
        <v>#N/A</v>
      </c>
      <c r="E854" t="e">
        <f>"{'city': '"&amp;VLOOKUP(X854,$H:$L,4,FALSE)&amp;"', 'state': '"&amp;VLOOKUP(X854,$H:$L,3,FALSE)&amp;"', 'abbreviation': '"&amp;VLOOKUP(X854,$H:$L,2,FALSE)&amp;"', 'teamName': '"&amp;VLOOKUP(X854,$H:$L,5,FALSE)&amp;"'}"</f>
        <v>#N/A</v>
      </c>
      <c r="S854" s="13" t="s">
        <v>1240</v>
      </c>
      <c r="U854">
        <f>VLOOKUP(Y854,O:P,2,FALSE)</f>
        <v>30</v>
      </c>
      <c r="V854">
        <f>VLOOKUP(AA854,O:P,2,FALSE)</f>
        <v>7</v>
      </c>
      <c r="Y854" s="4" t="s">
        <v>1126</v>
      </c>
      <c r="Z854" s="5"/>
      <c r="AA854" s="4" t="s">
        <v>1113</v>
      </c>
    </row>
    <row r="855" spans="1:27" x14ac:dyDescent="0.2">
      <c r="A855" s="12">
        <v>44604</v>
      </c>
      <c r="B855" t="str">
        <f>"{'city': '"&amp;VLOOKUP(U855,$H:$L,4,FALSE)&amp;"', 'state': '"&amp;VLOOKUP(U855,$H:$L,3,FALSE)&amp;"', 'abbreviation': '"&amp;VLOOKUP(U855,$H:$L,2,FALSE)&amp;"', 'teamName': '"&amp;VLOOKUP(U855,$H:$L,5,FALSE)&amp;"'}"</f>
        <v>{'city': 'Los Angeles', 'state': 'California', 'abbreviation': 'LAL', 'teamName': 'Los Angeles Lakers'}</v>
      </c>
      <c r="C855" t="str">
        <f>"{'city': '"&amp;VLOOKUP(V855,$H:$L,4,FALSE)&amp;"', 'state': '"&amp;VLOOKUP(V855,$H:$L,3,FALSE)&amp;"', 'abbreviation': '"&amp;VLOOKUP(V855,$H:$L,2,FALSE)&amp;"', 'teamName': '"&amp;VLOOKUP(V855,$H:$L,5,FALSE)&amp;"'}"</f>
        <v>{'city': 'San Francisco', 'state': 'California', 'abbreviation': 'GSW', 'teamName': 'Golden State Warriors'}</v>
      </c>
      <c r="D855" t="e">
        <f>"{'city': '"&amp;VLOOKUP(W855,$H:$L,4,FALSE)&amp;"', 'state': '"&amp;VLOOKUP(W855,$H:$L,3,FALSE)&amp;"', 'abbreviation': '"&amp;VLOOKUP(W855,$H:$L,2,FALSE)&amp;"', 'teamName': '"&amp;VLOOKUP(W855,$H:$L,5,FALSE)&amp;"'}"</f>
        <v>#N/A</v>
      </c>
      <c r="E855" t="e">
        <f>"{'city': '"&amp;VLOOKUP(X855,$H:$L,4,FALSE)&amp;"', 'state': '"&amp;VLOOKUP(X855,$H:$L,3,FALSE)&amp;"', 'abbreviation': '"&amp;VLOOKUP(X855,$H:$L,2,FALSE)&amp;"', 'teamName': '"&amp;VLOOKUP(X855,$H:$L,5,FALSE)&amp;"'}"</f>
        <v>#N/A</v>
      </c>
      <c r="S855" s="13" t="s">
        <v>1240</v>
      </c>
      <c r="U855">
        <f>VLOOKUP(Y855,O:P,2,FALSE)</f>
        <v>13</v>
      </c>
      <c r="V855">
        <f>VLOOKUP(AA855,O:P,2,FALSE)</f>
        <v>10</v>
      </c>
      <c r="Y855" s="4" t="s">
        <v>1101</v>
      </c>
      <c r="Z855" s="5"/>
      <c r="AA855" s="4" t="s">
        <v>1100</v>
      </c>
    </row>
    <row r="856" spans="1:27" x14ac:dyDescent="0.2">
      <c r="A856" s="12">
        <v>44604</v>
      </c>
      <c r="B856" t="str">
        <f>"{'city': '"&amp;VLOOKUP(U856,$H:$L,4,FALSE)&amp;"', 'state': '"&amp;VLOOKUP(U856,$H:$L,3,FALSE)&amp;"', 'abbreviation': '"&amp;VLOOKUP(U856,$H:$L,2,FALSE)&amp;"', 'teamName': '"&amp;VLOOKUP(U856,$H:$L,5,FALSE)&amp;"'}"</f>
        <v>{'city': 'Orlando', 'state': 'Florida', 'abbreviation': 'ORL', 'teamName': 'Orlando Magic'}</v>
      </c>
      <c r="C856" t="str">
        <f>"{'city': '"&amp;VLOOKUP(V856,$H:$L,4,FALSE)&amp;"', 'state': '"&amp;VLOOKUP(V856,$H:$L,3,FALSE)&amp;"', 'abbreviation': '"&amp;VLOOKUP(V856,$H:$L,2,FALSE)&amp;"', 'teamName': '"&amp;VLOOKUP(V856,$H:$L,5,FALSE)&amp;"'}"</f>
        <v>{'city': 'Phoenix', 'state': 'Arizona', 'abbreviation': 'PHX', 'teamName': 'Phoenix Suns'}</v>
      </c>
      <c r="D856" t="e">
        <f>"{'city': '"&amp;VLOOKUP(W856,$H:$L,4,FALSE)&amp;"', 'state': '"&amp;VLOOKUP(W856,$H:$L,3,FALSE)&amp;"', 'abbreviation': '"&amp;VLOOKUP(W856,$H:$L,2,FALSE)&amp;"', 'teamName': '"&amp;VLOOKUP(W856,$H:$L,5,FALSE)&amp;"'}"</f>
        <v>#N/A</v>
      </c>
      <c r="E856" t="e">
        <f>"{'city': '"&amp;VLOOKUP(X856,$H:$L,4,FALSE)&amp;"', 'state': '"&amp;VLOOKUP(X856,$H:$L,3,FALSE)&amp;"', 'abbreviation': '"&amp;VLOOKUP(X856,$H:$L,2,FALSE)&amp;"', 'teamName': '"&amp;VLOOKUP(X856,$H:$L,5,FALSE)&amp;"'}"</f>
        <v>#N/A</v>
      </c>
      <c r="S856" s="13" t="s">
        <v>1240</v>
      </c>
      <c r="U856">
        <f>VLOOKUP(Y856,O:P,2,FALSE)</f>
        <v>21</v>
      </c>
      <c r="V856">
        <f>VLOOKUP(AA856,O:P,2,FALSE)</f>
        <v>23</v>
      </c>
      <c r="Y856" s="4" t="s">
        <v>1119</v>
      </c>
      <c r="Z856" s="5"/>
      <c r="AA856" s="4" t="s">
        <v>1125</v>
      </c>
    </row>
    <row r="857" spans="1:27" x14ac:dyDescent="0.2">
      <c r="A857" s="12">
        <v>44605</v>
      </c>
      <c r="B857" t="str">
        <f>"{'city': '"&amp;VLOOKUP(U857,$H:$L,4,FALSE)&amp;"', 'state': '"&amp;VLOOKUP(U857,$H:$L,3,FALSE)&amp;"', 'abbreviation': '"&amp;VLOOKUP(U857,$H:$L,2,FALSE)&amp;"', 'teamName': '"&amp;VLOOKUP(U857,$H:$L,5,FALSE)&amp;"'}"</f>
        <v>{'city': 'Atlanta', 'state': 'Georgia', 'abbreviation': 'ATL', 'teamName': 'Atlanta Hawks'}</v>
      </c>
      <c r="C857" t="str">
        <f>"{'city': '"&amp;VLOOKUP(V857,$H:$L,4,FALSE)&amp;"', 'state': '"&amp;VLOOKUP(V857,$H:$L,3,FALSE)&amp;"', 'abbreviation': '"&amp;VLOOKUP(V857,$H:$L,2,FALSE)&amp;"', 'teamName': '"&amp;VLOOKUP(V857,$H:$L,5,FALSE)&amp;"'}"</f>
        <v>{'city': 'Boston', 'state': 'Massachusetts', 'abbreviation': 'BOS', 'teamName': 'Boston Celtics'}</v>
      </c>
      <c r="D857" t="e">
        <f>"{'city': '"&amp;VLOOKUP(W857,$H:$L,4,FALSE)&amp;"', 'state': '"&amp;VLOOKUP(W857,$H:$L,3,FALSE)&amp;"', 'abbreviation': '"&amp;VLOOKUP(W857,$H:$L,2,FALSE)&amp;"', 'teamName': '"&amp;VLOOKUP(W857,$H:$L,5,FALSE)&amp;"'}"</f>
        <v>#N/A</v>
      </c>
      <c r="E857" t="e">
        <f>"{'city': '"&amp;VLOOKUP(X857,$H:$L,4,FALSE)&amp;"', 'state': '"&amp;VLOOKUP(X857,$H:$L,3,FALSE)&amp;"', 'abbreviation': '"&amp;VLOOKUP(X857,$H:$L,2,FALSE)&amp;"', 'teamName': '"&amp;VLOOKUP(X857,$H:$L,5,FALSE)&amp;"'}"</f>
        <v>#N/A</v>
      </c>
      <c r="S857" s="13" t="s">
        <v>1241</v>
      </c>
      <c r="U857">
        <f>VLOOKUP(Y857,O:P,2,FALSE)</f>
        <v>1</v>
      </c>
      <c r="V857">
        <f>VLOOKUP(AA857,O:P,2,FALSE)</f>
        <v>2</v>
      </c>
      <c r="Y857" s="4" t="s">
        <v>1099</v>
      </c>
      <c r="Z857" s="5"/>
      <c r="AA857" s="4" t="s">
        <v>1102</v>
      </c>
    </row>
    <row r="858" spans="1:27" x14ac:dyDescent="0.2">
      <c r="A858" s="12">
        <v>44605</v>
      </c>
      <c r="B858" t="str">
        <f>"{'city': '"&amp;VLOOKUP(U858,$H:$L,4,FALSE)&amp;"', 'state': '"&amp;VLOOKUP(U858,$H:$L,3,FALSE)&amp;"', 'abbreviation': '"&amp;VLOOKUP(U858,$H:$L,2,FALSE)&amp;"', 'teamName': '"&amp;VLOOKUP(U858,$H:$L,5,FALSE)&amp;"'}"</f>
        <v>{'city': 'Minneapolis', 'state': 'Minnesota ', 'abbreviation': 'MIN', 'teamName': 'Minnesota Timberwolves'}</v>
      </c>
      <c r="C858" t="str">
        <f>"{'city': '"&amp;VLOOKUP(V858,$H:$L,4,FALSE)&amp;"', 'state': '"&amp;VLOOKUP(V858,$H:$L,3,FALSE)&amp;"', 'abbreviation': '"&amp;VLOOKUP(V858,$H:$L,2,FALSE)&amp;"', 'teamName': '"&amp;VLOOKUP(V858,$H:$L,5,FALSE)&amp;"'}"</f>
        <v>{'city': 'Indiana', 'state': 'Indianopolis', 'abbreviation': 'IND', 'teamName': 'Indiana Pacers'}</v>
      </c>
      <c r="D858" t="e">
        <f>"{'city': '"&amp;VLOOKUP(W858,$H:$L,4,FALSE)&amp;"', 'state': '"&amp;VLOOKUP(W858,$H:$L,3,FALSE)&amp;"', 'abbreviation': '"&amp;VLOOKUP(W858,$H:$L,2,FALSE)&amp;"', 'teamName': '"&amp;VLOOKUP(W858,$H:$L,5,FALSE)&amp;"'}"</f>
        <v>#N/A</v>
      </c>
      <c r="E858" t="e">
        <f>"{'city': '"&amp;VLOOKUP(X858,$H:$L,4,FALSE)&amp;"', 'state': '"&amp;VLOOKUP(X858,$H:$L,3,FALSE)&amp;"', 'abbreviation': '"&amp;VLOOKUP(X858,$H:$L,2,FALSE)&amp;"', 'teamName': '"&amp;VLOOKUP(X858,$H:$L,5,FALSE)&amp;"'}"</f>
        <v>#N/A</v>
      </c>
      <c r="S858" s="13" t="s">
        <v>1241</v>
      </c>
      <c r="U858">
        <f>VLOOKUP(Y858,O:P,2,FALSE)</f>
        <v>17</v>
      </c>
      <c r="V858">
        <f>VLOOKUP(AA858,O:P,2,FALSE)</f>
        <v>12</v>
      </c>
      <c r="Y858" s="4" t="s">
        <v>1115</v>
      </c>
      <c r="Z858" s="5"/>
      <c r="AA858" s="4" t="s">
        <v>1104</v>
      </c>
    </row>
    <row r="859" spans="1:27" ht="30" x14ac:dyDescent="0.2">
      <c r="A859" s="12">
        <v>44606</v>
      </c>
      <c r="B859" t="str">
        <f>"{'city': '"&amp;VLOOKUP(U859,$H:$L,4,FALSE)&amp;"', 'state': '"&amp;VLOOKUP(U859,$H:$L,3,FALSE)&amp;"', 'abbreviation': '"&amp;VLOOKUP(U859,$H:$L,2,FALSE)&amp;"', 'teamName': '"&amp;VLOOKUP(U859,$H:$L,5,FALSE)&amp;"'}"</f>
        <v>{'city': 'Detroit', 'state': 'Michigan', 'abbreviation': 'DET', 'teamName': 'Detroit Pistons'}</v>
      </c>
      <c r="C859" t="str">
        <f>"{'city': '"&amp;VLOOKUP(V859,$H:$L,4,FALSE)&amp;"', 'state': '"&amp;VLOOKUP(V859,$H:$L,3,FALSE)&amp;"', 'abbreviation': '"&amp;VLOOKUP(V859,$H:$L,2,FALSE)&amp;"', 'teamName': '"&amp;VLOOKUP(V859,$H:$L,5,FALSE)&amp;"'}"</f>
        <v>{'city': 'Washington', 'state': 'Washington D.C.', 'abbreviation': 'WAS', 'teamName': 'Washington Wizards'}</v>
      </c>
      <c r="D859" t="e">
        <f>"{'city': '"&amp;VLOOKUP(W859,$H:$L,4,FALSE)&amp;"', 'state': '"&amp;VLOOKUP(W859,$H:$L,3,FALSE)&amp;"', 'abbreviation': '"&amp;VLOOKUP(W859,$H:$L,2,FALSE)&amp;"', 'teamName': '"&amp;VLOOKUP(W859,$H:$L,5,FALSE)&amp;"'}"</f>
        <v>#N/A</v>
      </c>
      <c r="E859" t="e">
        <f>"{'city': '"&amp;VLOOKUP(X859,$H:$L,4,FALSE)&amp;"', 'state': '"&amp;VLOOKUP(X859,$H:$L,3,FALSE)&amp;"', 'abbreviation': '"&amp;VLOOKUP(X859,$H:$L,2,FALSE)&amp;"', 'teamName': '"&amp;VLOOKUP(X859,$H:$L,5,FALSE)&amp;"'}"</f>
        <v>#N/A</v>
      </c>
      <c r="S859" s="13" t="s">
        <v>1242</v>
      </c>
      <c r="U859">
        <f>VLOOKUP(Y859,O:P,2,FALSE)</f>
        <v>9</v>
      </c>
      <c r="V859">
        <f>VLOOKUP(AA859,O:P,2,FALSE)</f>
        <v>29</v>
      </c>
      <c r="Y859" s="4" t="s">
        <v>1107</v>
      </c>
      <c r="Z859" s="5"/>
      <c r="AA859" s="4" t="s">
        <v>1109</v>
      </c>
    </row>
    <row r="860" spans="1:27" ht="30" x14ac:dyDescent="0.2">
      <c r="A860" s="12">
        <v>44606</v>
      </c>
      <c r="B860" t="str">
        <f>"{'city': '"&amp;VLOOKUP(U860,$H:$L,4,FALSE)&amp;"', 'state': '"&amp;VLOOKUP(U860,$H:$L,3,FALSE)&amp;"', 'abbreviation': '"&amp;VLOOKUP(U860,$H:$L,2,FALSE)&amp;"', 'teamName': '"&amp;VLOOKUP(U860,$H:$L,5,FALSE)&amp;"'}"</f>
        <v>{'city': 'Sacramento', 'state': 'California', 'abbreviation': 'SAC', 'teamName': 'Sacramento Kings'}</v>
      </c>
      <c r="C860" t="str">
        <f>"{'city': '"&amp;VLOOKUP(V860,$H:$L,4,FALSE)&amp;"', 'state': '"&amp;VLOOKUP(V860,$H:$L,3,FALSE)&amp;"', 'abbreviation': '"&amp;VLOOKUP(V860,$H:$L,2,FALSE)&amp;"', 'teamName': '"&amp;VLOOKUP(V860,$H:$L,5,FALSE)&amp;"'}"</f>
        <v>{'city': 'Brooklyn', 'state': 'New York', 'abbreviation': 'BKN', 'teamName': 'Brooklyn Nets'}</v>
      </c>
      <c r="D860" t="e">
        <f>"{'city': '"&amp;VLOOKUP(W860,$H:$L,4,FALSE)&amp;"', 'state': '"&amp;VLOOKUP(W860,$H:$L,3,FALSE)&amp;"', 'abbreviation': '"&amp;VLOOKUP(W860,$H:$L,2,FALSE)&amp;"', 'teamName': '"&amp;VLOOKUP(W860,$H:$L,5,FALSE)&amp;"'}"</f>
        <v>#N/A</v>
      </c>
      <c r="E860" t="e">
        <f>"{'city': '"&amp;VLOOKUP(X860,$H:$L,4,FALSE)&amp;"', 'state': '"&amp;VLOOKUP(X860,$H:$L,3,FALSE)&amp;"', 'abbreviation': '"&amp;VLOOKUP(X860,$H:$L,2,FALSE)&amp;"', 'teamName': '"&amp;VLOOKUP(X860,$H:$L,5,FALSE)&amp;"'}"</f>
        <v>#N/A</v>
      </c>
      <c r="S860" s="13" t="s">
        <v>1242</v>
      </c>
      <c r="U860">
        <f>VLOOKUP(Y860,O:P,2,FALSE)</f>
        <v>25</v>
      </c>
      <c r="V860">
        <f>VLOOKUP(AA860,O:P,2,FALSE)</f>
        <v>3</v>
      </c>
      <c r="Y860" s="4" t="s">
        <v>1123</v>
      </c>
      <c r="Z860" s="5"/>
      <c r="AA860" s="4" t="s">
        <v>1097</v>
      </c>
    </row>
    <row r="861" spans="1:27" ht="30" x14ac:dyDescent="0.2">
      <c r="A861" s="12">
        <v>44606</v>
      </c>
      <c r="B861" t="str">
        <f>"{'city': '"&amp;VLOOKUP(U861,$H:$L,4,FALSE)&amp;"', 'state': '"&amp;VLOOKUP(U861,$H:$L,3,FALSE)&amp;"', 'abbreviation': '"&amp;VLOOKUP(U861,$H:$L,2,FALSE)&amp;"', 'teamName': '"&amp;VLOOKUP(U861,$H:$L,5,FALSE)&amp;"'}"</f>
        <v>{'city': 'Oklahoma City', 'state': 'Oklahoma', 'abbreviation': 'OKC', 'teamName': 'Oklahoma City Thunder'}</v>
      </c>
      <c r="C861" t="str">
        <f>"{'city': '"&amp;VLOOKUP(V861,$H:$L,4,FALSE)&amp;"', 'state': '"&amp;VLOOKUP(V861,$H:$L,3,FALSE)&amp;"', 'abbreviation': '"&amp;VLOOKUP(V861,$H:$L,2,FALSE)&amp;"', 'teamName': '"&amp;VLOOKUP(V861,$H:$L,5,FALSE)&amp;"'}"</f>
        <v>{'city': 'New York', 'state': 'New York', 'abbreviation': 'NYK', 'teamName': 'New York Knicks'}</v>
      </c>
      <c r="D861" t="e">
        <f>"{'city': '"&amp;VLOOKUP(W861,$H:$L,4,FALSE)&amp;"', 'state': '"&amp;VLOOKUP(W861,$H:$L,3,FALSE)&amp;"', 'abbreviation': '"&amp;VLOOKUP(W861,$H:$L,2,FALSE)&amp;"', 'teamName': '"&amp;VLOOKUP(W861,$H:$L,5,FALSE)&amp;"'}"</f>
        <v>#N/A</v>
      </c>
      <c r="E861" t="e">
        <f>"{'city': '"&amp;VLOOKUP(X861,$H:$L,4,FALSE)&amp;"', 'state': '"&amp;VLOOKUP(X861,$H:$L,3,FALSE)&amp;"', 'abbreviation': '"&amp;VLOOKUP(X861,$H:$L,2,FALSE)&amp;"', 'teamName': '"&amp;VLOOKUP(X861,$H:$L,5,FALSE)&amp;"'}"</f>
        <v>#N/A</v>
      </c>
      <c r="S861" s="13" t="s">
        <v>1242</v>
      </c>
      <c r="U861">
        <f>VLOOKUP(Y861,O:P,2,FALSE)</f>
        <v>20</v>
      </c>
      <c r="V861">
        <f>VLOOKUP(AA861,O:P,2,FALSE)</f>
        <v>19</v>
      </c>
      <c r="Y861" s="4" t="s">
        <v>1121</v>
      </c>
      <c r="Z861" s="5"/>
      <c r="AA861" s="4" t="s">
        <v>1108</v>
      </c>
    </row>
    <row r="862" spans="1:27" ht="30" x14ac:dyDescent="0.2">
      <c r="A862" s="12">
        <v>44606</v>
      </c>
      <c r="B862" t="str">
        <f>"{'city': '"&amp;VLOOKUP(U862,$H:$L,4,FALSE)&amp;"', 'state': '"&amp;VLOOKUP(U862,$H:$L,3,FALSE)&amp;"', 'abbreviation': '"&amp;VLOOKUP(U862,$H:$L,2,FALSE)&amp;"', 'teamName': '"&amp;VLOOKUP(U862,$H:$L,5,FALSE)&amp;"'}"</f>
        <v>{'city': 'San Antonio', 'state': 'Texas', 'abbreviation': 'SAS', 'teamName': 'San Antonio Spurs'}</v>
      </c>
      <c r="C862" t="str">
        <f>"{'city': '"&amp;VLOOKUP(V862,$H:$L,4,FALSE)&amp;"', 'state': '"&amp;VLOOKUP(V862,$H:$L,3,FALSE)&amp;"', 'abbreviation': '"&amp;VLOOKUP(V862,$H:$L,2,FALSE)&amp;"', 'teamName': '"&amp;VLOOKUP(V862,$H:$L,5,FALSE)&amp;"'}"</f>
        <v>{'city': 'Chicago', 'state': 'Illnois', 'abbreviation': 'CHI', 'teamName': 'Chicago Bulls'}</v>
      </c>
      <c r="D862" t="e">
        <f>"{'city': '"&amp;VLOOKUP(W862,$H:$L,4,FALSE)&amp;"', 'state': '"&amp;VLOOKUP(W862,$H:$L,3,FALSE)&amp;"', 'abbreviation': '"&amp;VLOOKUP(W862,$H:$L,2,FALSE)&amp;"', 'teamName': '"&amp;VLOOKUP(W862,$H:$L,5,FALSE)&amp;"'}"</f>
        <v>#N/A</v>
      </c>
      <c r="E862" t="e">
        <f>"{'city': '"&amp;VLOOKUP(X862,$H:$L,4,FALSE)&amp;"', 'state': '"&amp;VLOOKUP(X862,$H:$L,3,FALSE)&amp;"', 'abbreviation': '"&amp;VLOOKUP(X862,$H:$L,2,FALSE)&amp;"', 'teamName': '"&amp;VLOOKUP(X862,$H:$L,5,FALSE)&amp;"'}"</f>
        <v>#N/A</v>
      </c>
      <c r="S862" s="13" t="s">
        <v>1242</v>
      </c>
      <c r="U862">
        <f>VLOOKUP(Y862,O:P,2,FALSE)</f>
        <v>26</v>
      </c>
      <c r="V862">
        <f>VLOOKUP(AA862,O:P,2,FALSE)</f>
        <v>5</v>
      </c>
      <c r="Y862" s="4" t="s">
        <v>1120</v>
      </c>
      <c r="Z862" s="5"/>
      <c r="AA862" s="4" t="s">
        <v>1106</v>
      </c>
    </row>
    <row r="863" spans="1:27" ht="30" x14ac:dyDescent="0.2">
      <c r="A863" s="12">
        <v>44606</v>
      </c>
      <c r="B863" t="str">
        <f>"{'city': '"&amp;VLOOKUP(U863,$H:$L,4,FALSE)&amp;"', 'state': '"&amp;VLOOKUP(U863,$H:$L,3,FALSE)&amp;"', 'abbreviation': '"&amp;VLOOKUP(U863,$H:$L,2,FALSE)&amp;"', 'teamName': '"&amp;VLOOKUP(U863,$H:$L,5,FALSE)&amp;"'}"</f>
        <v>{'city': 'Portland', 'state': 'Oregon', 'abbreviation': 'POR', 'teamName': 'Portland Trail Blazers'}</v>
      </c>
      <c r="C863" t="str">
        <f>"{'city': '"&amp;VLOOKUP(V863,$H:$L,4,FALSE)&amp;"', 'state': '"&amp;VLOOKUP(V863,$H:$L,3,FALSE)&amp;"', 'abbreviation': '"&amp;VLOOKUP(V863,$H:$L,2,FALSE)&amp;"', 'teamName': '"&amp;VLOOKUP(V863,$H:$L,5,FALSE)&amp;"'}"</f>
        <v>{'city': 'Milwaukee', 'state': 'Wisconsin', 'abbreviation': 'MIL', 'teamName': 'Milwaukee Bucks'}</v>
      </c>
      <c r="D863" t="e">
        <f>"{'city': '"&amp;VLOOKUP(W863,$H:$L,4,FALSE)&amp;"', 'state': '"&amp;VLOOKUP(W863,$H:$L,3,FALSE)&amp;"', 'abbreviation': '"&amp;VLOOKUP(W863,$H:$L,2,FALSE)&amp;"', 'teamName': '"&amp;VLOOKUP(W863,$H:$L,5,FALSE)&amp;"'}"</f>
        <v>#N/A</v>
      </c>
      <c r="E863" t="e">
        <f>"{'city': '"&amp;VLOOKUP(X863,$H:$L,4,FALSE)&amp;"', 'state': '"&amp;VLOOKUP(X863,$H:$L,3,FALSE)&amp;"', 'abbreviation': '"&amp;VLOOKUP(X863,$H:$L,2,FALSE)&amp;"', 'teamName': '"&amp;VLOOKUP(X863,$H:$L,5,FALSE)&amp;"'}"</f>
        <v>#N/A</v>
      </c>
      <c r="S863" s="13" t="s">
        <v>1242</v>
      </c>
      <c r="U863">
        <f>VLOOKUP(Y863,O:P,2,FALSE)</f>
        <v>24</v>
      </c>
      <c r="V863">
        <f>VLOOKUP(AA863,O:P,2,FALSE)</f>
        <v>16</v>
      </c>
      <c r="Y863" s="4" t="s">
        <v>1124</v>
      </c>
      <c r="Z863" s="5"/>
      <c r="AA863" s="4" t="s">
        <v>1098</v>
      </c>
    </row>
    <row r="864" spans="1:27" ht="30" x14ac:dyDescent="0.2">
      <c r="A864" s="12">
        <v>44606</v>
      </c>
      <c r="B864" t="str">
        <f>"{'city': '"&amp;VLOOKUP(U864,$H:$L,4,FALSE)&amp;"', 'state': '"&amp;VLOOKUP(U864,$H:$L,3,FALSE)&amp;"', 'abbreviation': '"&amp;VLOOKUP(U864,$H:$L,2,FALSE)&amp;"', 'teamName': '"&amp;VLOOKUP(U864,$H:$L,5,FALSE)&amp;"'}"</f>
        <v>{'city': 'Toronto', 'state': 'Ontario', 'abbreviation': 'TOR', 'teamName': 'Toronto Raptors'}</v>
      </c>
      <c r="C864" t="str">
        <f>"{'city': '"&amp;VLOOKUP(V864,$H:$L,4,FALSE)&amp;"', 'state': '"&amp;VLOOKUP(V864,$H:$L,3,FALSE)&amp;"', 'abbreviation': '"&amp;VLOOKUP(V864,$H:$L,2,FALSE)&amp;"', 'teamName': '"&amp;VLOOKUP(V864,$H:$L,5,FALSE)&amp;"'}"</f>
        <v>{'city': 'New Orleans', 'state': 'Louisianna', 'abbreviation': 'NOP', 'teamName': 'New Orleans Pelicans'}</v>
      </c>
      <c r="D864" t="e">
        <f>"{'city': '"&amp;VLOOKUP(W864,$H:$L,4,FALSE)&amp;"', 'state': '"&amp;VLOOKUP(W864,$H:$L,3,FALSE)&amp;"', 'abbreviation': '"&amp;VLOOKUP(W864,$H:$L,2,FALSE)&amp;"', 'teamName': '"&amp;VLOOKUP(W864,$H:$L,5,FALSE)&amp;"'}"</f>
        <v>#N/A</v>
      </c>
      <c r="E864" t="e">
        <f>"{'city': '"&amp;VLOOKUP(X864,$H:$L,4,FALSE)&amp;"', 'state': '"&amp;VLOOKUP(X864,$H:$L,3,FALSE)&amp;"', 'abbreviation': '"&amp;VLOOKUP(X864,$H:$L,2,FALSE)&amp;"', 'teamName': '"&amp;VLOOKUP(X864,$H:$L,5,FALSE)&amp;"'}"</f>
        <v>#N/A</v>
      </c>
      <c r="S864" s="13" t="s">
        <v>1242</v>
      </c>
      <c r="U864">
        <f>VLOOKUP(Y864,O:P,2,FALSE)</f>
        <v>27</v>
      </c>
      <c r="V864">
        <f>VLOOKUP(AA864,O:P,2,FALSE)</f>
        <v>18</v>
      </c>
      <c r="Y864" s="4" t="s">
        <v>1110</v>
      </c>
      <c r="Z864" s="5"/>
      <c r="AA864" s="4" t="s">
        <v>1118</v>
      </c>
    </row>
    <row r="865" spans="1:27" ht="30" x14ac:dyDescent="0.2">
      <c r="A865" s="12">
        <v>44606</v>
      </c>
      <c r="B865" t="str">
        <f>"{'city': '"&amp;VLOOKUP(U865,$H:$L,4,FALSE)&amp;"', 'state': '"&amp;VLOOKUP(U865,$H:$L,3,FALSE)&amp;"', 'abbreviation': '"&amp;VLOOKUP(U865,$H:$L,2,FALSE)&amp;"', 'teamName': '"&amp;VLOOKUP(U865,$H:$L,5,FALSE)&amp;"'}"</f>
        <v>{'city': 'Orlando', 'state': 'Florida', 'abbreviation': 'ORL', 'teamName': 'Orlando Magic'}</v>
      </c>
      <c r="C865" t="str">
        <f>"{'city': '"&amp;VLOOKUP(V865,$H:$L,4,FALSE)&amp;"', 'state': '"&amp;VLOOKUP(V865,$H:$L,3,FALSE)&amp;"', 'abbreviation': '"&amp;VLOOKUP(V865,$H:$L,2,FALSE)&amp;"', 'teamName': '"&amp;VLOOKUP(V865,$H:$L,5,FALSE)&amp;"'}"</f>
        <v>{'city': 'Denver', 'state': 'Colorado', 'abbreviation': 'DEN', 'teamName': 'Denver Nuggets'}</v>
      </c>
      <c r="D865" t="e">
        <f>"{'city': '"&amp;VLOOKUP(W865,$H:$L,4,FALSE)&amp;"', 'state': '"&amp;VLOOKUP(W865,$H:$L,3,FALSE)&amp;"', 'abbreviation': '"&amp;VLOOKUP(W865,$H:$L,2,FALSE)&amp;"', 'teamName': '"&amp;VLOOKUP(W865,$H:$L,5,FALSE)&amp;"'}"</f>
        <v>#N/A</v>
      </c>
      <c r="E865" t="e">
        <f>"{'city': '"&amp;VLOOKUP(X865,$H:$L,4,FALSE)&amp;"', 'state': '"&amp;VLOOKUP(X865,$H:$L,3,FALSE)&amp;"', 'abbreviation': '"&amp;VLOOKUP(X865,$H:$L,2,FALSE)&amp;"', 'teamName': '"&amp;VLOOKUP(X865,$H:$L,5,FALSE)&amp;"'}"</f>
        <v>#N/A</v>
      </c>
      <c r="S865" s="13" t="s">
        <v>1242</v>
      </c>
      <c r="U865">
        <f>VLOOKUP(Y865,O:P,2,FALSE)</f>
        <v>21</v>
      </c>
      <c r="V865">
        <f>VLOOKUP(AA865,O:P,2,FALSE)</f>
        <v>8</v>
      </c>
      <c r="Y865" s="4" t="s">
        <v>1119</v>
      </c>
      <c r="Z865" s="5"/>
      <c r="AA865" s="4" t="s">
        <v>1116</v>
      </c>
    </row>
    <row r="866" spans="1:27" ht="30" x14ac:dyDescent="0.2">
      <c r="A866" s="12">
        <v>44606</v>
      </c>
      <c r="B866" t="str">
        <f>"{'city': '"&amp;VLOOKUP(U866,$H:$L,4,FALSE)&amp;"', 'state': '"&amp;VLOOKUP(U866,$H:$L,3,FALSE)&amp;"', 'abbreviation': '"&amp;VLOOKUP(U866,$H:$L,2,FALSE)&amp;"', 'teamName': '"&amp;VLOOKUP(U866,$H:$L,5,FALSE)&amp;"'}"</f>
        <v>{'city': 'Houston', 'state': 'Texas', 'abbreviation': 'HOU', 'teamName': 'Houston Rockets'}</v>
      </c>
      <c r="C866" t="str">
        <f>"{'city': '"&amp;VLOOKUP(V866,$H:$L,4,FALSE)&amp;"', 'state': '"&amp;VLOOKUP(V866,$H:$L,3,FALSE)&amp;"', 'abbreviation': '"&amp;VLOOKUP(V866,$H:$L,2,FALSE)&amp;"', 'teamName': '"&amp;VLOOKUP(V866,$H:$L,5,FALSE)&amp;"'}"</f>
        <v>{'city': 'Salt Lake City', 'state': 'Utah', 'abbreviation': 'UTA', 'teamName': 'Utah Jazz'}</v>
      </c>
      <c r="D866" t="e">
        <f>"{'city': '"&amp;VLOOKUP(W866,$H:$L,4,FALSE)&amp;"', 'state': '"&amp;VLOOKUP(W866,$H:$L,3,FALSE)&amp;"', 'abbreviation': '"&amp;VLOOKUP(W866,$H:$L,2,FALSE)&amp;"', 'teamName': '"&amp;VLOOKUP(W866,$H:$L,5,FALSE)&amp;"'}"</f>
        <v>#N/A</v>
      </c>
      <c r="E866" t="e">
        <f>"{'city': '"&amp;VLOOKUP(X866,$H:$L,4,FALSE)&amp;"', 'state': '"&amp;VLOOKUP(X866,$H:$L,3,FALSE)&amp;"', 'abbreviation': '"&amp;VLOOKUP(X866,$H:$L,2,FALSE)&amp;"', 'teamName': '"&amp;VLOOKUP(X866,$H:$L,5,FALSE)&amp;"'}"</f>
        <v>#N/A</v>
      </c>
      <c r="S866" s="13" t="s">
        <v>1242</v>
      </c>
      <c r="U866">
        <f>VLOOKUP(Y866,O:P,2,FALSE)</f>
        <v>11</v>
      </c>
      <c r="V866">
        <f>VLOOKUP(AA866,O:P,2,FALSE)</f>
        <v>28</v>
      </c>
      <c r="Y866" s="4" t="s">
        <v>1114</v>
      </c>
      <c r="Z866" s="5"/>
      <c r="AA866" s="4" t="s">
        <v>1122</v>
      </c>
    </row>
    <row r="867" spans="1:27" ht="30" x14ac:dyDescent="0.2">
      <c r="A867" s="12">
        <v>44606</v>
      </c>
      <c r="B867" t="str">
        <f>"{'city': '"&amp;VLOOKUP(U867,$H:$L,4,FALSE)&amp;"', 'state': '"&amp;VLOOKUP(U867,$H:$L,3,FALSE)&amp;"', 'abbreviation': '"&amp;VLOOKUP(U867,$H:$L,2,FALSE)&amp;"', 'teamName': '"&amp;VLOOKUP(U867,$H:$L,5,FALSE)&amp;"'}"</f>
        <v>{'city': 'San Francisco', 'state': 'California', 'abbreviation': 'GSW', 'teamName': 'Golden State Warriors'}</v>
      </c>
      <c r="C867" t="str">
        <f>"{'city': '"&amp;VLOOKUP(V867,$H:$L,4,FALSE)&amp;"', 'state': '"&amp;VLOOKUP(V867,$H:$L,3,FALSE)&amp;"', 'abbreviation': '"&amp;VLOOKUP(V867,$H:$L,2,FALSE)&amp;"', 'teamName': '"&amp;VLOOKUP(V867,$H:$L,5,FALSE)&amp;"'}"</f>
        <v>{'city': 'Los Angeles', 'state': 'California', 'abbreviation': 'LAC', 'teamName': 'Los Angeles Clippers'}</v>
      </c>
      <c r="D867" t="e">
        <f>"{'city': '"&amp;VLOOKUP(W867,$H:$L,4,FALSE)&amp;"', 'state': '"&amp;VLOOKUP(W867,$H:$L,3,FALSE)&amp;"', 'abbreviation': '"&amp;VLOOKUP(W867,$H:$L,2,FALSE)&amp;"', 'teamName': '"&amp;VLOOKUP(W867,$H:$L,5,FALSE)&amp;"'}"</f>
        <v>#N/A</v>
      </c>
      <c r="E867" t="e">
        <f>"{'city': '"&amp;VLOOKUP(X867,$H:$L,4,FALSE)&amp;"', 'state': '"&amp;VLOOKUP(X867,$H:$L,3,FALSE)&amp;"', 'abbreviation': '"&amp;VLOOKUP(X867,$H:$L,2,FALSE)&amp;"', 'teamName': '"&amp;VLOOKUP(X867,$H:$L,5,FALSE)&amp;"'}"</f>
        <v>#N/A</v>
      </c>
      <c r="S867" s="13" t="s">
        <v>1242</v>
      </c>
      <c r="U867">
        <f>VLOOKUP(Y867,O:P,2,FALSE)</f>
        <v>10</v>
      </c>
      <c r="V867">
        <f>VLOOKUP(AA867,O:P,2,FALSE)</f>
        <v>30</v>
      </c>
      <c r="Y867" s="4" t="s">
        <v>1100</v>
      </c>
      <c r="Z867" s="5"/>
      <c r="AA867" s="4" t="s">
        <v>1126</v>
      </c>
    </row>
    <row r="868" spans="1:27" x14ac:dyDescent="0.2">
      <c r="A868" s="12">
        <v>44607</v>
      </c>
      <c r="B868" t="str">
        <f>"{'city': '"&amp;VLOOKUP(U868,$H:$L,4,FALSE)&amp;"', 'state': '"&amp;VLOOKUP(U868,$H:$L,3,FALSE)&amp;"', 'abbreviation': '"&amp;VLOOKUP(U868,$H:$L,2,FALSE)&amp;"', 'teamName': '"&amp;VLOOKUP(U868,$H:$L,5,FALSE)&amp;"'}"</f>
        <v>{'city': 'Cleveland', 'state': 'Ohio', 'abbreviation': 'CLE', 'teamName': 'Cleveland Cavaliers'}</v>
      </c>
      <c r="C868" t="str">
        <f>"{'city': '"&amp;VLOOKUP(V868,$H:$L,4,FALSE)&amp;"', 'state': '"&amp;VLOOKUP(V868,$H:$L,3,FALSE)&amp;"', 'abbreviation': '"&amp;VLOOKUP(V868,$H:$L,2,FALSE)&amp;"', 'teamName': '"&amp;VLOOKUP(V868,$H:$L,5,FALSE)&amp;"'}"</f>
        <v>{'city': 'Atlanta', 'state': 'Georgia', 'abbreviation': 'ATL', 'teamName': 'Atlanta Hawks'}</v>
      </c>
      <c r="D868" t="e">
        <f>"{'city': '"&amp;VLOOKUP(W868,$H:$L,4,FALSE)&amp;"', 'state': '"&amp;VLOOKUP(W868,$H:$L,3,FALSE)&amp;"', 'abbreviation': '"&amp;VLOOKUP(W868,$H:$L,2,FALSE)&amp;"', 'teamName': '"&amp;VLOOKUP(W868,$H:$L,5,FALSE)&amp;"'}"</f>
        <v>#N/A</v>
      </c>
      <c r="E868" t="e">
        <f>"{'city': '"&amp;VLOOKUP(X868,$H:$L,4,FALSE)&amp;"', 'state': '"&amp;VLOOKUP(X868,$H:$L,3,FALSE)&amp;"', 'abbreviation': '"&amp;VLOOKUP(X868,$H:$L,2,FALSE)&amp;"', 'teamName': '"&amp;VLOOKUP(X868,$H:$L,5,FALSE)&amp;"'}"</f>
        <v>#N/A</v>
      </c>
      <c r="S868" s="13" t="s">
        <v>1243</v>
      </c>
      <c r="U868">
        <f>VLOOKUP(Y868,O:P,2,FALSE)</f>
        <v>6</v>
      </c>
      <c r="V868">
        <f>VLOOKUP(AA868,O:P,2,FALSE)</f>
        <v>1</v>
      </c>
      <c r="Y868" s="4" t="s">
        <v>1111</v>
      </c>
      <c r="Z868" s="5"/>
      <c r="AA868" s="4" t="s">
        <v>1099</v>
      </c>
    </row>
    <row r="869" spans="1:27" x14ac:dyDescent="0.2">
      <c r="A869" s="12">
        <v>44607</v>
      </c>
      <c r="B869" t="str">
        <f>"{'city': '"&amp;VLOOKUP(U869,$H:$L,4,FALSE)&amp;"', 'state': '"&amp;VLOOKUP(U869,$H:$L,3,FALSE)&amp;"', 'abbreviation': '"&amp;VLOOKUP(U869,$H:$L,2,FALSE)&amp;"', 'teamName': '"&amp;VLOOKUP(U869,$H:$L,5,FALSE)&amp;"'}"</f>
        <v>{'city': 'Dallas', 'state': 'Texas', 'abbreviation': 'DAL', 'teamName': 'Dallas Mavericks'}</v>
      </c>
      <c r="C869" t="str">
        <f>"{'city': '"&amp;VLOOKUP(V869,$H:$L,4,FALSE)&amp;"', 'state': '"&amp;VLOOKUP(V869,$H:$L,3,FALSE)&amp;"', 'abbreviation': '"&amp;VLOOKUP(V869,$H:$L,2,FALSE)&amp;"', 'teamName': '"&amp;VLOOKUP(V869,$H:$L,5,FALSE)&amp;"'}"</f>
        <v>{'city': 'Miami', 'state': 'Florida', 'abbreviation': 'MIA', 'teamName': 'Miami Heat'}</v>
      </c>
      <c r="D869" t="e">
        <f>"{'city': '"&amp;VLOOKUP(W869,$H:$L,4,FALSE)&amp;"', 'state': '"&amp;VLOOKUP(W869,$H:$L,3,FALSE)&amp;"', 'abbreviation': '"&amp;VLOOKUP(W869,$H:$L,2,FALSE)&amp;"', 'teamName': '"&amp;VLOOKUP(W869,$H:$L,5,FALSE)&amp;"'}"</f>
        <v>#N/A</v>
      </c>
      <c r="E869" t="e">
        <f>"{'city': '"&amp;VLOOKUP(X869,$H:$L,4,FALSE)&amp;"', 'state': '"&amp;VLOOKUP(X869,$H:$L,3,FALSE)&amp;"', 'abbreviation': '"&amp;VLOOKUP(X869,$H:$L,2,FALSE)&amp;"', 'teamName': '"&amp;VLOOKUP(X869,$H:$L,5,FALSE)&amp;"'}"</f>
        <v>#N/A</v>
      </c>
      <c r="S869" s="13" t="s">
        <v>1243</v>
      </c>
      <c r="U869">
        <f>VLOOKUP(Y869,O:P,2,FALSE)</f>
        <v>7</v>
      </c>
      <c r="V869">
        <f>VLOOKUP(AA869,O:P,2,FALSE)</f>
        <v>15</v>
      </c>
      <c r="Y869" s="4" t="s">
        <v>1113</v>
      </c>
      <c r="Z869" s="5"/>
      <c r="AA869" s="4" t="s">
        <v>1128</v>
      </c>
    </row>
    <row r="870" spans="1:27" x14ac:dyDescent="0.2">
      <c r="A870" s="12">
        <v>44607</v>
      </c>
      <c r="B870" t="str">
        <f>"{'city': '"&amp;VLOOKUP(U870,$H:$L,4,FALSE)&amp;"', 'state': '"&amp;VLOOKUP(U870,$H:$L,3,FALSE)&amp;"', 'abbreviation': '"&amp;VLOOKUP(U870,$H:$L,2,FALSE)&amp;"', 'teamName': '"&amp;VLOOKUP(U870,$H:$L,5,FALSE)&amp;"'}"</f>
        <v>{'city': 'Boston', 'state': 'Massachusetts', 'abbreviation': 'BOS', 'teamName': 'Boston Celtics'}</v>
      </c>
      <c r="C870" t="str">
        <f>"{'city': '"&amp;VLOOKUP(V870,$H:$L,4,FALSE)&amp;"', 'state': '"&amp;VLOOKUP(V870,$H:$L,3,FALSE)&amp;"', 'abbreviation': '"&amp;VLOOKUP(V870,$H:$L,2,FALSE)&amp;"', 'teamName': '"&amp;VLOOKUP(V870,$H:$L,5,FALSE)&amp;"'}"</f>
        <v>{'city': 'Philadelphia', 'state': 'Pennsylvania', 'abbreviation': 'PHI', 'teamName': 'Philadelphia 76ers'}</v>
      </c>
      <c r="D870" t="e">
        <f>"{'city': '"&amp;VLOOKUP(W870,$H:$L,4,FALSE)&amp;"', 'state': '"&amp;VLOOKUP(W870,$H:$L,3,FALSE)&amp;"', 'abbreviation': '"&amp;VLOOKUP(W870,$H:$L,2,FALSE)&amp;"', 'teamName': '"&amp;VLOOKUP(W870,$H:$L,5,FALSE)&amp;"'}"</f>
        <v>#N/A</v>
      </c>
      <c r="E870" t="e">
        <f>"{'city': '"&amp;VLOOKUP(X870,$H:$L,4,FALSE)&amp;"', 'state': '"&amp;VLOOKUP(X870,$H:$L,3,FALSE)&amp;"', 'abbreviation': '"&amp;VLOOKUP(X870,$H:$L,2,FALSE)&amp;"', 'teamName': '"&amp;VLOOKUP(X870,$H:$L,5,FALSE)&amp;"'}"</f>
        <v>#N/A</v>
      </c>
      <c r="S870" s="13" t="s">
        <v>1243</v>
      </c>
      <c r="U870">
        <f>VLOOKUP(Y870,O:P,2,FALSE)</f>
        <v>2</v>
      </c>
      <c r="V870">
        <f>VLOOKUP(AA870,O:P,2,FALSE)</f>
        <v>22</v>
      </c>
      <c r="Y870" s="4" t="s">
        <v>1102</v>
      </c>
      <c r="Z870" s="5"/>
      <c r="AA870" s="4" t="s">
        <v>1117</v>
      </c>
    </row>
    <row r="871" spans="1:27" x14ac:dyDescent="0.2">
      <c r="A871" s="12">
        <v>44607</v>
      </c>
      <c r="B871" t="str">
        <f>"{'city': '"&amp;VLOOKUP(U871,$H:$L,4,FALSE)&amp;"', 'state': '"&amp;VLOOKUP(U871,$H:$L,3,FALSE)&amp;"', 'abbreviation': '"&amp;VLOOKUP(U871,$H:$L,2,FALSE)&amp;"', 'teamName': '"&amp;VLOOKUP(U871,$H:$L,5,FALSE)&amp;"'}"</f>
        <v>{'city': 'Indiana', 'state': 'Indianopolis', 'abbreviation': 'IND', 'teamName': 'Indiana Pacers'}</v>
      </c>
      <c r="C871" t="str">
        <f>"{'city': '"&amp;VLOOKUP(V871,$H:$L,4,FALSE)&amp;"', 'state': '"&amp;VLOOKUP(V871,$H:$L,3,FALSE)&amp;"', 'abbreviation': '"&amp;VLOOKUP(V871,$H:$L,2,FALSE)&amp;"', 'teamName': '"&amp;VLOOKUP(V871,$H:$L,5,FALSE)&amp;"'}"</f>
        <v>{'city': 'Milwaukee', 'state': 'Wisconsin', 'abbreviation': 'MIL', 'teamName': 'Milwaukee Bucks'}</v>
      </c>
      <c r="D871" t="e">
        <f>"{'city': '"&amp;VLOOKUP(W871,$H:$L,4,FALSE)&amp;"', 'state': '"&amp;VLOOKUP(W871,$H:$L,3,FALSE)&amp;"', 'abbreviation': '"&amp;VLOOKUP(W871,$H:$L,2,FALSE)&amp;"', 'teamName': '"&amp;VLOOKUP(W871,$H:$L,5,FALSE)&amp;"'}"</f>
        <v>#N/A</v>
      </c>
      <c r="E871" t="e">
        <f>"{'city': '"&amp;VLOOKUP(X871,$H:$L,4,FALSE)&amp;"', 'state': '"&amp;VLOOKUP(X871,$H:$L,3,FALSE)&amp;"', 'abbreviation': '"&amp;VLOOKUP(X871,$H:$L,2,FALSE)&amp;"', 'teamName': '"&amp;VLOOKUP(X871,$H:$L,5,FALSE)&amp;"'}"</f>
        <v>#N/A</v>
      </c>
      <c r="S871" s="13" t="s">
        <v>1243</v>
      </c>
      <c r="U871">
        <f>VLOOKUP(Y871,O:P,2,FALSE)</f>
        <v>12</v>
      </c>
      <c r="V871">
        <f>VLOOKUP(AA871,O:P,2,FALSE)</f>
        <v>16</v>
      </c>
      <c r="Y871" s="4" t="s">
        <v>1104</v>
      </c>
      <c r="Z871" s="5"/>
      <c r="AA871" s="4" t="s">
        <v>1098</v>
      </c>
    </row>
    <row r="872" spans="1:27" x14ac:dyDescent="0.2">
      <c r="A872" s="12">
        <v>44607</v>
      </c>
      <c r="B872" t="str">
        <f>"{'city': '"&amp;VLOOKUP(U872,$H:$L,4,FALSE)&amp;"', 'state': '"&amp;VLOOKUP(U872,$H:$L,3,FALSE)&amp;"', 'abbreviation': '"&amp;VLOOKUP(U872,$H:$L,2,FALSE)&amp;"', 'teamName': '"&amp;VLOOKUP(U872,$H:$L,5,FALSE)&amp;"'}"</f>
        <v>{'city': 'Charlotte', 'state': 'North Carolina', 'abbreviation': 'CHA', 'teamName': 'Charlotte Hornets'}</v>
      </c>
      <c r="C872" t="str">
        <f>"{'city': '"&amp;VLOOKUP(V872,$H:$L,4,FALSE)&amp;"', 'state': '"&amp;VLOOKUP(V872,$H:$L,3,FALSE)&amp;"', 'abbreviation': '"&amp;VLOOKUP(V872,$H:$L,2,FALSE)&amp;"', 'teamName': '"&amp;VLOOKUP(V872,$H:$L,5,FALSE)&amp;"'}"</f>
        <v>{'city': 'Minneapolis', 'state': 'Minnesota ', 'abbreviation': 'MIN', 'teamName': 'Minnesota Timberwolves'}</v>
      </c>
      <c r="D872" t="e">
        <f>"{'city': '"&amp;VLOOKUP(W872,$H:$L,4,FALSE)&amp;"', 'state': '"&amp;VLOOKUP(W872,$H:$L,3,FALSE)&amp;"', 'abbreviation': '"&amp;VLOOKUP(W872,$H:$L,2,FALSE)&amp;"', 'teamName': '"&amp;VLOOKUP(W872,$H:$L,5,FALSE)&amp;"'}"</f>
        <v>#N/A</v>
      </c>
      <c r="E872" t="e">
        <f>"{'city': '"&amp;VLOOKUP(X872,$H:$L,4,FALSE)&amp;"', 'state': '"&amp;VLOOKUP(X872,$H:$L,3,FALSE)&amp;"', 'abbreviation': '"&amp;VLOOKUP(X872,$H:$L,2,FALSE)&amp;"', 'teamName': '"&amp;VLOOKUP(X872,$H:$L,5,FALSE)&amp;"'}"</f>
        <v>#N/A</v>
      </c>
      <c r="S872" s="13" t="s">
        <v>1243</v>
      </c>
      <c r="U872">
        <f>VLOOKUP(Y872,O:P,2,FALSE)</f>
        <v>4</v>
      </c>
      <c r="V872">
        <f>VLOOKUP(AA872,O:P,2,FALSE)</f>
        <v>17</v>
      </c>
      <c r="Y872" s="4" t="s">
        <v>1105</v>
      </c>
      <c r="Z872" s="5"/>
      <c r="AA872" s="4" t="s">
        <v>1115</v>
      </c>
    </row>
    <row r="873" spans="1:27" x14ac:dyDescent="0.2">
      <c r="A873" s="12">
        <v>44607</v>
      </c>
      <c r="B873" t="str">
        <f>"{'city': '"&amp;VLOOKUP(U873,$H:$L,4,FALSE)&amp;"', 'state': '"&amp;VLOOKUP(U873,$H:$L,3,FALSE)&amp;"', 'abbreviation': '"&amp;VLOOKUP(U873,$H:$L,2,FALSE)&amp;"', 'teamName': '"&amp;VLOOKUP(U873,$H:$L,5,FALSE)&amp;"'}"</f>
        <v>{'city': 'Memphis', 'state': 'Tenesse', 'abbreviation': 'MEM', 'teamName': 'Memphis Grizzlies'}</v>
      </c>
      <c r="C873" t="str">
        <f>"{'city': '"&amp;VLOOKUP(V873,$H:$L,4,FALSE)&amp;"', 'state': '"&amp;VLOOKUP(V873,$H:$L,3,FALSE)&amp;"', 'abbreviation': '"&amp;VLOOKUP(V873,$H:$L,2,FALSE)&amp;"', 'teamName': '"&amp;VLOOKUP(V873,$H:$L,5,FALSE)&amp;"'}"</f>
        <v>{'city': 'New Orleans', 'state': 'Louisianna', 'abbreviation': 'NOP', 'teamName': 'New Orleans Pelicans'}</v>
      </c>
      <c r="D873" t="e">
        <f>"{'city': '"&amp;VLOOKUP(W873,$H:$L,4,FALSE)&amp;"', 'state': '"&amp;VLOOKUP(W873,$H:$L,3,FALSE)&amp;"', 'abbreviation': '"&amp;VLOOKUP(W873,$H:$L,2,FALSE)&amp;"', 'teamName': '"&amp;VLOOKUP(W873,$H:$L,5,FALSE)&amp;"'}"</f>
        <v>#N/A</v>
      </c>
      <c r="E873" t="e">
        <f>"{'city': '"&amp;VLOOKUP(X873,$H:$L,4,FALSE)&amp;"', 'state': '"&amp;VLOOKUP(X873,$H:$L,3,FALSE)&amp;"', 'abbreviation': '"&amp;VLOOKUP(X873,$H:$L,2,FALSE)&amp;"', 'teamName': '"&amp;VLOOKUP(X873,$H:$L,5,FALSE)&amp;"'}"</f>
        <v>#N/A</v>
      </c>
      <c r="S873" s="13" t="s">
        <v>1243</v>
      </c>
      <c r="U873">
        <f>VLOOKUP(Y873,O:P,2,FALSE)</f>
        <v>14</v>
      </c>
      <c r="V873">
        <f>VLOOKUP(AA873,O:P,2,FALSE)</f>
        <v>18</v>
      </c>
      <c r="Y873" s="4" t="s">
        <v>1112</v>
      </c>
      <c r="Z873" s="5"/>
      <c r="AA873" s="4" t="s">
        <v>1118</v>
      </c>
    </row>
    <row r="874" spans="1:27" x14ac:dyDescent="0.2">
      <c r="A874" s="12">
        <v>44607</v>
      </c>
      <c r="B874" t="str">
        <f>"{'city': '"&amp;VLOOKUP(U874,$H:$L,4,FALSE)&amp;"', 'state': '"&amp;VLOOKUP(U874,$H:$L,3,FALSE)&amp;"', 'abbreviation': '"&amp;VLOOKUP(U874,$H:$L,2,FALSE)&amp;"', 'teamName': '"&amp;VLOOKUP(U874,$H:$L,5,FALSE)&amp;"'}"</f>
        <v>{'city': 'Los Angeles', 'state': 'California', 'abbreviation': 'LAC', 'teamName': 'Los Angeles Clippers'}</v>
      </c>
      <c r="C874" t="str">
        <f>"{'city': '"&amp;VLOOKUP(V874,$H:$L,4,FALSE)&amp;"', 'state': '"&amp;VLOOKUP(V874,$H:$L,3,FALSE)&amp;"', 'abbreviation': '"&amp;VLOOKUP(V874,$H:$L,2,FALSE)&amp;"', 'teamName': '"&amp;VLOOKUP(V874,$H:$L,5,FALSE)&amp;"'}"</f>
        <v>{'city': 'Phoenix', 'state': 'Arizona', 'abbreviation': 'PHX', 'teamName': 'Phoenix Suns'}</v>
      </c>
      <c r="D874" t="e">
        <f>"{'city': '"&amp;VLOOKUP(W874,$H:$L,4,FALSE)&amp;"', 'state': '"&amp;VLOOKUP(W874,$H:$L,3,FALSE)&amp;"', 'abbreviation': '"&amp;VLOOKUP(W874,$H:$L,2,FALSE)&amp;"', 'teamName': '"&amp;VLOOKUP(W874,$H:$L,5,FALSE)&amp;"'}"</f>
        <v>#N/A</v>
      </c>
      <c r="E874" t="e">
        <f>"{'city': '"&amp;VLOOKUP(X874,$H:$L,4,FALSE)&amp;"', 'state': '"&amp;VLOOKUP(X874,$H:$L,3,FALSE)&amp;"', 'abbreviation': '"&amp;VLOOKUP(X874,$H:$L,2,FALSE)&amp;"', 'teamName': '"&amp;VLOOKUP(X874,$H:$L,5,FALSE)&amp;"'}"</f>
        <v>#N/A</v>
      </c>
      <c r="S874" s="13" t="s">
        <v>1243</v>
      </c>
      <c r="U874">
        <f>VLOOKUP(Y874,O:P,2,FALSE)</f>
        <v>30</v>
      </c>
      <c r="V874">
        <f>VLOOKUP(AA874,O:P,2,FALSE)</f>
        <v>23</v>
      </c>
      <c r="Y874" s="4" t="s">
        <v>1126</v>
      </c>
      <c r="Z874" s="5"/>
      <c r="AA874" s="4" t="s">
        <v>1125</v>
      </c>
    </row>
    <row r="875" spans="1:27" ht="30" x14ac:dyDescent="0.2">
      <c r="A875" s="12">
        <v>44608</v>
      </c>
      <c r="B875" t="str">
        <f>"{'city': '"&amp;VLOOKUP(U875,$H:$L,4,FALSE)&amp;"', 'state': '"&amp;VLOOKUP(U875,$H:$L,3,FALSE)&amp;"', 'abbreviation': '"&amp;VLOOKUP(U875,$H:$L,2,FALSE)&amp;"', 'teamName': '"&amp;VLOOKUP(U875,$H:$L,5,FALSE)&amp;"'}"</f>
        <v>{'city': 'Atlanta', 'state': 'Georgia', 'abbreviation': 'ATL', 'teamName': 'Atlanta Hawks'}</v>
      </c>
      <c r="C875" t="str">
        <f>"{'city': '"&amp;VLOOKUP(V875,$H:$L,4,FALSE)&amp;"', 'state': '"&amp;VLOOKUP(V875,$H:$L,3,FALSE)&amp;"', 'abbreviation': '"&amp;VLOOKUP(V875,$H:$L,2,FALSE)&amp;"', 'teamName': '"&amp;VLOOKUP(V875,$H:$L,5,FALSE)&amp;"'}"</f>
        <v>{'city': 'Orlando', 'state': 'Florida', 'abbreviation': 'ORL', 'teamName': 'Orlando Magic'}</v>
      </c>
      <c r="D875" t="e">
        <f>"{'city': '"&amp;VLOOKUP(W875,$H:$L,4,FALSE)&amp;"', 'state': '"&amp;VLOOKUP(W875,$H:$L,3,FALSE)&amp;"', 'abbreviation': '"&amp;VLOOKUP(W875,$H:$L,2,FALSE)&amp;"', 'teamName': '"&amp;VLOOKUP(W875,$H:$L,5,FALSE)&amp;"'}"</f>
        <v>#N/A</v>
      </c>
      <c r="E875" t="e">
        <f>"{'city': '"&amp;VLOOKUP(X875,$H:$L,4,FALSE)&amp;"', 'state': '"&amp;VLOOKUP(X875,$H:$L,3,FALSE)&amp;"', 'abbreviation': '"&amp;VLOOKUP(X875,$H:$L,2,FALSE)&amp;"', 'teamName': '"&amp;VLOOKUP(X875,$H:$L,5,FALSE)&amp;"'}"</f>
        <v>#N/A</v>
      </c>
      <c r="S875" s="13" t="s">
        <v>1244</v>
      </c>
      <c r="U875">
        <f>VLOOKUP(Y875,O:P,2,FALSE)</f>
        <v>1</v>
      </c>
      <c r="V875">
        <f>VLOOKUP(AA875,O:P,2,FALSE)</f>
        <v>21</v>
      </c>
      <c r="Y875" s="4" t="s">
        <v>1099</v>
      </c>
      <c r="Z875" s="5"/>
      <c r="AA875" s="4" t="s">
        <v>1119</v>
      </c>
    </row>
    <row r="876" spans="1:27" ht="30" x14ac:dyDescent="0.2">
      <c r="A876" s="12">
        <v>44608</v>
      </c>
      <c r="B876" t="str">
        <f>"{'city': '"&amp;VLOOKUP(U876,$H:$L,4,FALSE)&amp;"', 'state': '"&amp;VLOOKUP(U876,$H:$L,3,FALSE)&amp;"', 'abbreviation': '"&amp;VLOOKUP(U876,$H:$L,2,FALSE)&amp;"', 'teamName': '"&amp;VLOOKUP(U876,$H:$L,5,FALSE)&amp;"'}"</f>
        <v>{'city': 'Detroit', 'state': 'Michigan', 'abbreviation': 'DET', 'teamName': 'Detroit Pistons'}</v>
      </c>
      <c r="C876" t="str">
        <f>"{'city': '"&amp;VLOOKUP(V876,$H:$L,4,FALSE)&amp;"', 'state': '"&amp;VLOOKUP(V876,$H:$L,3,FALSE)&amp;"', 'abbreviation': '"&amp;VLOOKUP(V876,$H:$L,2,FALSE)&amp;"', 'teamName': '"&amp;VLOOKUP(V876,$H:$L,5,FALSE)&amp;"'}"</f>
        <v>{'city': 'Boston', 'state': 'Massachusetts', 'abbreviation': 'BOS', 'teamName': 'Boston Celtics'}</v>
      </c>
      <c r="D876" t="e">
        <f>"{'city': '"&amp;VLOOKUP(W876,$H:$L,4,FALSE)&amp;"', 'state': '"&amp;VLOOKUP(W876,$H:$L,3,FALSE)&amp;"', 'abbreviation': '"&amp;VLOOKUP(W876,$H:$L,2,FALSE)&amp;"', 'teamName': '"&amp;VLOOKUP(W876,$H:$L,5,FALSE)&amp;"'}"</f>
        <v>#N/A</v>
      </c>
      <c r="E876" t="e">
        <f>"{'city': '"&amp;VLOOKUP(X876,$H:$L,4,FALSE)&amp;"', 'state': '"&amp;VLOOKUP(X876,$H:$L,3,FALSE)&amp;"', 'abbreviation': '"&amp;VLOOKUP(X876,$H:$L,2,FALSE)&amp;"', 'teamName': '"&amp;VLOOKUP(X876,$H:$L,5,FALSE)&amp;"'}"</f>
        <v>#N/A</v>
      </c>
      <c r="S876" s="13" t="s">
        <v>1244</v>
      </c>
      <c r="U876">
        <f>VLOOKUP(Y876,O:P,2,FALSE)</f>
        <v>9</v>
      </c>
      <c r="V876">
        <f>VLOOKUP(AA876,O:P,2,FALSE)</f>
        <v>2</v>
      </c>
      <c r="Y876" s="4" t="s">
        <v>1107</v>
      </c>
      <c r="Z876" s="5"/>
      <c r="AA876" s="4" t="s">
        <v>1102</v>
      </c>
    </row>
    <row r="877" spans="1:27" ht="30" x14ac:dyDescent="0.2">
      <c r="A877" s="12">
        <v>44608</v>
      </c>
      <c r="B877" t="str">
        <f>"{'city': '"&amp;VLOOKUP(U877,$H:$L,4,FALSE)&amp;"', 'state': '"&amp;VLOOKUP(U877,$H:$L,3,FALSE)&amp;"', 'abbreviation': '"&amp;VLOOKUP(U877,$H:$L,2,FALSE)&amp;"', 'teamName': '"&amp;VLOOKUP(U877,$H:$L,5,FALSE)&amp;"'}"</f>
        <v>{'city': 'Washington', 'state': 'Washington D.C.', 'abbreviation': 'WAS', 'teamName': 'Washington Wizards'}</v>
      </c>
      <c r="C877" t="str">
        <f>"{'city': '"&amp;VLOOKUP(V877,$H:$L,4,FALSE)&amp;"', 'state': '"&amp;VLOOKUP(V877,$H:$L,3,FALSE)&amp;"', 'abbreviation': '"&amp;VLOOKUP(V877,$H:$L,2,FALSE)&amp;"', 'teamName': '"&amp;VLOOKUP(V877,$H:$L,5,FALSE)&amp;"'}"</f>
        <v>{'city': 'Indiana', 'state': 'Indianopolis', 'abbreviation': 'IND', 'teamName': 'Indiana Pacers'}</v>
      </c>
      <c r="D877" t="e">
        <f>"{'city': '"&amp;VLOOKUP(W877,$H:$L,4,FALSE)&amp;"', 'state': '"&amp;VLOOKUP(W877,$H:$L,3,FALSE)&amp;"', 'abbreviation': '"&amp;VLOOKUP(W877,$H:$L,2,FALSE)&amp;"', 'teamName': '"&amp;VLOOKUP(W877,$H:$L,5,FALSE)&amp;"'}"</f>
        <v>#N/A</v>
      </c>
      <c r="E877" t="e">
        <f>"{'city': '"&amp;VLOOKUP(X877,$H:$L,4,FALSE)&amp;"', 'state': '"&amp;VLOOKUP(X877,$H:$L,3,FALSE)&amp;"', 'abbreviation': '"&amp;VLOOKUP(X877,$H:$L,2,FALSE)&amp;"', 'teamName': '"&amp;VLOOKUP(X877,$H:$L,5,FALSE)&amp;"'}"</f>
        <v>#N/A</v>
      </c>
      <c r="S877" s="13" t="s">
        <v>1244</v>
      </c>
      <c r="U877">
        <f>VLOOKUP(Y877,O:P,2,FALSE)</f>
        <v>29</v>
      </c>
      <c r="V877">
        <f>VLOOKUP(AA877,O:P,2,FALSE)</f>
        <v>12</v>
      </c>
      <c r="Y877" s="4" t="s">
        <v>1109</v>
      </c>
      <c r="Z877" s="5"/>
      <c r="AA877" s="4" t="s">
        <v>1104</v>
      </c>
    </row>
    <row r="878" spans="1:27" ht="30" x14ac:dyDescent="0.2">
      <c r="A878" s="12">
        <v>44608</v>
      </c>
      <c r="B878" t="str">
        <f>"{'city': '"&amp;VLOOKUP(U878,$H:$L,4,FALSE)&amp;"', 'state': '"&amp;VLOOKUP(U878,$H:$L,3,FALSE)&amp;"', 'abbreviation': '"&amp;VLOOKUP(U878,$H:$L,2,FALSE)&amp;"', 'teamName': '"&amp;VLOOKUP(U878,$H:$L,5,FALSE)&amp;"'}"</f>
        <v>{'city': 'Brooklyn', 'state': 'New York', 'abbreviation': 'BKN', 'teamName': 'Brooklyn Nets'}</v>
      </c>
      <c r="C878" t="str">
        <f>"{'city': '"&amp;VLOOKUP(V878,$H:$L,4,FALSE)&amp;"', 'state': '"&amp;VLOOKUP(V878,$H:$L,3,FALSE)&amp;"', 'abbreviation': '"&amp;VLOOKUP(V878,$H:$L,2,FALSE)&amp;"', 'teamName': '"&amp;VLOOKUP(V878,$H:$L,5,FALSE)&amp;"'}"</f>
        <v>{'city': 'New York', 'state': 'New York', 'abbreviation': 'NYK', 'teamName': 'New York Knicks'}</v>
      </c>
      <c r="D878" t="e">
        <f>"{'city': '"&amp;VLOOKUP(W878,$H:$L,4,FALSE)&amp;"', 'state': '"&amp;VLOOKUP(W878,$H:$L,3,FALSE)&amp;"', 'abbreviation': '"&amp;VLOOKUP(W878,$H:$L,2,FALSE)&amp;"', 'teamName': '"&amp;VLOOKUP(W878,$H:$L,5,FALSE)&amp;"'}"</f>
        <v>#N/A</v>
      </c>
      <c r="E878" t="e">
        <f>"{'city': '"&amp;VLOOKUP(X878,$H:$L,4,FALSE)&amp;"', 'state': '"&amp;VLOOKUP(X878,$H:$L,3,FALSE)&amp;"', 'abbreviation': '"&amp;VLOOKUP(X878,$H:$L,2,FALSE)&amp;"', 'teamName': '"&amp;VLOOKUP(X878,$H:$L,5,FALSE)&amp;"'}"</f>
        <v>#N/A</v>
      </c>
      <c r="S878" s="13" t="s">
        <v>1244</v>
      </c>
      <c r="U878">
        <f>VLOOKUP(Y878,O:P,2,FALSE)</f>
        <v>3</v>
      </c>
      <c r="V878">
        <f>VLOOKUP(AA878,O:P,2,FALSE)</f>
        <v>19</v>
      </c>
      <c r="Y878" s="4" t="s">
        <v>1097</v>
      </c>
      <c r="Z878" s="5"/>
      <c r="AA878" s="4" t="s">
        <v>1108</v>
      </c>
    </row>
    <row r="879" spans="1:27" ht="30" x14ac:dyDescent="0.2">
      <c r="A879" s="12">
        <v>44608</v>
      </c>
      <c r="B879" t="str">
        <f>"{'city': '"&amp;VLOOKUP(U879,$H:$L,4,FALSE)&amp;"', 'state': '"&amp;VLOOKUP(U879,$H:$L,3,FALSE)&amp;"', 'abbreviation': '"&amp;VLOOKUP(U879,$H:$L,2,FALSE)&amp;"', 'teamName': '"&amp;VLOOKUP(U879,$H:$L,5,FALSE)&amp;"'}"</f>
        <v>{'city': 'Sacramento', 'state': 'California', 'abbreviation': 'SAC', 'teamName': 'Sacramento Kings'}</v>
      </c>
      <c r="C879" t="str">
        <f>"{'city': '"&amp;VLOOKUP(V879,$H:$L,4,FALSE)&amp;"', 'state': '"&amp;VLOOKUP(V879,$H:$L,3,FALSE)&amp;"', 'abbreviation': '"&amp;VLOOKUP(V879,$H:$L,2,FALSE)&amp;"', 'teamName': '"&amp;VLOOKUP(V879,$H:$L,5,FALSE)&amp;"'}"</f>
        <v>{'city': 'Chicago', 'state': 'Illnois', 'abbreviation': 'CHI', 'teamName': 'Chicago Bulls'}</v>
      </c>
      <c r="D879" t="e">
        <f>"{'city': '"&amp;VLOOKUP(W879,$H:$L,4,FALSE)&amp;"', 'state': '"&amp;VLOOKUP(W879,$H:$L,3,FALSE)&amp;"', 'abbreviation': '"&amp;VLOOKUP(W879,$H:$L,2,FALSE)&amp;"', 'teamName': '"&amp;VLOOKUP(W879,$H:$L,5,FALSE)&amp;"'}"</f>
        <v>#N/A</v>
      </c>
      <c r="E879" t="e">
        <f>"{'city': '"&amp;VLOOKUP(X879,$H:$L,4,FALSE)&amp;"', 'state': '"&amp;VLOOKUP(X879,$H:$L,3,FALSE)&amp;"', 'abbreviation': '"&amp;VLOOKUP(X879,$H:$L,2,FALSE)&amp;"', 'teamName': '"&amp;VLOOKUP(X879,$H:$L,5,FALSE)&amp;"'}"</f>
        <v>#N/A</v>
      </c>
      <c r="S879" s="13" t="s">
        <v>1244</v>
      </c>
      <c r="U879">
        <f>VLOOKUP(Y879,O:P,2,FALSE)</f>
        <v>25</v>
      </c>
      <c r="V879">
        <f>VLOOKUP(AA879,O:P,2,FALSE)</f>
        <v>5</v>
      </c>
      <c r="Y879" s="4" t="s">
        <v>1123</v>
      </c>
      <c r="Z879" s="5"/>
      <c r="AA879" s="4" t="s">
        <v>1106</v>
      </c>
    </row>
    <row r="880" spans="1:27" ht="30" x14ac:dyDescent="0.2">
      <c r="A880" s="12">
        <v>44608</v>
      </c>
      <c r="B880" t="str">
        <f>"{'city': '"&amp;VLOOKUP(U880,$H:$L,4,FALSE)&amp;"', 'state': '"&amp;VLOOKUP(U880,$H:$L,3,FALSE)&amp;"', 'abbreviation': '"&amp;VLOOKUP(U880,$H:$L,2,FALSE)&amp;"', 'teamName': '"&amp;VLOOKUP(U880,$H:$L,5,FALSE)&amp;"'}"</f>
        <v>{'city': 'Portland', 'state': 'Oregon', 'abbreviation': 'POR', 'teamName': 'Portland Trail Blazers'}</v>
      </c>
      <c r="C880" t="str">
        <f>"{'city': '"&amp;VLOOKUP(V880,$H:$L,4,FALSE)&amp;"', 'state': '"&amp;VLOOKUP(V880,$H:$L,3,FALSE)&amp;"', 'abbreviation': '"&amp;VLOOKUP(V880,$H:$L,2,FALSE)&amp;"', 'teamName': '"&amp;VLOOKUP(V880,$H:$L,5,FALSE)&amp;"'}"</f>
        <v>{'city': 'Memphis', 'state': 'Tenesse', 'abbreviation': 'MEM', 'teamName': 'Memphis Grizzlies'}</v>
      </c>
      <c r="D880" t="e">
        <f>"{'city': '"&amp;VLOOKUP(W880,$H:$L,4,FALSE)&amp;"', 'state': '"&amp;VLOOKUP(W880,$H:$L,3,FALSE)&amp;"', 'abbreviation': '"&amp;VLOOKUP(W880,$H:$L,2,FALSE)&amp;"', 'teamName': '"&amp;VLOOKUP(W880,$H:$L,5,FALSE)&amp;"'}"</f>
        <v>#N/A</v>
      </c>
      <c r="E880" t="e">
        <f>"{'city': '"&amp;VLOOKUP(X880,$H:$L,4,FALSE)&amp;"', 'state': '"&amp;VLOOKUP(X880,$H:$L,3,FALSE)&amp;"', 'abbreviation': '"&amp;VLOOKUP(X880,$H:$L,2,FALSE)&amp;"', 'teamName': '"&amp;VLOOKUP(X880,$H:$L,5,FALSE)&amp;"'}"</f>
        <v>#N/A</v>
      </c>
      <c r="S880" s="13" t="s">
        <v>1244</v>
      </c>
      <c r="U880">
        <f>VLOOKUP(Y880,O:P,2,FALSE)</f>
        <v>24</v>
      </c>
      <c r="V880">
        <f>VLOOKUP(AA880,O:P,2,FALSE)</f>
        <v>14</v>
      </c>
      <c r="Y880" s="4" t="s">
        <v>1124</v>
      </c>
      <c r="Z880" s="5"/>
      <c r="AA880" s="4" t="s">
        <v>1112</v>
      </c>
    </row>
    <row r="881" spans="1:27" ht="30" x14ac:dyDescent="0.2">
      <c r="A881" s="12">
        <v>44608</v>
      </c>
      <c r="B881" t="str">
        <f>"{'city': '"&amp;VLOOKUP(U881,$H:$L,4,FALSE)&amp;"', 'state': '"&amp;VLOOKUP(U881,$H:$L,3,FALSE)&amp;"', 'abbreviation': '"&amp;VLOOKUP(U881,$H:$L,2,FALSE)&amp;"', 'teamName': '"&amp;VLOOKUP(U881,$H:$L,5,FALSE)&amp;"'}"</f>
        <v>{'city': 'Toronto', 'state': 'Ontario', 'abbreviation': 'TOR', 'teamName': 'Toronto Raptors'}</v>
      </c>
      <c r="C881" t="str">
        <f>"{'city': '"&amp;VLOOKUP(V881,$H:$L,4,FALSE)&amp;"', 'state': '"&amp;VLOOKUP(V881,$H:$L,3,FALSE)&amp;"', 'abbreviation': '"&amp;VLOOKUP(V881,$H:$L,2,FALSE)&amp;"', 'teamName': '"&amp;VLOOKUP(V881,$H:$L,5,FALSE)&amp;"'}"</f>
        <v>{'city': 'Minneapolis', 'state': 'Minnesota ', 'abbreviation': 'MIN', 'teamName': 'Minnesota Timberwolves'}</v>
      </c>
      <c r="D881" t="e">
        <f>"{'city': '"&amp;VLOOKUP(W881,$H:$L,4,FALSE)&amp;"', 'state': '"&amp;VLOOKUP(W881,$H:$L,3,FALSE)&amp;"', 'abbreviation': '"&amp;VLOOKUP(W881,$H:$L,2,FALSE)&amp;"', 'teamName': '"&amp;VLOOKUP(W881,$H:$L,5,FALSE)&amp;"'}"</f>
        <v>#N/A</v>
      </c>
      <c r="E881" t="e">
        <f>"{'city': '"&amp;VLOOKUP(X881,$H:$L,4,FALSE)&amp;"', 'state': '"&amp;VLOOKUP(X881,$H:$L,3,FALSE)&amp;"', 'abbreviation': '"&amp;VLOOKUP(X881,$H:$L,2,FALSE)&amp;"', 'teamName': '"&amp;VLOOKUP(X881,$H:$L,5,FALSE)&amp;"'}"</f>
        <v>#N/A</v>
      </c>
      <c r="S881" s="13" t="s">
        <v>1244</v>
      </c>
      <c r="U881">
        <f>VLOOKUP(Y881,O:P,2,FALSE)</f>
        <v>27</v>
      </c>
      <c r="V881">
        <f>VLOOKUP(AA881,O:P,2,FALSE)</f>
        <v>17</v>
      </c>
      <c r="Y881" s="4" t="s">
        <v>1110</v>
      </c>
      <c r="Z881" s="5"/>
      <c r="AA881" s="4" t="s">
        <v>1115</v>
      </c>
    </row>
    <row r="882" spans="1:27" ht="30" x14ac:dyDescent="0.2">
      <c r="A882" s="12">
        <v>44608</v>
      </c>
      <c r="B882" t="str">
        <f>"{'city': '"&amp;VLOOKUP(U882,$H:$L,4,FALSE)&amp;"', 'state': '"&amp;VLOOKUP(U882,$H:$L,3,FALSE)&amp;"', 'abbreviation': '"&amp;VLOOKUP(U882,$H:$L,2,FALSE)&amp;"', 'teamName': '"&amp;VLOOKUP(U882,$H:$L,5,FALSE)&amp;"'}"</f>
        <v>{'city': 'San Antonio', 'state': 'Texas', 'abbreviation': 'SAS', 'teamName': 'San Antonio Spurs'}</v>
      </c>
      <c r="C882" t="str">
        <f>"{'city': '"&amp;VLOOKUP(V882,$H:$L,4,FALSE)&amp;"', 'state': '"&amp;VLOOKUP(V882,$H:$L,3,FALSE)&amp;"', 'abbreviation': '"&amp;VLOOKUP(V882,$H:$L,2,FALSE)&amp;"', 'teamName': '"&amp;VLOOKUP(V882,$H:$L,5,FALSE)&amp;"'}"</f>
        <v>{'city': 'Oklahoma City', 'state': 'Oklahoma', 'abbreviation': 'OKC', 'teamName': 'Oklahoma City Thunder'}</v>
      </c>
      <c r="D882" t="e">
        <f>"{'city': '"&amp;VLOOKUP(W882,$H:$L,4,FALSE)&amp;"', 'state': '"&amp;VLOOKUP(W882,$H:$L,3,FALSE)&amp;"', 'abbreviation': '"&amp;VLOOKUP(W882,$H:$L,2,FALSE)&amp;"', 'teamName': '"&amp;VLOOKUP(W882,$H:$L,5,FALSE)&amp;"'}"</f>
        <v>#N/A</v>
      </c>
      <c r="E882" t="e">
        <f>"{'city': '"&amp;VLOOKUP(X882,$H:$L,4,FALSE)&amp;"', 'state': '"&amp;VLOOKUP(X882,$H:$L,3,FALSE)&amp;"', 'abbreviation': '"&amp;VLOOKUP(X882,$H:$L,2,FALSE)&amp;"', 'teamName': '"&amp;VLOOKUP(X882,$H:$L,5,FALSE)&amp;"'}"</f>
        <v>#N/A</v>
      </c>
      <c r="S882" s="13" t="s">
        <v>1244</v>
      </c>
      <c r="U882">
        <f>VLOOKUP(Y882,O:P,2,FALSE)</f>
        <v>26</v>
      </c>
      <c r="V882">
        <f>VLOOKUP(AA882,O:P,2,FALSE)</f>
        <v>20</v>
      </c>
      <c r="Y882" s="4" t="s">
        <v>1120</v>
      </c>
      <c r="Z882" s="5"/>
      <c r="AA882" s="4" t="s">
        <v>1121</v>
      </c>
    </row>
    <row r="883" spans="1:27" ht="30" x14ac:dyDescent="0.2">
      <c r="A883" s="12">
        <v>44608</v>
      </c>
      <c r="B883" t="str">
        <f>"{'city': '"&amp;VLOOKUP(U883,$H:$L,4,FALSE)&amp;"', 'state': '"&amp;VLOOKUP(U883,$H:$L,3,FALSE)&amp;"', 'abbreviation': '"&amp;VLOOKUP(U883,$H:$L,2,FALSE)&amp;"', 'teamName': '"&amp;VLOOKUP(U883,$H:$L,5,FALSE)&amp;"'}"</f>
        <v>{'city': 'Houston', 'state': 'Texas', 'abbreviation': 'HOU', 'teamName': 'Houston Rockets'}</v>
      </c>
      <c r="C883" t="str">
        <f>"{'city': '"&amp;VLOOKUP(V883,$H:$L,4,FALSE)&amp;"', 'state': '"&amp;VLOOKUP(V883,$H:$L,3,FALSE)&amp;"', 'abbreviation': '"&amp;VLOOKUP(V883,$H:$L,2,FALSE)&amp;"', 'teamName': '"&amp;VLOOKUP(V883,$H:$L,5,FALSE)&amp;"'}"</f>
        <v>{'city': 'Phoenix', 'state': 'Arizona', 'abbreviation': 'PHX', 'teamName': 'Phoenix Suns'}</v>
      </c>
      <c r="D883" t="e">
        <f>"{'city': '"&amp;VLOOKUP(W883,$H:$L,4,FALSE)&amp;"', 'state': '"&amp;VLOOKUP(W883,$H:$L,3,FALSE)&amp;"', 'abbreviation': '"&amp;VLOOKUP(W883,$H:$L,2,FALSE)&amp;"', 'teamName': '"&amp;VLOOKUP(W883,$H:$L,5,FALSE)&amp;"'}"</f>
        <v>#N/A</v>
      </c>
      <c r="E883" t="e">
        <f>"{'city': '"&amp;VLOOKUP(X883,$H:$L,4,FALSE)&amp;"', 'state': '"&amp;VLOOKUP(X883,$H:$L,3,FALSE)&amp;"', 'abbreviation': '"&amp;VLOOKUP(X883,$H:$L,2,FALSE)&amp;"', 'teamName': '"&amp;VLOOKUP(X883,$H:$L,5,FALSE)&amp;"'}"</f>
        <v>#N/A</v>
      </c>
      <c r="S883" s="13" t="s">
        <v>1244</v>
      </c>
      <c r="U883">
        <f>VLOOKUP(Y883,O:P,2,FALSE)</f>
        <v>11</v>
      </c>
      <c r="V883">
        <f>VLOOKUP(AA883,O:P,2,FALSE)</f>
        <v>23</v>
      </c>
      <c r="Y883" s="4" t="s">
        <v>1114</v>
      </c>
      <c r="Z883" s="5"/>
      <c r="AA883" s="4" t="s">
        <v>1125</v>
      </c>
    </row>
    <row r="884" spans="1:27" ht="30" x14ac:dyDescent="0.2">
      <c r="A884" s="12">
        <v>44608</v>
      </c>
      <c r="B884" t="str">
        <f>"{'city': '"&amp;VLOOKUP(U884,$H:$L,4,FALSE)&amp;"', 'state': '"&amp;VLOOKUP(U884,$H:$L,3,FALSE)&amp;"', 'abbreviation': '"&amp;VLOOKUP(U884,$H:$L,2,FALSE)&amp;"', 'teamName': '"&amp;VLOOKUP(U884,$H:$L,5,FALSE)&amp;"'}"</f>
        <v>{'city': 'Denver', 'state': 'Colorado', 'abbreviation': 'DEN', 'teamName': 'Denver Nuggets'}</v>
      </c>
      <c r="C884" t="str">
        <f>"{'city': '"&amp;VLOOKUP(V884,$H:$L,4,FALSE)&amp;"', 'state': '"&amp;VLOOKUP(V884,$H:$L,3,FALSE)&amp;"', 'abbreviation': '"&amp;VLOOKUP(V884,$H:$L,2,FALSE)&amp;"', 'teamName': '"&amp;VLOOKUP(V884,$H:$L,5,FALSE)&amp;"'}"</f>
        <v>{'city': 'San Francisco', 'state': 'California', 'abbreviation': 'GSW', 'teamName': 'Golden State Warriors'}</v>
      </c>
      <c r="D884" t="e">
        <f>"{'city': '"&amp;VLOOKUP(W884,$H:$L,4,FALSE)&amp;"', 'state': '"&amp;VLOOKUP(W884,$H:$L,3,FALSE)&amp;"', 'abbreviation': '"&amp;VLOOKUP(W884,$H:$L,2,FALSE)&amp;"', 'teamName': '"&amp;VLOOKUP(W884,$H:$L,5,FALSE)&amp;"'}"</f>
        <v>#N/A</v>
      </c>
      <c r="E884" t="e">
        <f>"{'city': '"&amp;VLOOKUP(X884,$H:$L,4,FALSE)&amp;"', 'state': '"&amp;VLOOKUP(X884,$H:$L,3,FALSE)&amp;"', 'abbreviation': '"&amp;VLOOKUP(X884,$H:$L,2,FALSE)&amp;"', 'teamName': '"&amp;VLOOKUP(X884,$H:$L,5,FALSE)&amp;"'}"</f>
        <v>#N/A</v>
      </c>
      <c r="S884" s="13" t="s">
        <v>1244</v>
      </c>
      <c r="U884">
        <f>VLOOKUP(Y884,O:P,2,FALSE)</f>
        <v>8</v>
      </c>
      <c r="V884">
        <f>VLOOKUP(AA884,O:P,2,FALSE)</f>
        <v>10</v>
      </c>
      <c r="Y884" s="4" t="s">
        <v>1116</v>
      </c>
      <c r="Z884" s="5"/>
      <c r="AA884" s="4" t="s">
        <v>1100</v>
      </c>
    </row>
    <row r="885" spans="1:27" ht="30" x14ac:dyDescent="0.2">
      <c r="A885" s="12">
        <v>44608</v>
      </c>
      <c r="B885" t="str">
        <f>"{'city': '"&amp;VLOOKUP(U885,$H:$L,4,FALSE)&amp;"', 'state': '"&amp;VLOOKUP(U885,$H:$L,3,FALSE)&amp;"', 'abbreviation': '"&amp;VLOOKUP(U885,$H:$L,2,FALSE)&amp;"', 'teamName': '"&amp;VLOOKUP(U885,$H:$L,5,FALSE)&amp;"'}"</f>
        <v>{'city': 'Salt Lake City', 'state': 'Utah', 'abbreviation': 'UTA', 'teamName': 'Utah Jazz'}</v>
      </c>
      <c r="C885" t="str">
        <f>"{'city': '"&amp;VLOOKUP(V885,$H:$L,4,FALSE)&amp;"', 'state': '"&amp;VLOOKUP(V885,$H:$L,3,FALSE)&amp;"', 'abbreviation': '"&amp;VLOOKUP(V885,$H:$L,2,FALSE)&amp;"', 'teamName': '"&amp;VLOOKUP(V885,$H:$L,5,FALSE)&amp;"'}"</f>
        <v>{'city': 'Los Angeles', 'state': 'California', 'abbreviation': 'LAL', 'teamName': 'Los Angeles Lakers'}</v>
      </c>
      <c r="D885" t="e">
        <f>"{'city': '"&amp;VLOOKUP(W885,$H:$L,4,FALSE)&amp;"', 'state': '"&amp;VLOOKUP(W885,$H:$L,3,FALSE)&amp;"', 'abbreviation': '"&amp;VLOOKUP(W885,$H:$L,2,FALSE)&amp;"', 'teamName': '"&amp;VLOOKUP(W885,$H:$L,5,FALSE)&amp;"'}"</f>
        <v>#N/A</v>
      </c>
      <c r="E885" t="e">
        <f>"{'city': '"&amp;VLOOKUP(X885,$H:$L,4,FALSE)&amp;"', 'state': '"&amp;VLOOKUP(X885,$H:$L,3,FALSE)&amp;"', 'abbreviation': '"&amp;VLOOKUP(X885,$H:$L,2,FALSE)&amp;"', 'teamName': '"&amp;VLOOKUP(X885,$H:$L,5,FALSE)&amp;"'}"</f>
        <v>#N/A</v>
      </c>
      <c r="S885" s="13" t="s">
        <v>1244</v>
      </c>
      <c r="U885">
        <f>VLOOKUP(Y885,O:P,2,FALSE)</f>
        <v>28</v>
      </c>
      <c r="V885">
        <f>VLOOKUP(AA885,O:P,2,FALSE)</f>
        <v>13</v>
      </c>
      <c r="Y885" s="4" t="s">
        <v>1122</v>
      </c>
      <c r="Z885" s="5"/>
      <c r="AA885" s="4" t="s">
        <v>1101</v>
      </c>
    </row>
    <row r="886" spans="1:27" x14ac:dyDescent="0.2">
      <c r="A886" s="12">
        <v>44609</v>
      </c>
      <c r="B886" t="str">
        <f>"{'city': '"&amp;VLOOKUP(U886,$H:$L,4,FALSE)&amp;"', 'state': '"&amp;VLOOKUP(U886,$H:$L,3,FALSE)&amp;"', 'abbreviation': '"&amp;VLOOKUP(U886,$H:$L,2,FALSE)&amp;"', 'teamName': '"&amp;VLOOKUP(U886,$H:$L,5,FALSE)&amp;"'}"</f>
        <v>{'city': 'Miami', 'state': 'Florida', 'abbreviation': 'MIA', 'teamName': 'Miami Heat'}</v>
      </c>
      <c r="C886" t="str">
        <f>"{'city': '"&amp;VLOOKUP(V886,$H:$L,4,FALSE)&amp;"', 'state': '"&amp;VLOOKUP(V886,$H:$L,3,FALSE)&amp;"', 'abbreviation': '"&amp;VLOOKUP(V886,$H:$L,2,FALSE)&amp;"', 'teamName': '"&amp;VLOOKUP(V886,$H:$L,5,FALSE)&amp;"'}"</f>
        <v>{'city': 'Charlotte', 'state': 'North Carolina', 'abbreviation': 'CHA', 'teamName': 'Charlotte Hornets'}</v>
      </c>
      <c r="D886" t="e">
        <f>"{'city': '"&amp;VLOOKUP(W886,$H:$L,4,FALSE)&amp;"', 'state': '"&amp;VLOOKUP(W886,$H:$L,3,FALSE)&amp;"', 'abbreviation': '"&amp;VLOOKUP(W886,$H:$L,2,FALSE)&amp;"', 'teamName': '"&amp;VLOOKUP(W886,$H:$L,5,FALSE)&amp;"'}"</f>
        <v>#N/A</v>
      </c>
      <c r="E886" t="e">
        <f>"{'city': '"&amp;VLOOKUP(X886,$H:$L,4,FALSE)&amp;"', 'state': '"&amp;VLOOKUP(X886,$H:$L,3,FALSE)&amp;"', 'abbreviation': '"&amp;VLOOKUP(X886,$H:$L,2,FALSE)&amp;"', 'teamName': '"&amp;VLOOKUP(X886,$H:$L,5,FALSE)&amp;"'}"</f>
        <v>#N/A</v>
      </c>
      <c r="S886" s="13" t="s">
        <v>1245</v>
      </c>
      <c r="U886">
        <f>VLOOKUP(Y886,O:P,2,FALSE)</f>
        <v>15</v>
      </c>
      <c r="V886">
        <f>VLOOKUP(AA886,O:P,2,FALSE)</f>
        <v>4</v>
      </c>
      <c r="Y886" s="4" t="s">
        <v>1128</v>
      </c>
      <c r="Z886" s="5"/>
      <c r="AA886" s="4" t="s">
        <v>1105</v>
      </c>
    </row>
    <row r="887" spans="1:27" x14ac:dyDescent="0.2">
      <c r="A887" s="12">
        <v>44609</v>
      </c>
      <c r="B887" t="str">
        <f>"{'city': '"&amp;VLOOKUP(U887,$H:$L,4,FALSE)&amp;"', 'state': '"&amp;VLOOKUP(U887,$H:$L,3,FALSE)&amp;"', 'abbreviation': '"&amp;VLOOKUP(U887,$H:$L,2,FALSE)&amp;"', 'teamName': '"&amp;VLOOKUP(U887,$H:$L,5,FALSE)&amp;"'}"</f>
        <v>{'city': 'Dallas', 'state': 'Texas', 'abbreviation': 'DAL', 'teamName': 'Dallas Mavericks'}</v>
      </c>
      <c r="C887" t="str">
        <f>"{'city': '"&amp;VLOOKUP(V887,$H:$L,4,FALSE)&amp;"', 'state': '"&amp;VLOOKUP(V887,$H:$L,3,FALSE)&amp;"', 'abbreviation': '"&amp;VLOOKUP(V887,$H:$L,2,FALSE)&amp;"', 'teamName': '"&amp;VLOOKUP(V887,$H:$L,5,FALSE)&amp;"'}"</f>
        <v>{'city': 'New Orleans', 'state': 'Louisianna', 'abbreviation': 'NOP', 'teamName': 'New Orleans Pelicans'}</v>
      </c>
      <c r="D887" t="e">
        <f>"{'city': '"&amp;VLOOKUP(W887,$H:$L,4,FALSE)&amp;"', 'state': '"&amp;VLOOKUP(W887,$H:$L,3,FALSE)&amp;"', 'abbreviation': '"&amp;VLOOKUP(W887,$H:$L,2,FALSE)&amp;"', 'teamName': '"&amp;VLOOKUP(W887,$H:$L,5,FALSE)&amp;"'}"</f>
        <v>#N/A</v>
      </c>
      <c r="E887" t="e">
        <f>"{'city': '"&amp;VLOOKUP(X887,$H:$L,4,FALSE)&amp;"', 'state': '"&amp;VLOOKUP(X887,$H:$L,3,FALSE)&amp;"', 'abbreviation': '"&amp;VLOOKUP(X887,$H:$L,2,FALSE)&amp;"', 'teamName': '"&amp;VLOOKUP(X887,$H:$L,5,FALSE)&amp;"'}"</f>
        <v>#N/A</v>
      </c>
      <c r="S887" s="13" t="s">
        <v>1245</v>
      </c>
      <c r="U887">
        <f>VLOOKUP(Y887,O:P,2,FALSE)</f>
        <v>7</v>
      </c>
      <c r="V887">
        <f>VLOOKUP(AA887,O:P,2,FALSE)</f>
        <v>18</v>
      </c>
      <c r="Y887" s="4" t="s">
        <v>1113</v>
      </c>
      <c r="Z887" s="5"/>
      <c r="AA887" s="4" t="s">
        <v>1118</v>
      </c>
    </row>
    <row r="888" spans="1:27" x14ac:dyDescent="0.2">
      <c r="A888" s="12">
        <v>44609</v>
      </c>
      <c r="B888" t="str">
        <f>"{'city': '"&amp;VLOOKUP(U888,$H:$L,4,FALSE)&amp;"', 'state': '"&amp;VLOOKUP(U888,$H:$L,3,FALSE)&amp;"', 'abbreviation': '"&amp;VLOOKUP(U888,$H:$L,2,FALSE)&amp;"', 'teamName': '"&amp;VLOOKUP(U888,$H:$L,5,FALSE)&amp;"'}"</f>
        <v>{'city': 'Philadelphia', 'state': 'Pennsylvania', 'abbreviation': 'PHI', 'teamName': 'Philadelphia 76ers'}</v>
      </c>
      <c r="C888" t="str">
        <f>"{'city': '"&amp;VLOOKUP(V888,$H:$L,4,FALSE)&amp;"', 'state': '"&amp;VLOOKUP(V888,$H:$L,3,FALSE)&amp;"', 'abbreviation': '"&amp;VLOOKUP(V888,$H:$L,2,FALSE)&amp;"', 'teamName': '"&amp;VLOOKUP(V888,$H:$L,5,FALSE)&amp;"'}"</f>
        <v>{'city': 'Milwaukee', 'state': 'Wisconsin', 'abbreviation': 'MIL', 'teamName': 'Milwaukee Bucks'}</v>
      </c>
      <c r="D888" t="e">
        <f>"{'city': '"&amp;VLOOKUP(W888,$H:$L,4,FALSE)&amp;"', 'state': '"&amp;VLOOKUP(W888,$H:$L,3,FALSE)&amp;"', 'abbreviation': '"&amp;VLOOKUP(W888,$H:$L,2,FALSE)&amp;"', 'teamName': '"&amp;VLOOKUP(W888,$H:$L,5,FALSE)&amp;"'}"</f>
        <v>#N/A</v>
      </c>
      <c r="E888" t="e">
        <f>"{'city': '"&amp;VLOOKUP(X888,$H:$L,4,FALSE)&amp;"', 'state': '"&amp;VLOOKUP(X888,$H:$L,3,FALSE)&amp;"', 'abbreviation': '"&amp;VLOOKUP(X888,$H:$L,2,FALSE)&amp;"', 'teamName': '"&amp;VLOOKUP(X888,$H:$L,5,FALSE)&amp;"'}"</f>
        <v>#N/A</v>
      </c>
      <c r="S888" s="13" t="s">
        <v>1245</v>
      </c>
      <c r="U888">
        <f>VLOOKUP(Y888,O:P,2,FALSE)</f>
        <v>22</v>
      </c>
      <c r="V888">
        <f>VLOOKUP(AA888,O:P,2,FALSE)</f>
        <v>16</v>
      </c>
      <c r="Y888" s="4" t="s">
        <v>1117</v>
      </c>
      <c r="Z888" s="5"/>
      <c r="AA888" s="4" t="s">
        <v>1098</v>
      </c>
    </row>
    <row r="889" spans="1:27" x14ac:dyDescent="0.2">
      <c r="A889" s="12">
        <v>44609</v>
      </c>
      <c r="B889" t="str">
        <f>"{'city': '"&amp;VLOOKUP(U889,$H:$L,4,FALSE)&amp;"', 'state': '"&amp;VLOOKUP(U889,$H:$L,3,FALSE)&amp;"', 'abbreviation': '"&amp;VLOOKUP(U889,$H:$L,2,FALSE)&amp;"', 'teamName': '"&amp;VLOOKUP(U889,$H:$L,5,FALSE)&amp;"'}"</f>
        <v>{'city': 'Houston', 'state': 'Texas', 'abbreviation': 'HOU', 'teamName': 'Houston Rockets'}</v>
      </c>
      <c r="C889" t="str">
        <f>"{'city': '"&amp;VLOOKUP(V889,$H:$L,4,FALSE)&amp;"', 'state': '"&amp;VLOOKUP(V889,$H:$L,3,FALSE)&amp;"', 'abbreviation': '"&amp;VLOOKUP(V889,$H:$L,2,FALSE)&amp;"', 'teamName': '"&amp;VLOOKUP(V889,$H:$L,5,FALSE)&amp;"'}"</f>
        <v>{'city': 'Los Angeles', 'state': 'California', 'abbreviation': 'LAC', 'teamName': 'Los Angeles Clippers'}</v>
      </c>
      <c r="D889" t="e">
        <f>"{'city': '"&amp;VLOOKUP(W889,$H:$L,4,FALSE)&amp;"', 'state': '"&amp;VLOOKUP(W889,$H:$L,3,FALSE)&amp;"', 'abbreviation': '"&amp;VLOOKUP(W889,$H:$L,2,FALSE)&amp;"', 'teamName': '"&amp;VLOOKUP(W889,$H:$L,5,FALSE)&amp;"'}"</f>
        <v>#N/A</v>
      </c>
      <c r="E889" t="e">
        <f>"{'city': '"&amp;VLOOKUP(X889,$H:$L,4,FALSE)&amp;"', 'state': '"&amp;VLOOKUP(X889,$H:$L,3,FALSE)&amp;"', 'abbreviation': '"&amp;VLOOKUP(X889,$H:$L,2,FALSE)&amp;"', 'teamName': '"&amp;VLOOKUP(X889,$H:$L,5,FALSE)&amp;"'}"</f>
        <v>#N/A</v>
      </c>
      <c r="S889" s="13" t="s">
        <v>1245</v>
      </c>
      <c r="U889">
        <f>VLOOKUP(Y889,O:P,2,FALSE)</f>
        <v>11</v>
      </c>
      <c r="V889">
        <f>VLOOKUP(AA889,O:P,2,FALSE)</f>
        <v>30</v>
      </c>
      <c r="Y889" s="4" t="s">
        <v>1114</v>
      </c>
      <c r="Z889" s="5"/>
      <c r="AA889" s="4" t="s">
        <v>1126</v>
      </c>
    </row>
    <row r="890" spans="1:27" x14ac:dyDescent="0.2">
      <c r="A890" s="12">
        <v>44616</v>
      </c>
      <c r="B890" t="str">
        <f>"{'city': '"&amp;VLOOKUP(U890,$H:$L,4,FALSE)&amp;"', 'state': '"&amp;VLOOKUP(U890,$H:$L,3,FALSE)&amp;"', 'abbreviation': '"&amp;VLOOKUP(U890,$H:$L,2,FALSE)&amp;"', 'teamName': '"&amp;VLOOKUP(U890,$H:$L,5,FALSE)&amp;"'}"</f>
        <v>{'city': 'Cleveland', 'state': 'Ohio', 'abbreviation': 'CLE', 'teamName': 'Cleveland Cavaliers'}</v>
      </c>
      <c r="C890" t="str">
        <f>"{'city': '"&amp;VLOOKUP(V890,$H:$L,4,FALSE)&amp;"', 'state': '"&amp;VLOOKUP(V890,$H:$L,3,FALSE)&amp;"', 'abbreviation': '"&amp;VLOOKUP(V890,$H:$L,2,FALSE)&amp;"', 'teamName': '"&amp;VLOOKUP(V890,$H:$L,5,FALSE)&amp;"'}"</f>
        <v>{'city': 'Detroit', 'state': 'Michigan', 'abbreviation': 'DET', 'teamName': 'Detroit Pistons'}</v>
      </c>
      <c r="D890" t="e">
        <f>"{'city': '"&amp;VLOOKUP(W890,$H:$L,4,FALSE)&amp;"', 'state': '"&amp;VLOOKUP(W890,$H:$L,3,FALSE)&amp;"', 'abbreviation': '"&amp;VLOOKUP(W890,$H:$L,2,FALSE)&amp;"', 'teamName': '"&amp;VLOOKUP(W890,$H:$L,5,FALSE)&amp;"'}"</f>
        <v>#N/A</v>
      </c>
      <c r="E890" t="e">
        <f>"{'city': '"&amp;VLOOKUP(X890,$H:$L,4,FALSE)&amp;"', 'state': '"&amp;VLOOKUP(X890,$H:$L,3,FALSE)&amp;"', 'abbreviation': '"&amp;VLOOKUP(X890,$H:$L,2,FALSE)&amp;"', 'teamName': '"&amp;VLOOKUP(X890,$H:$L,5,FALSE)&amp;"'}"</f>
        <v>#N/A</v>
      </c>
      <c r="S890" s="13" t="s">
        <v>1246</v>
      </c>
      <c r="U890">
        <f>VLOOKUP(Y890,O:P,2,FALSE)</f>
        <v>6</v>
      </c>
      <c r="V890">
        <f>VLOOKUP(AA890,O:P,2,FALSE)</f>
        <v>9</v>
      </c>
      <c r="Y890" s="4" t="s">
        <v>1111</v>
      </c>
      <c r="Z890" s="5"/>
      <c r="AA890" s="4" t="s">
        <v>1107</v>
      </c>
    </row>
    <row r="891" spans="1:27" x14ac:dyDescent="0.2">
      <c r="A891" s="12">
        <v>44616</v>
      </c>
      <c r="B891" t="str">
        <f>"{'city': '"&amp;VLOOKUP(U891,$H:$L,4,FALSE)&amp;"', 'state': '"&amp;VLOOKUP(U891,$H:$L,3,FALSE)&amp;"', 'abbreviation': '"&amp;VLOOKUP(U891,$H:$L,2,FALSE)&amp;"', 'teamName': '"&amp;VLOOKUP(U891,$H:$L,5,FALSE)&amp;"'}"</f>
        <v>{'city': 'Boston', 'state': 'Massachusetts', 'abbreviation': 'BOS', 'teamName': 'Boston Celtics'}</v>
      </c>
      <c r="C891" t="str">
        <f>"{'city': '"&amp;VLOOKUP(V891,$H:$L,4,FALSE)&amp;"', 'state': '"&amp;VLOOKUP(V891,$H:$L,3,FALSE)&amp;"', 'abbreviation': '"&amp;VLOOKUP(V891,$H:$L,2,FALSE)&amp;"', 'teamName': '"&amp;VLOOKUP(V891,$H:$L,5,FALSE)&amp;"'}"</f>
        <v>{'city': 'Brooklyn', 'state': 'New York', 'abbreviation': 'BKN', 'teamName': 'Brooklyn Nets'}</v>
      </c>
      <c r="D891" t="e">
        <f>"{'city': '"&amp;VLOOKUP(W891,$H:$L,4,FALSE)&amp;"', 'state': '"&amp;VLOOKUP(W891,$H:$L,3,FALSE)&amp;"', 'abbreviation': '"&amp;VLOOKUP(W891,$H:$L,2,FALSE)&amp;"', 'teamName': '"&amp;VLOOKUP(W891,$H:$L,5,FALSE)&amp;"'}"</f>
        <v>#N/A</v>
      </c>
      <c r="E891" t="e">
        <f>"{'city': '"&amp;VLOOKUP(X891,$H:$L,4,FALSE)&amp;"', 'state': '"&amp;VLOOKUP(X891,$H:$L,3,FALSE)&amp;"', 'abbreviation': '"&amp;VLOOKUP(X891,$H:$L,2,FALSE)&amp;"', 'teamName': '"&amp;VLOOKUP(X891,$H:$L,5,FALSE)&amp;"'}"</f>
        <v>#N/A</v>
      </c>
      <c r="S891" s="13" t="s">
        <v>1246</v>
      </c>
      <c r="U891">
        <f>VLOOKUP(Y891,O:P,2,FALSE)</f>
        <v>2</v>
      </c>
      <c r="V891">
        <f>VLOOKUP(AA891,O:P,2,FALSE)</f>
        <v>3</v>
      </c>
      <c r="Y891" s="4" t="s">
        <v>1102</v>
      </c>
      <c r="Z891" s="5"/>
      <c r="AA891" s="4" t="s">
        <v>1097</v>
      </c>
    </row>
    <row r="892" spans="1:27" x14ac:dyDescent="0.2">
      <c r="A892" s="12">
        <v>44616</v>
      </c>
      <c r="B892" t="str">
        <f>"{'city': '"&amp;VLOOKUP(U892,$H:$L,4,FALSE)&amp;"', 'state': '"&amp;VLOOKUP(U892,$H:$L,3,FALSE)&amp;"', 'abbreviation': '"&amp;VLOOKUP(U892,$H:$L,2,FALSE)&amp;"', 'teamName': '"&amp;VLOOKUP(U892,$H:$L,5,FALSE)&amp;"'}"</f>
        <v>{'city': 'Atlanta', 'state': 'Georgia', 'abbreviation': 'ATL', 'teamName': 'Atlanta Hawks'}</v>
      </c>
      <c r="C892" t="str">
        <f>"{'city': '"&amp;VLOOKUP(V892,$H:$L,4,FALSE)&amp;"', 'state': '"&amp;VLOOKUP(V892,$H:$L,3,FALSE)&amp;"', 'abbreviation': '"&amp;VLOOKUP(V892,$H:$L,2,FALSE)&amp;"', 'teamName': '"&amp;VLOOKUP(V892,$H:$L,5,FALSE)&amp;"'}"</f>
        <v>{'city': 'Chicago', 'state': 'Illnois', 'abbreviation': 'CHI', 'teamName': 'Chicago Bulls'}</v>
      </c>
      <c r="D892" t="e">
        <f>"{'city': '"&amp;VLOOKUP(W892,$H:$L,4,FALSE)&amp;"', 'state': '"&amp;VLOOKUP(W892,$H:$L,3,FALSE)&amp;"', 'abbreviation': '"&amp;VLOOKUP(W892,$H:$L,2,FALSE)&amp;"', 'teamName': '"&amp;VLOOKUP(W892,$H:$L,5,FALSE)&amp;"'}"</f>
        <v>#N/A</v>
      </c>
      <c r="E892" t="e">
        <f>"{'city': '"&amp;VLOOKUP(X892,$H:$L,4,FALSE)&amp;"', 'state': '"&amp;VLOOKUP(X892,$H:$L,3,FALSE)&amp;"', 'abbreviation': '"&amp;VLOOKUP(X892,$H:$L,2,FALSE)&amp;"', 'teamName': '"&amp;VLOOKUP(X892,$H:$L,5,FALSE)&amp;"'}"</f>
        <v>#N/A</v>
      </c>
      <c r="S892" s="13" t="s">
        <v>1246</v>
      </c>
      <c r="U892">
        <f>VLOOKUP(Y892,O:P,2,FALSE)</f>
        <v>1</v>
      </c>
      <c r="V892">
        <f>VLOOKUP(AA892,O:P,2,FALSE)</f>
        <v>5</v>
      </c>
      <c r="Y892" s="4" t="s">
        <v>1099</v>
      </c>
      <c r="Z892" s="5"/>
      <c r="AA892" s="4" t="s">
        <v>1106</v>
      </c>
    </row>
    <row r="893" spans="1:27" x14ac:dyDescent="0.2">
      <c r="A893" s="12">
        <v>44616</v>
      </c>
      <c r="B893" t="str">
        <f>"{'city': '"&amp;VLOOKUP(U893,$H:$L,4,FALSE)&amp;"', 'state': '"&amp;VLOOKUP(U893,$H:$L,3,FALSE)&amp;"', 'abbreviation': '"&amp;VLOOKUP(U893,$H:$L,2,FALSE)&amp;"', 'teamName': '"&amp;VLOOKUP(U893,$H:$L,5,FALSE)&amp;"'}"</f>
        <v>{'city': 'Memphis', 'state': 'Tenesse', 'abbreviation': 'MEM', 'teamName': 'Memphis Grizzlies'}</v>
      </c>
      <c r="C893" t="str">
        <f>"{'city': '"&amp;VLOOKUP(V893,$H:$L,4,FALSE)&amp;"', 'state': '"&amp;VLOOKUP(V893,$H:$L,3,FALSE)&amp;"', 'abbreviation': '"&amp;VLOOKUP(V893,$H:$L,2,FALSE)&amp;"', 'teamName': '"&amp;VLOOKUP(V893,$H:$L,5,FALSE)&amp;"'}"</f>
        <v>{'city': 'Minneapolis', 'state': 'Minnesota ', 'abbreviation': 'MIN', 'teamName': 'Minnesota Timberwolves'}</v>
      </c>
      <c r="D893" t="e">
        <f>"{'city': '"&amp;VLOOKUP(W893,$H:$L,4,FALSE)&amp;"', 'state': '"&amp;VLOOKUP(W893,$H:$L,3,FALSE)&amp;"', 'abbreviation': '"&amp;VLOOKUP(W893,$H:$L,2,FALSE)&amp;"', 'teamName': '"&amp;VLOOKUP(W893,$H:$L,5,FALSE)&amp;"'}"</f>
        <v>#N/A</v>
      </c>
      <c r="E893" t="e">
        <f>"{'city': '"&amp;VLOOKUP(X893,$H:$L,4,FALSE)&amp;"', 'state': '"&amp;VLOOKUP(X893,$H:$L,3,FALSE)&amp;"', 'abbreviation': '"&amp;VLOOKUP(X893,$H:$L,2,FALSE)&amp;"', 'teamName': '"&amp;VLOOKUP(X893,$H:$L,5,FALSE)&amp;"'}"</f>
        <v>#N/A</v>
      </c>
      <c r="S893" s="13" t="s">
        <v>1246</v>
      </c>
      <c r="U893">
        <f>VLOOKUP(Y893,O:P,2,FALSE)</f>
        <v>14</v>
      </c>
      <c r="V893">
        <f>VLOOKUP(AA893,O:P,2,FALSE)</f>
        <v>17</v>
      </c>
      <c r="Y893" s="4" t="s">
        <v>1112</v>
      </c>
      <c r="Z893" s="5"/>
      <c r="AA893" s="4" t="s">
        <v>1115</v>
      </c>
    </row>
    <row r="894" spans="1:27" x14ac:dyDescent="0.2">
      <c r="A894" s="12">
        <v>44616</v>
      </c>
      <c r="B894" t="str">
        <f>"{'city': '"&amp;VLOOKUP(U894,$H:$L,4,FALSE)&amp;"', 'state': '"&amp;VLOOKUP(U894,$H:$L,3,FALSE)&amp;"', 'abbreviation': '"&amp;VLOOKUP(U894,$H:$L,2,FALSE)&amp;"', 'teamName': '"&amp;VLOOKUP(U894,$H:$L,5,FALSE)&amp;"'}"</f>
        <v>{'city': 'Phoenix', 'state': 'Arizona', 'abbreviation': 'PHX', 'teamName': 'Phoenix Suns'}</v>
      </c>
      <c r="C894" t="str">
        <f>"{'city': '"&amp;VLOOKUP(V894,$H:$L,4,FALSE)&amp;"', 'state': '"&amp;VLOOKUP(V894,$H:$L,3,FALSE)&amp;"', 'abbreviation': '"&amp;VLOOKUP(V894,$H:$L,2,FALSE)&amp;"', 'teamName': '"&amp;VLOOKUP(V894,$H:$L,5,FALSE)&amp;"'}"</f>
        <v>{'city': 'Oklahoma City', 'state': 'Oklahoma', 'abbreviation': 'OKC', 'teamName': 'Oklahoma City Thunder'}</v>
      </c>
      <c r="D894" t="e">
        <f>"{'city': '"&amp;VLOOKUP(W894,$H:$L,4,FALSE)&amp;"', 'state': '"&amp;VLOOKUP(W894,$H:$L,3,FALSE)&amp;"', 'abbreviation': '"&amp;VLOOKUP(W894,$H:$L,2,FALSE)&amp;"', 'teamName': '"&amp;VLOOKUP(W894,$H:$L,5,FALSE)&amp;"'}"</f>
        <v>#N/A</v>
      </c>
      <c r="E894" t="e">
        <f>"{'city': '"&amp;VLOOKUP(X894,$H:$L,4,FALSE)&amp;"', 'state': '"&amp;VLOOKUP(X894,$H:$L,3,FALSE)&amp;"', 'abbreviation': '"&amp;VLOOKUP(X894,$H:$L,2,FALSE)&amp;"', 'teamName': '"&amp;VLOOKUP(X894,$H:$L,5,FALSE)&amp;"'}"</f>
        <v>#N/A</v>
      </c>
      <c r="S894" s="13" t="s">
        <v>1246</v>
      </c>
      <c r="U894">
        <f>VLOOKUP(Y894,O:P,2,FALSE)</f>
        <v>23</v>
      </c>
      <c r="V894">
        <f>VLOOKUP(AA894,O:P,2,FALSE)</f>
        <v>20</v>
      </c>
      <c r="Y894" s="4" t="s">
        <v>1125</v>
      </c>
      <c r="Z894" s="5"/>
      <c r="AA894" s="4" t="s">
        <v>1121</v>
      </c>
    </row>
    <row r="895" spans="1:27" x14ac:dyDescent="0.2">
      <c r="A895" s="12">
        <v>44616</v>
      </c>
      <c r="B895" t="str">
        <f>"{'city': '"&amp;VLOOKUP(U895,$H:$L,4,FALSE)&amp;"', 'state': '"&amp;VLOOKUP(U895,$H:$L,3,FALSE)&amp;"', 'abbreviation': '"&amp;VLOOKUP(U895,$H:$L,2,FALSE)&amp;"', 'teamName': '"&amp;VLOOKUP(U895,$H:$L,5,FALSE)&amp;"'}"</f>
        <v>{'city': 'San Francisco', 'state': 'California', 'abbreviation': 'GSW', 'teamName': 'Golden State Warriors'}</v>
      </c>
      <c r="C895" t="str">
        <f>"{'city': '"&amp;VLOOKUP(V895,$H:$L,4,FALSE)&amp;"', 'state': '"&amp;VLOOKUP(V895,$H:$L,3,FALSE)&amp;"', 'abbreviation': '"&amp;VLOOKUP(V895,$H:$L,2,FALSE)&amp;"', 'teamName': '"&amp;VLOOKUP(V895,$H:$L,5,FALSE)&amp;"'}"</f>
        <v>{'city': 'Portland', 'state': 'Oregon', 'abbreviation': 'POR', 'teamName': 'Portland Trail Blazers'}</v>
      </c>
      <c r="D895" t="e">
        <f>"{'city': '"&amp;VLOOKUP(W895,$H:$L,4,FALSE)&amp;"', 'state': '"&amp;VLOOKUP(W895,$H:$L,3,FALSE)&amp;"', 'abbreviation': '"&amp;VLOOKUP(W895,$H:$L,2,FALSE)&amp;"', 'teamName': '"&amp;VLOOKUP(W895,$H:$L,5,FALSE)&amp;"'}"</f>
        <v>#N/A</v>
      </c>
      <c r="E895" t="e">
        <f>"{'city': '"&amp;VLOOKUP(X895,$H:$L,4,FALSE)&amp;"', 'state': '"&amp;VLOOKUP(X895,$H:$L,3,FALSE)&amp;"', 'abbreviation': '"&amp;VLOOKUP(X895,$H:$L,2,FALSE)&amp;"', 'teamName': '"&amp;VLOOKUP(X895,$H:$L,5,FALSE)&amp;"'}"</f>
        <v>#N/A</v>
      </c>
      <c r="S895" s="13" t="s">
        <v>1246</v>
      </c>
      <c r="U895">
        <f>VLOOKUP(Y895,O:P,2,FALSE)</f>
        <v>10</v>
      </c>
      <c r="V895">
        <f>VLOOKUP(AA895,O:P,2,FALSE)</f>
        <v>24</v>
      </c>
      <c r="Y895" s="4" t="s">
        <v>1100</v>
      </c>
      <c r="Z895" s="5"/>
      <c r="AA895" s="4" t="s">
        <v>1124</v>
      </c>
    </row>
    <row r="896" spans="1:27" x14ac:dyDescent="0.2">
      <c r="A896" s="12">
        <v>44616</v>
      </c>
      <c r="B896" t="str">
        <f>"{'city': '"&amp;VLOOKUP(U896,$H:$L,4,FALSE)&amp;"', 'state': '"&amp;VLOOKUP(U896,$H:$L,3,FALSE)&amp;"', 'abbreviation': '"&amp;VLOOKUP(U896,$H:$L,2,FALSE)&amp;"', 'teamName': '"&amp;VLOOKUP(U896,$H:$L,5,FALSE)&amp;"'}"</f>
        <v>{'city': 'Denver', 'state': 'Colorado', 'abbreviation': 'DEN', 'teamName': 'Denver Nuggets'}</v>
      </c>
      <c r="C896" t="str">
        <f>"{'city': '"&amp;VLOOKUP(V896,$H:$L,4,FALSE)&amp;"', 'state': '"&amp;VLOOKUP(V896,$H:$L,3,FALSE)&amp;"', 'abbreviation': '"&amp;VLOOKUP(V896,$H:$L,2,FALSE)&amp;"', 'teamName': '"&amp;VLOOKUP(V896,$H:$L,5,FALSE)&amp;"'}"</f>
        <v>{'city': 'Sacramento', 'state': 'California', 'abbreviation': 'SAC', 'teamName': 'Sacramento Kings'}</v>
      </c>
      <c r="D896" t="e">
        <f>"{'city': '"&amp;VLOOKUP(W896,$H:$L,4,FALSE)&amp;"', 'state': '"&amp;VLOOKUP(W896,$H:$L,3,FALSE)&amp;"', 'abbreviation': '"&amp;VLOOKUP(W896,$H:$L,2,FALSE)&amp;"', 'teamName': '"&amp;VLOOKUP(W896,$H:$L,5,FALSE)&amp;"'}"</f>
        <v>#N/A</v>
      </c>
      <c r="E896" t="e">
        <f>"{'city': '"&amp;VLOOKUP(X896,$H:$L,4,FALSE)&amp;"', 'state': '"&amp;VLOOKUP(X896,$H:$L,3,FALSE)&amp;"', 'abbreviation': '"&amp;VLOOKUP(X896,$H:$L,2,FALSE)&amp;"', 'teamName': '"&amp;VLOOKUP(X896,$H:$L,5,FALSE)&amp;"'}"</f>
        <v>#N/A</v>
      </c>
      <c r="S896" s="13" t="s">
        <v>1246</v>
      </c>
      <c r="U896">
        <f>VLOOKUP(Y896,O:P,2,FALSE)</f>
        <v>8</v>
      </c>
      <c r="V896">
        <f>VLOOKUP(AA896,O:P,2,FALSE)</f>
        <v>25</v>
      </c>
      <c r="Y896" s="4" t="s">
        <v>1116</v>
      </c>
      <c r="Z896" s="5"/>
      <c r="AA896" s="4" t="s">
        <v>1123</v>
      </c>
    </row>
    <row r="897" spans="1:27" x14ac:dyDescent="0.2">
      <c r="A897" s="12">
        <v>44617</v>
      </c>
      <c r="B897" t="str">
        <f>"{'city': '"&amp;VLOOKUP(U897,$H:$L,4,FALSE)&amp;"', 'state': '"&amp;VLOOKUP(U897,$H:$L,3,FALSE)&amp;"', 'abbreviation': '"&amp;VLOOKUP(U897,$H:$L,2,FALSE)&amp;"', 'teamName': '"&amp;VLOOKUP(U897,$H:$L,5,FALSE)&amp;"'}"</f>
        <v>{'city': 'Toronto', 'state': 'Ontario', 'abbreviation': 'TOR', 'teamName': 'Toronto Raptors'}</v>
      </c>
      <c r="C897" t="str">
        <f>"{'city': '"&amp;VLOOKUP(V897,$H:$L,4,FALSE)&amp;"', 'state': '"&amp;VLOOKUP(V897,$H:$L,3,FALSE)&amp;"', 'abbreviation': '"&amp;VLOOKUP(V897,$H:$L,2,FALSE)&amp;"', 'teamName': '"&amp;VLOOKUP(V897,$H:$L,5,FALSE)&amp;"'}"</f>
        <v>{'city': 'Charlotte', 'state': 'North Carolina', 'abbreviation': 'CHA', 'teamName': 'Charlotte Hornets'}</v>
      </c>
      <c r="D897" t="e">
        <f>"{'city': '"&amp;VLOOKUP(W897,$H:$L,4,FALSE)&amp;"', 'state': '"&amp;VLOOKUP(W897,$H:$L,3,FALSE)&amp;"', 'abbreviation': '"&amp;VLOOKUP(W897,$H:$L,2,FALSE)&amp;"', 'teamName': '"&amp;VLOOKUP(W897,$H:$L,5,FALSE)&amp;"'}"</f>
        <v>#N/A</v>
      </c>
      <c r="E897" t="e">
        <f>"{'city': '"&amp;VLOOKUP(X897,$H:$L,4,FALSE)&amp;"', 'state': '"&amp;VLOOKUP(X897,$H:$L,3,FALSE)&amp;"', 'abbreviation': '"&amp;VLOOKUP(X897,$H:$L,2,FALSE)&amp;"', 'teamName': '"&amp;VLOOKUP(X897,$H:$L,5,FALSE)&amp;"'}"</f>
        <v>#N/A</v>
      </c>
      <c r="S897" s="13" t="s">
        <v>1247</v>
      </c>
      <c r="U897">
        <f>VLOOKUP(Y897,O:P,2,FALSE)</f>
        <v>27</v>
      </c>
      <c r="V897">
        <f>VLOOKUP(AA897,O:P,2,FALSE)</f>
        <v>4</v>
      </c>
      <c r="Y897" s="4" t="s">
        <v>1110</v>
      </c>
      <c r="Z897" s="5"/>
      <c r="AA897" s="4" t="s">
        <v>1105</v>
      </c>
    </row>
    <row r="898" spans="1:27" x14ac:dyDescent="0.2">
      <c r="A898" s="12">
        <v>44617</v>
      </c>
      <c r="B898" t="str">
        <f>"{'city': '"&amp;VLOOKUP(U898,$H:$L,4,FALSE)&amp;"', 'state': '"&amp;VLOOKUP(U898,$H:$L,3,FALSE)&amp;"', 'abbreviation': '"&amp;VLOOKUP(U898,$H:$L,2,FALSE)&amp;"', 'teamName': '"&amp;VLOOKUP(U898,$H:$L,5,FALSE)&amp;"'}"</f>
        <v>{'city': 'Oklahoma City', 'state': 'Oklahoma', 'abbreviation': 'OKC', 'teamName': 'Oklahoma City Thunder'}</v>
      </c>
      <c r="C898" t="str">
        <f>"{'city': '"&amp;VLOOKUP(V898,$H:$L,4,FALSE)&amp;"', 'state': '"&amp;VLOOKUP(V898,$H:$L,3,FALSE)&amp;"', 'abbreviation': '"&amp;VLOOKUP(V898,$H:$L,2,FALSE)&amp;"', 'teamName': '"&amp;VLOOKUP(V898,$H:$L,5,FALSE)&amp;"'}"</f>
        <v>{'city': 'Indiana', 'state': 'Indianopolis', 'abbreviation': 'IND', 'teamName': 'Indiana Pacers'}</v>
      </c>
      <c r="D898" t="e">
        <f>"{'city': '"&amp;VLOOKUP(W898,$H:$L,4,FALSE)&amp;"', 'state': '"&amp;VLOOKUP(W898,$H:$L,3,FALSE)&amp;"', 'abbreviation': '"&amp;VLOOKUP(W898,$H:$L,2,FALSE)&amp;"', 'teamName': '"&amp;VLOOKUP(W898,$H:$L,5,FALSE)&amp;"'}"</f>
        <v>#N/A</v>
      </c>
      <c r="E898" t="e">
        <f>"{'city': '"&amp;VLOOKUP(X898,$H:$L,4,FALSE)&amp;"', 'state': '"&amp;VLOOKUP(X898,$H:$L,3,FALSE)&amp;"', 'abbreviation': '"&amp;VLOOKUP(X898,$H:$L,2,FALSE)&amp;"', 'teamName': '"&amp;VLOOKUP(X898,$H:$L,5,FALSE)&amp;"'}"</f>
        <v>#N/A</v>
      </c>
      <c r="S898" s="13" t="s">
        <v>1247</v>
      </c>
      <c r="U898">
        <f>VLOOKUP(Y898,O:P,2,FALSE)</f>
        <v>20</v>
      </c>
      <c r="V898">
        <f>VLOOKUP(AA898,O:P,2,FALSE)</f>
        <v>12</v>
      </c>
      <c r="Y898" s="4" t="s">
        <v>1121</v>
      </c>
      <c r="Z898" s="5"/>
      <c r="AA898" s="4" t="s">
        <v>1104</v>
      </c>
    </row>
    <row r="899" spans="1:27" x14ac:dyDescent="0.2">
      <c r="A899" s="12">
        <v>44617</v>
      </c>
      <c r="B899" t="str">
        <f>"{'city': '"&amp;VLOOKUP(U899,$H:$L,4,FALSE)&amp;"', 'state': '"&amp;VLOOKUP(U899,$H:$L,3,FALSE)&amp;"', 'abbreviation': '"&amp;VLOOKUP(U899,$H:$L,2,FALSE)&amp;"', 'teamName': '"&amp;VLOOKUP(U899,$H:$L,5,FALSE)&amp;"'}"</f>
        <v>{'city': 'Houston', 'state': 'Texas', 'abbreviation': 'HOU', 'teamName': 'Houston Rockets'}</v>
      </c>
      <c r="C899" t="str">
        <f>"{'city': '"&amp;VLOOKUP(V899,$H:$L,4,FALSE)&amp;"', 'state': '"&amp;VLOOKUP(V899,$H:$L,3,FALSE)&amp;"', 'abbreviation': '"&amp;VLOOKUP(V899,$H:$L,2,FALSE)&amp;"', 'teamName': '"&amp;VLOOKUP(V899,$H:$L,5,FALSE)&amp;"'}"</f>
        <v>{'city': 'Orlando', 'state': 'Florida', 'abbreviation': 'ORL', 'teamName': 'Orlando Magic'}</v>
      </c>
      <c r="D899" t="e">
        <f>"{'city': '"&amp;VLOOKUP(W899,$H:$L,4,FALSE)&amp;"', 'state': '"&amp;VLOOKUP(W899,$H:$L,3,FALSE)&amp;"', 'abbreviation': '"&amp;VLOOKUP(W899,$H:$L,2,FALSE)&amp;"', 'teamName': '"&amp;VLOOKUP(W899,$H:$L,5,FALSE)&amp;"'}"</f>
        <v>#N/A</v>
      </c>
      <c r="E899" t="e">
        <f>"{'city': '"&amp;VLOOKUP(X899,$H:$L,4,FALSE)&amp;"', 'state': '"&amp;VLOOKUP(X899,$H:$L,3,FALSE)&amp;"', 'abbreviation': '"&amp;VLOOKUP(X899,$H:$L,2,FALSE)&amp;"', 'teamName': '"&amp;VLOOKUP(X899,$H:$L,5,FALSE)&amp;"'}"</f>
        <v>#N/A</v>
      </c>
      <c r="S899" s="13" t="s">
        <v>1247</v>
      </c>
      <c r="U899">
        <f>VLOOKUP(Y899,O:P,2,FALSE)</f>
        <v>11</v>
      </c>
      <c r="V899">
        <f>VLOOKUP(AA899,O:P,2,FALSE)</f>
        <v>21</v>
      </c>
      <c r="Y899" s="4" t="s">
        <v>1114</v>
      </c>
      <c r="Z899" s="5"/>
      <c r="AA899" s="4" t="s">
        <v>1119</v>
      </c>
    </row>
    <row r="900" spans="1:27" x14ac:dyDescent="0.2">
      <c r="A900" s="12">
        <v>44617</v>
      </c>
      <c r="B900" t="str">
        <f>"{'city': '"&amp;VLOOKUP(U900,$H:$L,4,FALSE)&amp;"', 'state': '"&amp;VLOOKUP(U900,$H:$L,3,FALSE)&amp;"', 'abbreviation': '"&amp;VLOOKUP(U900,$H:$L,2,FALSE)&amp;"', 'teamName': '"&amp;VLOOKUP(U900,$H:$L,5,FALSE)&amp;"'}"</f>
        <v>{'city': 'San Antonio', 'state': 'Texas', 'abbreviation': 'SAS', 'teamName': 'San Antonio Spurs'}</v>
      </c>
      <c r="C900" t="str">
        <f>"{'city': '"&amp;VLOOKUP(V900,$H:$L,4,FALSE)&amp;"', 'state': '"&amp;VLOOKUP(V900,$H:$L,3,FALSE)&amp;"', 'abbreviation': '"&amp;VLOOKUP(V900,$H:$L,2,FALSE)&amp;"', 'teamName': '"&amp;VLOOKUP(V900,$H:$L,5,FALSE)&amp;"'}"</f>
        <v>{'city': 'Washington', 'state': 'Washington D.C.', 'abbreviation': 'WAS', 'teamName': 'Washington Wizards'}</v>
      </c>
      <c r="D900" t="e">
        <f>"{'city': '"&amp;VLOOKUP(W900,$H:$L,4,FALSE)&amp;"', 'state': '"&amp;VLOOKUP(W900,$H:$L,3,FALSE)&amp;"', 'abbreviation': '"&amp;VLOOKUP(W900,$H:$L,2,FALSE)&amp;"', 'teamName': '"&amp;VLOOKUP(W900,$H:$L,5,FALSE)&amp;"'}"</f>
        <v>#N/A</v>
      </c>
      <c r="E900" t="e">
        <f>"{'city': '"&amp;VLOOKUP(X900,$H:$L,4,FALSE)&amp;"', 'state': '"&amp;VLOOKUP(X900,$H:$L,3,FALSE)&amp;"', 'abbreviation': '"&amp;VLOOKUP(X900,$H:$L,2,FALSE)&amp;"', 'teamName': '"&amp;VLOOKUP(X900,$H:$L,5,FALSE)&amp;"'}"</f>
        <v>#N/A</v>
      </c>
      <c r="S900" s="13" t="s">
        <v>1247</v>
      </c>
      <c r="U900">
        <f>VLOOKUP(Y900,O:P,2,FALSE)</f>
        <v>26</v>
      </c>
      <c r="V900">
        <f>VLOOKUP(AA900,O:P,2,FALSE)</f>
        <v>29</v>
      </c>
      <c r="Y900" s="4" t="s">
        <v>1120</v>
      </c>
      <c r="Z900" s="5"/>
      <c r="AA900" s="4" t="s">
        <v>1109</v>
      </c>
    </row>
    <row r="901" spans="1:27" x14ac:dyDescent="0.2">
      <c r="A901" s="12">
        <v>44617</v>
      </c>
      <c r="B901" t="str">
        <f>"{'city': '"&amp;VLOOKUP(U901,$H:$L,4,FALSE)&amp;"', 'state': '"&amp;VLOOKUP(U901,$H:$L,3,FALSE)&amp;"', 'abbreviation': '"&amp;VLOOKUP(U901,$H:$L,2,FALSE)&amp;"', 'teamName': '"&amp;VLOOKUP(U901,$H:$L,5,FALSE)&amp;"'}"</f>
        <v>{'city': 'Miami', 'state': 'Florida', 'abbreviation': 'MIA', 'teamName': 'Miami Heat'}</v>
      </c>
      <c r="C901" t="str">
        <f>"{'city': '"&amp;VLOOKUP(V901,$H:$L,4,FALSE)&amp;"', 'state': '"&amp;VLOOKUP(V901,$H:$L,3,FALSE)&amp;"', 'abbreviation': '"&amp;VLOOKUP(V901,$H:$L,2,FALSE)&amp;"', 'teamName': '"&amp;VLOOKUP(V901,$H:$L,5,FALSE)&amp;"'}"</f>
        <v>{'city': 'New York', 'state': 'New York', 'abbreviation': 'NYK', 'teamName': 'New York Knicks'}</v>
      </c>
      <c r="D901" t="e">
        <f>"{'city': '"&amp;VLOOKUP(W901,$H:$L,4,FALSE)&amp;"', 'state': '"&amp;VLOOKUP(W901,$H:$L,3,FALSE)&amp;"', 'abbreviation': '"&amp;VLOOKUP(W901,$H:$L,2,FALSE)&amp;"', 'teamName': '"&amp;VLOOKUP(W901,$H:$L,5,FALSE)&amp;"'}"</f>
        <v>#N/A</v>
      </c>
      <c r="E901" t="e">
        <f>"{'city': '"&amp;VLOOKUP(X901,$H:$L,4,FALSE)&amp;"', 'state': '"&amp;VLOOKUP(X901,$H:$L,3,FALSE)&amp;"', 'abbreviation': '"&amp;VLOOKUP(X901,$H:$L,2,FALSE)&amp;"', 'teamName': '"&amp;VLOOKUP(X901,$H:$L,5,FALSE)&amp;"'}"</f>
        <v>#N/A</v>
      </c>
      <c r="S901" s="13" t="s">
        <v>1247</v>
      </c>
      <c r="U901">
        <f>VLOOKUP(Y901,O:P,2,FALSE)</f>
        <v>15</v>
      </c>
      <c r="V901">
        <f>VLOOKUP(AA901,O:P,2,FALSE)</f>
        <v>19</v>
      </c>
      <c r="Y901" s="4" t="s">
        <v>1128</v>
      </c>
      <c r="Z901" s="5"/>
      <c r="AA901" s="4" t="s">
        <v>1108</v>
      </c>
    </row>
    <row r="902" spans="1:27" x14ac:dyDescent="0.2">
      <c r="A902" s="12">
        <v>44617</v>
      </c>
      <c r="B902" t="str">
        <f>"{'city': '"&amp;VLOOKUP(U902,$H:$L,4,FALSE)&amp;"', 'state': '"&amp;VLOOKUP(U902,$H:$L,3,FALSE)&amp;"', 'abbreviation': '"&amp;VLOOKUP(U902,$H:$L,2,FALSE)&amp;"', 'teamName': '"&amp;VLOOKUP(U902,$H:$L,5,FALSE)&amp;"'}"</f>
        <v>{'city': 'Philadelphia', 'state': 'Pennsylvania', 'abbreviation': 'PHI', 'teamName': 'Philadelphia 76ers'}</v>
      </c>
      <c r="C902" t="str">
        <f>"{'city': '"&amp;VLOOKUP(V902,$H:$L,4,FALSE)&amp;"', 'state': '"&amp;VLOOKUP(V902,$H:$L,3,FALSE)&amp;"', 'abbreviation': '"&amp;VLOOKUP(V902,$H:$L,2,FALSE)&amp;"', 'teamName': '"&amp;VLOOKUP(V902,$H:$L,5,FALSE)&amp;"'}"</f>
        <v>{'city': 'Minneapolis', 'state': 'Minnesota ', 'abbreviation': 'MIN', 'teamName': 'Minnesota Timberwolves'}</v>
      </c>
      <c r="D902" t="e">
        <f>"{'city': '"&amp;VLOOKUP(W902,$H:$L,4,FALSE)&amp;"', 'state': '"&amp;VLOOKUP(W902,$H:$L,3,FALSE)&amp;"', 'abbreviation': '"&amp;VLOOKUP(W902,$H:$L,2,FALSE)&amp;"', 'teamName': '"&amp;VLOOKUP(W902,$H:$L,5,FALSE)&amp;"'}"</f>
        <v>#N/A</v>
      </c>
      <c r="E902" t="e">
        <f>"{'city': '"&amp;VLOOKUP(X902,$H:$L,4,FALSE)&amp;"', 'state': '"&amp;VLOOKUP(X902,$H:$L,3,FALSE)&amp;"', 'abbreviation': '"&amp;VLOOKUP(X902,$H:$L,2,FALSE)&amp;"', 'teamName': '"&amp;VLOOKUP(X902,$H:$L,5,FALSE)&amp;"'}"</f>
        <v>#N/A</v>
      </c>
      <c r="S902" s="13" t="s">
        <v>1247</v>
      </c>
      <c r="U902">
        <f>VLOOKUP(Y902,O:P,2,FALSE)</f>
        <v>22</v>
      </c>
      <c r="V902">
        <f>VLOOKUP(AA902,O:P,2,FALSE)</f>
        <v>17</v>
      </c>
      <c r="Y902" s="4" t="s">
        <v>1117</v>
      </c>
      <c r="Z902" s="5"/>
      <c r="AA902" s="4" t="s">
        <v>1115</v>
      </c>
    </row>
    <row r="903" spans="1:27" x14ac:dyDescent="0.2">
      <c r="A903" s="12">
        <v>44617</v>
      </c>
      <c r="B903" t="str">
        <f>"{'city': '"&amp;VLOOKUP(U903,$H:$L,4,FALSE)&amp;"', 'state': '"&amp;VLOOKUP(U903,$H:$L,3,FALSE)&amp;"', 'abbreviation': '"&amp;VLOOKUP(U903,$H:$L,2,FALSE)&amp;"', 'teamName': '"&amp;VLOOKUP(U903,$H:$L,5,FALSE)&amp;"'}"</f>
        <v>{'city': 'New Orleans', 'state': 'Louisianna', 'abbreviation': 'NOP', 'teamName': 'New Orleans Pelicans'}</v>
      </c>
      <c r="C903" t="str">
        <f>"{'city': '"&amp;VLOOKUP(V903,$H:$L,4,FALSE)&amp;"', 'state': '"&amp;VLOOKUP(V903,$H:$L,3,FALSE)&amp;"', 'abbreviation': '"&amp;VLOOKUP(V903,$H:$L,2,FALSE)&amp;"', 'teamName': '"&amp;VLOOKUP(V903,$H:$L,5,FALSE)&amp;"'}"</f>
        <v>{'city': 'Phoenix', 'state': 'Arizona', 'abbreviation': 'PHX', 'teamName': 'Phoenix Suns'}</v>
      </c>
      <c r="D903" t="e">
        <f>"{'city': '"&amp;VLOOKUP(W903,$H:$L,4,FALSE)&amp;"', 'state': '"&amp;VLOOKUP(W903,$H:$L,3,FALSE)&amp;"', 'abbreviation': '"&amp;VLOOKUP(W903,$H:$L,2,FALSE)&amp;"', 'teamName': '"&amp;VLOOKUP(W903,$H:$L,5,FALSE)&amp;"'}"</f>
        <v>#N/A</v>
      </c>
      <c r="E903" t="e">
        <f>"{'city': '"&amp;VLOOKUP(X903,$H:$L,4,FALSE)&amp;"', 'state': '"&amp;VLOOKUP(X903,$H:$L,3,FALSE)&amp;"', 'abbreviation': '"&amp;VLOOKUP(X903,$H:$L,2,FALSE)&amp;"', 'teamName': '"&amp;VLOOKUP(X903,$H:$L,5,FALSE)&amp;"'}"</f>
        <v>#N/A</v>
      </c>
      <c r="S903" s="13" t="s">
        <v>1247</v>
      </c>
      <c r="U903">
        <f>VLOOKUP(Y903,O:P,2,FALSE)</f>
        <v>18</v>
      </c>
      <c r="V903">
        <f>VLOOKUP(AA903,O:P,2,FALSE)</f>
        <v>23</v>
      </c>
      <c r="Y903" s="4" t="s">
        <v>1118</v>
      </c>
      <c r="Z903" s="5"/>
      <c r="AA903" s="4" t="s">
        <v>1125</v>
      </c>
    </row>
    <row r="904" spans="1:27" x14ac:dyDescent="0.2">
      <c r="A904" s="12">
        <v>44617</v>
      </c>
      <c r="B904" t="str">
        <f>"{'city': '"&amp;VLOOKUP(U904,$H:$L,4,FALSE)&amp;"', 'state': '"&amp;VLOOKUP(U904,$H:$L,3,FALSE)&amp;"', 'abbreviation': '"&amp;VLOOKUP(U904,$H:$L,2,FALSE)&amp;"', 'teamName': '"&amp;VLOOKUP(U904,$H:$L,5,FALSE)&amp;"'}"</f>
        <v>{'city': 'Dallas', 'state': 'Texas', 'abbreviation': 'DAL', 'teamName': 'Dallas Mavericks'}</v>
      </c>
      <c r="C904" t="str">
        <f>"{'city': '"&amp;VLOOKUP(V904,$H:$L,4,FALSE)&amp;"', 'state': '"&amp;VLOOKUP(V904,$H:$L,3,FALSE)&amp;"', 'abbreviation': '"&amp;VLOOKUP(V904,$H:$L,2,FALSE)&amp;"', 'teamName': '"&amp;VLOOKUP(V904,$H:$L,5,FALSE)&amp;"'}"</f>
        <v>{'city': 'Salt Lake City', 'state': 'Utah', 'abbreviation': 'UTA', 'teamName': 'Utah Jazz'}</v>
      </c>
      <c r="D904" t="e">
        <f>"{'city': '"&amp;VLOOKUP(W904,$H:$L,4,FALSE)&amp;"', 'state': '"&amp;VLOOKUP(W904,$H:$L,3,FALSE)&amp;"', 'abbreviation': '"&amp;VLOOKUP(W904,$H:$L,2,FALSE)&amp;"', 'teamName': '"&amp;VLOOKUP(W904,$H:$L,5,FALSE)&amp;"'}"</f>
        <v>#N/A</v>
      </c>
      <c r="E904" t="e">
        <f>"{'city': '"&amp;VLOOKUP(X904,$H:$L,4,FALSE)&amp;"', 'state': '"&amp;VLOOKUP(X904,$H:$L,3,FALSE)&amp;"', 'abbreviation': '"&amp;VLOOKUP(X904,$H:$L,2,FALSE)&amp;"', 'teamName': '"&amp;VLOOKUP(X904,$H:$L,5,FALSE)&amp;"'}"</f>
        <v>#N/A</v>
      </c>
      <c r="S904" s="13" t="s">
        <v>1247</v>
      </c>
      <c r="U904">
        <f>VLOOKUP(Y904,O:P,2,FALSE)</f>
        <v>7</v>
      </c>
      <c r="V904">
        <f>VLOOKUP(AA904,O:P,2,FALSE)</f>
        <v>28</v>
      </c>
      <c r="Y904" s="4" t="s">
        <v>1113</v>
      </c>
      <c r="Z904" s="5"/>
      <c r="AA904" s="4" t="s">
        <v>1122</v>
      </c>
    </row>
    <row r="905" spans="1:27" x14ac:dyDescent="0.2">
      <c r="A905" s="12">
        <v>44617</v>
      </c>
      <c r="B905" t="str">
        <f>"{'city': '"&amp;VLOOKUP(U905,$H:$L,4,FALSE)&amp;"', 'state': '"&amp;VLOOKUP(U905,$H:$L,3,FALSE)&amp;"', 'abbreviation': '"&amp;VLOOKUP(U905,$H:$L,2,FALSE)&amp;"', 'teamName': '"&amp;VLOOKUP(U905,$H:$L,5,FALSE)&amp;"'}"</f>
        <v>{'city': 'Los Angeles', 'state': 'California', 'abbreviation': 'LAC', 'teamName': 'Los Angeles Clippers'}</v>
      </c>
      <c r="C905" t="str">
        <f>"{'city': '"&amp;VLOOKUP(V905,$H:$L,4,FALSE)&amp;"', 'state': '"&amp;VLOOKUP(V905,$H:$L,3,FALSE)&amp;"', 'abbreviation': '"&amp;VLOOKUP(V905,$H:$L,2,FALSE)&amp;"', 'teamName': '"&amp;VLOOKUP(V905,$H:$L,5,FALSE)&amp;"'}"</f>
        <v>{'city': 'Los Angeles', 'state': 'California', 'abbreviation': 'LAL', 'teamName': 'Los Angeles Lakers'}</v>
      </c>
      <c r="D905" t="e">
        <f>"{'city': '"&amp;VLOOKUP(W905,$H:$L,4,FALSE)&amp;"', 'state': '"&amp;VLOOKUP(W905,$H:$L,3,FALSE)&amp;"', 'abbreviation': '"&amp;VLOOKUP(W905,$H:$L,2,FALSE)&amp;"', 'teamName': '"&amp;VLOOKUP(W905,$H:$L,5,FALSE)&amp;"'}"</f>
        <v>#N/A</v>
      </c>
      <c r="E905" t="e">
        <f>"{'city': '"&amp;VLOOKUP(X905,$H:$L,4,FALSE)&amp;"', 'state': '"&amp;VLOOKUP(X905,$H:$L,3,FALSE)&amp;"', 'abbreviation': '"&amp;VLOOKUP(X905,$H:$L,2,FALSE)&amp;"', 'teamName': '"&amp;VLOOKUP(X905,$H:$L,5,FALSE)&amp;"'}"</f>
        <v>#N/A</v>
      </c>
      <c r="S905" s="13" t="s">
        <v>1247</v>
      </c>
      <c r="U905">
        <f>VLOOKUP(Y905,O:P,2,FALSE)</f>
        <v>30</v>
      </c>
      <c r="V905">
        <f>VLOOKUP(AA905,O:P,2,FALSE)</f>
        <v>13</v>
      </c>
      <c r="Y905" s="4" t="s">
        <v>1126</v>
      </c>
      <c r="Z905" s="5"/>
      <c r="AA905" s="4" t="s">
        <v>1101</v>
      </c>
    </row>
    <row r="906" spans="1:27" x14ac:dyDescent="0.2">
      <c r="A906" s="12">
        <v>44618</v>
      </c>
      <c r="B906" t="str">
        <f>"{'city': '"&amp;VLOOKUP(U906,$H:$L,4,FALSE)&amp;"', 'state': '"&amp;VLOOKUP(U906,$H:$L,3,FALSE)&amp;"', 'abbreviation': '"&amp;VLOOKUP(U906,$H:$L,2,FALSE)&amp;"', 'teamName': '"&amp;VLOOKUP(U906,$H:$L,5,FALSE)&amp;"'}"</f>
        <v>{'city': 'Boston', 'state': 'Massachusetts', 'abbreviation': 'BOS', 'teamName': 'Boston Celtics'}</v>
      </c>
      <c r="C906" t="str">
        <f>"{'city': '"&amp;VLOOKUP(V906,$H:$L,4,FALSE)&amp;"', 'state': '"&amp;VLOOKUP(V906,$H:$L,3,FALSE)&amp;"', 'abbreviation': '"&amp;VLOOKUP(V906,$H:$L,2,FALSE)&amp;"', 'teamName': '"&amp;VLOOKUP(V906,$H:$L,5,FALSE)&amp;"'}"</f>
        <v>{'city': 'Detroit', 'state': 'Michigan', 'abbreviation': 'DET', 'teamName': 'Detroit Pistons'}</v>
      </c>
      <c r="D906" t="e">
        <f>"{'city': '"&amp;VLOOKUP(W906,$H:$L,4,FALSE)&amp;"', 'state': '"&amp;VLOOKUP(W906,$H:$L,3,FALSE)&amp;"', 'abbreviation': '"&amp;VLOOKUP(W906,$H:$L,2,FALSE)&amp;"', 'teamName': '"&amp;VLOOKUP(W906,$H:$L,5,FALSE)&amp;"'}"</f>
        <v>#N/A</v>
      </c>
      <c r="E906" t="e">
        <f>"{'city': '"&amp;VLOOKUP(X906,$H:$L,4,FALSE)&amp;"', 'state': '"&amp;VLOOKUP(X906,$H:$L,3,FALSE)&amp;"', 'abbreviation': '"&amp;VLOOKUP(X906,$H:$L,2,FALSE)&amp;"', 'teamName': '"&amp;VLOOKUP(X906,$H:$L,5,FALSE)&amp;"'}"</f>
        <v>#N/A</v>
      </c>
      <c r="S906" s="13" t="s">
        <v>1248</v>
      </c>
      <c r="U906">
        <f>VLOOKUP(Y906,O:P,2,FALSE)</f>
        <v>2</v>
      </c>
      <c r="V906">
        <f>VLOOKUP(AA906,O:P,2,FALSE)</f>
        <v>9</v>
      </c>
      <c r="Y906" s="4" t="s">
        <v>1102</v>
      </c>
      <c r="Z906" s="5"/>
      <c r="AA906" s="4" t="s">
        <v>1107</v>
      </c>
    </row>
    <row r="907" spans="1:27" x14ac:dyDescent="0.2">
      <c r="A907" s="12">
        <v>44618</v>
      </c>
      <c r="B907" t="str">
        <f>"{'city': '"&amp;VLOOKUP(U907,$H:$L,4,FALSE)&amp;"', 'state': '"&amp;VLOOKUP(U907,$H:$L,3,FALSE)&amp;"', 'abbreviation': '"&amp;VLOOKUP(U907,$H:$L,2,FALSE)&amp;"', 'teamName': '"&amp;VLOOKUP(U907,$H:$L,5,FALSE)&amp;"'}"</f>
        <v>{'city': 'Toronto', 'state': 'Ontario', 'abbreviation': 'TOR', 'teamName': 'Toronto Raptors'}</v>
      </c>
      <c r="C907" t="str">
        <f>"{'city': '"&amp;VLOOKUP(V907,$H:$L,4,FALSE)&amp;"', 'state': '"&amp;VLOOKUP(V907,$H:$L,3,FALSE)&amp;"', 'abbreviation': '"&amp;VLOOKUP(V907,$H:$L,2,FALSE)&amp;"', 'teamName': '"&amp;VLOOKUP(V907,$H:$L,5,FALSE)&amp;"'}"</f>
        <v>{'city': 'Atlanta', 'state': 'Georgia', 'abbreviation': 'ATL', 'teamName': 'Atlanta Hawks'}</v>
      </c>
      <c r="D907" t="e">
        <f>"{'city': '"&amp;VLOOKUP(W907,$H:$L,4,FALSE)&amp;"', 'state': '"&amp;VLOOKUP(W907,$H:$L,3,FALSE)&amp;"', 'abbreviation': '"&amp;VLOOKUP(W907,$H:$L,2,FALSE)&amp;"', 'teamName': '"&amp;VLOOKUP(W907,$H:$L,5,FALSE)&amp;"'}"</f>
        <v>#N/A</v>
      </c>
      <c r="E907" t="e">
        <f>"{'city': '"&amp;VLOOKUP(X907,$H:$L,4,FALSE)&amp;"', 'state': '"&amp;VLOOKUP(X907,$H:$L,3,FALSE)&amp;"', 'abbreviation': '"&amp;VLOOKUP(X907,$H:$L,2,FALSE)&amp;"', 'teamName': '"&amp;VLOOKUP(X907,$H:$L,5,FALSE)&amp;"'}"</f>
        <v>#N/A</v>
      </c>
      <c r="S907" s="13" t="s">
        <v>1248</v>
      </c>
      <c r="U907">
        <f>VLOOKUP(Y907,O:P,2,FALSE)</f>
        <v>27</v>
      </c>
      <c r="V907">
        <f>VLOOKUP(AA907,O:P,2,FALSE)</f>
        <v>1</v>
      </c>
      <c r="Y907" s="4" t="s">
        <v>1110</v>
      </c>
      <c r="Z907" s="5"/>
      <c r="AA907" s="4" t="s">
        <v>1099</v>
      </c>
    </row>
    <row r="908" spans="1:27" x14ac:dyDescent="0.2">
      <c r="A908" s="12">
        <v>44618</v>
      </c>
      <c r="B908" t="str">
        <f>"{'city': '"&amp;VLOOKUP(U908,$H:$L,4,FALSE)&amp;"', 'state': '"&amp;VLOOKUP(U908,$H:$L,3,FALSE)&amp;"', 'abbreviation': '"&amp;VLOOKUP(U908,$H:$L,2,FALSE)&amp;"', 'teamName': '"&amp;VLOOKUP(U908,$H:$L,5,FALSE)&amp;"'}"</f>
        <v>{'city': 'Memphis', 'state': 'Tenesse', 'abbreviation': 'MEM', 'teamName': 'Memphis Grizzlies'}</v>
      </c>
      <c r="C908" t="str">
        <f>"{'city': '"&amp;VLOOKUP(V908,$H:$L,4,FALSE)&amp;"', 'state': '"&amp;VLOOKUP(V908,$H:$L,3,FALSE)&amp;"', 'abbreviation': '"&amp;VLOOKUP(V908,$H:$L,2,FALSE)&amp;"', 'teamName': '"&amp;VLOOKUP(V908,$H:$L,5,FALSE)&amp;"'}"</f>
        <v>{'city': 'Chicago', 'state': 'Illnois', 'abbreviation': 'CHI', 'teamName': 'Chicago Bulls'}</v>
      </c>
      <c r="D908" t="e">
        <f>"{'city': '"&amp;VLOOKUP(W908,$H:$L,4,FALSE)&amp;"', 'state': '"&amp;VLOOKUP(W908,$H:$L,3,FALSE)&amp;"', 'abbreviation': '"&amp;VLOOKUP(W908,$H:$L,2,FALSE)&amp;"', 'teamName': '"&amp;VLOOKUP(W908,$H:$L,5,FALSE)&amp;"'}"</f>
        <v>#N/A</v>
      </c>
      <c r="E908" t="e">
        <f>"{'city': '"&amp;VLOOKUP(X908,$H:$L,4,FALSE)&amp;"', 'state': '"&amp;VLOOKUP(X908,$H:$L,3,FALSE)&amp;"', 'abbreviation': '"&amp;VLOOKUP(X908,$H:$L,2,FALSE)&amp;"', 'teamName': '"&amp;VLOOKUP(X908,$H:$L,5,FALSE)&amp;"'}"</f>
        <v>#N/A</v>
      </c>
      <c r="S908" s="13" t="s">
        <v>1248</v>
      </c>
      <c r="U908">
        <f>VLOOKUP(Y908,O:P,2,FALSE)</f>
        <v>14</v>
      </c>
      <c r="V908">
        <f>VLOOKUP(AA908,O:P,2,FALSE)</f>
        <v>5</v>
      </c>
      <c r="Y908" s="4" t="s">
        <v>1112</v>
      </c>
      <c r="Z908" s="5"/>
      <c r="AA908" s="4" t="s">
        <v>1106</v>
      </c>
    </row>
    <row r="909" spans="1:27" x14ac:dyDescent="0.2">
      <c r="A909" s="12">
        <v>44618</v>
      </c>
      <c r="B909" t="str">
        <f>"{'city': '"&amp;VLOOKUP(U909,$H:$L,4,FALSE)&amp;"', 'state': '"&amp;VLOOKUP(U909,$H:$L,3,FALSE)&amp;"', 'abbreviation': '"&amp;VLOOKUP(U909,$H:$L,2,FALSE)&amp;"', 'teamName': '"&amp;VLOOKUP(U909,$H:$L,5,FALSE)&amp;"'}"</f>
        <v>{'city': 'Washington', 'state': 'Washington D.C.', 'abbreviation': 'WAS', 'teamName': 'Washington Wizards'}</v>
      </c>
      <c r="C909" t="str">
        <f>"{'city': '"&amp;VLOOKUP(V909,$H:$L,4,FALSE)&amp;"', 'state': '"&amp;VLOOKUP(V909,$H:$L,3,FALSE)&amp;"', 'abbreviation': '"&amp;VLOOKUP(V909,$H:$L,2,FALSE)&amp;"', 'teamName': '"&amp;VLOOKUP(V909,$H:$L,5,FALSE)&amp;"'}"</f>
        <v>{'city': 'Cleveland', 'state': 'Ohio', 'abbreviation': 'CLE', 'teamName': 'Cleveland Cavaliers'}</v>
      </c>
      <c r="D909" t="e">
        <f>"{'city': '"&amp;VLOOKUP(W909,$H:$L,4,FALSE)&amp;"', 'state': '"&amp;VLOOKUP(W909,$H:$L,3,FALSE)&amp;"', 'abbreviation': '"&amp;VLOOKUP(W909,$H:$L,2,FALSE)&amp;"', 'teamName': '"&amp;VLOOKUP(W909,$H:$L,5,FALSE)&amp;"'}"</f>
        <v>#N/A</v>
      </c>
      <c r="E909" t="e">
        <f>"{'city': '"&amp;VLOOKUP(X909,$H:$L,4,FALSE)&amp;"', 'state': '"&amp;VLOOKUP(X909,$H:$L,3,FALSE)&amp;"', 'abbreviation': '"&amp;VLOOKUP(X909,$H:$L,2,FALSE)&amp;"', 'teamName': '"&amp;VLOOKUP(X909,$H:$L,5,FALSE)&amp;"'}"</f>
        <v>#N/A</v>
      </c>
      <c r="S909" s="13" t="s">
        <v>1248</v>
      </c>
      <c r="U909">
        <f>VLOOKUP(Y909,O:P,2,FALSE)</f>
        <v>29</v>
      </c>
      <c r="V909">
        <f>VLOOKUP(AA909,O:P,2,FALSE)</f>
        <v>6</v>
      </c>
      <c r="Y909" s="4" t="s">
        <v>1109</v>
      </c>
      <c r="Z909" s="5"/>
      <c r="AA909" s="4" t="s">
        <v>1111</v>
      </c>
    </row>
    <row r="910" spans="1:27" x14ac:dyDescent="0.2">
      <c r="A910" s="12">
        <v>44618</v>
      </c>
      <c r="B910" t="str">
        <f>"{'city': '"&amp;VLOOKUP(U910,$H:$L,4,FALSE)&amp;"', 'state': '"&amp;VLOOKUP(U910,$H:$L,3,FALSE)&amp;"', 'abbreviation': '"&amp;VLOOKUP(U910,$H:$L,2,FALSE)&amp;"', 'teamName': '"&amp;VLOOKUP(U910,$H:$L,5,FALSE)&amp;"'}"</f>
        <v>{'city': 'San Antonio', 'state': 'Texas', 'abbreviation': 'SAS', 'teamName': 'San Antonio Spurs'}</v>
      </c>
      <c r="C910" t="str">
        <f>"{'city': '"&amp;VLOOKUP(V910,$H:$L,4,FALSE)&amp;"', 'state': '"&amp;VLOOKUP(V910,$H:$L,3,FALSE)&amp;"', 'abbreviation': '"&amp;VLOOKUP(V910,$H:$L,2,FALSE)&amp;"', 'teamName': '"&amp;VLOOKUP(V910,$H:$L,5,FALSE)&amp;"'}"</f>
        <v>{'city': 'Miami', 'state': 'Florida', 'abbreviation': 'MIA', 'teamName': 'Miami Heat'}</v>
      </c>
      <c r="D910" t="e">
        <f>"{'city': '"&amp;VLOOKUP(W910,$H:$L,4,FALSE)&amp;"', 'state': '"&amp;VLOOKUP(W910,$H:$L,3,FALSE)&amp;"', 'abbreviation': '"&amp;VLOOKUP(W910,$H:$L,2,FALSE)&amp;"', 'teamName': '"&amp;VLOOKUP(W910,$H:$L,5,FALSE)&amp;"'}"</f>
        <v>#N/A</v>
      </c>
      <c r="E910" t="e">
        <f>"{'city': '"&amp;VLOOKUP(X910,$H:$L,4,FALSE)&amp;"', 'state': '"&amp;VLOOKUP(X910,$H:$L,3,FALSE)&amp;"', 'abbreviation': '"&amp;VLOOKUP(X910,$H:$L,2,FALSE)&amp;"', 'teamName': '"&amp;VLOOKUP(X910,$H:$L,5,FALSE)&amp;"'}"</f>
        <v>#N/A</v>
      </c>
      <c r="S910" s="13" t="s">
        <v>1248</v>
      </c>
      <c r="U910">
        <f>VLOOKUP(Y910,O:P,2,FALSE)</f>
        <v>26</v>
      </c>
      <c r="V910">
        <f>VLOOKUP(AA910,O:P,2,FALSE)</f>
        <v>15</v>
      </c>
      <c r="Y910" s="4" t="s">
        <v>1120</v>
      </c>
      <c r="Z910" s="5"/>
      <c r="AA910" s="4" t="s">
        <v>1128</v>
      </c>
    </row>
    <row r="911" spans="1:27" x14ac:dyDescent="0.2">
      <c r="A911" s="12">
        <v>44618</v>
      </c>
      <c r="B911" t="str">
        <f>"{'city': '"&amp;VLOOKUP(U911,$H:$L,4,FALSE)&amp;"', 'state': '"&amp;VLOOKUP(U911,$H:$L,3,FALSE)&amp;"', 'abbreviation': '"&amp;VLOOKUP(U911,$H:$L,2,FALSE)&amp;"', 'teamName': '"&amp;VLOOKUP(U911,$H:$L,5,FALSE)&amp;"'}"</f>
        <v>{'city': 'Brooklyn', 'state': 'New York', 'abbreviation': 'BKN', 'teamName': 'Brooklyn Nets'}</v>
      </c>
      <c r="C911" t="str">
        <f>"{'city': '"&amp;VLOOKUP(V911,$H:$L,4,FALSE)&amp;"', 'state': '"&amp;VLOOKUP(V911,$H:$L,3,FALSE)&amp;"', 'abbreviation': '"&amp;VLOOKUP(V911,$H:$L,2,FALSE)&amp;"', 'teamName': '"&amp;VLOOKUP(V911,$H:$L,5,FALSE)&amp;"'}"</f>
        <v>{'city': 'Milwaukee', 'state': 'Wisconsin', 'abbreviation': 'MIL', 'teamName': 'Milwaukee Bucks'}</v>
      </c>
      <c r="D911" t="e">
        <f>"{'city': '"&amp;VLOOKUP(W911,$H:$L,4,FALSE)&amp;"', 'state': '"&amp;VLOOKUP(W911,$H:$L,3,FALSE)&amp;"', 'abbreviation': '"&amp;VLOOKUP(W911,$H:$L,2,FALSE)&amp;"', 'teamName': '"&amp;VLOOKUP(W911,$H:$L,5,FALSE)&amp;"'}"</f>
        <v>#N/A</v>
      </c>
      <c r="E911" t="e">
        <f>"{'city': '"&amp;VLOOKUP(X911,$H:$L,4,FALSE)&amp;"', 'state': '"&amp;VLOOKUP(X911,$H:$L,3,FALSE)&amp;"', 'abbreviation': '"&amp;VLOOKUP(X911,$H:$L,2,FALSE)&amp;"', 'teamName': '"&amp;VLOOKUP(X911,$H:$L,5,FALSE)&amp;"'}"</f>
        <v>#N/A</v>
      </c>
      <c r="S911" s="13" t="s">
        <v>1248</v>
      </c>
      <c r="U911">
        <f>VLOOKUP(Y911,O:P,2,FALSE)</f>
        <v>3</v>
      </c>
      <c r="V911">
        <f>VLOOKUP(AA911,O:P,2,FALSE)</f>
        <v>16</v>
      </c>
      <c r="Y911" s="4" t="s">
        <v>1097</v>
      </c>
      <c r="Z911" s="5"/>
      <c r="AA911" s="4" t="s">
        <v>1098</v>
      </c>
    </row>
    <row r="912" spans="1:27" x14ac:dyDescent="0.2">
      <c r="A912" s="12">
        <v>44618</v>
      </c>
      <c r="B912" t="str">
        <f>"{'city': '"&amp;VLOOKUP(U912,$H:$L,4,FALSE)&amp;"', 'state': '"&amp;VLOOKUP(U912,$H:$L,3,FALSE)&amp;"', 'abbreviation': '"&amp;VLOOKUP(U912,$H:$L,2,FALSE)&amp;"', 'teamName': '"&amp;VLOOKUP(U912,$H:$L,5,FALSE)&amp;"'}"</f>
        <v>{'city': 'Sacramento', 'state': 'California', 'abbreviation': 'SAC', 'teamName': 'Sacramento Kings'}</v>
      </c>
      <c r="C912" t="str">
        <f>"{'city': '"&amp;VLOOKUP(V912,$H:$L,4,FALSE)&amp;"', 'state': '"&amp;VLOOKUP(V912,$H:$L,3,FALSE)&amp;"', 'abbreviation': '"&amp;VLOOKUP(V912,$H:$L,2,FALSE)&amp;"', 'teamName': '"&amp;VLOOKUP(V912,$H:$L,5,FALSE)&amp;"'}"</f>
        <v>{'city': 'Denver', 'state': 'Colorado', 'abbreviation': 'DEN', 'teamName': 'Denver Nuggets'}</v>
      </c>
      <c r="D912" t="e">
        <f>"{'city': '"&amp;VLOOKUP(W912,$H:$L,4,FALSE)&amp;"', 'state': '"&amp;VLOOKUP(W912,$H:$L,3,FALSE)&amp;"', 'abbreviation': '"&amp;VLOOKUP(W912,$H:$L,2,FALSE)&amp;"', 'teamName': '"&amp;VLOOKUP(W912,$H:$L,5,FALSE)&amp;"'}"</f>
        <v>#N/A</v>
      </c>
      <c r="E912" t="e">
        <f>"{'city': '"&amp;VLOOKUP(X912,$H:$L,4,FALSE)&amp;"', 'state': '"&amp;VLOOKUP(X912,$H:$L,3,FALSE)&amp;"', 'abbreviation': '"&amp;VLOOKUP(X912,$H:$L,2,FALSE)&amp;"', 'teamName': '"&amp;VLOOKUP(X912,$H:$L,5,FALSE)&amp;"'}"</f>
        <v>#N/A</v>
      </c>
      <c r="S912" s="13" t="s">
        <v>1248</v>
      </c>
      <c r="U912">
        <f>VLOOKUP(Y912,O:P,2,FALSE)</f>
        <v>25</v>
      </c>
      <c r="V912">
        <f>VLOOKUP(AA912,O:P,2,FALSE)</f>
        <v>8</v>
      </c>
      <c r="Y912" s="4" t="s">
        <v>1123</v>
      </c>
      <c r="Z912" s="5"/>
      <c r="AA912" s="4" t="s">
        <v>1116</v>
      </c>
    </row>
    <row r="913" spans="1:27" x14ac:dyDescent="0.2">
      <c r="A913" s="12">
        <v>44619</v>
      </c>
      <c r="B913" t="str">
        <f>"{'city': '"&amp;VLOOKUP(U913,$H:$L,4,FALSE)&amp;"', 'state': '"&amp;VLOOKUP(U913,$H:$L,3,FALSE)&amp;"', 'abbreviation': '"&amp;VLOOKUP(U913,$H:$L,2,FALSE)&amp;"', 'teamName': '"&amp;VLOOKUP(U913,$H:$L,5,FALSE)&amp;"'}"</f>
        <v>{'city': 'Philadelphia', 'state': 'Pennsylvania', 'abbreviation': 'PHI', 'teamName': 'Philadelphia 76ers'}</v>
      </c>
      <c r="C913" t="str">
        <f>"{'city': '"&amp;VLOOKUP(V913,$H:$L,4,FALSE)&amp;"', 'state': '"&amp;VLOOKUP(V913,$H:$L,3,FALSE)&amp;"', 'abbreviation': '"&amp;VLOOKUP(V913,$H:$L,2,FALSE)&amp;"', 'teamName': '"&amp;VLOOKUP(V913,$H:$L,5,FALSE)&amp;"'}"</f>
        <v>{'city': 'New York', 'state': 'New York', 'abbreviation': 'NYK', 'teamName': 'New York Knicks'}</v>
      </c>
      <c r="D913" t="e">
        <f>"{'city': '"&amp;VLOOKUP(W913,$H:$L,4,FALSE)&amp;"', 'state': '"&amp;VLOOKUP(W913,$H:$L,3,FALSE)&amp;"', 'abbreviation': '"&amp;VLOOKUP(W913,$H:$L,2,FALSE)&amp;"', 'teamName': '"&amp;VLOOKUP(W913,$H:$L,5,FALSE)&amp;"'}"</f>
        <v>#N/A</v>
      </c>
      <c r="E913" t="e">
        <f>"{'city': '"&amp;VLOOKUP(X913,$H:$L,4,FALSE)&amp;"', 'state': '"&amp;VLOOKUP(X913,$H:$L,3,FALSE)&amp;"', 'abbreviation': '"&amp;VLOOKUP(X913,$H:$L,2,FALSE)&amp;"', 'teamName': '"&amp;VLOOKUP(X913,$H:$L,5,FALSE)&amp;"'}"</f>
        <v>#N/A</v>
      </c>
      <c r="S913" s="13" t="s">
        <v>1249</v>
      </c>
      <c r="U913">
        <f>VLOOKUP(Y913,O:P,2,FALSE)</f>
        <v>22</v>
      </c>
      <c r="V913">
        <f>VLOOKUP(AA913,O:P,2,FALSE)</f>
        <v>19</v>
      </c>
      <c r="Y913" s="4" t="s">
        <v>1117</v>
      </c>
      <c r="Z913" s="5"/>
      <c r="AA913" s="4" t="s">
        <v>1108</v>
      </c>
    </row>
    <row r="914" spans="1:27" x14ac:dyDescent="0.2">
      <c r="A914" s="12">
        <v>44619</v>
      </c>
      <c r="B914" t="str">
        <f>"{'city': '"&amp;VLOOKUP(U914,$H:$L,4,FALSE)&amp;"', 'state': '"&amp;VLOOKUP(U914,$H:$L,3,FALSE)&amp;"', 'abbreviation': '"&amp;VLOOKUP(U914,$H:$L,2,FALSE)&amp;"', 'teamName': '"&amp;VLOOKUP(U914,$H:$L,5,FALSE)&amp;"'}"</f>
        <v>{'city': 'Salt Lake City', 'state': 'Utah', 'abbreviation': 'UTA', 'teamName': 'Utah Jazz'}</v>
      </c>
      <c r="C914" t="str">
        <f>"{'city': '"&amp;VLOOKUP(V914,$H:$L,4,FALSE)&amp;"', 'state': '"&amp;VLOOKUP(V914,$H:$L,3,FALSE)&amp;"', 'abbreviation': '"&amp;VLOOKUP(V914,$H:$L,2,FALSE)&amp;"', 'teamName': '"&amp;VLOOKUP(V914,$H:$L,5,FALSE)&amp;"'}"</f>
        <v>{'city': 'Phoenix', 'state': 'Arizona', 'abbreviation': 'PHX', 'teamName': 'Phoenix Suns'}</v>
      </c>
      <c r="D914" t="e">
        <f>"{'city': '"&amp;VLOOKUP(W914,$H:$L,4,FALSE)&amp;"', 'state': '"&amp;VLOOKUP(W914,$H:$L,3,FALSE)&amp;"', 'abbreviation': '"&amp;VLOOKUP(W914,$H:$L,2,FALSE)&amp;"', 'teamName': '"&amp;VLOOKUP(W914,$H:$L,5,FALSE)&amp;"'}"</f>
        <v>#N/A</v>
      </c>
      <c r="E914" t="e">
        <f>"{'city': '"&amp;VLOOKUP(X914,$H:$L,4,FALSE)&amp;"', 'state': '"&amp;VLOOKUP(X914,$H:$L,3,FALSE)&amp;"', 'abbreviation': '"&amp;VLOOKUP(X914,$H:$L,2,FALSE)&amp;"', 'teamName': '"&amp;VLOOKUP(X914,$H:$L,5,FALSE)&amp;"'}"</f>
        <v>#N/A</v>
      </c>
      <c r="S914" s="13" t="s">
        <v>1249</v>
      </c>
      <c r="U914">
        <f>VLOOKUP(Y914,O:P,2,FALSE)</f>
        <v>28</v>
      </c>
      <c r="V914">
        <f>VLOOKUP(AA914,O:P,2,FALSE)</f>
        <v>23</v>
      </c>
      <c r="Y914" s="4" t="s">
        <v>1122</v>
      </c>
      <c r="Z914" s="5"/>
      <c r="AA914" s="4" t="s">
        <v>1125</v>
      </c>
    </row>
    <row r="915" spans="1:27" x14ac:dyDescent="0.2">
      <c r="A915" s="12">
        <v>44619</v>
      </c>
      <c r="B915" t="str">
        <f>"{'city': '"&amp;VLOOKUP(U915,$H:$L,4,FALSE)&amp;"', 'state': '"&amp;VLOOKUP(U915,$H:$L,3,FALSE)&amp;"', 'abbreviation': '"&amp;VLOOKUP(U915,$H:$L,2,FALSE)&amp;"', 'teamName': '"&amp;VLOOKUP(U915,$H:$L,5,FALSE)&amp;"'}"</f>
        <v>{'city': 'Boston', 'state': 'Massachusetts', 'abbreviation': 'BOS', 'teamName': 'Boston Celtics'}</v>
      </c>
      <c r="C915" t="str">
        <f>"{'city': '"&amp;VLOOKUP(V915,$H:$L,4,FALSE)&amp;"', 'state': '"&amp;VLOOKUP(V915,$H:$L,3,FALSE)&amp;"', 'abbreviation': '"&amp;VLOOKUP(V915,$H:$L,2,FALSE)&amp;"', 'teamName': '"&amp;VLOOKUP(V915,$H:$L,5,FALSE)&amp;"'}"</f>
        <v>{'city': 'Indiana', 'state': 'Indianopolis', 'abbreviation': 'IND', 'teamName': 'Indiana Pacers'}</v>
      </c>
      <c r="D915" t="e">
        <f>"{'city': '"&amp;VLOOKUP(W915,$H:$L,4,FALSE)&amp;"', 'state': '"&amp;VLOOKUP(W915,$H:$L,3,FALSE)&amp;"', 'abbreviation': '"&amp;VLOOKUP(W915,$H:$L,2,FALSE)&amp;"', 'teamName': '"&amp;VLOOKUP(W915,$H:$L,5,FALSE)&amp;"'}"</f>
        <v>#N/A</v>
      </c>
      <c r="E915" t="e">
        <f>"{'city': '"&amp;VLOOKUP(X915,$H:$L,4,FALSE)&amp;"', 'state': '"&amp;VLOOKUP(X915,$H:$L,3,FALSE)&amp;"', 'abbreviation': '"&amp;VLOOKUP(X915,$H:$L,2,FALSE)&amp;"', 'teamName': '"&amp;VLOOKUP(X915,$H:$L,5,FALSE)&amp;"'}"</f>
        <v>#N/A</v>
      </c>
      <c r="S915" s="13" t="s">
        <v>1249</v>
      </c>
      <c r="U915">
        <f>VLOOKUP(Y915,O:P,2,FALSE)</f>
        <v>2</v>
      </c>
      <c r="V915">
        <f>VLOOKUP(AA915,O:P,2,FALSE)</f>
        <v>12</v>
      </c>
      <c r="Y915" s="4" t="s">
        <v>1102</v>
      </c>
      <c r="Z915" s="5"/>
      <c r="AA915" s="4" t="s">
        <v>1104</v>
      </c>
    </row>
    <row r="916" spans="1:27" x14ac:dyDescent="0.2">
      <c r="A916" s="12">
        <v>44619</v>
      </c>
      <c r="B916" t="str">
        <f>"{'city': '"&amp;VLOOKUP(U916,$H:$L,4,FALSE)&amp;"', 'state': '"&amp;VLOOKUP(U916,$H:$L,3,FALSE)&amp;"', 'abbreviation': '"&amp;VLOOKUP(U916,$H:$L,2,FALSE)&amp;"', 'teamName': '"&amp;VLOOKUP(U916,$H:$L,5,FALSE)&amp;"'}"</f>
        <v>{'city': 'Detroit', 'state': 'Michigan', 'abbreviation': 'DET', 'teamName': 'Detroit Pistons'}</v>
      </c>
      <c r="C916" t="str">
        <f>"{'city': '"&amp;VLOOKUP(V916,$H:$L,4,FALSE)&amp;"', 'state': '"&amp;VLOOKUP(V916,$H:$L,3,FALSE)&amp;"', 'abbreviation': '"&amp;VLOOKUP(V916,$H:$L,2,FALSE)&amp;"', 'teamName': '"&amp;VLOOKUP(V916,$H:$L,5,FALSE)&amp;"'}"</f>
        <v>{'city': 'Charlotte', 'state': 'North Carolina', 'abbreviation': 'CHA', 'teamName': 'Charlotte Hornets'}</v>
      </c>
      <c r="D916" t="e">
        <f>"{'city': '"&amp;VLOOKUP(W916,$H:$L,4,FALSE)&amp;"', 'state': '"&amp;VLOOKUP(W916,$H:$L,3,FALSE)&amp;"', 'abbreviation': '"&amp;VLOOKUP(W916,$H:$L,2,FALSE)&amp;"', 'teamName': '"&amp;VLOOKUP(W916,$H:$L,5,FALSE)&amp;"'}"</f>
        <v>#N/A</v>
      </c>
      <c r="E916" t="e">
        <f>"{'city': '"&amp;VLOOKUP(X916,$H:$L,4,FALSE)&amp;"', 'state': '"&amp;VLOOKUP(X916,$H:$L,3,FALSE)&amp;"', 'abbreviation': '"&amp;VLOOKUP(X916,$H:$L,2,FALSE)&amp;"', 'teamName': '"&amp;VLOOKUP(X916,$H:$L,5,FALSE)&amp;"'}"</f>
        <v>#N/A</v>
      </c>
      <c r="S916" s="13" t="s">
        <v>1249</v>
      </c>
      <c r="U916">
        <f>VLOOKUP(Y916,O:P,2,FALSE)</f>
        <v>9</v>
      </c>
      <c r="V916">
        <f>VLOOKUP(AA916,O:P,2,FALSE)</f>
        <v>4</v>
      </c>
      <c r="Y916" s="4" t="s">
        <v>1107</v>
      </c>
      <c r="Z916" s="5"/>
      <c r="AA916" s="4" t="s">
        <v>1105</v>
      </c>
    </row>
    <row r="917" spans="1:27" x14ac:dyDescent="0.2">
      <c r="A917" s="12">
        <v>44619</v>
      </c>
      <c r="B917" t="str">
        <f>"{'city': '"&amp;VLOOKUP(U917,$H:$L,4,FALSE)&amp;"', 'state': '"&amp;VLOOKUP(U917,$H:$L,3,FALSE)&amp;"', 'abbreviation': '"&amp;VLOOKUP(U917,$H:$L,2,FALSE)&amp;"', 'teamName': '"&amp;VLOOKUP(U917,$H:$L,5,FALSE)&amp;"'}"</f>
        <v>{'city': 'Los Angeles', 'state': 'California', 'abbreviation': 'LAC', 'teamName': 'Los Angeles Clippers'}</v>
      </c>
      <c r="C917" t="str">
        <f>"{'city': '"&amp;VLOOKUP(V917,$H:$L,4,FALSE)&amp;"', 'state': '"&amp;VLOOKUP(V917,$H:$L,3,FALSE)&amp;"', 'abbreviation': '"&amp;VLOOKUP(V917,$H:$L,2,FALSE)&amp;"', 'teamName': '"&amp;VLOOKUP(V917,$H:$L,5,FALSE)&amp;"'}"</f>
        <v>{'city': 'Houston', 'state': 'Texas', 'abbreviation': 'HOU', 'teamName': 'Houston Rockets'}</v>
      </c>
      <c r="D917" t="e">
        <f>"{'city': '"&amp;VLOOKUP(W917,$H:$L,4,FALSE)&amp;"', 'state': '"&amp;VLOOKUP(W917,$H:$L,3,FALSE)&amp;"', 'abbreviation': '"&amp;VLOOKUP(W917,$H:$L,2,FALSE)&amp;"', 'teamName': '"&amp;VLOOKUP(W917,$H:$L,5,FALSE)&amp;"'}"</f>
        <v>#N/A</v>
      </c>
      <c r="E917" t="e">
        <f>"{'city': '"&amp;VLOOKUP(X917,$H:$L,4,FALSE)&amp;"', 'state': '"&amp;VLOOKUP(X917,$H:$L,3,FALSE)&amp;"', 'abbreviation': '"&amp;VLOOKUP(X917,$H:$L,2,FALSE)&amp;"', 'teamName': '"&amp;VLOOKUP(X917,$H:$L,5,FALSE)&amp;"'}"</f>
        <v>#N/A</v>
      </c>
      <c r="S917" s="13" t="s">
        <v>1249</v>
      </c>
      <c r="U917">
        <f>VLOOKUP(Y917,O:P,2,FALSE)</f>
        <v>30</v>
      </c>
      <c r="V917">
        <f>VLOOKUP(AA917,O:P,2,FALSE)</f>
        <v>11</v>
      </c>
      <c r="Y917" s="4" t="s">
        <v>1126</v>
      </c>
      <c r="Z917" s="5"/>
      <c r="AA917" s="4" t="s">
        <v>1114</v>
      </c>
    </row>
    <row r="918" spans="1:27" x14ac:dyDescent="0.2">
      <c r="A918" s="12">
        <v>44619</v>
      </c>
      <c r="B918" t="str">
        <f>"{'city': '"&amp;VLOOKUP(U918,$H:$L,4,FALSE)&amp;"', 'state': '"&amp;VLOOKUP(U918,$H:$L,3,FALSE)&amp;"', 'abbreviation': '"&amp;VLOOKUP(U918,$H:$L,2,FALSE)&amp;"', 'teamName': '"&amp;VLOOKUP(U918,$H:$L,5,FALSE)&amp;"'}"</f>
        <v>{'city': 'Dallas', 'state': 'Texas', 'abbreviation': 'DAL', 'teamName': 'Dallas Mavericks'}</v>
      </c>
      <c r="C918" t="str">
        <f>"{'city': '"&amp;VLOOKUP(V918,$H:$L,4,FALSE)&amp;"', 'state': '"&amp;VLOOKUP(V918,$H:$L,3,FALSE)&amp;"', 'abbreviation': '"&amp;VLOOKUP(V918,$H:$L,2,FALSE)&amp;"', 'teamName': '"&amp;VLOOKUP(V918,$H:$L,5,FALSE)&amp;"'}"</f>
        <v>{'city': 'San Francisco', 'state': 'California', 'abbreviation': 'GSW', 'teamName': 'Golden State Warriors'}</v>
      </c>
      <c r="D918" t="e">
        <f>"{'city': '"&amp;VLOOKUP(W918,$H:$L,4,FALSE)&amp;"', 'state': '"&amp;VLOOKUP(W918,$H:$L,3,FALSE)&amp;"', 'abbreviation': '"&amp;VLOOKUP(W918,$H:$L,2,FALSE)&amp;"', 'teamName': '"&amp;VLOOKUP(W918,$H:$L,5,FALSE)&amp;"'}"</f>
        <v>#N/A</v>
      </c>
      <c r="E918" t="e">
        <f>"{'city': '"&amp;VLOOKUP(X918,$H:$L,4,FALSE)&amp;"', 'state': '"&amp;VLOOKUP(X918,$H:$L,3,FALSE)&amp;"', 'abbreviation': '"&amp;VLOOKUP(X918,$H:$L,2,FALSE)&amp;"', 'teamName': '"&amp;VLOOKUP(X918,$H:$L,5,FALSE)&amp;"'}"</f>
        <v>#N/A</v>
      </c>
      <c r="S918" s="13" t="s">
        <v>1249</v>
      </c>
      <c r="U918">
        <f>VLOOKUP(Y918,O:P,2,FALSE)</f>
        <v>7</v>
      </c>
      <c r="V918">
        <f>VLOOKUP(AA918,O:P,2,FALSE)</f>
        <v>10</v>
      </c>
      <c r="Y918" s="4" t="s">
        <v>1113</v>
      </c>
      <c r="Z918" s="5"/>
      <c r="AA918" s="4" t="s">
        <v>1100</v>
      </c>
    </row>
    <row r="919" spans="1:27" x14ac:dyDescent="0.2">
      <c r="A919" s="12">
        <v>44619</v>
      </c>
      <c r="B919" t="str">
        <f>"{'city': '"&amp;VLOOKUP(U919,$H:$L,4,FALSE)&amp;"', 'state': '"&amp;VLOOKUP(U919,$H:$L,3,FALSE)&amp;"', 'abbreviation': '"&amp;VLOOKUP(U919,$H:$L,2,FALSE)&amp;"', 'teamName': '"&amp;VLOOKUP(U919,$H:$L,5,FALSE)&amp;"'}"</f>
        <v>{'city': 'Denver', 'state': 'Colorado', 'abbreviation': 'DEN', 'teamName': 'Denver Nuggets'}</v>
      </c>
      <c r="C919" t="str">
        <f>"{'city': '"&amp;VLOOKUP(V919,$H:$L,4,FALSE)&amp;"', 'state': '"&amp;VLOOKUP(V919,$H:$L,3,FALSE)&amp;"', 'abbreviation': '"&amp;VLOOKUP(V919,$H:$L,2,FALSE)&amp;"', 'teamName': '"&amp;VLOOKUP(V919,$H:$L,5,FALSE)&amp;"'}"</f>
        <v>{'city': 'Portland', 'state': 'Oregon', 'abbreviation': 'POR', 'teamName': 'Portland Trail Blazers'}</v>
      </c>
      <c r="D919" t="e">
        <f>"{'city': '"&amp;VLOOKUP(W919,$H:$L,4,FALSE)&amp;"', 'state': '"&amp;VLOOKUP(W919,$H:$L,3,FALSE)&amp;"', 'abbreviation': '"&amp;VLOOKUP(W919,$H:$L,2,FALSE)&amp;"', 'teamName': '"&amp;VLOOKUP(W919,$H:$L,5,FALSE)&amp;"'}"</f>
        <v>#N/A</v>
      </c>
      <c r="E919" t="e">
        <f>"{'city': '"&amp;VLOOKUP(X919,$H:$L,4,FALSE)&amp;"', 'state': '"&amp;VLOOKUP(X919,$H:$L,3,FALSE)&amp;"', 'abbreviation': '"&amp;VLOOKUP(X919,$H:$L,2,FALSE)&amp;"', 'teamName': '"&amp;VLOOKUP(X919,$H:$L,5,FALSE)&amp;"'}"</f>
        <v>#N/A</v>
      </c>
      <c r="S919" s="13" t="s">
        <v>1249</v>
      </c>
      <c r="U919">
        <f>VLOOKUP(Y919,O:P,2,FALSE)</f>
        <v>8</v>
      </c>
      <c r="V919">
        <f>VLOOKUP(AA919,O:P,2,FALSE)</f>
        <v>24</v>
      </c>
      <c r="Y919" s="4" t="s">
        <v>1116</v>
      </c>
      <c r="Z919" s="5"/>
      <c r="AA919" s="4" t="s">
        <v>1124</v>
      </c>
    </row>
    <row r="920" spans="1:27" x14ac:dyDescent="0.2">
      <c r="A920" s="12">
        <v>44619</v>
      </c>
      <c r="B920" t="str">
        <f>"{'city': '"&amp;VLOOKUP(U920,$H:$L,4,FALSE)&amp;"', 'state': '"&amp;VLOOKUP(U920,$H:$L,3,FALSE)&amp;"', 'abbreviation': '"&amp;VLOOKUP(U920,$H:$L,2,FALSE)&amp;"', 'teamName': '"&amp;VLOOKUP(U920,$H:$L,5,FALSE)&amp;"'}"</f>
        <v>{'city': 'New Orleans', 'state': 'Louisianna', 'abbreviation': 'NOP', 'teamName': 'New Orleans Pelicans'}</v>
      </c>
      <c r="C920" t="str">
        <f>"{'city': '"&amp;VLOOKUP(V920,$H:$L,4,FALSE)&amp;"', 'state': '"&amp;VLOOKUP(V920,$H:$L,3,FALSE)&amp;"', 'abbreviation': '"&amp;VLOOKUP(V920,$H:$L,2,FALSE)&amp;"', 'teamName': '"&amp;VLOOKUP(V920,$H:$L,5,FALSE)&amp;"'}"</f>
        <v>{'city': 'Los Angeles', 'state': 'California', 'abbreviation': 'LAL', 'teamName': 'Los Angeles Lakers'}</v>
      </c>
      <c r="D920" t="e">
        <f>"{'city': '"&amp;VLOOKUP(W920,$H:$L,4,FALSE)&amp;"', 'state': '"&amp;VLOOKUP(W920,$H:$L,3,FALSE)&amp;"', 'abbreviation': '"&amp;VLOOKUP(W920,$H:$L,2,FALSE)&amp;"', 'teamName': '"&amp;VLOOKUP(W920,$H:$L,5,FALSE)&amp;"'}"</f>
        <v>#N/A</v>
      </c>
      <c r="E920" t="e">
        <f>"{'city': '"&amp;VLOOKUP(X920,$H:$L,4,FALSE)&amp;"', 'state': '"&amp;VLOOKUP(X920,$H:$L,3,FALSE)&amp;"', 'abbreviation': '"&amp;VLOOKUP(X920,$H:$L,2,FALSE)&amp;"', 'teamName': '"&amp;VLOOKUP(X920,$H:$L,5,FALSE)&amp;"'}"</f>
        <v>#N/A</v>
      </c>
      <c r="S920" s="13" t="s">
        <v>1249</v>
      </c>
      <c r="U920">
        <f>VLOOKUP(Y920,O:P,2,FALSE)</f>
        <v>18</v>
      </c>
      <c r="V920">
        <f>VLOOKUP(AA920,O:P,2,FALSE)</f>
        <v>13</v>
      </c>
      <c r="Y920" s="4" t="s">
        <v>1118</v>
      </c>
      <c r="Z920" s="5"/>
      <c r="AA920" s="4" t="s">
        <v>1101</v>
      </c>
    </row>
    <row r="921" spans="1:27" ht="30" x14ac:dyDescent="0.2">
      <c r="A921" s="12">
        <v>44620</v>
      </c>
      <c r="B921" t="str">
        <f>"{'city': '"&amp;VLOOKUP(U921,$H:$L,4,FALSE)&amp;"', 'state': '"&amp;VLOOKUP(U921,$H:$L,3,FALSE)&amp;"', 'abbreviation': '"&amp;VLOOKUP(U921,$H:$L,2,FALSE)&amp;"', 'teamName': '"&amp;VLOOKUP(U921,$H:$L,5,FALSE)&amp;"'}"</f>
        <v>{'city': 'Minneapolis', 'state': 'Minnesota ', 'abbreviation': 'MIN', 'teamName': 'Minnesota Timberwolves'}</v>
      </c>
      <c r="C921" t="str">
        <f>"{'city': '"&amp;VLOOKUP(V921,$H:$L,4,FALSE)&amp;"', 'state': '"&amp;VLOOKUP(V921,$H:$L,3,FALSE)&amp;"', 'abbreviation': '"&amp;VLOOKUP(V921,$H:$L,2,FALSE)&amp;"', 'teamName': '"&amp;VLOOKUP(V921,$H:$L,5,FALSE)&amp;"'}"</f>
        <v>{'city': 'Cleveland', 'state': 'Ohio', 'abbreviation': 'CLE', 'teamName': 'Cleveland Cavaliers'}</v>
      </c>
      <c r="D921" t="e">
        <f>"{'city': '"&amp;VLOOKUP(W921,$H:$L,4,FALSE)&amp;"', 'state': '"&amp;VLOOKUP(W921,$H:$L,3,FALSE)&amp;"', 'abbreviation': '"&amp;VLOOKUP(W921,$H:$L,2,FALSE)&amp;"', 'teamName': '"&amp;VLOOKUP(W921,$H:$L,5,FALSE)&amp;"'}"</f>
        <v>#N/A</v>
      </c>
      <c r="E921" t="e">
        <f>"{'city': '"&amp;VLOOKUP(X921,$H:$L,4,FALSE)&amp;"', 'state': '"&amp;VLOOKUP(X921,$H:$L,3,FALSE)&amp;"', 'abbreviation': '"&amp;VLOOKUP(X921,$H:$L,2,FALSE)&amp;"', 'teamName': '"&amp;VLOOKUP(X921,$H:$L,5,FALSE)&amp;"'}"</f>
        <v>#N/A</v>
      </c>
      <c r="S921" s="13" t="s">
        <v>1250</v>
      </c>
      <c r="U921">
        <f>VLOOKUP(Y921,O:P,2,FALSE)</f>
        <v>17</v>
      </c>
      <c r="V921">
        <f>VLOOKUP(AA921,O:P,2,FALSE)</f>
        <v>6</v>
      </c>
      <c r="Y921" s="4" t="s">
        <v>1115</v>
      </c>
      <c r="Z921" s="5"/>
      <c r="AA921" s="4" t="s">
        <v>1111</v>
      </c>
    </row>
    <row r="922" spans="1:27" ht="30" x14ac:dyDescent="0.2">
      <c r="A922" s="12">
        <v>44620</v>
      </c>
      <c r="B922" t="str">
        <f>"{'city': '"&amp;VLOOKUP(U922,$H:$L,4,FALSE)&amp;"', 'state': '"&amp;VLOOKUP(U922,$H:$L,3,FALSE)&amp;"', 'abbreviation': '"&amp;VLOOKUP(U922,$H:$L,2,FALSE)&amp;"', 'teamName': '"&amp;VLOOKUP(U922,$H:$L,5,FALSE)&amp;"'}"</f>
        <v>{'city': 'Indiana', 'state': 'Indianopolis', 'abbreviation': 'IND', 'teamName': 'Indiana Pacers'}</v>
      </c>
      <c r="C922" t="str">
        <f>"{'city': '"&amp;VLOOKUP(V922,$H:$L,4,FALSE)&amp;"', 'state': '"&amp;VLOOKUP(V922,$H:$L,3,FALSE)&amp;"', 'abbreviation': '"&amp;VLOOKUP(V922,$H:$L,2,FALSE)&amp;"', 'teamName': '"&amp;VLOOKUP(V922,$H:$L,5,FALSE)&amp;"'}"</f>
        <v>{'city': 'Orlando', 'state': 'Florida', 'abbreviation': 'ORL', 'teamName': 'Orlando Magic'}</v>
      </c>
      <c r="D922" t="e">
        <f>"{'city': '"&amp;VLOOKUP(W922,$H:$L,4,FALSE)&amp;"', 'state': '"&amp;VLOOKUP(W922,$H:$L,3,FALSE)&amp;"', 'abbreviation': '"&amp;VLOOKUP(W922,$H:$L,2,FALSE)&amp;"', 'teamName': '"&amp;VLOOKUP(W922,$H:$L,5,FALSE)&amp;"'}"</f>
        <v>#N/A</v>
      </c>
      <c r="E922" t="e">
        <f>"{'city': '"&amp;VLOOKUP(X922,$H:$L,4,FALSE)&amp;"', 'state': '"&amp;VLOOKUP(X922,$H:$L,3,FALSE)&amp;"', 'abbreviation': '"&amp;VLOOKUP(X922,$H:$L,2,FALSE)&amp;"', 'teamName': '"&amp;VLOOKUP(X922,$H:$L,5,FALSE)&amp;"'}"</f>
        <v>#N/A</v>
      </c>
      <c r="S922" s="13" t="s">
        <v>1250</v>
      </c>
      <c r="U922">
        <f>VLOOKUP(Y922,O:P,2,FALSE)</f>
        <v>12</v>
      </c>
      <c r="V922">
        <f>VLOOKUP(AA922,O:P,2,FALSE)</f>
        <v>21</v>
      </c>
      <c r="Y922" s="4" t="s">
        <v>1104</v>
      </c>
      <c r="Z922" s="5"/>
      <c r="AA922" s="4" t="s">
        <v>1119</v>
      </c>
    </row>
    <row r="923" spans="1:27" ht="30" x14ac:dyDescent="0.2">
      <c r="A923" s="12">
        <v>44620</v>
      </c>
      <c r="B923" t="str">
        <f>"{'city': '"&amp;VLOOKUP(U923,$H:$L,4,FALSE)&amp;"', 'state': '"&amp;VLOOKUP(U923,$H:$L,3,FALSE)&amp;"', 'abbreviation': '"&amp;VLOOKUP(U923,$H:$L,2,FALSE)&amp;"', 'teamName': '"&amp;VLOOKUP(U923,$H:$L,5,FALSE)&amp;"'}"</f>
        <v>{'city': 'Chicago', 'state': 'Illnois', 'abbreviation': 'CHI', 'teamName': 'Chicago Bulls'}</v>
      </c>
      <c r="C923" t="str">
        <f>"{'city': '"&amp;VLOOKUP(V923,$H:$L,4,FALSE)&amp;"', 'state': '"&amp;VLOOKUP(V923,$H:$L,3,FALSE)&amp;"', 'abbreviation': '"&amp;VLOOKUP(V923,$H:$L,2,FALSE)&amp;"', 'teamName': '"&amp;VLOOKUP(V923,$H:$L,5,FALSE)&amp;"'}"</f>
        <v>{'city': 'Miami', 'state': 'Florida', 'abbreviation': 'MIA', 'teamName': 'Miami Heat'}</v>
      </c>
      <c r="D923" t="e">
        <f>"{'city': '"&amp;VLOOKUP(W923,$H:$L,4,FALSE)&amp;"', 'state': '"&amp;VLOOKUP(W923,$H:$L,3,FALSE)&amp;"', 'abbreviation': '"&amp;VLOOKUP(W923,$H:$L,2,FALSE)&amp;"', 'teamName': '"&amp;VLOOKUP(W923,$H:$L,5,FALSE)&amp;"'}"</f>
        <v>#N/A</v>
      </c>
      <c r="E923" t="e">
        <f>"{'city': '"&amp;VLOOKUP(X923,$H:$L,4,FALSE)&amp;"', 'state': '"&amp;VLOOKUP(X923,$H:$L,3,FALSE)&amp;"', 'abbreviation': '"&amp;VLOOKUP(X923,$H:$L,2,FALSE)&amp;"', 'teamName': '"&amp;VLOOKUP(X923,$H:$L,5,FALSE)&amp;"'}"</f>
        <v>#N/A</v>
      </c>
      <c r="S923" s="13" t="s">
        <v>1250</v>
      </c>
      <c r="U923">
        <f>VLOOKUP(Y923,O:P,2,FALSE)</f>
        <v>5</v>
      </c>
      <c r="V923">
        <f>VLOOKUP(AA923,O:P,2,FALSE)</f>
        <v>15</v>
      </c>
      <c r="Y923" s="4" t="s">
        <v>1106</v>
      </c>
      <c r="Z923" s="5"/>
      <c r="AA923" s="4" t="s">
        <v>1128</v>
      </c>
    </row>
    <row r="924" spans="1:27" ht="30" x14ac:dyDescent="0.2">
      <c r="A924" s="12">
        <v>44620</v>
      </c>
      <c r="B924" t="str">
        <f>"{'city': '"&amp;VLOOKUP(U924,$H:$L,4,FALSE)&amp;"', 'state': '"&amp;VLOOKUP(U924,$H:$L,3,FALSE)&amp;"', 'abbreviation': '"&amp;VLOOKUP(U924,$H:$L,2,FALSE)&amp;"', 'teamName': '"&amp;VLOOKUP(U924,$H:$L,5,FALSE)&amp;"'}"</f>
        <v>{'city': 'San Antonio', 'state': 'Texas', 'abbreviation': 'SAS', 'teamName': 'San Antonio Spurs'}</v>
      </c>
      <c r="C924" t="str">
        <f>"{'city': '"&amp;VLOOKUP(V924,$H:$L,4,FALSE)&amp;"', 'state': '"&amp;VLOOKUP(V924,$H:$L,3,FALSE)&amp;"', 'abbreviation': '"&amp;VLOOKUP(V924,$H:$L,2,FALSE)&amp;"', 'teamName': '"&amp;VLOOKUP(V924,$H:$L,5,FALSE)&amp;"'}"</f>
        <v>{'city': 'Memphis', 'state': 'Tenesse', 'abbreviation': 'MEM', 'teamName': 'Memphis Grizzlies'}</v>
      </c>
      <c r="D924" t="e">
        <f>"{'city': '"&amp;VLOOKUP(W924,$H:$L,4,FALSE)&amp;"', 'state': '"&amp;VLOOKUP(W924,$H:$L,3,FALSE)&amp;"', 'abbreviation': '"&amp;VLOOKUP(W924,$H:$L,2,FALSE)&amp;"', 'teamName': '"&amp;VLOOKUP(W924,$H:$L,5,FALSE)&amp;"'}"</f>
        <v>#N/A</v>
      </c>
      <c r="E924" t="e">
        <f>"{'city': '"&amp;VLOOKUP(X924,$H:$L,4,FALSE)&amp;"', 'state': '"&amp;VLOOKUP(X924,$H:$L,3,FALSE)&amp;"', 'abbreviation': '"&amp;VLOOKUP(X924,$H:$L,2,FALSE)&amp;"', 'teamName': '"&amp;VLOOKUP(X924,$H:$L,5,FALSE)&amp;"'}"</f>
        <v>#N/A</v>
      </c>
      <c r="S924" s="13" t="s">
        <v>1250</v>
      </c>
      <c r="U924">
        <f>VLOOKUP(Y924,O:P,2,FALSE)</f>
        <v>26</v>
      </c>
      <c r="V924">
        <f>VLOOKUP(AA924,O:P,2,FALSE)</f>
        <v>14</v>
      </c>
      <c r="Y924" s="4" t="s">
        <v>1120</v>
      </c>
      <c r="Z924" s="5"/>
      <c r="AA924" s="4" t="s">
        <v>1112</v>
      </c>
    </row>
    <row r="925" spans="1:27" ht="30" x14ac:dyDescent="0.2">
      <c r="A925" s="12">
        <v>44620</v>
      </c>
      <c r="B925" t="str">
        <f>"{'city': '"&amp;VLOOKUP(U925,$H:$L,4,FALSE)&amp;"', 'state': '"&amp;VLOOKUP(U925,$H:$L,3,FALSE)&amp;"', 'abbreviation': '"&amp;VLOOKUP(U925,$H:$L,2,FALSE)&amp;"', 'teamName': '"&amp;VLOOKUP(U925,$H:$L,5,FALSE)&amp;"'}"</f>
        <v>{'city': 'Charlotte', 'state': 'North Carolina', 'abbreviation': 'CHA', 'teamName': 'Charlotte Hornets'}</v>
      </c>
      <c r="C925" t="str">
        <f>"{'city': '"&amp;VLOOKUP(V925,$H:$L,4,FALSE)&amp;"', 'state': '"&amp;VLOOKUP(V925,$H:$L,3,FALSE)&amp;"', 'abbreviation': '"&amp;VLOOKUP(V925,$H:$L,2,FALSE)&amp;"', 'teamName': '"&amp;VLOOKUP(V925,$H:$L,5,FALSE)&amp;"'}"</f>
        <v>{'city': 'Milwaukee', 'state': 'Wisconsin', 'abbreviation': 'MIL', 'teamName': 'Milwaukee Bucks'}</v>
      </c>
      <c r="D925" t="e">
        <f>"{'city': '"&amp;VLOOKUP(W925,$H:$L,4,FALSE)&amp;"', 'state': '"&amp;VLOOKUP(W925,$H:$L,3,FALSE)&amp;"', 'abbreviation': '"&amp;VLOOKUP(W925,$H:$L,2,FALSE)&amp;"', 'teamName': '"&amp;VLOOKUP(W925,$H:$L,5,FALSE)&amp;"'}"</f>
        <v>#N/A</v>
      </c>
      <c r="E925" t="e">
        <f>"{'city': '"&amp;VLOOKUP(X925,$H:$L,4,FALSE)&amp;"', 'state': '"&amp;VLOOKUP(X925,$H:$L,3,FALSE)&amp;"', 'abbreviation': '"&amp;VLOOKUP(X925,$H:$L,2,FALSE)&amp;"', 'teamName': '"&amp;VLOOKUP(X925,$H:$L,5,FALSE)&amp;"'}"</f>
        <v>#N/A</v>
      </c>
      <c r="S925" s="13" t="s">
        <v>1250</v>
      </c>
      <c r="U925">
        <f>VLOOKUP(Y925,O:P,2,FALSE)</f>
        <v>4</v>
      </c>
      <c r="V925">
        <f>VLOOKUP(AA925,O:P,2,FALSE)</f>
        <v>16</v>
      </c>
      <c r="Y925" s="4" t="s">
        <v>1105</v>
      </c>
      <c r="Z925" s="5"/>
      <c r="AA925" s="4" t="s">
        <v>1098</v>
      </c>
    </row>
    <row r="926" spans="1:27" ht="30" x14ac:dyDescent="0.2">
      <c r="A926" s="12">
        <v>44620</v>
      </c>
      <c r="B926" t="str">
        <f>"{'city': '"&amp;VLOOKUP(U926,$H:$L,4,FALSE)&amp;"', 'state': '"&amp;VLOOKUP(U926,$H:$L,3,FALSE)&amp;"', 'abbreviation': '"&amp;VLOOKUP(U926,$H:$L,2,FALSE)&amp;"', 'teamName': '"&amp;VLOOKUP(U926,$H:$L,5,FALSE)&amp;"'}"</f>
        <v>{'city': 'Sacramento', 'state': 'California', 'abbreviation': 'SAC', 'teamName': 'Sacramento Kings'}</v>
      </c>
      <c r="C926" t="str">
        <f>"{'city': '"&amp;VLOOKUP(V926,$H:$L,4,FALSE)&amp;"', 'state': '"&amp;VLOOKUP(V926,$H:$L,3,FALSE)&amp;"', 'abbreviation': '"&amp;VLOOKUP(V926,$H:$L,2,FALSE)&amp;"', 'teamName': '"&amp;VLOOKUP(V926,$H:$L,5,FALSE)&amp;"'}"</f>
        <v>{'city': 'Oklahoma City', 'state': 'Oklahoma', 'abbreviation': 'OKC', 'teamName': 'Oklahoma City Thunder'}</v>
      </c>
      <c r="D926" t="e">
        <f>"{'city': '"&amp;VLOOKUP(W926,$H:$L,4,FALSE)&amp;"', 'state': '"&amp;VLOOKUP(W926,$H:$L,3,FALSE)&amp;"', 'abbreviation': '"&amp;VLOOKUP(W926,$H:$L,2,FALSE)&amp;"', 'teamName': '"&amp;VLOOKUP(W926,$H:$L,5,FALSE)&amp;"'}"</f>
        <v>#N/A</v>
      </c>
      <c r="E926" t="e">
        <f>"{'city': '"&amp;VLOOKUP(X926,$H:$L,4,FALSE)&amp;"', 'state': '"&amp;VLOOKUP(X926,$H:$L,3,FALSE)&amp;"', 'abbreviation': '"&amp;VLOOKUP(X926,$H:$L,2,FALSE)&amp;"', 'teamName': '"&amp;VLOOKUP(X926,$H:$L,5,FALSE)&amp;"'}"</f>
        <v>#N/A</v>
      </c>
      <c r="S926" s="13" t="s">
        <v>1250</v>
      </c>
      <c r="U926">
        <f>VLOOKUP(Y926,O:P,2,FALSE)</f>
        <v>25</v>
      </c>
      <c r="V926">
        <f>VLOOKUP(AA926,O:P,2,FALSE)</f>
        <v>20</v>
      </c>
      <c r="Y926" s="4" t="s">
        <v>1123</v>
      </c>
      <c r="Z926" s="5"/>
      <c r="AA926" s="4" t="s">
        <v>1121</v>
      </c>
    </row>
    <row r="927" spans="1:27" x14ac:dyDescent="0.2">
      <c r="A927" s="12">
        <v>44621</v>
      </c>
      <c r="B927" t="str">
        <f>"{'city': '"&amp;VLOOKUP(U927,$H:$L,4,FALSE)&amp;"', 'state': '"&amp;VLOOKUP(U927,$H:$L,3,FALSE)&amp;"', 'abbreviation': '"&amp;VLOOKUP(U927,$H:$L,2,FALSE)&amp;"', 'teamName': '"&amp;VLOOKUP(U927,$H:$L,5,FALSE)&amp;"'}"</f>
        <v>{'city': 'Detroit', 'state': 'Michigan', 'abbreviation': 'DET', 'teamName': 'Detroit Pistons'}</v>
      </c>
      <c r="C927" t="str">
        <f>"{'city': '"&amp;VLOOKUP(V927,$H:$L,4,FALSE)&amp;"', 'state': '"&amp;VLOOKUP(V927,$H:$L,3,FALSE)&amp;"', 'abbreviation': '"&amp;VLOOKUP(V927,$H:$L,2,FALSE)&amp;"', 'teamName': '"&amp;VLOOKUP(V927,$H:$L,5,FALSE)&amp;"'}"</f>
        <v>{'city': 'Washington', 'state': 'Washington D.C.', 'abbreviation': 'WAS', 'teamName': 'Washington Wizards'}</v>
      </c>
      <c r="D927" t="e">
        <f>"{'city': '"&amp;VLOOKUP(W927,$H:$L,4,FALSE)&amp;"', 'state': '"&amp;VLOOKUP(W927,$H:$L,3,FALSE)&amp;"', 'abbreviation': '"&amp;VLOOKUP(W927,$H:$L,2,FALSE)&amp;"', 'teamName': '"&amp;VLOOKUP(W927,$H:$L,5,FALSE)&amp;"'}"</f>
        <v>#N/A</v>
      </c>
      <c r="E927" t="e">
        <f>"{'city': '"&amp;VLOOKUP(X927,$H:$L,4,FALSE)&amp;"', 'state': '"&amp;VLOOKUP(X927,$H:$L,3,FALSE)&amp;"', 'abbreviation': '"&amp;VLOOKUP(X927,$H:$L,2,FALSE)&amp;"', 'teamName': '"&amp;VLOOKUP(X927,$H:$L,5,FALSE)&amp;"'}"</f>
        <v>#N/A</v>
      </c>
      <c r="S927" s="13" t="s">
        <v>1251</v>
      </c>
      <c r="U927">
        <f>VLOOKUP(Y927,O:P,2,FALSE)</f>
        <v>9</v>
      </c>
      <c r="V927">
        <f>VLOOKUP(AA927,O:P,2,FALSE)</f>
        <v>29</v>
      </c>
      <c r="Y927" s="4" t="s">
        <v>1107</v>
      </c>
      <c r="Z927" s="5"/>
      <c r="AA927" s="4" t="s">
        <v>1109</v>
      </c>
    </row>
    <row r="928" spans="1:27" x14ac:dyDescent="0.2">
      <c r="A928" s="12">
        <v>44621</v>
      </c>
      <c r="B928" t="str">
        <f>"{'city': '"&amp;VLOOKUP(U928,$H:$L,4,FALSE)&amp;"', 'state': '"&amp;VLOOKUP(U928,$H:$L,3,FALSE)&amp;"', 'abbreviation': '"&amp;VLOOKUP(U928,$H:$L,2,FALSE)&amp;"', 'teamName': '"&amp;VLOOKUP(U928,$H:$L,5,FALSE)&amp;"'}"</f>
        <v>{'city': 'Atlanta', 'state': 'Georgia', 'abbreviation': 'ATL', 'teamName': 'Atlanta Hawks'}</v>
      </c>
      <c r="C928" t="str">
        <f>"{'city': '"&amp;VLOOKUP(V928,$H:$L,4,FALSE)&amp;"', 'state': '"&amp;VLOOKUP(V928,$H:$L,3,FALSE)&amp;"', 'abbreviation': '"&amp;VLOOKUP(V928,$H:$L,2,FALSE)&amp;"', 'teamName': '"&amp;VLOOKUP(V928,$H:$L,5,FALSE)&amp;"'}"</f>
        <v>{'city': 'Boston', 'state': 'Massachusetts', 'abbreviation': 'BOS', 'teamName': 'Boston Celtics'}</v>
      </c>
      <c r="D928" t="e">
        <f>"{'city': '"&amp;VLOOKUP(W928,$H:$L,4,FALSE)&amp;"', 'state': '"&amp;VLOOKUP(W928,$H:$L,3,FALSE)&amp;"', 'abbreviation': '"&amp;VLOOKUP(W928,$H:$L,2,FALSE)&amp;"', 'teamName': '"&amp;VLOOKUP(W928,$H:$L,5,FALSE)&amp;"'}"</f>
        <v>#N/A</v>
      </c>
      <c r="E928" t="e">
        <f>"{'city': '"&amp;VLOOKUP(X928,$H:$L,4,FALSE)&amp;"', 'state': '"&amp;VLOOKUP(X928,$H:$L,3,FALSE)&amp;"', 'abbreviation': '"&amp;VLOOKUP(X928,$H:$L,2,FALSE)&amp;"', 'teamName': '"&amp;VLOOKUP(X928,$H:$L,5,FALSE)&amp;"'}"</f>
        <v>#N/A</v>
      </c>
      <c r="S928" s="13" t="s">
        <v>1251</v>
      </c>
      <c r="U928">
        <f>VLOOKUP(Y928,O:P,2,FALSE)</f>
        <v>1</v>
      </c>
      <c r="V928">
        <f>VLOOKUP(AA928,O:P,2,FALSE)</f>
        <v>2</v>
      </c>
      <c r="Y928" s="4" t="s">
        <v>1099</v>
      </c>
      <c r="Z928" s="5"/>
      <c r="AA928" s="4" t="s">
        <v>1102</v>
      </c>
    </row>
    <row r="929" spans="1:27" x14ac:dyDescent="0.2">
      <c r="A929" s="12">
        <v>44621</v>
      </c>
      <c r="B929" t="str">
        <f>"{'city': '"&amp;VLOOKUP(U929,$H:$L,4,FALSE)&amp;"', 'state': '"&amp;VLOOKUP(U929,$H:$L,3,FALSE)&amp;"', 'abbreviation': '"&amp;VLOOKUP(U929,$H:$L,2,FALSE)&amp;"', 'teamName': '"&amp;VLOOKUP(U929,$H:$L,5,FALSE)&amp;"'}"</f>
        <v>{'city': 'Brooklyn', 'state': 'New York', 'abbreviation': 'BKN', 'teamName': 'Brooklyn Nets'}</v>
      </c>
      <c r="C929" t="str">
        <f>"{'city': '"&amp;VLOOKUP(V929,$H:$L,4,FALSE)&amp;"', 'state': '"&amp;VLOOKUP(V929,$H:$L,3,FALSE)&amp;"', 'abbreviation': '"&amp;VLOOKUP(V929,$H:$L,2,FALSE)&amp;"', 'teamName': '"&amp;VLOOKUP(V929,$H:$L,5,FALSE)&amp;"'}"</f>
        <v>{'city': 'Toronto', 'state': 'Ontario', 'abbreviation': 'TOR', 'teamName': 'Toronto Raptors'}</v>
      </c>
      <c r="D929" t="e">
        <f>"{'city': '"&amp;VLOOKUP(W929,$H:$L,4,FALSE)&amp;"', 'state': '"&amp;VLOOKUP(W929,$H:$L,3,FALSE)&amp;"', 'abbreviation': '"&amp;VLOOKUP(W929,$H:$L,2,FALSE)&amp;"', 'teamName': '"&amp;VLOOKUP(W929,$H:$L,5,FALSE)&amp;"'}"</f>
        <v>#N/A</v>
      </c>
      <c r="E929" t="e">
        <f>"{'city': '"&amp;VLOOKUP(X929,$H:$L,4,FALSE)&amp;"', 'state': '"&amp;VLOOKUP(X929,$H:$L,3,FALSE)&amp;"', 'abbreviation': '"&amp;VLOOKUP(X929,$H:$L,2,FALSE)&amp;"', 'teamName': '"&amp;VLOOKUP(X929,$H:$L,5,FALSE)&amp;"'}"</f>
        <v>#N/A</v>
      </c>
      <c r="S929" s="13" t="s">
        <v>1251</v>
      </c>
      <c r="U929">
        <f>VLOOKUP(Y929,O:P,2,FALSE)</f>
        <v>3</v>
      </c>
      <c r="V929">
        <f>VLOOKUP(AA929,O:P,2,FALSE)</f>
        <v>27</v>
      </c>
      <c r="Y929" s="4" t="s">
        <v>1097</v>
      </c>
      <c r="Z929" s="5"/>
      <c r="AA929" s="4" t="s">
        <v>1110</v>
      </c>
    </row>
    <row r="930" spans="1:27" x14ac:dyDescent="0.2">
      <c r="A930" s="12">
        <v>44621</v>
      </c>
      <c r="B930" t="str">
        <f>"{'city': '"&amp;VLOOKUP(U930,$H:$L,4,FALSE)&amp;"', 'state': '"&amp;VLOOKUP(U930,$H:$L,3,FALSE)&amp;"', 'abbreviation': '"&amp;VLOOKUP(U930,$H:$L,2,FALSE)&amp;"', 'teamName': '"&amp;VLOOKUP(U930,$H:$L,5,FALSE)&amp;"'}"</f>
        <v>{'city': 'Los Angeles', 'state': 'California', 'abbreviation': 'LAC', 'teamName': 'Los Angeles Clippers'}</v>
      </c>
      <c r="C930" t="str">
        <f>"{'city': '"&amp;VLOOKUP(V930,$H:$L,4,FALSE)&amp;"', 'state': '"&amp;VLOOKUP(V930,$H:$L,3,FALSE)&amp;"', 'abbreviation': '"&amp;VLOOKUP(V930,$H:$L,2,FALSE)&amp;"', 'teamName': '"&amp;VLOOKUP(V930,$H:$L,5,FALSE)&amp;"'}"</f>
        <v>{'city': 'Houston', 'state': 'Texas', 'abbreviation': 'HOU', 'teamName': 'Houston Rockets'}</v>
      </c>
      <c r="D930" t="e">
        <f>"{'city': '"&amp;VLOOKUP(W930,$H:$L,4,FALSE)&amp;"', 'state': '"&amp;VLOOKUP(W930,$H:$L,3,FALSE)&amp;"', 'abbreviation': '"&amp;VLOOKUP(W930,$H:$L,2,FALSE)&amp;"', 'teamName': '"&amp;VLOOKUP(W930,$H:$L,5,FALSE)&amp;"'}"</f>
        <v>#N/A</v>
      </c>
      <c r="E930" t="e">
        <f>"{'city': '"&amp;VLOOKUP(X930,$H:$L,4,FALSE)&amp;"', 'state': '"&amp;VLOOKUP(X930,$H:$L,3,FALSE)&amp;"', 'abbreviation': '"&amp;VLOOKUP(X930,$H:$L,2,FALSE)&amp;"', 'teamName': '"&amp;VLOOKUP(X930,$H:$L,5,FALSE)&amp;"'}"</f>
        <v>#N/A</v>
      </c>
      <c r="S930" s="13" t="s">
        <v>1251</v>
      </c>
      <c r="U930">
        <f>VLOOKUP(Y930,O:P,2,FALSE)</f>
        <v>30</v>
      </c>
      <c r="V930">
        <f>VLOOKUP(AA930,O:P,2,FALSE)</f>
        <v>11</v>
      </c>
      <c r="Y930" s="4" t="s">
        <v>1126</v>
      </c>
      <c r="Z930" s="5"/>
      <c r="AA930" s="4" t="s">
        <v>1114</v>
      </c>
    </row>
    <row r="931" spans="1:27" x14ac:dyDescent="0.2">
      <c r="A931" s="12">
        <v>44621</v>
      </c>
      <c r="B931" t="str">
        <f>"{'city': '"&amp;VLOOKUP(U931,$H:$L,4,FALSE)&amp;"', 'state': '"&amp;VLOOKUP(U931,$H:$L,3,FALSE)&amp;"', 'abbreviation': '"&amp;VLOOKUP(U931,$H:$L,2,FALSE)&amp;"', 'teamName': '"&amp;VLOOKUP(U931,$H:$L,5,FALSE)&amp;"'}"</f>
        <v>{'city': 'San Francisco', 'state': 'California', 'abbreviation': 'GSW', 'teamName': 'Golden State Warriors'}</v>
      </c>
      <c r="C931" t="str">
        <f>"{'city': '"&amp;VLOOKUP(V931,$H:$L,4,FALSE)&amp;"', 'state': '"&amp;VLOOKUP(V931,$H:$L,3,FALSE)&amp;"', 'abbreviation': '"&amp;VLOOKUP(V931,$H:$L,2,FALSE)&amp;"', 'teamName': '"&amp;VLOOKUP(V931,$H:$L,5,FALSE)&amp;"'}"</f>
        <v>{'city': 'Minneapolis', 'state': 'Minnesota ', 'abbreviation': 'MIN', 'teamName': 'Minnesota Timberwolves'}</v>
      </c>
      <c r="D931" t="e">
        <f>"{'city': '"&amp;VLOOKUP(W931,$H:$L,4,FALSE)&amp;"', 'state': '"&amp;VLOOKUP(W931,$H:$L,3,FALSE)&amp;"', 'abbreviation': '"&amp;VLOOKUP(W931,$H:$L,2,FALSE)&amp;"', 'teamName': '"&amp;VLOOKUP(W931,$H:$L,5,FALSE)&amp;"'}"</f>
        <v>#N/A</v>
      </c>
      <c r="E931" t="e">
        <f>"{'city': '"&amp;VLOOKUP(X931,$H:$L,4,FALSE)&amp;"', 'state': '"&amp;VLOOKUP(X931,$H:$L,3,FALSE)&amp;"', 'abbreviation': '"&amp;VLOOKUP(X931,$H:$L,2,FALSE)&amp;"', 'teamName': '"&amp;VLOOKUP(X931,$H:$L,5,FALSE)&amp;"'}"</f>
        <v>#N/A</v>
      </c>
      <c r="S931" s="13" t="s">
        <v>1251</v>
      </c>
      <c r="U931">
        <f>VLOOKUP(Y931,O:P,2,FALSE)</f>
        <v>10</v>
      </c>
      <c r="V931">
        <f>VLOOKUP(AA931,O:P,2,FALSE)</f>
        <v>17</v>
      </c>
      <c r="Y931" s="4" t="s">
        <v>1100</v>
      </c>
      <c r="Z931" s="5"/>
      <c r="AA931" s="4" t="s">
        <v>1115</v>
      </c>
    </row>
    <row r="932" spans="1:27" x14ac:dyDescent="0.2">
      <c r="A932" s="12">
        <v>44621</v>
      </c>
      <c r="B932" t="str">
        <f>"{'city': '"&amp;VLOOKUP(U932,$H:$L,4,FALSE)&amp;"', 'state': '"&amp;VLOOKUP(U932,$H:$L,3,FALSE)&amp;"', 'abbreviation': '"&amp;VLOOKUP(U932,$H:$L,2,FALSE)&amp;"', 'teamName': '"&amp;VLOOKUP(U932,$H:$L,5,FALSE)&amp;"'}"</f>
        <v>{'city': 'Dallas', 'state': 'Texas', 'abbreviation': 'DAL', 'teamName': 'Dallas Mavericks'}</v>
      </c>
      <c r="C932" t="str">
        <f>"{'city': '"&amp;VLOOKUP(V932,$H:$L,4,FALSE)&amp;"', 'state': '"&amp;VLOOKUP(V932,$H:$L,3,FALSE)&amp;"', 'abbreviation': '"&amp;VLOOKUP(V932,$H:$L,2,FALSE)&amp;"', 'teamName': '"&amp;VLOOKUP(V932,$H:$L,5,FALSE)&amp;"'}"</f>
        <v>{'city': 'Los Angeles', 'state': 'California', 'abbreviation': 'LAL', 'teamName': 'Los Angeles Lakers'}</v>
      </c>
      <c r="D932" t="e">
        <f>"{'city': '"&amp;VLOOKUP(W932,$H:$L,4,FALSE)&amp;"', 'state': '"&amp;VLOOKUP(W932,$H:$L,3,FALSE)&amp;"', 'abbreviation': '"&amp;VLOOKUP(W932,$H:$L,2,FALSE)&amp;"', 'teamName': '"&amp;VLOOKUP(W932,$H:$L,5,FALSE)&amp;"'}"</f>
        <v>#N/A</v>
      </c>
      <c r="E932" t="e">
        <f>"{'city': '"&amp;VLOOKUP(X932,$H:$L,4,FALSE)&amp;"', 'state': '"&amp;VLOOKUP(X932,$H:$L,3,FALSE)&amp;"', 'abbreviation': '"&amp;VLOOKUP(X932,$H:$L,2,FALSE)&amp;"', 'teamName': '"&amp;VLOOKUP(X932,$H:$L,5,FALSE)&amp;"'}"</f>
        <v>#N/A</v>
      </c>
      <c r="S932" s="13" t="s">
        <v>1251</v>
      </c>
      <c r="U932">
        <f>VLOOKUP(Y932,O:P,2,FALSE)</f>
        <v>7</v>
      </c>
      <c r="V932">
        <f>VLOOKUP(AA932,O:P,2,FALSE)</f>
        <v>13</v>
      </c>
      <c r="Y932" s="4" t="s">
        <v>1113</v>
      </c>
      <c r="Z932" s="5"/>
      <c r="AA932" s="4" t="s">
        <v>1101</v>
      </c>
    </row>
    <row r="933" spans="1:27" x14ac:dyDescent="0.2">
      <c r="A933" s="12">
        <v>44622</v>
      </c>
      <c r="B933" t="str">
        <f>"{'city': '"&amp;VLOOKUP(U933,$H:$L,4,FALSE)&amp;"', 'state': '"&amp;VLOOKUP(U933,$H:$L,3,FALSE)&amp;"', 'abbreviation': '"&amp;VLOOKUP(U933,$H:$L,2,FALSE)&amp;"', 'teamName': '"&amp;VLOOKUP(U933,$H:$L,5,FALSE)&amp;"'}"</f>
        <v>{'city': 'Charlotte', 'state': 'North Carolina', 'abbreviation': 'CHA', 'teamName': 'Charlotte Hornets'}</v>
      </c>
      <c r="C933" t="str">
        <f>"{'city': '"&amp;VLOOKUP(V933,$H:$L,4,FALSE)&amp;"', 'state': '"&amp;VLOOKUP(V933,$H:$L,3,FALSE)&amp;"', 'abbreviation': '"&amp;VLOOKUP(V933,$H:$L,2,FALSE)&amp;"', 'teamName': '"&amp;VLOOKUP(V933,$H:$L,5,FALSE)&amp;"'}"</f>
        <v>{'city': 'Cleveland', 'state': 'Ohio', 'abbreviation': 'CLE', 'teamName': 'Cleveland Cavaliers'}</v>
      </c>
      <c r="D933" t="e">
        <f>"{'city': '"&amp;VLOOKUP(W933,$H:$L,4,FALSE)&amp;"', 'state': '"&amp;VLOOKUP(W933,$H:$L,3,FALSE)&amp;"', 'abbreviation': '"&amp;VLOOKUP(W933,$H:$L,2,FALSE)&amp;"', 'teamName': '"&amp;VLOOKUP(W933,$H:$L,5,FALSE)&amp;"'}"</f>
        <v>#N/A</v>
      </c>
      <c r="E933" t="e">
        <f>"{'city': '"&amp;VLOOKUP(X933,$H:$L,4,FALSE)&amp;"', 'state': '"&amp;VLOOKUP(X933,$H:$L,3,FALSE)&amp;"', 'abbreviation': '"&amp;VLOOKUP(X933,$H:$L,2,FALSE)&amp;"', 'teamName': '"&amp;VLOOKUP(X933,$H:$L,5,FALSE)&amp;"'}"</f>
        <v>#N/A</v>
      </c>
      <c r="S933" s="13" t="s">
        <v>1252</v>
      </c>
      <c r="U933">
        <f>VLOOKUP(Y933,O:P,2,FALSE)</f>
        <v>4</v>
      </c>
      <c r="V933">
        <f>VLOOKUP(AA933,O:P,2,FALSE)</f>
        <v>6</v>
      </c>
      <c r="Y933" s="4" t="s">
        <v>1105</v>
      </c>
      <c r="Z933" s="5"/>
      <c r="AA933" s="4" t="s">
        <v>1111</v>
      </c>
    </row>
    <row r="934" spans="1:27" x14ac:dyDescent="0.2">
      <c r="A934" s="12">
        <v>44622</v>
      </c>
      <c r="B934" t="str">
        <f>"{'city': '"&amp;VLOOKUP(U934,$H:$L,4,FALSE)&amp;"', 'state': '"&amp;VLOOKUP(U934,$H:$L,3,FALSE)&amp;"', 'abbreviation': '"&amp;VLOOKUP(U934,$H:$L,2,FALSE)&amp;"', 'teamName': '"&amp;VLOOKUP(U934,$H:$L,5,FALSE)&amp;"'}"</f>
        <v>{'city': 'Indiana', 'state': 'Indianopolis', 'abbreviation': 'IND', 'teamName': 'Indiana Pacers'}</v>
      </c>
      <c r="C934" t="str">
        <f>"{'city': '"&amp;VLOOKUP(V934,$H:$L,4,FALSE)&amp;"', 'state': '"&amp;VLOOKUP(V934,$H:$L,3,FALSE)&amp;"', 'abbreviation': '"&amp;VLOOKUP(V934,$H:$L,2,FALSE)&amp;"', 'teamName': '"&amp;VLOOKUP(V934,$H:$L,5,FALSE)&amp;"'}"</f>
        <v>{'city': 'Orlando', 'state': 'Florida', 'abbreviation': 'ORL', 'teamName': 'Orlando Magic'}</v>
      </c>
      <c r="D934" t="e">
        <f>"{'city': '"&amp;VLOOKUP(W934,$H:$L,4,FALSE)&amp;"', 'state': '"&amp;VLOOKUP(W934,$H:$L,3,FALSE)&amp;"', 'abbreviation': '"&amp;VLOOKUP(W934,$H:$L,2,FALSE)&amp;"', 'teamName': '"&amp;VLOOKUP(W934,$H:$L,5,FALSE)&amp;"'}"</f>
        <v>#N/A</v>
      </c>
      <c r="E934" t="e">
        <f>"{'city': '"&amp;VLOOKUP(X934,$H:$L,4,FALSE)&amp;"', 'state': '"&amp;VLOOKUP(X934,$H:$L,3,FALSE)&amp;"', 'abbreviation': '"&amp;VLOOKUP(X934,$H:$L,2,FALSE)&amp;"', 'teamName': '"&amp;VLOOKUP(X934,$H:$L,5,FALSE)&amp;"'}"</f>
        <v>#N/A</v>
      </c>
      <c r="S934" s="13" t="s">
        <v>1252</v>
      </c>
      <c r="U934">
        <f>VLOOKUP(Y934,O:P,2,FALSE)</f>
        <v>12</v>
      </c>
      <c r="V934">
        <f>VLOOKUP(AA934,O:P,2,FALSE)</f>
        <v>21</v>
      </c>
      <c r="Y934" s="4" t="s">
        <v>1104</v>
      </c>
      <c r="Z934" s="5"/>
      <c r="AA934" s="4" t="s">
        <v>1119</v>
      </c>
    </row>
    <row r="935" spans="1:27" x14ac:dyDescent="0.2">
      <c r="A935" s="12">
        <v>44622</v>
      </c>
      <c r="B935" t="str">
        <f>"{'city': '"&amp;VLOOKUP(U935,$H:$L,4,FALSE)&amp;"', 'state': '"&amp;VLOOKUP(U935,$H:$L,3,FALSE)&amp;"', 'abbreviation': '"&amp;VLOOKUP(U935,$H:$L,2,FALSE)&amp;"', 'teamName': '"&amp;VLOOKUP(U935,$H:$L,5,FALSE)&amp;"'}"</f>
        <v>{'city': 'New York', 'state': 'New York', 'abbreviation': 'NYK', 'teamName': 'New York Knicks'}</v>
      </c>
      <c r="C935" t="str">
        <f>"{'city': '"&amp;VLOOKUP(V935,$H:$L,4,FALSE)&amp;"', 'state': '"&amp;VLOOKUP(V935,$H:$L,3,FALSE)&amp;"', 'abbreviation': '"&amp;VLOOKUP(V935,$H:$L,2,FALSE)&amp;"', 'teamName': '"&amp;VLOOKUP(V935,$H:$L,5,FALSE)&amp;"'}"</f>
        <v>{'city': 'Philadelphia', 'state': 'Pennsylvania', 'abbreviation': 'PHI', 'teamName': 'Philadelphia 76ers'}</v>
      </c>
      <c r="D935" t="e">
        <f>"{'city': '"&amp;VLOOKUP(W935,$H:$L,4,FALSE)&amp;"', 'state': '"&amp;VLOOKUP(W935,$H:$L,3,FALSE)&amp;"', 'abbreviation': '"&amp;VLOOKUP(W935,$H:$L,2,FALSE)&amp;"', 'teamName': '"&amp;VLOOKUP(W935,$H:$L,5,FALSE)&amp;"'}"</f>
        <v>#N/A</v>
      </c>
      <c r="E935" t="e">
        <f>"{'city': '"&amp;VLOOKUP(X935,$H:$L,4,FALSE)&amp;"', 'state': '"&amp;VLOOKUP(X935,$H:$L,3,FALSE)&amp;"', 'abbreviation': '"&amp;VLOOKUP(X935,$H:$L,2,FALSE)&amp;"', 'teamName': '"&amp;VLOOKUP(X935,$H:$L,5,FALSE)&amp;"'}"</f>
        <v>#N/A</v>
      </c>
      <c r="S935" s="13" t="s">
        <v>1252</v>
      </c>
      <c r="U935">
        <f>VLOOKUP(Y935,O:P,2,FALSE)</f>
        <v>19</v>
      </c>
      <c r="V935">
        <f>VLOOKUP(AA935,O:P,2,FALSE)</f>
        <v>22</v>
      </c>
      <c r="Y935" s="4" t="s">
        <v>1108</v>
      </c>
      <c r="Z935" s="5"/>
      <c r="AA935" s="4" t="s">
        <v>1117</v>
      </c>
    </row>
    <row r="936" spans="1:27" x14ac:dyDescent="0.2">
      <c r="A936" s="12">
        <v>44622</v>
      </c>
      <c r="B936" t="str">
        <f>"{'city': '"&amp;VLOOKUP(U936,$H:$L,4,FALSE)&amp;"', 'state': '"&amp;VLOOKUP(U936,$H:$L,3,FALSE)&amp;"', 'abbreviation': '"&amp;VLOOKUP(U936,$H:$L,2,FALSE)&amp;"', 'teamName': '"&amp;VLOOKUP(U936,$H:$L,5,FALSE)&amp;"'}"</f>
        <v>{'city': 'Salt Lake City', 'state': 'Utah', 'abbreviation': 'UTA', 'teamName': 'Utah Jazz'}</v>
      </c>
      <c r="C936" t="str">
        <f>"{'city': '"&amp;VLOOKUP(V936,$H:$L,4,FALSE)&amp;"', 'state': '"&amp;VLOOKUP(V936,$H:$L,3,FALSE)&amp;"', 'abbreviation': '"&amp;VLOOKUP(V936,$H:$L,2,FALSE)&amp;"', 'teamName': '"&amp;VLOOKUP(V936,$H:$L,5,FALSE)&amp;"'}"</f>
        <v>{'city': 'Houston', 'state': 'Texas', 'abbreviation': 'HOU', 'teamName': 'Houston Rockets'}</v>
      </c>
      <c r="D936" t="e">
        <f>"{'city': '"&amp;VLOOKUP(W936,$H:$L,4,FALSE)&amp;"', 'state': '"&amp;VLOOKUP(W936,$H:$L,3,FALSE)&amp;"', 'abbreviation': '"&amp;VLOOKUP(W936,$H:$L,2,FALSE)&amp;"', 'teamName': '"&amp;VLOOKUP(W936,$H:$L,5,FALSE)&amp;"'}"</f>
        <v>#N/A</v>
      </c>
      <c r="E936" t="e">
        <f>"{'city': '"&amp;VLOOKUP(X936,$H:$L,4,FALSE)&amp;"', 'state': '"&amp;VLOOKUP(X936,$H:$L,3,FALSE)&amp;"', 'abbreviation': '"&amp;VLOOKUP(X936,$H:$L,2,FALSE)&amp;"', 'teamName': '"&amp;VLOOKUP(X936,$H:$L,5,FALSE)&amp;"'}"</f>
        <v>#N/A</v>
      </c>
      <c r="S936" s="13" t="s">
        <v>1252</v>
      </c>
      <c r="U936">
        <f>VLOOKUP(Y936,O:P,2,FALSE)</f>
        <v>28</v>
      </c>
      <c r="V936">
        <f>VLOOKUP(AA936,O:P,2,FALSE)</f>
        <v>11</v>
      </c>
      <c r="Y936" s="4" t="s">
        <v>1122</v>
      </c>
      <c r="Z936" s="5"/>
      <c r="AA936" s="4" t="s">
        <v>1114</v>
      </c>
    </row>
    <row r="937" spans="1:27" x14ac:dyDescent="0.2">
      <c r="A937" s="12">
        <v>44622</v>
      </c>
      <c r="B937" t="str">
        <f>"{'city': '"&amp;VLOOKUP(U937,$H:$L,4,FALSE)&amp;"', 'state': '"&amp;VLOOKUP(U937,$H:$L,3,FALSE)&amp;"', 'abbreviation': '"&amp;VLOOKUP(U937,$H:$L,2,FALSE)&amp;"', 'teamName': '"&amp;VLOOKUP(U937,$H:$L,5,FALSE)&amp;"'}"</f>
        <v>{'city': 'Miami', 'state': 'Florida', 'abbreviation': 'MIA', 'teamName': 'Miami Heat'}</v>
      </c>
      <c r="C937" t="str">
        <f>"{'city': '"&amp;VLOOKUP(V937,$H:$L,4,FALSE)&amp;"', 'state': '"&amp;VLOOKUP(V937,$H:$L,3,FALSE)&amp;"', 'abbreviation': '"&amp;VLOOKUP(V937,$H:$L,2,FALSE)&amp;"', 'teamName': '"&amp;VLOOKUP(V937,$H:$L,5,FALSE)&amp;"'}"</f>
        <v>{'city': 'Milwaukee', 'state': 'Wisconsin', 'abbreviation': 'MIL', 'teamName': 'Milwaukee Bucks'}</v>
      </c>
      <c r="D937" t="e">
        <f>"{'city': '"&amp;VLOOKUP(W937,$H:$L,4,FALSE)&amp;"', 'state': '"&amp;VLOOKUP(W937,$H:$L,3,FALSE)&amp;"', 'abbreviation': '"&amp;VLOOKUP(W937,$H:$L,2,FALSE)&amp;"', 'teamName': '"&amp;VLOOKUP(W937,$H:$L,5,FALSE)&amp;"'}"</f>
        <v>#N/A</v>
      </c>
      <c r="E937" t="e">
        <f>"{'city': '"&amp;VLOOKUP(X937,$H:$L,4,FALSE)&amp;"', 'state': '"&amp;VLOOKUP(X937,$H:$L,3,FALSE)&amp;"', 'abbreviation': '"&amp;VLOOKUP(X937,$H:$L,2,FALSE)&amp;"', 'teamName': '"&amp;VLOOKUP(X937,$H:$L,5,FALSE)&amp;"'}"</f>
        <v>#N/A</v>
      </c>
      <c r="S937" s="13" t="s">
        <v>1252</v>
      </c>
      <c r="U937">
        <f>VLOOKUP(Y937,O:P,2,FALSE)</f>
        <v>15</v>
      </c>
      <c r="V937">
        <f>VLOOKUP(AA937,O:P,2,FALSE)</f>
        <v>16</v>
      </c>
      <c r="Y937" s="4" t="s">
        <v>1128</v>
      </c>
      <c r="Z937" s="5"/>
      <c r="AA937" s="4" t="s">
        <v>1098</v>
      </c>
    </row>
    <row r="938" spans="1:27" x14ac:dyDescent="0.2">
      <c r="A938" s="12">
        <v>44622</v>
      </c>
      <c r="B938" t="str">
        <f>"{'city': '"&amp;VLOOKUP(U938,$H:$L,4,FALSE)&amp;"', 'state': '"&amp;VLOOKUP(U938,$H:$L,3,FALSE)&amp;"', 'abbreviation': '"&amp;VLOOKUP(U938,$H:$L,2,FALSE)&amp;"', 'teamName': '"&amp;VLOOKUP(U938,$H:$L,5,FALSE)&amp;"'}"</f>
        <v>{'city': 'Sacramento', 'state': 'California', 'abbreviation': 'SAC', 'teamName': 'Sacramento Kings'}</v>
      </c>
      <c r="C938" t="str">
        <f>"{'city': '"&amp;VLOOKUP(V938,$H:$L,4,FALSE)&amp;"', 'state': '"&amp;VLOOKUP(V938,$H:$L,3,FALSE)&amp;"', 'abbreviation': '"&amp;VLOOKUP(V938,$H:$L,2,FALSE)&amp;"', 'teamName': '"&amp;VLOOKUP(V938,$H:$L,5,FALSE)&amp;"'}"</f>
        <v>{'city': 'New Orleans', 'state': 'Louisianna', 'abbreviation': 'NOP', 'teamName': 'New Orleans Pelicans'}</v>
      </c>
      <c r="D938" t="e">
        <f>"{'city': '"&amp;VLOOKUP(W938,$H:$L,4,FALSE)&amp;"', 'state': '"&amp;VLOOKUP(W938,$H:$L,3,FALSE)&amp;"', 'abbreviation': '"&amp;VLOOKUP(W938,$H:$L,2,FALSE)&amp;"', 'teamName': '"&amp;VLOOKUP(W938,$H:$L,5,FALSE)&amp;"'}"</f>
        <v>#N/A</v>
      </c>
      <c r="E938" t="e">
        <f>"{'city': '"&amp;VLOOKUP(X938,$H:$L,4,FALSE)&amp;"', 'state': '"&amp;VLOOKUP(X938,$H:$L,3,FALSE)&amp;"', 'abbreviation': '"&amp;VLOOKUP(X938,$H:$L,2,FALSE)&amp;"', 'teamName': '"&amp;VLOOKUP(X938,$H:$L,5,FALSE)&amp;"'}"</f>
        <v>#N/A</v>
      </c>
      <c r="S938" s="13" t="s">
        <v>1252</v>
      </c>
      <c r="U938">
        <f>VLOOKUP(Y938,O:P,2,FALSE)</f>
        <v>25</v>
      </c>
      <c r="V938">
        <f>VLOOKUP(AA938,O:P,2,FALSE)</f>
        <v>18</v>
      </c>
      <c r="Y938" s="4" t="s">
        <v>1123</v>
      </c>
      <c r="Z938" s="5"/>
      <c r="AA938" s="4" t="s">
        <v>1118</v>
      </c>
    </row>
    <row r="939" spans="1:27" x14ac:dyDescent="0.2">
      <c r="A939" s="12">
        <v>44622</v>
      </c>
      <c r="B939" t="str">
        <f>"{'city': '"&amp;VLOOKUP(U939,$H:$L,4,FALSE)&amp;"', 'state': '"&amp;VLOOKUP(U939,$H:$L,3,FALSE)&amp;"', 'abbreviation': '"&amp;VLOOKUP(U939,$H:$L,2,FALSE)&amp;"', 'teamName': '"&amp;VLOOKUP(U939,$H:$L,5,FALSE)&amp;"'}"</f>
        <v>{'city': 'Oklahoma City', 'state': 'Oklahoma', 'abbreviation': 'OKC', 'teamName': 'Oklahoma City Thunder'}</v>
      </c>
      <c r="C939" t="str">
        <f>"{'city': '"&amp;VLOOKUP(V939,$H:$L,4,FALSE)&amp;"', 'state': '"&amp;VLOOKUP(V939,$H:$L,3,FALSE)&amp;"', 'abbreviation': '"&amp;VLOOKUP(V939,$H:$L,2,FALSE)&amp;"', 'teamName': '"&amp;VLOOKUP(V939,$H:$L,5,FALSE)&amp;"'}"</f>
        <v>{'city': 'Denver', 'state': 'Colorado', 'abbreviation': 'DEN', 'teamName': 'Denver Nuggets'}</v>
      </c>
      <c r="D939" t="e">
        <f>"{'city': '"&amp;VLOOKUP(W939,$H:$L,4,FALSE)&amp;"', 'state': '"&amp;VLOOKUP(W939,$H:$L,3,FALSE)&amp;"', 'abbreviation': '"&amp;VLOOKUP(W939,$H:$L,2,FALSE)&amp;"', 'teamName': '"&amp;VLOOKUP(W939,$H:$L,5,FALSE)&amp;"'}"</f>
        <v>#N/A</v>
      </c>
      <c r="E939" t="e">
        <f>"{'city': '"&amp;VLOOKUP(X939,$H:$L,4,FALSE)&amp;"', 'state': '"&amp;VLOOKUP(X939,$H:$L,3,FALSE)&amp;"', 'abbreviation': '"&amp;VLOOKUP(X939,$H:$L,2,FALSE)&amp;"', 'teamName': '"&amp;VLOOKUP(X939,$H:$L,5,FALSE)&amp;"'}"</f>
        <v>#N/A</v>
      </c>
      <c r="S939" s="13" t="s">
        <v>1252</v>
      </c>
      <c r="U939">
        <f>VLOOKUP(Y939,O:P,2,FALSE)</f>
        <v>20</v>
      </c>
      <c r="V939">
        <f>VLOOKUP(AA939,O:P,2,FALSE)</f>
        <v>8</v>
      </c>
      <c r="Y939" s="4" t="s">
        <v>1121</v>
      </c>
      <c r="Z939" s="5"/>
      <c r="AA939" s="4" t="s">
        <v>1116</v>
      </c>
    </row>
    <row r="940" spans="1:27" x14ac:dyDescent="0.2">
      <c r="A940" s="12">
        <v>44622</v>
      </c>
      <c r="B940" t="str">
        <f>"{'city': '"&amp;VLOOKUP(U940,$H:$L,4,FALSE)&amp;"', 'state': '"&amp;VLOOKUP(U940,$H:$L,3,FALSE)&amp;"', 'abbreviation': '"&amp;VLOOKUP(U940,$H:$L,2,FALSE)&amp;"', 'teamName': '"&amp;VLOOKUP(U940,$H:$L,5,FALSE)&amp;"'}"</f>
        <v>{'city': 'Portland', 'state': 'Oregon', 'abbreviation': 'POR', 'teamName': 'Portland Trail Blazers'}</v>
      </c>
      <c r="C940" t="str">
        <f>"{'city': '"&amp;VLOOKUP(V940,$H:$L,4,FALSE)&amp;"', 'state': '"&amp;VLOOKUP(V940,$H:$L,3,FALSE)&amp;"', 'abbreviation': '"&amp;VLOOKUP(V940,$H:$L,2,FALSE)&amp;"', 'teamName': '"&amp;VLOOKUP(V940,$H:$L,5,FALSE)&amp;"'}"</f>
        <v>{'city': 'Phoenix', 'state': 'Arizona', 'abbreviation': 'PHX', 'teamName': 'Phoenix Suns'}</v>
      </c>
      <c r="D940" t="e">
        <f>"{'city': '"&amp;VLOOKUP(W940,$H:$L,4,FALSE)&amp;"', 'state': '"&amp;VLOOKUP(W940,$H:$L,3,FALSE)&amp;"', 'abbreviation': '"&amp;VLOOKUP(W940,$H:$L,2,FALSE)&amp;"', 'teamName': '"&amp;VLOOKUP(W940,$H:$L,5,FALSE)&amp;"'}"</f>
        <v>#N/A</v>
      </c>
      <c r="E940" t="e">
        <f>"{'city': '"&amp;VLOOKUP(X940,$H:$L,4,FALSE)&amp;"', 'state': '"&amp;VLOOKUP(X940,$H:$L,3,FALSE)&amp;"', 'abbreviation': '"&amp;VLOOKUP(X940,$H:$L,2,FALSE)&amp;"', 'teamName': '"&amp;VLOOKUP(X940,$H:$L,5,FALSE)&amp;"'}"</f>
        <v>#N/A</v>
      </c>
      <c r="S940" s="13" t="s">
        <v>1252</v>
      </c>
      <c r="U940">
        <f>VLOOKUP(Y940,O:P,2,FALSE)</f>
        <v>24</v>
      </c>
      <c r="V940">
        <f>VLOOKUP(AA940,O:P,2,FALSE)</f>
        <v>23</v>
      </c>
      <c r="Y940" s="4" t="s">
        <v>1124</v>
      </c>
      <c r="Z940" s="5"/>
      <c r="AA940" s="4" t="s">
        <v>1125</v>
      </c>
    </row>
    <row r="941" spans="1:27" x14ac:dyDescent="0.2">
      <c r="A941" s="12">
        <v>44623</v>
      </c>
      <c r="B941" t="str">
        <f>"{'city': '"&amp;VLOOKUP(U941,$H:$L,4,FALSE)&amp;"', 'state': '"&amp;VLOOKUP(U941,$H:$L,3,FALSE)&amp;"', 'abbreviation': '"&amp;VLOOKUP(U941,$H:$L,2,FALSE)&amp;"', 'teamName': '"&amp;VLOOKUP(U941,$H:$L,5,FALSE)&amp;"'}"</f>
        <v>{'city': 'Memphis', 'state': 'Tenesse', 'abbreviation': 'MEM', 'teamName': 'Memphis Grizzlies'}</v>
      </c>
      <c r="C941" t="str">
        <f>"{'city': '"&amp;VLOOKUP(V941,$H:$L,4,FALSE)&amp;"', 'state': '"&amp;VLOOKUP(V941,$H:$L,3,FALSE)&amp;"', 'abbreviation': '"&amp;VLOOKUP(V941,$H:$L,2,FALSE)&amp;"', 'teamName': '"&amp;VLOOKUP(V941,$H:$L,5,FALSE)&amp;"'}"</f>
        <v>{'city': 'Boston', 'state': 'Massachusetts', 'abbreviation': 'BOS', 'teamName': 'Boston Celtics'}</v>
      </c>
      <c r="D941" t="e">
        <f>"{'city': '"&amp;VLOOKUP(W941,$H:$L,4,FALSE)&amp;"', 'state': '"&amp;VLOOKUP(W941,$H:$L,3,FALSE)&amp;"', 'abbreviation': '"&amp;VLOOKUP(W941,$H:$L,2,FALSE)&amp;"', 'teamName': '"&amp;VLOOKUP(W941,$H:$L,5,FALSE)&amp;"'}"</f>
        <v>#N/A</v>
      </c>
      <c r="E941" t="e">
        <f>"{'city': '"&amp;VLOOKUP(X941,$H:$L,4,FALSE)&amp;"', 'state': '"&amp;VLOOKUP(X941,$H:$L,3,FALSE)&amp;"', 'abbreviation': '"&amp;VLOOKUP(X941,$H:$L,2,FALSE)&amp;"', 'teamName': '"&amp;VLOOKUP(X941,$H:$L,5,FALSE)&amp;"'}"</f>
        <v>#N/A</v>
      </c>
      <c r="S941" s="13" t="s">
        <v>1253</v>
      </c>
      <c r="U941">
        <f>VLOOKUP(Y941,O:P,2,FALSE)</f>
        <v>14</v>
      </c>
      <c r="V941">
        <f>VLOOKUP(AA941,O:P,2,FALSE)</f>
        <v>2</v>
      </c>
      <c r="Y941" s="4" t="s">
        <v>1112</v>
      </c>
      <c r="Z941" s="5"/>
      <c r="AA941" s="4" t="s">
        <v>1102</v>
      </c>
    </row>
    <row r="942" spans="1:27" x14ac:dyDescent="0.2">
      <c r="A942" s="12">
        <v>44623</v>
      </c>
      <c r="B942" t="str">
        <f>"{'city': '"&amp;VLOOKUP(U942,$H:$L,4,FALSE)&amp;"', 'state': '"&amp;VLOOKUP(U942,$H:$L,3,FALSE)&amp;"', 'abbreviation': '"&amp;VLOOKUP(U942,$H:$L,2,FALSE)&amp;"', 'teamName': '"&amp;VLOOKUP(U942,$H:$L,5,FALSE)&amp;"'}"</f>
        <v>{'city': 'Miami', 'state': 'Florida', 'abbreviation': 'MIA', 'teamName': 'Miami Heat'}</v>
      </c>
      <c r="C942" t="str">
        <f>"{'city': '"&amp;VLOOKUP(V942,$H:$L,4,FALSE)&amp;"', 'state': '"&amp;VLOOKUP(V942,$H:$L,3,FALSE)&amp;"', 'abbreviation': '"&amp;VLOOKUP(V942,$H:$L,2,FALSE)&amp;"', 'teamName': '"&amp;VLOOKUP(V942,$H:$L,5,FALSE)&amp;"'}"</f>
        <v>{'city': 'Brooklyn', 'state': 'New York', 'abbreviation': 'BKN', 'teamName': 'Brooklyn Nets'}</v>
      </c>
      <c r="D942" t="e">
        <f>"{'city': '"&amp;VLOOKUP(W942,$H:$L,4,FALSE)&amp;"', 'state': '"&amp;VLOOKUP(W942,$H:$L,3,FALSE)&amp;"', 'abbreviation': '"&amp;VLOOKUP(W942,$H:$L,2,FALSE)&amp;"', 'teamName': '"&amp;VLOOKUP(W942,$H:$L,5,FALSE)&amp;"'}"</f>
        <v>#N/A</v>
      </c>
      <c r="E942" t="e">
        <f>"{'city': '"&amp;VLOOKUP(X942,$H:$L,4,FALSE)&amp;"', 'state': '"&amp;VLOOKUP(X942,$H:$L,3,FALSE)&amp;"', 'abbreviation': '"&amp;VLOOKUP(X942,$H:$L,2,FALSE)&amp;"', 'teamName': '"&amp;VLOOKUP(X942,$H:$L,5,FALSE)&amp;"'}"</f>
        <v>#N/A</v>
      </c>
      <c r="S942" s="13" t="s">
        <v>1253</v>
      </c>
      <c r="U942">
        <f>VLOOKUP(Y942,O:P,2,FALSE)</f>
        <v>15</v>
      </c>
      <c r="V942">
        <f>VLOOKUP(AA942,O:P,2,FALSE)</f>
        <v>3</v>
      </c>
      <c r="Y942" s="4" t="s">
        <v>1128</v>
      </c>
      <c r="Z942" s="5"/>
      <c r="AA942" s="4" t="s">
        <v>1097</v>
      </c>
    </row>
    <row r="943" spans="1:27" x14ac:dyDescent="0.2">
      <c r="A943" s="12">
        <v>44623</v>
      </c>
      <c r="B943" t="str">
        <f>"{'city': '"&amp;VLOOKUP(U943,$H:$L,4,FALSE)&amp;"', 'state': '"&amp;VLOOKUP(U943,$H:$L,3,FALSE)&amp;"', 'abbreviation': '"&amp;VLOOKUP(U943,$H:$L,2,FALSE)&amp;"', 'teamName': '"&amp;VLOOKUP(U943,$H:$L,5,FALSE)&amp;"'}"</f>
        <v>{'city': 'Detroit', 'state': 'Michigan', 'abbreviation': 'DET', 'teamName': 'Detroit Pistons'}</v>
      </c>
      <c r="C943" t="str">
        <f>"{'city': '"&amp;VLOOKUP(V943,$H:$L,4,FALSE)&amp;"', 'state': '"&amp;VLOOKUP(V943,$H:$L,3,FALSE)&amp;"', 'abbreviation': '"&amp;VLOOKUP(V943,$H:$L,2,FALSE)&amp;"', 'teamName': '"&amp;VLOOKUP(V943,$H:$L,5,FALSE)&amp;"'}"</f>
        <v>{'city': 'Toronto', 'state': 'Ontario', 'abbreviation': 'TOR', 'teamName': 'Toronto Raptors'}</v>
      </c>
      <c r="D943" t="e">
        <f>"{'city': '"&amp;VLOOKUP(W943,$H:$L,4,FALSE)&amp;"', 'state': '"&amp;VLOOKUP(W943,$H:$L,3,FALSE)&amp;"', 'abbreviation': '"&amp;VLOOKUP(W943,$H:$L,2,FALSE)&amp;"', 'teamName': '"&amp;VLOOKUP(W943,$H:$L,5,FALSE)&amp;"'}"</f>
        <v>#N/A</v>
      </c>
      <c r="E943" t="e">
        <f>"{'city': '"&amp;VLOOKUP(X943,$H:$L,4,FALSE)&amp;"', 'state': '"&amp;VLOOKUP(X943,$H:$L,3,FALSE)&amp;"', 'abbreviation': '"&amp;VLOOKUP(X943,$H:$L,2,FALSE)&amp;"', 'teamName': '"&amp;VLOOKUP(X943,$H:$L,5,FALSE)&amp;"'}"</f>
        <v>#N/A</v>
      </c>
      <c r="S943" s="13" t="s">
        <v>1253</v>
      </c>
      <c r="U943">
        <f>VLOOKUP(Y943,O:P,2,FALSE)</f>
        <v>9</v>
      </c>
      <c r="V943">
        <f>VLOOKUP(AA943,O:P,2,FALSE)</f>
        <v>27</v>
      </c>
      <c r="Y943" s="4" t="s">
        <v>1107</v>
      </c>
      <c r="Z943" s="5"/>
      <c r="AA943" s="4" t="s">
        <v>1110</v>
      </c>
    </row>
    <row r="944" spans="1:27" x14ac:dyDescent="0.2">
      <c r="A944" s="12">
        <v>44623</v>
      </c>
      <c r="B944" t="str">
        <f>"{'city': '"&amp;VLOOKUP(U944,$H:$L,4,FALSE)&amp;"', 'state': '"&amp;VLOOKUP(U944,$H:$L,3,FALSE)&amp;"', 'abbreviation': '"&amp;VLOOKUP(U944,$H:$L,2,FALSE)&amp;"', 'teamName': '"&amp;VLOOKUP(U944,$H:$L,5,FALSE)&amp;"'}"</f>
        <v>{'city': 'San Francisco', 'state': 'California', 'abbreviation': 'GSW', 'teamName': 'Golden State Warriors'}</v>
      </c>
      <c r="C944" t="str">
        <f>"{'city': '"&amp;VLOOKUP(V944,$H:$L,4,FALSE)&amp;"', 'state': '"&amp;VLOOKUP(V944,$H:$L,3,FALSE)&amp;"', 'abbreviation': '"&amp;VLOOKUP(V944,$H:$L,2,FALSE)&amp;"', 'teamName': '"&amp;VLOOKUP(V944,$H:$L,5,FALSE)&amp;"'}"</f>
        <v>{'city': 'Dallas', 'state': 'Texas', 'abbreviation': 'DAL', 'teamName': 'Dallas Mavericks'}</v>
      </c>
      <c r="D944" t="e">
        <f>"{'city': '"&amp;VLOOKUP(W944,$H:$L,4,FALSE)&amp;"', 'state': '"&amp;VLOOKUP(W944,$H:$L,3,FALSE)&amp;"', 'abbreviation': '"&amp;VLOOKUP(W944,$H:$L,2,FALSE)&amp;"', 'teamName': '"&amp;VLOOKUP(W944,$H:$L,5,FALSE)&amp;"'}"</f>
        <v>#N/A</v>
      </c>
      <c r="E944" t="e">
        <f>"{'city': '"&amp;VLOOKUP(X944,$H:$L,4,FALSE)&amp;"', 'state': '"&amp;VLOOKUP(X944,$H:$L,3,FALSE)&amp;"', 'abbreviation': '"&amp;VLOOKUP(X944,$H:$L,2,FALSE)&amp;"', 'teamName': '"&amp;VLOOKUP(X944,$H:$L,5,FALSE)&amp;"'}"</f>
        <v>#N/A</v>
      </c>
      <c r="S944" s="13" t="s">
        <v>1253</v>
      </c>
      <c r="U944">
        <f>VLOOKUP(Y944,O:P,2,FALSE)</f>
        <v>10</v>
      </c>
      <c r="V944">
        <f>VLOOKUP(AA944,O:P,2,FALSE)</f>
        <v>7</v>
      </c>
      <c r="Y944" s="4" t="s">
        <v>1100</v>
      </c>
      <c r="Z944" s="5"/>
      <c r="AA944" s="4" t="s">
        <v>1113</v>
      </c>
    </row>
    <row r="945" spans="1:27" x14ac:dyDescent="0.2">
      <c r="A945" s="12">
        <v>44623</v>
      </c>
      <c r="B945" t="str">
        <f>"{'city': '"&amp;VLOOKUP(U945,$H:$L,4,FALSE)&amp;"', 'state': '"&amp;VLOOKUP(U945,$H:$L,3,FALSE)&amp;"', 'abbreviation': '"&amp;VLOOKUP(U945,$H:$L,2,FALSE)&amp;"', 'teamName': '"&amp;VLOOKUP(U945,$H:$L,5,FALSE)&amp;"'}"</f>
        <v>{'city': 'Sacramento', 'state': 'California', 'abbreviation': 'SAC', 'teamName': 'Sacramento Kings'}</v>
      </c>
      <c r="C945" t="str">
        <f>"{'city': '"&amp;VLOOKUP(V945,$H:$L,4,FALSE)&amp;"', 'state': '"&amp;VLOOKUP(V945,$H:$L,3,FALSE)&amp;"', 'abbreviation': '"&amp;VLOOKUP(V945,$H:$L,2,FALSE)&amp;"', 'teamName': '"&amp;VLOOKUP(V945,$H:$L,5,FALSE)&amp;"'}"</f>
        <v>{'city': 'San Antonio', 'state': 'Texas', 'abbreviation': 'SAS', 'teamName': 'San Antonio Spurs'}</v>
      </c>
      <c r="D945" t="e">
        <f>"{'city': '"&amp;VLOOKUP(W945,$H:$L,4,FALSE)&amp;"', 'state': '"&amp;VLOOKUP(W945,$H:$L,3,FALSE)&amp;"', 'abbreviation': '"&amp;VLOOKUP(W945,$H:$L,2,FALSE)&amp;"', 'teamName': '"&amp;VLOOKUP(W945,$H:$L,5,FALSE)&amp;"'}"</f>
        <v>#N/A</v>
      </c>
      <c r="E945" t="e">
        <f>"{'city': '"&amp;VLOOKUP(X945,$H:$L,4,FALSE)&amp;"', 'state': '"&amp;VLOOKUP(X945,$H:$L,3,FALSE)&amp;"', 'abbreviation': '"&amp;VLOOKUP(X945,$H:$L,2,FALSE)&amp;"', 'teamName': '"&amp;VLOOKUP(X945,$H:$L,5,FALSE)&amp;"'}"</f>
        <v>#N/A</v>
      </c>
      <c r="S945" s="13" t="s">
        <v>1253</v>
      </c>
      <c r="U945">
        <f>VLOOKUP(Y945,O:P,2,FALSE)</f>
        <v>25</v>
      </c>
      <c r="V945">
        <f>VLOOKUP(AA945,O:P,2,FALSE)</f>
        <v>26</v>
      </c>
      <c r="Y945" s="4" t="s">
        <v>1123</v>
      </c>
      <c r="Z945" s="5"/>
      <c r="AA945" s="4" t="s">
        <v>1120</v>
      </c>
    </row>
    <row r="946" spans="1:27" x14ac:dyDescent="0.2">
      <c r="A946" s="12">
        <v>44623</v>
      </c>
      <c r="B946" t="str">
        <f>"{'city': '"&amp;VLOOKUP(U946,$H:$L,4,FALSE)&amp;"', 'state': '"&amp;VLOOKUP(U946,$H:$L,3,FALSE)&amp;"', 'abbreviation': '"&amp;VLOOKUP(U946,$H:$L,2,FALSE)&amp;"', 'teamName': '"&amp;VLOOKUP(U946,$H:$L,5,FALSE)&amp;"'}"</f>
        <v>{'city': 'Los Angeles', 'state': 'California', 'abbreviation': 'LAL', 'teamName': 'Los Angeles Lakers'}</v>
      </c>
      <c r="C946" t="str">
        <f>"{'city': '"&amp;VLOOKUP(V946,$H:$L,4,FALSE)&amp;"', 'state': '"&amp;VLOOKUP(V946,$H:$L,3,FALSE)&amp;"', 'abbreviation': '"&amp;VLOOKUP(V946,$H:$L,2,FALSE)&amp;"', 'teamName': '"&amp;VLOOKUP(V946,$H:$L,5,FALSE)&amp;"'}"</f>
        <v>{'city': 'Los Angeles', 'state': 'California', 'abbreviation': 'LAC', 'teamName': 'Los Angeles Clippers'}</v>
      </c>
      <c r="D946" t="e">
        <f>"{'city': '"&amp;VLOOKUP(W946,$H:$L,4,FALSE)&amp;"', 'state': '"&amp;VLOOKUP(W946,$H:$L,3,FALSE)&amp;"', 'abbreviation': '"&amp;VLOOKUP(W946,$H:$L,2,FALSE)&amp;"', 'teamName': '"&amp;VLOOKUP(W946,$H:$L,5,FALSE)&amp;"'}"</f>
        <v>#N/A</v>
      </c>
      <c r="E946" t="e">
        <f>"{'city': '"&amp;VLOOKUP(X946,$H:$L,4,FALSE)&amp;"', 'state': '"&amp;VLOOKUP(X946,$H:$L,3,FALSE)&amp;"', 'abbreviation': '"&amp;VLOOKUP(X946,$H:$L,2,FALSE)&amp;"', 'teamName': '"&amp;VLOOKUP(X946,$H:$L,5,FALSE)&amp;"'}"</f>
        <v>#N/A</v>
      </c>
      <c r="S946" s="13" t="s">
        <v>1253</v>
      </c>
      <c r="U946">
        <f>VLOOKUP(Y946,O:P,2,FALSE)</f>
        <v>13</v>
      </c>
      <c r="V946">
        <f>VLOOKUP(AA946,O:P,2,FALSE)</f>
        <v>30</v>
      </c>
      <c r="Y946" s="4" t="s">
        <v>1101</v>
      </c>
      <c r="Z946" s="5"/>
      <c r="AA946" s="4" t="s">
        <v>1126</v>
      </c>
    </row>
    <row r="947" spans="1:27" x14ac:dyDescent="0.2">
      <c r="A947" s="12">
        <v>44624</v>
      </c>
      <c r="B947" t="str">
        <f>"{'city': '"&amp;VLOOKUP(U947,$H:$L,4,FALSE)&amp;"', 'state': '"&amp;VLOOKUP(U947,$H:$L,3,FALSE)&amp;"', 'abbreviation': '"&amp;VLOOKUP(U947,$H:$L,2,FALSE)&amp;"', 'teamName': '"&amp;VLOOKUP(U947,$H:$L,5,FALSE)&amp;"'}"</f>
        <v>{'city': 'Indiana', 'state': 'Indianopolis', 'abbreviation': 'IND', 'teamName': 'Indiana Pacers'}</v>
      </c>
      <c r="C947" t="str">
        <f>"{'city': '"&amp;VLOOKUP(V947,$H:$L,4,FALSE)&amp;"', 'state': '"&amp;VLOOKUP(V947,$H:$L,3,FALSE)&amp;"', 'abbreviation': '"&amp;VLOOKUP(V947,$H:$L,2,FALSE)&amp;"', 'teamName': '"&amp;VLOOKUP(V947,$H:$L,5,FALSE)&amp;"'}"</f>
        <v>{'city': 'Detroit', 'state': 'Michigan', 'abbreviation': 'DET', 'teamName': 'Detroit Pistons'}</v>
      </c>
      <c r="D947" t="e">
        <f>"{'city': '"&amp;VLOOKUP(W947,$H:$L,4,FALSE)&amp;"', 'state': '"&amp;VLOOKUP(W947,$H:$L,3,FALSE)&amp;"', 'abbreviation': '"&amp;VLOOKUP(W947,$H:$L,2,FALSE)&amp;"', 'teamName': '"&amp;VLOOKUP(W947,$H:$L,5,FALSE)&amp;"'}"</f>
        <v>#N/A</v>
      </c>
      <c r="E947" t="e">
        <f>"{'city': '"&amp;VLOOKUP(X947,$H:$L,4,FALSE)&amp;"', 'state': '"&amp;VLOOKUP(X947,$H:$L,3,FALSE)&amp;"', 'abbreviation': '"&amp;VLOOKUP(X947,$H:$L,2,FALSE)&amp;"', 'teamName': '"&amp;VLOOKUP(X947,$H:$L,5,FALSE)&amp;"'}"</f>
        <v>#N/A</v>
      </c>
      <c r="S947" s="13" t="s">
        <v>1254</v>
      </c>
      <c r="U947">
        <f>VLOOKUP(Y947,O:P,2,FALSE)</f>
        <v>12</v>
      </c>
      <c r="V947">
        <f>VLOOKUP(AA947,O:P,2,FALSE)</f>
        <v>9</v>
      </c>
      <c r="Y947" s="4" t="s">
        <v>1104</v>
      </c>
      <c r="Z947" s="5"/>
      <c r="AA947" s="4" t="s">
        <v>1107</v>
      </c>
    </row>
    <row r="948" spans="1:27" x14ac:dyDescent="0.2">
      <c r="A948" s="12">
        <v>44624</v>
      </c>
      <c r="B948" t="str">
        <f>"{'city': '"&amp;VLOOKUP(U948,$H:$L,4,FALSE)&amp;"', 'state': '"&amp;VLOOKUP(U948,$H:$L,3,FALSE)&amp;"', 'abbreviation': '"&amp;VLOOKUP(U948,$H:$L,2,FALSE)&amp;"', 'teamName': '"&amp;VLOOKUP(U948,$H:$L,5,FALSE)&amp;"'}"</f>
        <v>{'city': 'Cleveland', 'state': 'Ohio', 'abbreviation': 'CLE', 'teamName': 'Cleveland Cavaliers'}</v>
      </c>
      <c r="C948" t="str">
        <f>"{'city': '"&amp;VLOOKUP(V948,$H:$L,4,FALSE)&amp;"', 'state': '"&amp;VLOOKUP(V948,$H:$L,3,FALSE)&amp;"', 'abbreviation': '"&amp;VLOOKUP(V948,$H:$L,2,FALSE)&amp;"', 'teamName': '"&amp;VLOOKUP(V948,$H:$L,5,FALSE)&amp;"'}"</f>
        <v>{'city': 'Philadelphia', 'state': 'Pennsylvania', 'abbreviation': 'PHI', 'teamName': 'Philadelphia 76ers'}</v>
      </c>
      <c r="D948" t="e">
        <f>"{'city': '"&amp;VLOOKUP(W948,$H:$L,4,FALSE)&amp;"', 'state': '"&amp;VLOOKUP(W948,$H:$L,3,FALSE)&amp;"', 'abbreviation': '"&amp;VLOOKUP(W948,$H:$L,2,FALSE)&amp;"', 'teamName': '"&amp;VLOOKUP(W948,$H:$L,5,FALSE)&amp;"'}"</f>
        <v>#N/A</v>
      </c>
      <c r="E948" t="e">
        <f>"{'city': '"&amp;VLOOKUP(X948,$H:$L,4,FALSE)&amp;"', 'state': '"&amp;VLOOKUP(X948,$H:$L,3,FALSE)&amp;"', 'abbreviation': '"&amp;VLOOKUP(X948,$H:$L,2,FALSE)&amp;"', 'teamName': '"&amp;VLOOKUP(X948,$H:$L,5,FALSE)&amp;"'}"</f>
        <v>#N/A</v>
      </c>
      <c r="S948" s="13" t="s">
        <v>1254</v>
      </c>
      <c r="U948">
        <f>VLOOKUP(Y948,O:P,2,FALSE)</f>
        <v>6</v>
      </c>
      <c r="V948">
        <f>VLOOKUP(AA948,O:P,2,FALSE)</f>
        <v>22</v>
      </c>
      <c r="Y948" s="4" t="s">
        <v>1111</v>
      </c>
      <c r="Z948" s="5"/>
      <c r="AA948" s="4" t="s">
        <v>1117</v>
      </c>
    </row>
    <row r="949" spans="1:27" x14ac:dyDescent="0.2">
      <c r="A949" s="12">
        <v>44624</v>
      </c>
      <c r="B949" t="str">
        <f>"{'city': '"&amp;VLOOKUP(U949,$H:$L,4,FALSE)&amp;"', 'state': '"&amp;VLOOKUP(U949,$H:$L,3,FALSE)&amp;"', 'abbreviation': '"&amp;VLOOKUP(U949,$H:$L,2,FALSE)&amp;"', 'teamName': '"&amp;VLOOKUP(U949,$H:$L,5,FALSE)&amp;"'}"</f>
        <v>{'city': 'Atlanta', 'state': 'Georgia', 'abbreviation': 'ATL', 'teamName': 'Atlanta Hawks'}</v>
      </c>
      <c r="C949" t="str">
        <f>"{'city': '"&amp;VLOOKUP(V949,$H:$L,4,FALSE)&amp;"', 'state': '"&amp;VLOOKUP(V949,$H:$L,3,FALSE)&amp;"', 'abbreviation': '"&amp;VLOOKUP(V949,$H:$L,2,FALSE)&amp;"', 'teamName': '"&amp;VLOOKUP(V949,$H:$L,5,FALSE)&amp;"'}"</f>
        <v>{'city': 'Washington', 'state': 'Washington D.C.', 'abbreviation': 'WAS', 'teamName': 'Washington Wizards'}</v>
      </c>
      <c r="D949" t="e">
        <f>"{'city': '"&amp;VLOOKUP(W949,$H:$L,4,FALSE)&amp;"', 'state': '"&amp;VLOOKUP(W949,$H:$L,3,FALSE)&amp;"', 'abbreviation': '"&amp;VLOOKUP(W949,$H:$L,2,FALSE)&amp;"', 'teamName': '"&amp;VLOOKUP(W949,$H:$L,5,FALSE)&amp;"'}"</f>
        <v>#N/A</v>
      </c>
      <c r="E949" t="e">
        <f>"{'city': '"&amp;VLOOKUP(X949,$H:$L,4,FALSE)&amp;"', 'state': '"&amp;VLOOKUP(X949,$H:$L,3,FALSE)&amp;"', 'abbreviation': '"&amp;VLOOKUP(X949,$H:$L,2,FALSE)&amp;"', 'teamName': '"&amp;VLOOKUP(X949,$H:$L,5,FALSE)&amp;"'}"</f>
        <v>#N/A</v>
      </c>
      <c r="S949" s="13" t="s">
        <v>1254</v>
      </c>
      <c r="U949">
        <f>VLOOKUP(Y949,O:P,2,FALSE)</f>
        <v>1</v>
      </c>
      <c r="V949">
        <f>VLOOKUP(AA949,O:P,2,FALSE)</f>
        <v>29</v>
      </c>
      <c r="Y949" s="4" t="s">
        <v>1099</v>
      </c>
      <c r="Z949" s="5"/>
      <c r="AA949" s="4" t="s">
        <v>1109</v>
      </c>
    </row>
    <row r="950" spans="1:27" x14ac:dyDescent="0.2">
      <c r="A950" s="12">
        <v>44624</v>
      </c>
      <c r="B950" t="str">
        <f>"{'city': '"&amp;VLOOKUP(U950,$H:$L,4,FALSE)&amp;"', 'state': '"&amp;VLOOKUP(U950,$H:$L,3,FALSE)&amp;"', 'abbreviation': '"&amp;VLOOKUP(U950,$H:$L,2,FALSE)&amp;"', 'teamName': '"&amp;VLOOKUP(U950,$H:$L,5,FALSE)&amp;"'}"</f>
        <v>{'city': 'Milwaukee', 'state': 'Wisconsin', 'abbreviation': 'MIL', 'teamName': 'Milwaukee Bucks'}</v>
      </c>
      <c r="C950" t="str">
        <f>"{'city': '"&amp;VLOOKUP(V950,$H:$L,4,FALSE)&amp;"', 'state': '"&amp;VLOOKUP(V950,$H:$L,3,FALSE)&amp;"', 'abbreviation': '"&amp;VLOOKUP(V950,$H:$L,2,FALSE)&amp;"', 'teamName': '"&amp;VLOOKUP(V950,$H:$L,5,FALSE)&amp;"'}"</f>
        <v>{'city': 'Chicago', 'state': 'Illnois', 'abbreviation': 'CHI', 'teamName': 'Chicago Bulls'}</v>
      </c>
      <c r="D950" t="e">
        <f>"{'city': '"&amp;VLOOKUP(W950,$H:$L,4,FALSE)&amp;"', 'state': '"&amp;VLOOKUP(W950,$H:$L,3,FALSE)&amp;"', 'abbreviation': '"&amp;VLOOKUP(W950,$H:$L,2,FALSE)&amp;"', 'teamName': '"&amp;VLOOKUP(W950,$H:$L,5,FALSE)&amp;"'}"</f>
        <v>#N/A</v>
      </c>
      <c r="E950" t="e">
        <f>"{'city': '"&amp;VLOOKUP(X950,$H:$L,4,FALSE)&amp;"', 'state': '"&amp;VLOOKUP(X950,$H:$L,3,FALSE)&amp;"', 'abbreviation': '"&amp;VLOOKUP(X950,$H:$L,2,FALSE)&amp;"', 'teamName': '"&amp;VLOOKUP(X950,$H:$L,5,FALSE)&amp;"'}"</f>
        <v>#N/A</v>
      </c>
      <c r="S950" s="13" t="s">
        <v>1254</v>
      </c>
      <c r="U950">
        <f>VLOOKUP(Y950,O:P,2,FALSE)</f>
        <v>16</v>
      </c>
      <c r="V950">
        <f>VLOOKUP(AA950,O:P,2,FALSE)</f>
        <v>5</v>
      </c>
      <c r="Y950" s="4" t="s">
        <v>1098</v>
      </c>
      <c r="Z950" s="5"/>
      <c r="AA950" s="4" t="s">
        <v>1106</v>
      </c>
    </row>
    <row r="951" spans="1:27" x14ac:dyDescent="0.2">
      <c r="A951" s="12">
        <v>44624</v>
      </c>
      <c r="B951" t="str">
        <f>"{'city': '"&amp;VLOOKUP(U951,$H:$L,4,FALSE)&amp;"', 'state': '"&amp;VLOOKUP(U951,$H:$L,3,FALSE)&amp;"', 'abbreviation': '"&amp;VLOOKUP(U951,$H:$L,2,FALSE)&amp;"', 'teamName': '"&amp;VLOOKUP(U951,$H:$L,5,FALSE)&amp;"'}"</f>
        <v>{'city': 'Salt Lake City', 'state': 'Utah', 'abbreviation': 'UTA', 'teamName': 'Utah Jazz'}</v>
      </c>
      <c r="C951" t="str">
        <f>"{'city': '"&amp;VLOOKUP(V951,$H:$L,4,FALSE)&amp;"', 'state': '"&amp;VLOOKUP(V951,$H:$L,3,FALSE)&amp;"', 'abbreviation': '"&amp;VLOOKUP(V951,$H:$L,2,FALSE)&amp;"', 'teamName': '"&amp;VLOOKUP(V951,$H:$L,5,FALSE)&amp;"'}"</f>
        <v>{'city': 'New Orleans', 'state': 'Louisianna', 'abbreviation': 'NOP', 'teamName': 'New Orleans Pelicans'}</v>
      </c>
      <c r="D951" t="e">
        <f>"{'city': '"&amp;VLOOKUP(W951,$H:$L,4,FALSE)&amp;"', 'state': '"&amp;VLOOKUP(W951,$H:$L,3,FALSE)&amp;"', 'abbreviation': '"&amp;VLOOKUP(W951,$H:$L,2,FALSE)&amp;"', 'teamName': '"&amp;VLOOKUP(W951,$H:$L,5,FALSE)&amp;"'}"</f>
        <v>#N/A</v>
      </c>
      <c r="E951" t="e">
        <f>"{'city': '"&amp;VLOOKUP(X951,$H:$L,4,FALSE)&amp;"', 'state': '"&amp;VLOOKUP(X951,$H:$L,3,FALSE)&amp;"', 'abbreviation': '"&amp;VLOOKUP(X951,$H:$L,2,FALSE)&amp;"', 'teamName': '"&amp;VLOOKUP(X951,$H:$L,5,FALSE)&amp;"'}"</f>
        <v>#N/A</v>
      </c>
      <c r="S951" s="13" t="s">
        <v>1254</v>
      </c>
      <c r="U951">
        <f>VLOOKUP(Y951,O:P,2,FALSE)</f>
        <v>28</v>
      </c>
      <c r="V951">
        <f>VLOOKUP(AA951,O:P,2,FALSE)</f>
        <v>18</v>
      </c>
      <c r="Y951" s="4" t="s">
        <v>1122</v>
      </c>
      <c r="Z951" s="5"/>
      <c r="AA951" s="4" t="s">
        <v>1118</v>
      </c>
    </row>
    <row r="952" spans="1:27" x14ac:dyDescent="0.2">
      <c r="A952" s="12">
        <v>44624</v>
      </c>
      <c r="B952" t="str">
        <f>"{'city': '"&amp;VLOOKUP(U952,$H:$L,4,FALSE)&amp;"', 'state': '"&amp;VLOOKUP(U952,$H:$L,3,FALSE)&amp;"', 'abbreviation': '"&amp;VLOOKUP(U952,$H:$L,2,FALSE)&amp;"', 'teamName': '"&amp;VLOOKUP(U952,$H:$L,5,FALSE)&amp;"'}"</f>
        <v>{'city': 'Minneapolis', 'state': 'Minnesota ', 'abbreviation': 'MIN', 'teamName': 'Minnesota Timberwolves'}</v>
      </c>
      <c r="C952" t="str">
        <f>"{'city': '"&amp;VLOOKUP(V952,$H:$L,4,FALSE)&amp;"', 'state': '"&amp;VLOOKUP(V952,$H:$L,3,FALSE)&amp;"', 'abbreviation': '"&amp;VLOOKUP(V952,$H:$L,2,FALSE)&amp;"', 'teamName': '"&amp;VLOOKUP(V952,$H:$L,5,FALSE)&amp;"'}"</f>
        <v>{'city': 'Oklahoma City', 'state': 'Oklahoma', 'abbreviation': 'OKC', 'teamName': 'Oklahoma City Thunder'}</v>
      </c>
      <c r="D952" t="e">
        <f>"{'city': '"&amp;VLOOKUP(W952,$H:$L,4,FALSE)&amp;"', 'state': '"&amp;VLOOKUP(W952,$H:$L,3,FALSE)&amp;"', 'abbreviation': '"&amp;VLOOKUP(W952,$H:$L,2,FALSE)&amp;"', 'teamName': '"&amp;VLOOKUP(W952,$H:$L,5,FALSE)&amp;"'}"</f>
        <v>#N/A</v>
      </c>
      <c r="E952" t="e">
        <f>"{'city': '"&amp;VLOOKUP(X952,$H:$L,4,FALSE)&amp;"', 'state': '"&amp;VLOOKUP(X952,$H:$L,3,FALSE)&amp;"', 'abbreviation': '"&amp;VLOOKUP(X952,$H:$L,2,FALSE)&amp;"', 'teamName': '"&amp;VLOOKUP(X952,$H:$L,5,FALSE)&amp;"'}"</f>
        <v>#N/A</v>
      </c>
      <c r="S952" s="13" t="s">
        <v>1254</v>
      </c>
      <c r="U952">
        <f>VLOOKUP(Y952,O:P,2,FALSE)</f>
        <v>17</v>
      </c>
      <c r="V952">
        <f>VLOOKUP(AA952,O:P,2,FALSE)</f>
        <v>20</v>
      </c>
      <c r="Y952" s="4" t="s">
        <v>1115</v>
      </c>
      <c r="Z952" s="5"/>
      <c r="AA952" s="4" t="s">
        <v>1121</v>
      </c>
    </row>
    <row r="953" spans="1:27" x14ac:dyDescent="0.2">
      <c r="A953" s="12">
        <v>44624</v>
      </c>
      <c r="B953" t="str">
        <f>"{'city': '"&amp;VLOOKUP(U953,$H:$L,4,FALSE)&amp;"', 'state': '"&amp;VLOOKUP(U953,$H:$L,3,FALSE)&amp;"', 'abbreviation': '"&amp;VLOOKUP(U953,$H:$L,2,FALSE)&amp;"', 'teamName': '"&amp;VLOOKUP(U953,$H:$L,5,FALSE)&amp;"'}"</f>
        <v>{'city': 'Houston', 'state': 'Texas', 'abbreviation': 'HOU', 'teamName': 'Houston Rockets'}</v>
      </c>
      <c r="C953" t="str">
        <f>"{'city': '"&amp;VLOOKUP(V953,$H:$L,4,FALSE)&amp;"', 'state': '"&amp;VLOOKUP(V953,$H:$L,3,FALSE)&amp;"', 'abbreviation': '"&amp;VLOOKUP(V953,$H:$L,2,FALSE)&amp;"', 'teamName': '"&amp;VLOOKUP(V953,$H:$L,5,FALSE)&amp;"'}"</f>
        <v>{'city': 'Denver', 'state': 'Colorado', 'abbreviation': 'DEN', 'teamName': 'Denver Nuggets'}</v>
      </c>
      <c r="D953" t="e">
        <f>"{'city': '"&amp;VLOOKUP(W953,$H:$L,4,FALSE)&amp;"', 'state': '"&amp;VLOOKUP(W953,$H:$L,3,FALSE)&amp;"', 'abbreviation': '"&amp;VLOOKUP(W953,$H:$L,2,FALSE)&amp;"', 'teamName': '"&amp;VLOOKUP(W953,$H:$L,5,FALSE)&amp;"'}"</f>
        <v>#N/A</v>
      </c>
      <c r="E953" t="e">
        <f>"{'city': '"&amp;VLOOKUP(X953,$H:$L,4,FALSE)&amp;"', 'state': '"&amp;VLOOKUP(X953,$H:$L,3,FALSE)&amp;"', 'abbreviation': '"&amp;VLOOKUP(X953,$H:$L,2,FALSE)&amp;"', 'teamName': '"&amp;VLOOKUP(X953,$H:$L,5,FALSE)&amp;"'}"</f>
        <v>#N/A</v>
      </c>
      <c r="S953" s="13" t="s">
        <v>1254</v>
      </c>
      <c r="U953">
        <f>VLOOKUP(Y953,O:P,2,FALSE)</f>
        <v>11</v>
      </c>
      <c r="V953">
        <f>VLOOKUP(AA953,O:P,2,FALSE)</f>
        <v>8</v>
      </c>
      <c r="Y953" s="4" t="s">
        <v>1114</v>
      </c>
      <c r="Z953" s="5"/>
      <c r="AA953" s="4" t="s">
        <v>1116</v>
      </c>
    </row>
    <row r="954" spans="1:27" x14ac:dyDescent="0.2">
      <c r="A954" s="12">
        <v>44624</v>
      </c>
      <c r="B954" t="str">
        <f>"{'city': '"&amp;VLOOKUP(U954,$H:$L,4,FALSE)&amp;"', 'state': '"&amp;VLOOKUP(U954,$H:$L,3,FALSE)&amp;"', 'abbreviation': '"&amp;VLOOKUP(U954,$H:$L,2,FALSE)&amp;"', 'teamName': '"&amp;VLOOKUP(U954,$H:$L,5,FALSE)&amp;"'}"</f>
        <v>{'city': 'New York', 'state': 'New York', 'abbreviation': 'NYK', 'teamName': 'New York Knicks'}</v>
      </c>
      <c r="C954" t="str">
        <f>"{'city': '"&amp;VLOOKUP(V954,$H:$L,4,FALSE)&amp;"', 'state': '"&amp;VLOOKUP(V954,$H:$L,3,FALSE)&amp;"', 'abbreviation': '"&amp;VLOOKUP(V954,$H:$L,2,FALSE)&amp;"', 'teamName': '"&amp;VLOOKUP(V954,$H:$L,5,FALSE)&amp;"'}"</f>
        <v>{'city': 'Phoenix', 'state': 'Arizona', 'abbreviation': 'PHX', 'teamName': 'Phoenix Suns'}</v>
      </c>
      <c r="D954" t="e">
        <f>"{'city': '"&amp;VLOOKUP(W954,$H:$L,4,FALSE)&amp;"', 'state': '"&amp;VLOOKUP(W954,$H:$L,3,FALSE)&amp;"', 'abbreviation': '"&amp;VLOOKUP(W954,$H:$L,2,FALSE)&amp;"', 'teamName': '"&amp;VLOOKUP(W954,$H:$L,5,FALSE)&amp;"'}"</f>
        <v>#N/A</v>
      </c>
      <c r="E954" t="e">
        <f>"{'city': '"&amp;VLOOKUP(X954,$H:$L,4,FALSE)&amp;"', 'state': '"&amp;VLOOKUP(X954,$H:$L,3,FALSE)&amp;"', 'abbreviation': '"&amp;VLOOKUP(X954,$H:$L,2,FALSE)&amp;"', 'teamName': '"&amp;VLOOKUP(X954,$H:$L,5,FALSE)&amp;"'}"</f>
        <v>#N/A</v>
      </c>
      <c r="S954" s="13" t="s">
        <v>1254</v>
      </c>
      <c r="U954">
        <f>VLOOKUP(Y954,O:P,2,FALSE)</f>
        <v>19</v>
      </c>
      <c r="V954">
        <f>VLOOKUP(AA954,O:P,2,FALSE)</f>
        <v>23</v>
      </c>
      <c r="Y954" s="4" t="s">
        <v>1108</v>
      </c>
      <c r="Z954" s="5"/>
      <c r="AA954" s="4" t="s">
        <v>1125</v>
      </c>
    </row>
    <row r="955" spans="1:27" x14ac:dyDescent="0.2">
      <c r="A955" s="12">
        <v>44625</v>
      </c>
      <c r="B955" t="str">
        <f>"{'city': '"&amp;VLOOKUP(U955,$H:$L,4,FALSE)&amp;"', 'state': '"&amp;VLOOKUP(U955,$H:$L,3,FALSE)&amp;"', 'abbreviation': '"&amp;VLOOKUP(U955,$H:$L,2,FALSE)&amp;"', 'teamName': '"&amp;VLOOKUP(U955,$H:$L,5,FALSE)&amp;"'}"</f>
        <v>{'city': 'Sacramento', 'state': 'California', 'abbreviation': 'SAC', 'teamName': 'Sacramento Kings'}</v>
      </c>
      <c r="C955" t="str">
        <f>"{'city': '"&amp;VLOOKUP(V955,$H:$L,4,FALSE)&amp;"', 'state': '"&amp;VLOOKUP(V955,$H:$L,3,FALSE)&amp;"', 'abbreviation': '"&amp;VLOOKUP(V955,$H:$L,2,FALSE)&amp;"', 'teamName': '"&amp;VLOOKUP(V955,$H:$L,5,FALSE)&amp;"'}"</f>
        <v>{'city': 'Dallas', 'state': 'Texas', 'abbreviation': 'DAL', 'teamName': 'Dallas Mavericks'}</v>
      </c>
      <c r="D955" t="e">
        <f>"{'city': '"&amp;VLOOKUP(W955,$H:$L,4,FALSE)&amp;"', 'state': '"&amp;VLOOKUP(W955,$H:$L,3,FALSE)&amp;"', 'abbreviation': '"&amp;VLOOKUP(W955,$H:$L,2,FALSE)&amp;"', 'teamName': '"&amp;VLOOKUP(W955,$H:$L,5,FALSE)&amp;"'}"</f>
        <v>#N/A</v>
      </c>
      <c r="E955" t="e">
        <f>"{'city': '"&amp;VLOOKUP(X955,$H:$L,4,FALSE)&amp;"', 'state': '"&amp;VLOOKUP(X955,$H:$L,3,FALSE)&amp;"', 'abbreviation': '"&amp;VLOOKUP(X955,$H:$L,2,FALSE)&amp;"', 'teamName': '"&amp;VLOOKUP(X955,$H:$L,5,FALSE)&amp;"'}"</f>
        <v>#N/A</v>
      </c>
      <c r="S955" s="13" t="s">
        <v>1255</v>
      </c>
      <c r="U955">
        <f>VLOOKUP(Y955,O:P,2,FALSE)</f>
        <v>25</v>
      </c>
      <c r="V955">
        <f>VLOOKUP(AA955,O:P,2,FALSE)</f>
        <v>7</v>
      </c>
      <c r="Y955" s="4" t="s">
        <v>1123</v>
      </c>
      <c r="Z955" s="5"/>
      <c r="AA955" s="4" t="s">
        <v>1113</v>
      </c>
    </row>
    <row r="956" spans="1:27" x14ac:dyDescent="0.2">
      <c r="A956" s="12">
        <v>44625</v>
      </c>
      <c r="B956" t="str">
        <f>"{'city': '"&amp;VLOOKUP(U956,$H:$L,4,FALSE)&amp;"', 'state': '"&amp;VLOOKUP(U956,$H:$L,3,FALSE)&amp;"', 'abbreviation': '"&amp;VLOOKUP(U956,$H:$L,2,FALSE)&amp;"', 'teamName': '"&amp;VLOOKUP(U956,$H:$L,5,FALSE)&amp;"'}"</f>
        <v>{'city': 'San Antonio', 'state': 'Texas', 'abbreviation': 'SAS', 'teamName': 'San Antonio Spurs'}</v>
      </c>
      <c r="C956" t="str">
        <f>"{'city': '"&amp;VLOOKUP(V956,$H:$L,4,FALSE)&amp;"', 'state': '"&amp;VLOOKUP(V956,$H:$L,3,FALSE)&amp;"', 'abbreviation': '"&amp;VLOOKUP(V956,$H:$L,2,FALSE)&amp;"', 'teamName': '"&amp;VLOOKUP(V956,$H:$L,5,FALSE)&amp;"'}"</f>
        <v>{'city': 'Charlotte', 'state': 'North Carolina', 'abbreviation': 'CHA', 'teamName': 'Charlotte Hornets'}</v>
      </c>
      <c r="D956" t="e">
        <f>"{'city': '"&amp;VLOOKUP(W956,$H:$L,4,FALSE)&amp;"', 'state': '"&amp;VLOOKUP(W956,$H:$L,3,FALSE)&amp;"', 'abbreviation': '"&amp;VLOOKUP(W956,$H:$L,2,FALSE)&amp;"', 'teamName': '"&amp;VLOOKUP(W956,$H:$L,5,FALSE)&amp;"'}"</f>
        <v>#N/A</v>
      </c>
      <c r="E956" t="e">
        <f>"{'city': '"&amp;VLOOKUP(X956,$H:$L,4,FALSE)&amp;"', 'state': '"&amp;VLOOKUP(X956,$H:$L,3,FALSE)&amp;"', 'abbreviation': '"&amp;VLOOKUP(X956,$H:$L,2,FALSE)&amp;"', 'teamName': '"&amp;VLOOKUP(X956,$H:$L,5,FALSE)&amp;"'}"</f>
        <v>#N/A</v>
      </c>
      <c r="S956" s="13" t="s">
        <v>1255</v>
      </c>
      <c r="U956">
        <f>VLOOKUP(Y956,O:P,2,FALSE)</f>
        <v>26</v>
      </c>
      <c r="V956">
        <f>VLOOKUP(AA956,O:P,2,FALSE)</f>
        <v>4</v>
      </c>
      <c r="Y956" s="4" t="s">
        <v>1120</v>
      </c>
      <c r="Z956" s="5"/>
      <c r="AA956" s="4" t="s">
        <v>1105</v>
      </c>
    </row>
    <row r="957" spans="1:27" x14ac:dyDescent="0.2">
      <c r="A957" s="12">
        <v>44625</v>
      </c>
      <c r="B957" t="str">
        <f>"{'city': '"&amp;VLOOKUP(U957,$H:$L,4,FALSE)&amp;"', 'state': '"&amp;VLOOKUP(U957,$H:$L,3,FALSE)&amp;"', 'abbreviation': '"&amp;VLOOKUP(U957,$H:$L,2,FALSE)&amp;"', 'teamName': '"&amp;VLOOKUP(U957,$H:$L,5,FALSE)&amp;"'}"</f>
        <v>{'city': 'Orlando', 'state': 'Florida', 'abbreviation': 'ORL', 'teamName': 'Orlando Magic'}</v>
      </c>
      <c r="C957" t="str">
        <f>"{'city': '"&amp;VLOOKUP(V957,$H:$L,4,FALSE)&amp;"', 'state': '"&amp;VLOOKUP(V957,$H:$L,3,FALSE)&amp;"', 'abbreviation': '"&amp;VLOOKUP(V957,$H:$L,2,FALSE)&amp;"', 'teamName': '"&amp;VLOOKUP(V957,$H:$L,5,FALSE)&amp;"'}"</f>
        <v>{'city': 'Memphis', 'state': 'Tenesse', 'abbreviation': 'MEM', 'teamName': 'Memphis Grizzlies'}</v>
      </c>
      <c r="D957" t="e">
        <f>"{'city': '"&amp;VLOOKUP(W957,$H:$L,4,FALSE)&amp;"', 'state': '"&amp;VLOOKUP(W957,$H:$L,3,FALSE)&amp;"', 'abbreviation': '"&amp;VLOOKUP(W957,$H:$L,2,FALSE)&amp;"', 'teamName': '"&amp;VLOOKUP(W957,$H:$L,5,FALSE)&amp;"'}"</f>
        <v>#N/A</v>
      </c>
      <c r="E957" t="e">
        <f>"{'city': '"&amp;VLOOKUP(X957,$H:$L,4,FALSE)&amp;"', 'state': '"&amp;VLOOKUP(X957,$H:$L,3,FALSE)&amp;"', 'abbreviation': '"&amp;VLOOKUP(X957,$H:$L,2,FALSE)&amp;"', 'teamName': '"&amp;VLOOKUP(X957,$H:$L,5,FALSE)&amp;"'}"</f>
        <v>#N/A</v>
      </c>
      <c r="S957" s="13" t="s">
        <v>1255</v>
      </c>
      <c r="U957">
        <f>VLOOKUP(Y957,O:P,2,FALSE)</f>
        <v>21</v>
      </c>
      <c r="V957">
        <f>VLOOKUP(AA957,O:P,2,FALSE)</f>
        <v>14</v>
      </c>
      <c r="Y957" s="4" t="s">
        <v>1119</v>
      </c>
      <c r="Z957" s="5"/>
      <c r="AA957" s="4" t="s">
        <v>1112</v>
      </c>
    </row>
    <row r="958" spans="1:27" x14ac:dyDescent="0.2">
      <c r="A958" s="12">
        <v>44625</v>
      </c>
      <c r="B958" t="str">
        <f>"{'city': '"&amp;VLOOKUP(U958,$H:$L,4,FALSE)&amp;"', 'state': '"&amp;VLOOKUP(U958,$H:$L,3,FALSE)&amp;"', 'abbreviation': '"&amp;VLOOKUP(U958,$H:$L,2,FALSE)&amp;"', 'teamName': '"&amp;VLOOKUP(U958,$H:$L,5,FALSE)&amp;"'}"</f>
        <v>{'city': 'Philadelphia', 'state': 'Pennsylvania', 'abbreviation': 'PHI', 'teamName': 'Philadelphia 76ers'}</v>
      </c>
      <c r="C958" t="str">
        <f>"{'city': '"&amp;VLOOKUP(V958,$H:$L,4,FALSE)&amp;"', 'state': '"&amp;VLOOKUP(V958,$H:$L,3,FALSE)&amp;"', 'abbreviation': '"&amp;VLOOKUP(V958,$H:$L,2,FALSE)&amp;"', 'teamName': '"&amp;VLOOKUP(V958,$H:$L,5,FALSE)&amp;"'}"</f>
        <v>{'city': 'Miami', 'state': 'Florida', 'abbreviation': 'MIA', 'teamName': 'Miami Heat'}</v>
      </c>
      <c r="D958" t="e">
        <f>"{'city': '"&amp;VLOOKUP(W958,$H:$L,4,FALSE)&amp;"', 'state': '"&amp;VLOOKUP(W958,$H:$L,3,FALSE)&amp;"', 'abbreviation': '"&amp;VLOOKUP(W958,$H:$L,2,FALSE)&amp;"', 'teamName': '"&amp;VLOOKUP(W958,$H:$L,5,FALSE)&amp;"'}"</f>
        <v>#N/A</v>
      </c>
      <c r="E958" t="e">
        <f>"{'city': '"&amp;VLOOKUP(X958,$H:$L,4,FALSE)&amp;"', 'state': '"&amp;VLOOKUP(X958,$H:$L,3,FALSE)&amp;"', 'abbreviation': '"&amp;VLOOKUP(X958,$H:$L,2,FALSE)&amp;"', 'teamName': '"&amp;VLOOKUP(X958,$H:$L,5,FALSE)&amp;"'}"</f>
        <v>#N/A</v>
      </c>
      <c r="S958" s="13" t="s">
        <v>1255</v>
      </c>
      <c r="U958">
        <f>VLOOKUP(Y958,O:P,2,FALSE)</f>
        <v>22</v>
      </c>
      <c r="V958">
        <f>VLOOKUP(AA958,O:P,2,FALSE)</f>
        <v>15</v>
      </c>
      <c r="Y958" s="4" t="s">
        <v>1117</v>
      </c>
      <c r="Z958" s="5"/>
      <c r="AA958" s="4" t="s">
        <v>1128</v>
      </c>
    </row>
    <row r="959" spans="1:27" x14ac:dyDescent="0.2">
      <c r="A959" s="12">
        <v>44625</v>
      </c>
      <c r="B959" t="str">
        <f>"{'city': '"&amp;VLOOKUP(U959,$H:$L,4,FALSE)&amp;"', 'state': '"&amp;VLOOKUP(U959,$H:$L,3,FALSE)&amp;"', 'abbreviation': '"&amp;VLOOKUP(U959,$H:$L,2,FALSE)&amp;"', 'teamName': '"&amp;VLOOKUP(U959,$H:$L,5,FALSE)&amp;"'}"</f>
        <v>{'city': 'Portland', 'state': 'Oregon', 'abbreviation': 'POR', 'teamName': 'Portland Trail Blazers'}</v>
      </c>
      <c r="C959" t="str">
        <f>"{'city': '"&amp;VLOOKUP(V959,$H:$L,4,FALSE)&amp;"', 'state': '"&amp;VLOOKUP(V959,$H:$L,3,FALSE)&amp;"', 'abbreviation': '"&amp;VLOOKUP(V959,$H:$L,2,FALSE)&amp;"', 'teamName': '"&amp;VLOOKUP(V959,$H:$L,5,FALSE)&amp;"'}"</f>
        <v>{'city': 'Minneapolis', 'state': 'Minnesota ', 'abbreviation': 'MIN', 'teamName': 'Minnesota Timberwolves'}</v>
      </c>
      <c r="D959" t="e">
        <f>"{'city': '"&amp;VLOOKUP(W959,$H:$L,4,FALSE)&amp;"', 'state': '"&amp;VLOOKUP(W959,$H:$L,3,FALSE)&amp;"', 'abbreviation': '"&amp;VLOOKUP(W959,$H:$L,2,FALSE)&amp;"', 'teamName': '"&amp;VLOOKUP(W959,$H:$L,5,FALSE)&amp;"'}"</f>
        <v>#N/A</v>
      </c>
      <c r="E959" t="e">
        <f>"{'city': '"&amp;VLOOKUP(X959,$H:$L,4,FALSE)&amp;"', 'state': '"&amp;VLOOKUP(X959,$H:$L,3,FALSE)&amp;"', 'abbreviation': '"&amp;VLOOKUP(X959,$H:$L,2,FALSE)&amp;"', 'teamName': '"&amp;VLOOKUP(X959,$H:$L,5,FALSE)&amp;"'}"</f>
        <v>#N/A</v>
      </c>
      <c r="S959" s="13" t="s">
        <v>1255</v>
      </c>
      <c r="U959">
        <f>VLOOKUP(Y959,O:P,2,FALSE)</f>
        <v>24</v>
      </c>
      <c r="V959">
        <f>VLOOKUP(AA959,O:P,2,FALSE)</f>
        <v>17</v>
      </c>
      <c r="Y959" s="4" t="s">
        <v>1124</v>
      </c>
      <c r="Z959" s="5"/>
      <c r="AA959" s="4" t="s">
        <v>1115</v>
      </c>
    </row>
    <row r="960" spans="1:27" x14ac:dyDescent="0.2">
      <c r="A960" s="12">
        <v>44625</v>
      </c>
      <c r="B960" t="str">
        <f>"{'city': '"&amp;VLOOKUP(U960,$H:$L,4,FALSE)&amp;"', 'state': '"&amp;VLOOKUP(U960,$H:$L,3,FALSE)&amp;"', 'abbreviation': '"&amp;VLOOKUP(U960,$H:$L,2,FALSE)&amp;"', 'teamName': '"&amp;VLOOKUP(U960,$H:$L,5,FALSE)&amp;"'}"</f>
        <v>{'city': 'San Francisco', 'state': 'California', 'abbreviation': 'GSW', 'teamName': 'Golden State Warriors'}</v>
      </c>
      <c r="C960" t="str">
        <f>"{'city': '"&amp;VLOOKUP(V960,$H:$L,4,FALSE)&amp;"', 'state': '"&amp;VLOOKUP(V960,$H:$L,3,FALSE)&amp;"', 'abbreviation': '"&amp;VLOOKUP(V960,$H:$L,2,FALSE)&amp;"', 'teamName': '"&amp;VLOOKUP(V960,$H:$L,5,FALSE)&amp;"'}"</f>
        <v>{'city': 'Los Angeles', 'state': 'California', 'abbreviation': 'LAL', 'teamName': 'Los Angeles Lakers'}</v>
      </c>
      <c r="D960" t="e">
        <f>"{'city': '"&amp;VLOOKUP(W960,$H:$L,4,FALSE)&amp;"', 'state': '"&amp;VLOOKUP(W960,$H:$L,3,FALSE)&amp;"', 'abbreviation': '"&amp;VLOOKUP(W960,$H:$L,2,FALSE)&amp;"', 'teamName': '"&amp;VLOOKUP(W960,$H:$L,5,FALSE)&amp;"'}"</f>
        <v>#N/A</v>
      </c>
      <c r="E960" t="e">
        <f>"{'city': '"&amp;VLOOKUP(X960,$H:$L,4,FALSE)&amp;"', 'state': '"&amp;VLOOKUP(X960,$H:$L,3,FALSE)&amp;"', 'abbreviation': '"&amp;VLOOKUP(X960,$H:$L,2,FALSE)&amp;"', 'teamName': '"&amp;VLOOKUP(X960,$H:$L,5,FALSE)&amp;"'}"</f>
        <v>#N/A</v>
      </c>
      <c r="S960" s="13" t="s">
        <v>1255</v>
      </c>
      <c r="U960">
        <f>VLOOKUP(Y960,O:P,2,FALSE)</f>
        <v>10</v>
      </c>
      <c r="V960">
        <f>VLOOKUP(AA960,O:P,2,FALSE)</f>
        <v>13</v>
      </c>
      <c r="Y960" s="4" t="s">
        <v>1100</v>
      </c>
      <c r="Z960" s="5"/>
      <c r="AA960" s="4" t="s">
        <v>1101</v>
      </c>
    </row>
    <row r="961" spans="1:27" x14ac:dyDescent="0.2">
      <c r="A961" s="12">
        <v>44626</v>
      </c>
      <c r="B961" t="str">
        <f>"{'city': '"&amp;VLOOKUP(U961,$H:$L,4,FALSE)&amp;"', 'state': '"&amp;VLOOKUP(U961,$H:$L,3,FALSE)&amp;"', 'abbreviation': '"&amp;VLOOKUP(U961,$H:$L,2,FALSE)&amp;"', 'teamName': '"&amp;VLOOKUP(U961,$H:$L,5,FALSE)&amp;"'}"</f>
        <v>{'city': 'Brooklyn', 'state': 'New York', 'abbreviation': 'BKN', 'teamName': 'Brooklyn Nets'}</v>
      </c>
      <c r="C961" t="str">
        <f>"{'city': '"&amp;VLOOKUP(V961,$H:$L,4,FALSE)&amp;"', 'state': '"&amp;VLOOKUP(V961,$H:$L,3,FALSE)&amp;"', 'abbreviation': '"&amp;VLOOKUP(V961,$H:$L,2,FALSE)&amp;"', 'teamName': '"&amp;VLOOKUP(V961,$H:$L,5,FALSE)&amp;"'}"</f>
        <v>{'city': 'Boston', 'state': 'Massachusetts', 'abbreviation': 'BOS', 'teamName': 'Boston Celtics'}</v>
      </c>
      <c r="D961" t="e">
        <f>"{'city': '"&amp;VLOOKUP(W961,$H:$L,4,FALSE)&amp;"', 'state': '"&amp;VLOOKUP(W961,$H:$L,3,FALSE)&amp;"', 'abbreviation': '"&amp;VLOOKUP(W961,$H:$L,2,FALSE)&amp;"', 'teamName': '"&amp;VLOOKUP(W961,$H:$L,5,FALSE)&amp;"'}"</f>
        <v>#N/A</v>
      </c>
      <c r="E961" t="e">
        <f>"{'city': '"&amp;VLOOKUP(X961,$H:$L,4,FALSE)&amp;"', 'state': '"&amp;VLOOKUP(X961,$H:$L,3,FALSE)&amp;"', 'abbreviation': '"&amp;VLOOKUP(X961,$H:$L,2,FALSE)&amp;"', 'teamName': '"&amp;VLOOKUP(X961,$H:$L,5,FALSE)&amp;"'}"</f>
        <v>#N/A</v>
      </c>
      <c r="S961" s="13" t="s">
        <v>1256</v>
      </c>
      <c r="U961">
        <f>VLOOKUP(Y961,O:P,2,FALSE)</f>
        <v>3</v>
      </c>
      <c r="V961">
        <f>VLOOKUP(AA961,O:P,2,FALSE)</f>
        <v>2</v>
      </c>
      <c r="Y961" s="4" t="s">
        <v>1097</v>
      </c>
      <c r="Z961" s="5"/>
      <c r="AA961" s="4" t="s">
        <v>1102</v>
      </c>
    </row>
    <row r="962" spans="1:27" x14ac:dyDescent="0.2">
      <c r="A962" s="12">
        <v>44626</v>
      </c>
      <c r="B962" t="str">
        <f>"{'city': '"&amp;VLOOKUP(U962,$H:$L,4,FALSE)&amp;"', 'state': '"&amp;VLOOKUP(U962,$H:$L,3,FALSE)&amp;"', 'abbreviation': '"&amp;VLOOKUP(U962,$H:$L,2,FALSE)&amp;"', 'teamName': '"&amp;VLOOKUP(U962,$H:$L,5,FALSE)&amp;"'}"</f>
        <v>{'city': 'Phoenix', 'state': 'Arizona', 'abbreviation': 'PHX', 'teamName': 'Phoenix Suns'}</v>
      </c>
      <c r="C962" t="str">
        <f>"{'city': '"&amp;VLOOKUP(V962,$H:$L,4,FALSE)&amp;"', 'state': '"&amp;VLOOKUP(V962,$H:$L,3,FALSE)&amp;"', 'abbreviation': '"&amp;VLOOKUP(V962,$H:$L,2,FALSE)&amp;"', 'teamName': '"&amp;VLOOKUP(V962,$H:$L,5,FALSE)&amp;"'}"</f>
        <v>{'city': 'Milwaukee', 'state': 'Wisconsin', 'abbreviation': 'MIL', 'teamName': 'Milwaukee Bucks'}</v>
      </c>
      <c r="D962" t="e">
        <f>"{'city': '"&amp;VLOOKUP(W962,$H:$L,4,FALSE)&amp;"', 'state': '"&amp;VLOOKUP(W962,$H:$L,3,FALSE)&amp;"', 'abbreviation': '"&amp;VLOOKUP(W962,$H:$L,2,FALSE)&amp;"', 'teamName': '"&amp;VLOOKUP(W962,$H:$L,5,FALSE)&amp;"'}"</f>
        <v>#N/A</v>
      </c>
      <c r="E962" t="e">
        <f>"{'city': '"&amp;VLOOKUP(X962,$H:$L,4,FALSE)&amp;"', 'state': '"&amp;VLOOKUP(X962,$H:$L,3,FALSE)&amp;"', 'abbreviation': '"&amp;VLOOKUP(X962,$H:$L,2,FALSE)&amp;"', 'teamName': '"&amp;VLOOKUP(X962,$H:$L,5,FALSE)&amp;"'}"</f>
        <v>#N/A</v>
      </c>
      <c r="S962" s="13" t="s">
        <v>1256</v>
      </c>
      <c r="U962">
        <f>VLOOKUP(Y962,O:P,2,FALSE)</f>
        <v>23</v>
      </c>
      <c r="V962">
        <f>VLOOKUP(AA962,O:P,2,FALSE)</f>
        <v>16</v>
      </c>
      <c r="Y962" s="4" t="s">
        <v>1125</v>
      </c>
      <c r="Z962" s="5"/>
      <c r="AA962" s="4" t="s">
        <v>1098</v>
      </c>
    </row>
    <row r="963" spans="1:27" x14ac:dyDescent="0.2">
      <c r="A963" s="12">
        <v>44626</v>
      </c>
      <c r="B963" t="str">
        <f>"{'city': '"&amp;VLOOKUP(U963,$H:$L,4,FALSE)&amp;"', 'state': '"&amp;VLOOKUP(U963,$H:$L,3,FALSE)&amp;"', 'abbreviation': '"&amp;VLOOKUP(U963,$H:$L,2,FALSE)&amp;"', 'teamName': '"&amp;VLOOKUP(U963,$H:$L,5,FALSE)&amp;"'}"</f>
        <v>{'city': 'Toronto', 'state': 'Ontario', 'abbreviation': 'TOR', 'teamName': 'Toronto Raptors'}</v>
      </c>
      <c r="C963" t="str">
        <f>"{'city': '"&amp;VLOOKUP(V963,$H:$L,4,FALSE)&amp;"', 'state': '"&amp;VLOOKUP(V963,$H:$L,3,FALSE)&amp;"', 'abbreviation': '"&amp;VLOOKUP(V963,$H:$L,2,FALSE)&amp;"', 'teamName': '"&amp;VLOOKUP(V963,$H:$L,5,FALSE)&amp;"'}"</f>
        <v>{'city': 'Cleveland', 'state': 'Ohio', 'abbreviation': 'CLE', 'teamName': 'Cleveland Cavaliers'}</v>
      </c>
      <c r="D963" t="e">
        <f>"{'city': '"&amp;VLOOKUP(W963,$H:$L,4,FALSE)&amp;"', 'state': '"&amp;VLOOKUP(W963,$H:$L,3,FALSE)&amp;"', 'abbreviation': '"&amp;VLOOKUP(W963,$H:$L,2,FALSE)&amp;"', 'teamName': '"&amp;VLOOKUP(W963,$H:$L,5,FALSE)&amp;"'}"</f>
        <v>#N/A</v>
      </c>
      <c r="E963" t="e">
        <f>"{'city': '"&amp;VLOOKUP(X963,$H:$L,4,FALSE)&amp;"', 'state': '"&amp;VLOOKUP(X963,$H:$L,3,FALSE)&amp;"', 'abbreviation': '"&amp;VLOOKUP(X963,$H:$L,2,FALSE)&amp;"', 'teamName': '"&amp;VLOOKUP(X963,$H:$L,5,FALSE)&amp;"'}"</f>
        <v>#N/A</v>
      </c>
      <c r="S963" s="13" t="s">
        <v>1256</v>
      </c>
      <c r="U963">
        <f>VLOOKUP(Y963,O:P,2,FALSE)</f>
        <v>27</v>
      </c>
      <c r="V963">
        <f>VLOOKUP(AA963,O:P,2,FALSE)</f>
        <v>6</v>
      </c>
      <c r="Y963" s="4" t="s">
        <v>1110</v>
      </c>
      <c r="Z963" s="5"/>
      <c r="AA963" s="4" t="s">
        <v>1111</v>
      </c>
    </row>
    <row r="964" spans="1:27" x14ac:dyDescent="0.2">
      <c r="A964" s="12">
        <v>44626</v>
      </c>
      <c r="B964" t="str">
        <f>"{'city': '"&amp;VLOOKUP(U964,$H:$L,4,FALSE)&amp;"', 'state': '"&amp;VLOOKUP(U964,$H:$L,3,FALSE)&amp;"', 'abbreviation': '"&amp;VLOOKUP(U964,$H:$L,2,FALSE)&amp;"', 'teamName': '"&amp;VLOOKUP(U964,$H:$L,5,FALSE)&amp;"'}"</f>
        <v>{'city': 'Indiana', 'state': 'Indianopolis', 'abbreviation': 'IND', 'teamName': 'Indiana Pacers'}</v>
      </c>
      <c r="C964" t="str">
        <f>"{'city': '"&amp;VLOOKUP(V964,$H:$L,4,FALSE)&amp;"', 'state': '"&amp;VLOOKUP(V964,$H:$L,3,FALSE)&amp;"', 'abbreviation': '"&amp;VLOOKUP(V964,$H:$L,2,FALSE)&amp;"', 'teamName': '"&amp;VLOOKUP(V964,$H:$L,5,FALSE)&amp;"'}"</f>
        <v>{'city': 'Washington', 'state': 'Washington D.C.', 'abbreviation': 'WAS', 'teamName': 'Washington Wizards'}</v>
      </c>
      <c r="D964" t="e">
        <f>"{'city': '"&amp;VLOOKUP(W964,$H:$L,4,FALSE)&amp;"', 'state': '"&amp;VLOOKUP(W964,$H:$L,3,FALSE)&amp;"', 'abbreviation': '"&amp;VLOOKUP(W964,$H:$L,2,FALSE)&amp;"', 'teamName': '"&amp;VLOOKUP(W964,$H:$L,5,FALSE)&amp;"'}"</f>
        <v>#N/A</v>
      </c>
      <c r="E964" t="e">
        <f>"{'city': '"&amp;VLOOKUP(X964,$H:$L,4,FALSE)&amp;"', 'state': '"&amp;VLOOKUP(X964,$H:$L,3,FALSE)&amp;"', 'abbreviation': '"&amp;VLOOKUP(X964,$H:$L,2,FALSE)&amp;"', 'teamName': '"&amp;VLOOKUP(X964,$H:$L,5,FALSE)&amp;"'}"</f>
        <v>#N/A</v>
      </c>
      <c r="S964" s="13" t="s">
        <v>1256</v>
      </c>
      <c r="U964">
        <f>VLOOKUP(Y964,O:P,2,FALSE)</f>
        <v>12</v>
      </c>
      <c r="V964">
        <f>VLOOKUP(AA964,O:P,2,FALSE)</f>
        <v>29</v>
      </c>
      <c r="Y964" s="4" t="s">
        <v>1104</v>
      </c>
      <c r="Z964" s="5"/>
      <c r="AA964" s="4" t="s">
        <v>1109</v>
      </c>
    </row>
    <row r="965" spans="1:27" x14ac:dyDescent="0.2">
      <c r="A965" s="12">
        <v>44626</v>
      </c>
      <c r="B965" t="str">
        <f>"{'city': '"&amp;VLOOKUP(U965,$H:$L,4,FALSE)&amp;"', 'state': '"&amp;VLOOKUP(U965,$H:$L,3,FALSE)&amp;"', 'abbreviation': '"&amp;VLOOKUP(U965,$H:$L,2,FALSE)&amp;"', 'teamName': '"&amp;VLOOKUP(U965,$H:$L,5,FALSE)&amp;"'}"</f>
        <v>{'city': 'Memphis', 'state': 'Tenesse', 'abbreviation': 'MEM', 'teamName': 'Memphis Grizzlies'}</v>
      </c>
      <c r="C965" t="str">
        <f>"{'city': '"&amp;VLOOKUP(V965,$H:$L,4,FALSE)&amp;"', 'state': '"&amp;VLOOKUP(V965,$H:$L,3,FALSE)&amp;"', 'abbreviation': '"&amp;VLOOKUP(V965,$H:$L,2,FALSE)&amp;"', 'teamName': '"&amp;VLOOKUP(V965,$H:$L,5,FALSE)&amp;"'}"</f>
        <v>{'city': 'Houston', 'state': 'Texas', 'abbreviation': 'HOU', 'teamName': 'Houston Rockets'}</v>
      </c>
      <c r="D965" t="e">
        <f>"{'city': '"&amp;VLOOKUP(W965,$H:$L,4,FALSE)&amp;"', 'state': '"&amp;VLOOKUP(W965,$H:$L,3,FALSE)&amp;"', 'abbreviation': '"&amp;VLOOKUP(W965,$H:$L,2,FALSE)&amp;"', 'teamName': '"&amp;VLOOKUP(W965,$H:$L,5,FALSE)&amp;"'}"</f>
        <v>#N/A</v>
      </c>
      <c r="E965" t="e">
        <f>"{'city': '"&amp;VLOOKUP(X965,$H:$L,4,FALSE)&amp;"', 'state': '"&amp;VLOOKUP(X965,$H:$L,3,FALSE)&amp;"', 'abbreviation': '"&amp;VLOOKUP(X965,$H:$L,2,FALSE)&amp;"', 'teamName': '"&amp;VLOOKUP(X965,$H:$L,5,FALSE)&amp;"'}"</f>
        <v>#N/A</v>
      </c>
      <c r="S965" s="13" t="s">
        <v>1256</v>
      </c>
      <c r="U965">
        <f>VLOOKUP(Y965,O:P,2,FALSE)</f>
        <v>14</v>
      </c>
      <c r="V965">
        <f>VLOOKUP(AA965,O:P,2,FALSE)</f>
        <v>11</v>
      </c>
      <c r="Y965" s="4" t="s">
        <v>1112</v>
      </c>
      <c r="Z965" s="5"/>
      <c r="AA965" s="4" t="s">
        <v>1114</v>
      </c>
    </row>
    <row r="966" spans="1:27" x14ac:dyDescent="0.2">
      <c r="A966" s="12">
        <v>44626</v>
      </c>
      <c r="B966" t="str">
        <f>"{'city': '"&amp;VLOOKUP(U966,$H:$L,4,FALSE)&amp;"', 'state': '"&amp;VLOOKUP(U966,$H:$L,3,FALSE)&amp;"', 'abbreviation': '"&amp;VLOOKUP(U966,$H:$L,2,FALSE)&amp;"', 'teamName': '"&amp;VLOOKUP(U966,$H:$L,5,FALSE)&amp;"'}"</f>
        <v>{'city': 'Salt Lake City', 'state': 'Utah', 'abbreviation': 'UTA', 'teamName': 'Utah Jazz'}</v>
      </c>
      <c r="C966" t="str">
        <f>"{'city': '"&amp;VLOOKUP(V966,$H:$L,4,FALSE)&amp;"', 'state': '"&amp;VLOOKUP(V966,$H:$L,3,FALSE)&amp;"', 'abbreviation': '"&amp;VLOOKUP(V966,$H:$L,2,FALSE)&amp;"', 'teamName': '"&amp;VLOOKUP(V966,$H:$L,5,FALSE)&amp;"'}"</f>
        <v>{'city': 'Oklahoma City', 'state': 'Oklahoma', 'abbreviation': 'OKC', 'teamName': 'Oklahoma City Thunder'}</v>
      </c>
      <c r="D966" t="e">
        <f>"{'city': '"&amp;VLOOKUP(W966,$H:$L,4,FALSE)&amp;"', 'state': '"&amp;VLOOKUP(W966,$H:$L,3,FALSE)&amp;"', 'abbreviation': '"&amp;VLOOKUP(W966,$H:$L,2,FALSE)&amp;"', 'teamName': '"&amp;VLOOKUP(W966,$H:$L,5,FALSE)&amp;"'}"</f>
        <v>#N/A</v>
      </c>
      <c r="E966" t="e">
        <f>"{'city': '"&amp;VLOOKUP(X966,$H:$L,4,FALSE)&amp;"', 'state': '"&amp;VLOOKUP(X966,$H:$L,3,FALSE)&amp;"', 'abbreviation': '"&amp;VLOOKUP(X966,$H:$L,2,FALSE)&amp;"', 'teamName': '"&amp;VLOOKUP(X966,$H:$L,5,FALSE)&amp;"'}"</f>
        <v>#N/A</v>
      </c>
      <c r="S966" s="13" t="s">
        <v>1256</v>
      </c>
      <c r="U966">
        <f>VLOOKUP(Y966,O:P,2,FALSE)</f>
        <v>28</v>
      </c>
      <c r="V966">
        <f>VLOOKUP(AA966,O:P,2,FALSE)</f>
        <v>20</v>
      </c>
      <c r="Y966" s="4" t="s">
        <v>1122</v>
      </c>
      <c r="Z966" s="5"/>
      <c r="AA966" s="4" t="s">
        <v>1121</v>
      </c>
    </row>
    <row r="967" spans="1:27" x14ac:dyDescent="0.2">
      <c r="A967" s="12">
        <v>44626</v>
      </c>
      <c r="B967" t="str">
        <f>"{'city': '"&amp;VLOOKUP(U967,$H:$L,4,FALSE)&amp;"', 'state': '"&amp;VLOOKUP(U967,$H:$L,3,FALSE)&amp;"', 'abbreviation': '"&amp;VLOOKUP(U967,$H:$L,2,FALSE)&amp;"', 'teamName': '"&amp;VLOOKUP(U967,$H:$L,5,FALSE)&amp;"'}"</f>
        <v>{'city': 'New York', 'state': 'New York', 'abbreviation': 'NYK', 'teamName': 'New York Knicks'}</v>
      </c>
      <c r="C967" t="str">
        <f>"{'city': '"&amp;VLOOKUP(V967,$H:$L,4,FALSE)&amp;"', 'state': '"&amp;VLOOKUP(V967,$H:$L,3,FALSE)&amp;"', 'abbreviation': '"&amp;VLOOKUP(V967,$H:$L,2,FALSE)&amp;"', 'teamName': '"&amp;VLOOKUP(V967,$H:$L,5,FALSE)&amp;"'}"</f>
        <v>{'city': 'Los Angeles', 'state': 'California', 'abbreviation': 'LAC', 'teamName': 'Los Angeles Clippers'}</v>
      </c>
      <c r="D967" t="e">
        <f>"{'city': '"&amp;VLOOKUP(W967,$H:$L,4,FALSE)&amp;"', 'state': '"&amp;VLOOKUP(W967,$H:$L,3,FALSE)&amp;"', 'abbreviation': '"&amp;VLOOKUP(W967,$H:$L,2,FALSE)&amp;"', 'teamName': '"&amp;VLOOKUP(W967,$H:$L,5,FALSE)&amp;"'}"</f>
        <v>#N/A</v>
      </c>
      <c r="E967" t="e">
        <f>"{'city': '"&amp;VLOOKUP(X967,$H:$L,4,FALSE)&amp;"', 'state': '"&amp;VLOOKUP(X967,$H:$L,3,FALSE)&amp;"', 'abbreviation': '"&amp;VLOOKUP(X967,$H:$L,2,FALSE)&amp;"', 'teamName': '"&amp;VLOOKUP(X967,$H:$L,5,FALSE)&amp;"'}"</f>
        <v>#N/A</v>
      </c>
      <c r="S967" s="13" t="s">
        <v>1256</v>
      </c>
      <c r="U967">
        <f>VLOOKUP(Y967,O:P,2,FALSE)</f>
        <v>19</v>
      </c>
      <c r="V967">
        <f>VLOOKUP(AA967,O:P,2,FALSE)</f>
        <v>30</v>
      </c>
      <c r="Y967" s="4" t="s">
        <v>1108</v>
      </c>
      <c r="Z967" s="5"/>
      <c r="AA967" s="4" t="s">
        <v>1126</v>
      </c>
    </row>
    <row r="968" spans="1:27" x14ac:dyDescent="0.2">
      <c r="A968" s="12">
        <v>44626</v>
      </c>
      <c r="B968" t="str">
        <f>"{'city': '"&amp;VLOOKUP(U968,$H:$L,4,FALSE)&amp;"', 'state': '"&amp;VLOOKUP(U968,$H:$L,3,FALSE)&amp;"', 'abbreviation': '"&amp;VLOOKUP(U968,$H:$L,2,FALSE)&amp;"', 'teamName': '"&amp;VLOOKUP(U968,$H:$L,5,FALSE)&amp;"'}"</f>
        <v>{'city': 'New Orleans', 'state': 'Louisianna', 'abbreviation': 'NOP', 'teamName': 'New Orleans Pelicans'}</v>
      </c>
      <c r="C968" t="str">
        <f>"{'city': '"&amp;VLOOKUP(V968,$H:$L,4,FALSE)&amp;"', 'state': '"&amp;VLOOKUP(V968,$H:$L,3,FALSE)&amp;"', 'abbreviation': '"&amp;VLOOKUP(V968,$H:$L,2,FALSE)&amp;"', 'teamName': '"&amp;VLOOKUP(V968,$H:$L,5,FALSE)&amp;"'}"</f>
        <v>{'city': 'Denver', 'state': 'Colorado', 'abbreviation': 'DEN', 'teamName': 'Denver Nuggets'}</v>
      </c>
      <c r="D968" t="e">
        <f>"{'city': '"&amp;VLOOKUP(W968,$H:$L,4,FALSE)&amp;"', 'state': '"&amp;VLOOKUP(W968,$H:$L,3,FALSE)&amp;"', 'abbreviation': '"&amp;VLOOKUP(W968,$H:$L,2,FALSE)&amp;"', 'teamName': '"&amp;VLOOKUP(W968,$H:$L,5,FALSE)&amp;"'}"</f>
        <v>#N/A</v>
      </c>
      <c r="E968" t="e">
        <f>"{'city': '"&amp;VLOOKUP(X968,$H:$L,4,FALSE)&amp;"', 'state': '"&amp;VLOOKUP(X968,$H:$L,3,FALSE)&amp;"', 'abbreviation': '"&amp;VLOOKUP(X968,$H:$L,2,FALSE)&amp;"', 'teamName': '"&amp;VLOOKUP(X968,$H:$L,5,FALSE)&amp;"'}"</f>
        <v>#N/A</v>
      </c>
      <c r="S968" s="13" t="s">
        <v>1256</v>
      </c>
      <c r="U968">
        <f>VLOOKUP(Y968,O:P,2,FALSE)</f>
        <v>18</v>
      </c>
      <c r="V968">
        <f>VLOOKUP(AA968,O:P,2,FALSE)</f>
        <v>8</v>
      </c>
      <c r="Y968" s="4" t="s">
        <v>1118</v>
      </c>
      <c r="Z968" s="5"/>
      <c r="AA968" s="4" t="s">
        <v>1116</v>
      </c>
    </row>
    <row r="969" spans="1:27" x14ac:dyDescent="0.2">
      <c r="A969" s="12">
        <v>44627</v>
      </c>
      <c r="B969" t="str">
        <f>"{'city': '"&amp;VLOOKUP(U969,$H:$L,4,FALSE)&amp;"', 'state': '"&amp;VLOOKUP(U969,$H:$L,3,FALSE)&amp;"', 'abbreviation': '"&amp;VLOOKUP(U969,$H:$L,2,FALSE)&amp;"', 'teamName': '"&amp;VLOOKUP(U969,$H:$L,5,FALSE)&amp;"'}"</f>
        <v>{'city': 'Atlanta', 'state': 'Georgia', 'abbreviation': 'ATL', 'teamName': 'Atlanta Hawks'}</v>
      </c>
      <c r="C969" t="str">
        <f>"{'city': '"&amp;VLOOKUP(V969,$H:$L,4,FALSE)&amp;"', 'state': '"&amp;VLOOKUP(V969,$H:$L,3,FALSE)&amp;"', 'abbreviation': '"&amp;VLOOKUP(V969,$H:$L,2,FALSE)&amp;"', 'teamName': '"&amp;VLOOKUP(V969,$H:$L,5,FALSE)&amp;"'}"</f>
        <v>{'city': 'Detroit', 'state': 'Michigan', 'abbreviation': 'DET', 'teamName': 'Detroit Pistons'}</v>
      </c>
      <c r="D969" t="e">
        <f>"{'city': '"&amp;VLOOKUP(W969,$H:$L,4,FALSE)&amp;"', 'state': '"&amp;VLOOKUP(W969,$H:$L,3,FALSE)&amp;"', 'abbreviation': '"&amp;VLOOKUP(W969,$H:$L,2,FALSE)&amp;"', 'teamName': '"&amp;VLOOKUP(W969,$H:$L,5,FALSE)&amp;"'}"</f>
        <v>#N/A</v>
      </c>
      <c r="E969" t="e">
        <f>"{'city': '"&amp;VLOOKUP(X969,$H:$L,4,FALSE)&amp;"', 'state': '"&amp;VLOOKUP(X969,$H:$L,3,FALSE)&amp;"', 'abbreviation': '"&amp;VLOOKUP(X969,$H:$L,2,FALSE)&amp;"', 'teamName': '"&amp;VLOOKUP(X969,$H:$L,5,FALSE)&amp;"'}"</f>
        <v>#N/A</v>
      </c>
      <c r="S969" s="13" t="s">
        <v>1257</v>
      </c>
      <c r="U969">
        <f>VLOOKUP(Y969,O:P,2,FALSE)</f>
        <v>1</v>
      </c>
      <c r="V969">
        <f>VLOOKUP(AA969,O:P,2,FALSE)</f>
        <v>9</v>
      </c>
      <c r="Y969" s="4" t="s">
        <v>1099</v>
      </c>
      <c r="Z969" s="5"/>
      <c r="AA969" s="4" t="s">
        <v>1107</v>
      </c>
    </row>
    <row r="970" spans="1:27" x14ac:dyDescent="0.2">
      <c r="A970" s="12">
        <v>44627</v>
      </c>
      <c r="B970" t="str">
        <f>"{'city': '"&amp;VLOOKUP(U970,$H:$L,4,FALSE)&amp;"', 'state': '"&amp;VLOOKUP(U970,$H:$L,3,FALSE)&amp;"', 'abbreviation': '"&amp;VLOOKUP(U970,$H:$L,2,FALSE)&amp;"', 'teamName': '"&amp;VLOOKUP(U970,$H:$L,5,FALSE)&amp;"'}"</f>
        <v>{'city': 'Chicago', 'state': 'Illnois', 'abbreviation': 'CHI', 'teamName': 'Chicago Bulls'}</v>
      </c>
      <c r="C970" t="str">
        <f>"{'city': '"&amp;VLOOKUP(V970,$H:$L,4,FALSE)&amp;"', 'state': '"&amp;VLOOKUP(V970,$H:$L,3,FALSE)&amp;"', 'abbreviation': '"&amp;VLOOKUP(V970,$H:$L,2,FALSE)&amp;"', 'teamName': '"&amp;VLOOKUP(V970,$H:$L,5,FALSE)&amp;"'}"</f>
        <v>{'city': 'Philadelphia', 'state': 'Pennsylvania', 'abbreviation': 'PHI', 'teamName': 'Philadelphia 76ers'}</v>
      </c>
      <c r="D970" t="e">
        <f>"{'city': '"&amp;VLOOKUP(W970,$H:$L,4,FALSE)&amp;"', 'state': '"&amp;VLOOKUP(W970,$H:$L,3,FALSE)&amp;"', 'abbreviation': '"&amp;VLOOKUP(W970,$H:$L,2,FALSE)&amp;"', 'teamName': '"&amp;VLOOKUP(W970,$H:$L,5,FALSE)&amp;"'}"</f>
        <v>#N/A</v>
      </c>
      <c r="E970" t="e">
        <f>"{'city': '"&amp;VLOOKUP(X970,$H:$L,4,FALSE)&amp;"', 'state': '"&amp;VLOOKUP(X970,$H:$L,3,FALSE)&amp;"', 'abbreviation': '"&amp;VLOOKUP(X970,$H:$L,2,FALSE)&amp;"', 'teamName': '"&amp;VLOOKUP(X970,$H:$L,5,FALSE)&amp;"'}"</f>
        <v>#N/A</v>
      </c>
      <c r="S970" s="13" t="s">
        <v>1257</v>
      </c>
      <c r="U970">
        <f>VLOOKUP(Y970,O:P,2,FALSE)</f>
        <v>5</v>
      </c>
      <c r="V970">
        <f>VLOOKUP(AA970,O:P,2,FALSE)</f>
        <v>22</v>
      </c>
      <c r="Y970" s="4" t="s">
        <v>1106</v>
      </c>
      <c r="Z970" s="5"/>
      <c r="AA970" s="4" t="s">
        <v>1117</v>
      </c>
    </row>
    <row r="971" spans="1:27" x14ac:dyDescent="0.2">
      <c r="A971" s="12">
        <v>44627</v>
      </c>
      <c r="B971" t="str">
        <f>"{'city': '"&amp;VLOOKUP(U971,$H:$L,4,FALSE)&amp;"', 'state': '"&amp;VLOOKUP(U971,$H:$L,3,FALSE)&amp;"', 'abbreviation': '"&amp;VLOOKUP(U971,$H:$L,2,FALSE)&amp;"', 'teamName': '"&amp;VLOOKUP(U971,$H:$L,5,FALSE)&amp;"'}"</f>
        <v>{'city': 'Houston', 'state': 'Texas', 'abbreviation': 'HOU', 'teamName': 'Houston Rockets'}</v>
      </c>
      <c r="C971" t="str">
        <f>"{'city': '"&amp;VLOOKUP(V971,$H:$L,4,FALSE)&amp;"', 'state': '"&amp;VLOOKUP(V971,$H:$L,3,FALSE)&amp;"', 'abbreviation': '"&amp;VLOOKUP(V971,$H:$L,2,FALSE)&amp;"', 'teamName': '"&amp;VLOOKUP(V971,$H:$L,5,FALSE)&amp;"'}"</f>
        <v>{'city': 'Miami', 'state': 'Florida', 'abbreviation': 'MIA', 'teamName': 'Miami Heat'}</v>
      </c>
      <c r="D971" t="e">
        <f>"{'city': '"&amp;VLOOKUP(W971,$H:$L,4,FALSE)&amp;"', 'state': '"&amp;VLOOKUP(W971,$H:$L,3,FALSE)&amp;"', 'abbreviation': '"&amp;VLOOKUP(W971,$H:$L,2,FALSE)&amp;"', 'teamName': '"&amp;VLOOKUP(W971,$H:$L,5,FALSE)&amp;"'}"</f>
        <v>#N/A</v>
      </c>
      <c r="E971" t="e">
        <f>"{'city': '"&amp;VLOOKUP(X971,$H:$L,4,FALSE)&amp;"', 'state': '"&amp;VLOOKUP(X971,$H:$L,3,FALSE)&amp;"', 'abbreviation': '"&amp;VLOOKUP(X971,$H:$L,2,FALSE)&amp;"', 'teamName': '"&amp;VLOOKUP(X971,$H:$L,5,FALSE)&amp;"'}"</f>
        <v>#N/A</v>
      </c>
      <c r="S971" s="13" t="s">
        <v>1257</v>
      </c>
      <c r="U971">
        <f>VLOOKUP(Y971,O:P,2,FALSE)</f>
        <v>11</v>
      </c>
      <c r="V971">
        <f>VLOOKUP(AA971,O:P,2,FALSE)</f>
        <v>15</v>
      </c>
      <c r="Y971" s="4" t="s">
        <v>1114</v>
      </c>
      <c r="Z971" s="5"/>
      <c r="AA971" s="4" t="s">
        <v>1128</v>
      </c>
    </row>
    <row r="972" spans="1:27" x14ac:dyDescent="0.2">
      <c r="A972" s="12">
        <v>44627</v>
      </c>
      <c r="B972" t="str">
        <f>"{'city': '"&amp;VLOOKUP(U972,$H:$L,4,FALSE)&amp;"', 'state': '"&amp;VLOOKUP(U972,$H:$L,3,FALSE)&amp;"', 'abbreviation': '"&amp;VLOOKUP(U972,$H:$L,2,FALSE)&amp;"', 'teamName': '"&amp;VLOOKUP(U972,$H:$L,5,FALSE)&amp;"'}"</f>
        <v>{'city': 'Portland', 'state': 'Oregon', 'abbreviation': 'POR', 'teamName': 'Portland Trail Blazers'}</v>
      </c>
      <c r="C972" t="str">
        <f>"{'city': '"&amp;VLOOKUP(V972,$H:$L,4,FALSE)&amp;"', 'state': '"&amp;VLOOKUP(V972,$H:$L,3,FALSE)&amp;"', 'abbreviation': '"&amp;VLOOKUP(V972,$H:$L,2,FALSE)&amp;"', 'teamName': '"&amp;VLOOKUP(V972,$H:$L,5,FALSE)&amp;"'}"</f>
        <v>{'city': 'Minneapolis', 'state': 'Minnesota ', 'abbreviation': 'MIN', 'teamName': 'Minnesota Timberwolves'}</v>
      </c>
      <c r="D972" t="e">
        <f>"{'city': '"&amp;VLOOKUP(W972,$H:$L,4,FALSE)&amp;"', 'state': '"&amp;VLOOKUP(W972,$H:$L,3,FALSE)&amp;"', 'abbreviation': '"&amp;VLOOKUP(W972,$H:$L,2,FALSE)&amp;"', 'teamName': '"&amp;VLOOKUP(W972,$H:$L,5,FALSE)&amp;"'}"</f>
        <v>#N/A</v>
      </c>
      <c r="E972" t="e">
        <f>"{'city': '"&amp;VLOOKUP(X972,$H:$L,4,FALSE)&amp;"', 'state': '"&amp;VLOOKUP(X972,$H:$L,3,FALSE)&amp;"', 'abbreviation': '"&amp;VLOOKUP(X972,$H:$L,2,FALSE)&amp;"', 'teamName': '"&amp;VLOOKUP(X972,$H:$L,5,FALSE)&amp;"'}"</f>
        <v>#N/A</v>
      </c>
      <c r="S972" s="13" t="s">
        <v>1257</v>
      </c>
      <c r="U972">
        <f>VLOOKUP(Y972,O:P,2,FALSE)</f>
        <v>24</v>
      </c>
      <c r="V972">
        <f>VLOOKUP(AA972,O:P,2,FALSE)</f>
        <v>17</v>
      </c>
      <c r="Y972" s="4" t="s">
        <v>1124</v>
      </c>
      <c r="Z972" s="5"/>
      <c r="AA972" s="4" t="s">
        <v>1115</v>
      </c>
    </row>
    <row r="973" spans="1:27" x14ac:dyDescent="0.2">
      <c r="A973" s="12">
        <v>44627</v>
      </c>
      <c r="B973" t="str">
        <f>"{'city': '"&amp;VLOOKUP(U973,$H:$L,4,FALSE)&amp;"', 'state': '"&amp;VLOOKUP(U973,$H:$L,3,FALSE)&amp;"', 'abbreviation': '"&amp;VLOOKUP(U973,$H:$L,2,FALSE)&amp;"', 'teamName': '"&amp;VLOOKUP(U973,$H:$L,5,FALSE)&amp;"'}"</f>
        <v>{'city': 'Salt Lake City', 'state': 'Utah', 'abbreviation': 'UTA', 'teamName': 'Utah Jazz'}</v>
      </c>
      <c r="C973" t="str">
        <f>"{'city': '"&amp;VLOOKUP(V973,$H:$L,4,FALSE)&amp;"', 'state': '"&amp;VLOOKUP(V973,$H:$L,3,FALSE)&amp;"', 'abbreviation': '"&amp;VLOOKUP(V973,$H:$L,2,FALSE)&amp;"', 'teamName': '"&amp;VLOOKUP(V973,$H:$L,5,FALSE)&amp;"'}"</f>
        <v>{'city': 'Dallas', 'state': 'Texas', 'abbreviation': 'DAL', 'teamName': 'Dallas Mavericks'}</v>
      </c>
      <c r="D973" t="e">
        <f>"{'city': '"&amp;VLOOKUP(W973,$H:$L,4,FALSE)&amp;"', 'state': '"&amp;VLOOKUP(W973,$H:$L,3,FALSE)&amp;"', 'abbreviation': '"&amp;VLOOKUP(W973,$H:$L,2,FALSE)&amp;"', 'teamName': '"&amp;VLOOKUP(W973,$H:$L,5,FALSE)&amp;"'}"</f>
        <v>#N/A</v>
      </c>
      <c r="E973" t="e">
        <f>"{'city': '"&amp;VLOOKUP(X973,$H:$L,4,FALSE)&amp;"', 'state': '"&amp;VLOOKUP(X973,$H:$L,3,FALSE)&amp;"', 'abbreviation': '"&amp;VLOOKUP(X973,$H:$L,2,FALSE)&amp;"', 'teamName': '"&amp;VLOOKUP(X973,$H:$L,5,FALSE)&amp;"'}"</f>
        <v>#N/A</v>
      </c>
      <c r="S973" s="13" t="s">
        <v>1257</v>
      </c>
      <c r="U973">
        <f>VLOOKUP(Y973,O:P,2,FALSE)</f>
        <v>28</v>
      </c>
      <c r="V973">
        <f>VLOOKUP(AA973,O:P,2,FALSE)</f>
        <v>7</v>
      </c>
      <c r="Y973" s="4" t="s">
        <v>1122</v>
      </c>
      <c r="Z973" s="5"/>
      <c r="AA973" s="4" t="s">
        <v>1113</v>
      </c>
    </row>
    <row r="974" spans="1:27" x14ac:dyDescent="0.2">
      <c r="A974" s="12">
        <v>44627</v>
      </c>
      <c r="B974" t="str">
        <f>"{'city': '"&amp;VLOOKUP(U974,$H:$L,4,FALSE)&amp;"', 'state': '"&amp;VLOOKUP(U974,$H:$L,3,FALSE)&amp;"', 'abbreviation': '"&amp;VLOOKUP(U974,$H:$L,2,FALSE)&amp;"', 'teamName': '"&amp;VLOOKUP(U974,$H:$L,5,FALSE)&amp;"'}"</f>
        <v>{'city': 'Los Angeles', 'state': 'California', 'abbreviation': 'LAL', 'teamName': 'Los Angeles Lakers'}</v>
      </c>
      <c r="C974" t="str">
        <f>"{'city': '"&amp;VLOOKUP(V974,$H:$L,4,FALSE)&amp;"', 'state': '"&amp;VLOOKUP(V974,$H:$L,3,FALSE)&amp;"', 'abbreviation': '"&amp;VLOOKUP(V974,$H:$L,2,FALSE)&amp;"', 'teamName': '"&amp;VLOOKUP(V974,$H:$L,5,FALSE)&amp;"'}"</f>
        <v>{'city': 'San Antonio', 'state': 'Texas', 'abbreviation': 'SAS', 'teamName': 'San Antonio Spurs'}</v>
      </c>
      <c r="D974" t="e">
        <f>"{'city': '"&amp;VLOOKUP(W974,$H:$L,4,FALSE)&amp;"', 'state': '"&amp;VLOOKUP(W974,$H:$L,3,FALSE)&amp;"', 'abbreviation': '"&amp;VLOOKUP(W974,$H:$L,2,FALSE)&amp;"', 'teamName': '"&amp;VLOOKUP(W974,$H:$L,5,FALSE)&amp;"'}"</f>
        <v>#N/A</v>
      </c>
      <c r="E974" t="e">
        <f>"{'city': '"&amp;VLOOKUP(X974,$H:$L,4,FALSE)&amp;"', 'state': '"&amp;VLOOKUP(X974,$H:$L,3,FALSE)&amp;"', 'abbreviation': '"&amp;VLOOKUP(X974,$H:$L,2,FALSE)&amp;"', 'teamName': '"&amp;VLOOKUP(X974,$H:$L,5,FALSE)&amp;"'}"</f>
        <v>#N/A</v>
      </c>
      <c r="S974" s="13" t="s">
        <v>1257</v>
      </c>
      <c r="U974">
        <f>VLOOKUP(Y974,O:P,2,FALSE)</f>
        <v>13</v>
      </c>
      <c r="V974">
        <f>VLOOKUP(AA974,O:P,2,FALSE)</f>
        <v>26</v>
      </c>
      <c r="Y974" s="4" t="s">
        <v>1101</v>
      </c>
      <c r="Z974" s="5"/>
      <c r="AA974" s="4" t="s">
        <v>1120</v>
      </c>
    </row>
    <row r="975" spans="1:27" x14ac:dyDescent="0.2">
      <c r="A975" s="12">
        <v>44627</v>
      </c>
      <c r="B975" t="str">
        <f>"{'city': '"&amp;VLOOKUP(U975,$H:$L,4,FALSE)&amp;"', 'state': '"&amp;VLOOKUP(U975,$H:$L,3,FALSE)&amp;"', 'abbreviation': '"&amp;VLOOKUP(U975,$H:$L,2,FALSE)&amp;"', 'teamName': '"&amp;VLOOKUP(U975,$H:$L,5,FALSE)&amp;"'}"</f>
        <v>{'city': 'New York', 'state': 'New York', 'abbreviation': 'NYK', 'teamName': 'New York Knicks'}</v>
      </c>
      <c r="C975" t="str">
        <f>"{'city': '"&amp;VLOOKUP(V975,$H:$L,4,FALSE)&amp;"', 'state': '"&amp;VLOOKUP(V975,$H:$L,3,FALSE)&amp;"', 'abbreviation': '"&amp;VLOOKUP(V975,$H:$L,2,FALSE)&amp;"', 'teamName': '"&amp;VLOOKUP(V975,$H:$L,5,FALSE)&amp;"'}"</f>
        <v>{'city': 'Sacramento', 'state': 'California', 'abbreviation': 'SAC', 'teamName': 'Sacramento Kings'}</v>
      </c>
      <c r="D975" t="e">
        <f>"{'city': '"&amp;VLOOKUP(W975,$H:$L,4,FALSE)&amp;"', 'state': '"&amp;VLOOKUP(W975,$H:$L,3,FALSE)&amp;"', 'abbreviation': '"&amp;VLOOKUP(W975,$H:$L,2,FALSE)&amp;"', 'teamName': '"&amp;VLOOKUP(W975,$H:$L,5,FALSE)&amp;"'}"</f>
        <v>#N/A</v>
      </c>
      <c r="E975" t="e">
        <f>"{'city': '"&amp;VLOOKUP(X975,$H:$L,4,FALSE)&amp;"', 'state': '"&amp;VLOOKUP(X975,$H:$L,3,FALSE)&amp;"', 'abbreviation': '"&amp;VLOOKUP(X975,$H:$L,2,FALSE)&amp;"', 'teamName': '"&amp;VLOOKUP(X975,$H:$L,5,FALSE)&amp;"'}"</f>
        <v>#N/A</v>
      </c>
      <c r="S975" s="13" t="s">
        <v>1257</v>
      </c>
      <c r="U975">
        <f>VLOOKUP(Y975,O:P,2,FALSE)</f>
        <v>19</v>
      </c>
      <c r="V975">
        <f>VLOOKUP(AA975,O:P,2,FALSE)</f>
        <v>25</v>
      </c>
      <c r="Y975" s="4" t="s">
        <v>1108</v>
      </c>
      <c r="Z975" s="5"/>
      <c r="AA975" s="4" t="s">
        <v>1123</v>
      </c>
    </row>
    <row r="976" spans="1:27" x14ac:dyDescent="0.2">
      <c r="A976" s="12">
        <v>44628</v>
      </c>
      <c r="B976" t="str">
        <f>"{'city': '"&amp;VLOOKUP(U976,$H:$L,4,FALSE)&amp;"', 'state': '"&amp;VLOOKUP(U976,$H:$L,3,FALSE)&amp;"', 'abbreviation': '"&amp;VLOOKUP(U976,$H:$L,2,FALSE)&amp;"', 'teamName': '"&amp;VLOOKUP(U976,$H:$L,5,FALSE)&amp;"'}"</f>
        <v>{'city': 'Brooklyn', 'state': 'New York', 'abbreviation': 'BKN', 'teamName': 'Brooklyn Nets'}</v>
      </c>
      <c r="C976" t="str">
        <f>"{'city': '"&amp;VLOOKUP(V976,$H:$L,4,FALSE)&amp;"', 'state': '"&amp;VLOOKUP(V976,$H:$L,3,FALSE)&amp;"', 'abbreviation': '"&amp;VLOOKUP(V976,$H:$L,2,FALSE)&amp;"', 'teamName': '"&amp;VLOOKUP(V976,$H:$L,5,FALSE)&amp;"'}"</f>
        <v>{'city': 'Charlotte', 'state': 'North Carolina', 'abbreviation': 'CHA', 'teamName': 'Charlotte Hornets'}</v>
      </c>
      <c r="D976" t="e">
        <f>"{'city': '"&amp;VLOOKUP(W976,$H:$L,4,FALSE)&amp;"', 'state': '"&amp;VLOOKUP(W976,$H:$L,3,FALSE)&amp;"', 'abbreviation': '"&amp;VLOOKUP(W976,$H:$L,2,FALSE)&amp;"', 'teamName': '"&amp;VLOOKUP(W976,$H:$L,5,FALSE)&amp;"'}"</f>
        <v>#N/A</v>
      </c>
      <c r="E976" t="e">
        <f>"{'city': '"&amp;VLOOKUP(X976,$H:$L,4,FALSE)&amp;"', 'state': '"&amp;VLOOKUP(X976,$H:$L,3,FALSE)&amp;"', 'abbreviation': '"&amp;VLOOKUP(X976,$H:$L,2,FALSE)&amp;"', 'teamName': '"&amp;VLOOKUP(X976,$H:$L,5,FALSE)&amp;"'}"</f>
        <v>#N/A</v>
      </c>
      <c r="S976" s="13" t="s">
        <v>1258</v>
      </c>
      <c r="U976">
        <f>VLOOKUP(Y976,O:P,2,FALSE)</f>
        <v>3</v>
      </c>
      <c r="V976">
        <f>VLOOKUP(AA976,O:P,2,FALSE)</f>
        <v>4</v>
      </c>
      <c r="Y976" s="4" t="s">
        <v>1097</v>
      </c>
      <c r="Z976" s="5"/>
      <c r="AA976" s="4" t="s">
        <v>1105</v>
      </c>
    </row>
    <row r="977" spans="1:27" x14ac:dyDescent="0.2">
      <c r="A977" s="12">
        <v>44628</v>
      </c>
      <c r="B977" t="str">
        <f>"{'city': '"&amp;VLOOKUP(U977,$H:$L,4,FALSE)&amp;"', 'state': '"&amp;VLOOKUP(U977,$H:$L,3,FALSE)&amp;"', 'abbreviation': '"&amp;VLOOKUP(U977,$H:$L,2,FALSE)&amp;"', 'teamName': '"&amp;VLOOKUP(U977,$H:$L,5,FALSE)&amp;"'}"</f>
        <v>{'city': 'Cleveland', 'state': 'Ohio', 'abbreviation': 'CLE', 'teamName': 'Cleveland Cavaliers'}</v>
      </c>
      <c r="C977" t="str">
        <f>"{'city': '"&amp;VLOOKUP(V977,$H:$L,4,FALSE)&amp;"', 'state': '"&amp;VLOOKUP(V977,$H:$L,3,FALSE)&amp;"', 'abbreviation': '"&amp;VLOOKUP(V977,$H:$L,2,FALSE)&amp;"', 'teamName': '"&amp;VLOOKUP(V977,$H:$L,5,FALSE)&amp;"'}"</f>
        <v>{'city': 'Indiana', 'state': 'Indianopolis', 'abbreviation': 'IND', 'teamName': 'Indiana Pacers'}</v>
      </c>
      <c r="D977" t="e">
        <f>"{'city': '"&amp;VLOOKUP(W977,$H:$L,4,FALSE)&amp;"', 'state': '"&amp;VLOOKUP(W977,$H:$L,3,FALSE)&amp;"', 'abbreviation': '"&amp;VLOOKUP(W977,$H:$L,2,FALSE)&amp;"', 'teamName': '"&amp;VLOOKUP(W977,$H:$L,5,FALSE)&amp;"'}"</f>
        <v>#N/A</v>
      </c>
      <c r="E977" t="e">
        <f>"{'city': '"&amp;VLOOKUP(X977,$H:$L,4,FALSE)&amp;"', 'state': '"&amp;VLOOKUP(X977,$H:$L,3,FALSE)&amp;"', 'abbreviation': '"&amp;VLOOKUP(X977,$H:$L,2,FALSE)&amp;"', 'teamName': '"&amp;VLOOKUP(X977,$H:$L,5,FALSE)&amp;"'}"</f>
        <v>#N/A</v>
      </c>
      <c r="S977" s="13" t="s">
        <v>1258</v>
      </c>
      <c r="U977">
        <f>VLOOKUP(Y977,O:P,2,FALSE)</f>
        <v>6</v>
      </c>
      <c r="V977">
        <f>VLOOKUP(AA977,O:P,2,FALSE)</f>
        <v>12</v>
      </c>
      <c r="Y977" s="4" t="s">
        <v>1111</v>
      </c>
      <c r="Z977" s="5"/>
      <c r="AA977" s="4" t="s">
        <v>1104</v>
      </c>
    </row>
    <row r="978" spans="1:27" x14ac:dyDescent="0.2">
      <c r="A978" s="12">
        <v>44628</v>
      </c>
      <c r="B978" t="str">
        <f>"{'city': '"&amp;VLOOKUP(U978,$H:$L,4,FALSE)&amp;"', 'state': '"&amp;VLOOKUP(U978,$H:$L,3,FALSE)&amp;"', 'abbreviation': '"&amp;VLOOKUP(U978,$H:$L,2,FALSE)&amp;"', 'teamName': '"&amp;VLOOKUP(U978,$H:$L,5,FALSE)&amp;"'}"</f>
        <v>{'city': 'Phoenix', 'state': 'Arizona', 'abbreviation': 'PHX', 'teamName': 'Phoenix Suns'}</v>
      </c>
      <c r="C978" t="str">
        <f>"{'city': '"&amp;VLOOKUP(V978,$H:$L,4,FALSE)&amp;"', 'state': '"&amp;VLOOKUP(V978,$H:$L,3,FALSE)&amp;"', 'abbreviation': '"&amp;VLOOKUP(V978,$H:$L,2,FALSE)&amp;"', 'teamName': '"&amp;VLOOKUP(V978,$H:$L,5,FALSE)&amp;"'}"</f>
        <v>{'city': 'Orlando', 'state': 'Florida', 'abbreviation': 'ORL', 'teamName': 'Orlando Magic'}</v>
      </c>
      <c r="D978" t="e">
        <f>"{'city': '"&amp;VLOOKUP(W978,$H:$L,4,FALSE)&amp;"', 'state': '"&amp;VLOOKUP(W978,$H:$L,3,FALSE)&amp;"', 'abbreviation': '"&amp;VLOOKUP(W978,$H:$L,2,FALSE)&amp;"', 'teamName': '"&amp;VLOOKUP(W978,$H:$L,5,FALSE)&amp;"'}"</f>
        <v>#N/A</v>
      </c>
      <c r="E978" t="e">
        <f>"{'city': '"&amp;VLOOKUP(X978,$H:$L,4,FALSE)&amp;"', 'state': '"&amp;VLOOKUP(X978,$H:$L,3,FALSE)&amp;"', 'abbreviation': '"&amp;VLOOKUP(X978,$H:$L,2,FALSE)&amp;"', 'teamName': '"&amp;VLOOKUP(X978,$H:$L,5,FALSE)&amp;"'}"</f>
        <v>#N/A</v>
      </c>
      <c r="S978" s="13" t="s">
        <v>1258</v>
      </c>
      <c r="U978">
        <f>VLOOKUP(Y978,O:P,2,FALSE)</f>
        <v>23</v>
      </c>
      <c r="V978">
        <f>VLOOKUP(AA978,O:P,2,FALSE)</f>
        <v>21</v>
      </c>
      <c r="Y978" s="4" t="s">
        <v>1125</v>
      </c>
      <c r="Z978" s="5"/>
      <c r="AA978" s="4" t="s">
        <v>1119</v>
      </c>
    </row>
    <row r="979" spans="1:27" x14ac:dyDescent="0.2">
      <c r="A979" s="12">
        <v>44628</v>
      </c>
      <c r="B979" t="str">
        <f>"{'city': '"&amp;VLOOKUP(U979,$H:$L,4,FALSE)&amp;"', 'state': '"&amp;VLOOKUP(U979,$H:$L,3,FALSE)&amp;"', 'abbreviation': '"&amp;VLOOKUP(U979,$H:$L,2,FALSE)&amp;"', 'teamName': '"&amp;VLOOKUP(U979,$H:$L,5,FALSE)&amp;"'}"</f>
        <v>{'city': 'New Orleans', 'state': 'Louisianna', 'abbreviation': 'NOP', 'teamName': 'New Orleans Pelicans'}</v>
      </c>
      <c r="C979" t="str">
        <f>"{'city': '"&amp;VLOOKUP(V979,$H:$L,4,FALSE)&amp;"', 'state': '"&amp;VLOOKUP(V979,$H:$L,3,FALSE)&amp;"', 'abbreviation': '"&amp;VLOOKUP(V979,$H:$L,2,FALSE)&amp;"', 'teamName': '"&amp;VLOOKUP(V979,$H:$L,5,FALSE)&amp;"'}"</f>
        <v>{'city': 'Memphis', 'state': 'Tenesse', 'abbreviation': 'MEM', 'teamName': 'Memphis Grizzlies'}</v>
      </c>
      <c r="D979" t="e">
        <f>"{'city': '"&amp;VLOOKUP(W979,$H:$L,4,FALSE)&amp;"', 'state': '"&amp;VLOOKUP(W979,$H:$L,3,FALSE)&amp;"', 'abbreviation': '"&amp;VLOOKUP(W979,$H:$L,2,FALSE)&amp;"', 'teamName': '"&amp;VLOOKUP(W979,$H:$L,5,FALSE)&amp;"'}"</f>
        <v>#N/A</v>
      </c>
      <c r="E979" t="e">
        <f>"{'city': '"&amp;VLOOKUP(X979,$H:$L,4,FALSE)&amp;"', 'state': '"&amp;VLOOKUP(X979,$H:$L,3,FALSE)&amp;"', 'abbreviation': '"&amp;VLOOKUP(X979,$H:$L,2,FALSE)&amp;"', 'teamName': '"&amp;VLOOKUP(X979,$H:$L,5,FALSE)&amp;"'}"</f>
        <v>#N/A</v>
      </c>
      <c r="S979" s="13" t="s">
        <v>1258</v>
      </c>
      <c r="U979">
        <f>VLOOKUP(Y979,O:P,2,FALSE)</f>
        <v>18</v>
      </c>
      <c r="V979">
        <f>VLOOKUP(AA979,O:P,2,FALSE)</f>
        <v>14</v>
      </c>
      <c r="Y979" s="4" t="s">
        <v>1118</v>
      </c>
      <c r="Z979" s="5"/>
      <c r="AA979" s="4" t="s">
        <v>1112</v>
      </c>
    </row>
    <row r="980" spans="1:27" x14ac:dyDescent="0.2">
      <c r="A980" s="12">
        <v>44628</v>
      </c>
      <c r="B980" t="str">
        <f>"{'city': '"&amp;VLOOKUP(U980,$H:$L,4,FALSE)&amp;"', 'state': '"&amp;VLOOKUP(U980,$H:$L,3,FALSE)&amp;"', 'abbreviation': '"&amp;VLOOKUP(U980,$H:$L,2,FALSE)&amp;"', 'teamName': '"&amp;VLOOKUP(U980,$H:$L,5,FALSE)&amp;"'}"</f>
        <v>{'city': 'Milwaukee', 'state': 'Wisconsin', 'abbreviation': 'MIL', 'teamName': 'Milwaukee Bucks'}</v>
      </c>
      <c r="C980" t="str">
        <f>"{'city': '"&amp;VLOOKUP(V980,$H:$L,4,FALSE)&amp;"', 'state': '"&amp;VLOOKUP(V980,$H:$L,3,FALSE)&amp;"', 'abbreviation': '"&amp;VLOOKUP(V980,$H:$L,2,FALSE)&amp;"', 'teamName': '"&amp;VLOOKUP(V980,$H:$L,5,FALSE)&amp;"'}"</f>
        <v>{'city': 'Oklahoma City', 'state': 'Oklahoma', 'abbreviation': 'OKC', 'teamName': 'Oklahoma City Thunder'}</v>
      </c>
      <c r="D980" t="e">
        <f>"{'city': '"&amp;VLOOKUP(W980,$H:$L,4,FALSE)&amp;"', 'state': '"&amp;VLOOKUP(W980,$H:$L,3,FALSE)&amp;"', 'abbreviation': '"&amp;VLOOKUP(W980,$H:$L,2,FALSE)&amp;"', 'teamName': '"&amp;VLOOKUP(W980,$H:$L,5,FALSE)&amp;"'}"</f>
        <v>#N/A</v>
      </c>
      <c r="E980" t="e">
        <f>"{'city': '"&amp;VLOOKUP(X980,$H:$L,4,FALSE)&amp;"', 'state': '"&amp;VLOOKUP(X980,$H:$L,3,FALSE)&amp;"', 'abbreviation': '"&amp;VLOOKUP(X980,$H:$L,2,FALSE)&amp;"', 'teamName': '"&amp;VLOOKUP(X980,$H:$L,5,FALSE)&amp;"'}"</f>
        <v>#N/A</v>
      </c>
      <c r="S980" s="13" t="s">
        <v>1258</v>
      </c>
      <c r="U980">
        <f>VLOOKUP(Y980,O:P,2,FALSE)</f>
        <v>16</v>
      </c>
      <c r="V980">
        <f>VLOOKUP(AA980,O:P,2,FALSE)</f>
        <v>20</v>
      </c>
      <c r="Y980" s="4" t="s">
        <v>1098</v>
      </c>
      <c r="Z980" s="5"/>
      <c r="AA980" s="4" t="s">
        <v>1121</v>
      </c>
    </row>
    <row r="981" spans="1:27" x14ac:dyDescent="0.2">
      <c r="A981" s="12">
        <v>44628</v>
      </c>
      <c r="B981" t="str">
        <f>"{'city': '"&amp;VLOOKUP(U981,$H:$L,4,FALSE)&amp;"', 'state': '"&amp;VLOOKUP(U981,$H:$L,3,FALSE)&amp;"', 'abbreviation': '"&amp;VLOOKUP(U981,$H:$L,2,FALSE)&amp;"', 'teamName': '"&amp;VLOOKUP(U981,$H:$L,5,FALSE)&amp;"'}"</f>
        <v>{'city': 'Los Angeles', 'state': 'California', 'abbreviation': 'LAC', 'teamName': 'Los Angeles Clippers'}</v>
      </c>
      <c r="C981" t="str">
        <f>"{'city': '"&amp;VLOOKUP(V981,$H:$L,4,FALSE)&amp;"', 'state': '"&amp;VLOOKUP(V981,$H:$L,3,FALSE)&amp;"', 'abbreviation': '"&amp;VLOOKUP(V981,$H:$L,2,FALSE)&amp;"', 'teamName': '"&amp;VLOOKUP(V981,$H:$L,5,FALSE)&amp;"'}"</f>
        <v>{'city': 'San Francisco', 'state': 'California', 'abbreviation': 'GSW', 'teamName': 'Golden State Warriors'}</v>
      </c>
      <c r="D981" t="e">
        <f>"{'city': '"&amp;VLOOKUP(W981,$H:$L,4,FALSE)&amp;"', 'state': '"&amp;VLOOKUP(W981,$H:$L,3,FALSE)&amp;"', 'abbreviation': '"&amp;VLOOKUP(W981,$H:$L,2,FALSE)&amp;"', 'teamName': '"&amp;VLOOKUP(W981,$H:$L,5,FALSE)&amp;"'}"</f>
        <v>#N/A</v>
      </c>
      <c r="E981" t="e">
        <f>"{'city': '"&amp;VLOOKUP(X981,$H:$L,4,FALSE)&amp;"', 'state': '"&amp;VLOOKUP(X981,$H:$L,3,FALSE)&amp;"', 'abbreviation': '"&amp;VLOOKUP(X981,$H:$L,2,FALSE)&amp;"', 'teamName': '"&amp;VLOOKUP(X981,$H:$L,5,FALSE)&amp;"'}"</f>
        <v>#N/A</v>
      </c>
      <c r="S981" s="13" t="s">
        <v>1258</v>
      </c>
      <c r="U981">
        <f>VLOOKUP(Y981,O:P,2,FALSE)</f>
        <v>30</v>
      </c>
      <c r="V981">
        <f>VLOOKUP(AA981,O:P,2,FALSE)</f>
        <v>10</v>
      </c>
      <c r="Y981" s="4" t="s">
        <v>1126</v>
      </c>
      <c r="Z981" s="5"/>
      <c r="AA981" s="4" t="s">
        <v>1100</v>
      </c>
    </row>
    <row r="982" spans="1:27" x14ac:dyDescent="0.2">
      <c r="A982" s="12">
        <v>44629</v>
      </c>
      <c r="B982" t="str">
        <f>"{'city': '"&amp;VLOOKUP(U982,$H:$L,4,FALSE)&amp;"', 'state': '"&amp;VLOOKUP(U982,$H:$L,3,FALSE)&amp;"', 'abbreviation': '"&amp;VLOOKUP(U982,$H:$L,2,FALSE)&amp;"', 'teamName': '"&amp;VLOOKUP(U982,$H:$L,5,FALSE)&amp;"'}"</f>
        <v>{'city': 'Boston', 'state': 'Massachusetts', 'abbreviation': 'BOS', 'teamName': 'Boston Celtics'}</v>
      </c>
      <c r="C982" t="str">
        <f>"{'city': '"&amp;VLOOKUP(V982,$H:$L,4,FALSE)&amp;"', 'state': '"&amp;VLOOKUP(V982,$H:$L,3,FALSE)&amp;"', 'abbreviation': '"&amp;VLOOKUP(V982,$H:$L,2,FALSE)&amp;"', 'teamName': '"&amp;VLOOKUP(V982,$H:$L,5,FALSE)&amp;"'}"</f>
        <v>{'city': 'Charlotte', 'state': 'North Carolina', 'abbreviation': 'CHA', 'teamName': 'Charlotte Hornets'}</v>
      </c>
      <c r="D982" t="e">
        <f>"{'city': '"&amp;VLOOKUP(W982,$H:$L,4,FALSE)&amp;"', 'state': '"&amp;VLOOKUP(W982,$H:$L,3,FALSE)&amp;"', 'abbreviation': '"&amp;VLOOKUP(W982,$H:$L,2,FALSE)&amp;"', 'teamName': '"&amp;VLOOKUP(W982,$H:$L,5,FALSE)&amp;"'}"</f>
        <v>#N/A</v>
      </c>
      <c r="E982" t="e">
        <f>"{'city': '"&amp;VLOOKUP(X982,$H:$L,4,FALSE)&amp;"', 'state': '"&amp;VLOOKUP(X982,$H:$L,3,FALSE)&amp;"', 'abbreviation': '"&amp;VLOOKUP(X982,$H:$L,2,FALSE)&amp;"', 'teamName': '"&amp;VLOOKUP(X982,$H:$L,5,FALSE)&amp;"'}"</f>
        <v>#N/A</v>
      </c>
      <c r="S982" s="13" t="s">
        <v>1259</v>
      </c>
      <c r="U982">
        <f>VLOOKUP(Y982,O:P,2,FALSE)</f>
        <v>2</v>
      </c>
      <c r="V982">
        <f>VLOOKUP(AA982,O:P,2,FALSE)</f>
        <v>4</v>
      </c>
      <c r="Y982" s="4" t="s">
        <v>1102</v>
      </c>
      <c r="Z982" s="5"/>
      <c r="AA982" s="4" t="s">
        <v>1105</v>
      </c>
    </row>
    <row r="983" spans="1:27" x14ac:dyDescent="0.2">
      <c r="A983" s="12">
        <v>44629</v>
      </c>
      <c r="B983" t="str">
        <f>"{'city': '"&amp;VLOOKUP(U983,$H:$L,4,FALSE)&amp;"', 'state': '"&amp;VLOOKUP(U983,$H:$L,3,FALSE)&amp;"', 'abbreviation': '"&amp;VLOOKUP(U983,$H:$L,2,FALSE)&amp;"', 'teamName': '"&amp;VLOOKUP(U983,$H:$L,5,FALSE)&amp;"'}"</f>
        <v>{'city': 'Chicago', 'state': 'Illnois', 'abbreviation': 'CHI', 'teamName': 'Chicago Bulls'}</v>
      </c>
      <c r="C983" t="str">
        <f>"{'city': '"&amp;VLOOKUP(V983,$H:$L,4,FALSE)&amp;"', 'state': '"&amp;VLOOKUP(V983,$H:$L,3,FALSE)&amp;"', 'abbreviation': '"&amp;VLOOKUP(V983,$H:$L,2,FALSE)&amp;"', 'teamName': '"&amp;VLOOKUP(V983,$H:$L,5,FALSE)&amp;"'}"</f>
        <v>{'city': 'Detroit', 'state': 'Michigan', 'abbreviation': 'DET', 'teamName': 'Detroit Pistons'}</v>
      </c>
      <c r="D983" t="e">
        <f>"{'city': '"&amp;VLOOKUP(W983,$H:$L,4,FALSE)&amp;"', 'state': '"&amp;VLOOKUP(W983,$H:$L,3,FALSE)&amp;"', 'abbreviation': '"&amp;VLOOKUP(W983,$H:$L,2,FALSE)&amp;"', 'teamName': '"&amp;VLOOKUP(W983,$H:$L,5,FALSE)&amp;"'}"</f>
        <v>#N/A</v>
      </c>
      <c r="E983" t="e">
        <f>"{'city': '"&amp;VLOOKUP(X983,$H:$L,4,FALSE)&amp;"', 'state': '"&amp;VLOOKUP(X983,$H:$L,3,FALSE)&amp;"', 'abbreviation': '"&amp;VLOOKUP(X983,$H:$L,2,FALSE)&amp;"', 'teamName': '"&amp;VLOOKUP(X983,$H:$L,5,FALSE)&amp;"'}"</f>
        <v>#N/A</v>
      </c>
      <c r="S983" s="13" t="s">
        <v>1259</v>
      </c>
      <c r="U983">
        <f>VLOOKUP(Y983,O:P,2,FALSE)</f>
        <v>5</v>
      </c>
      <c r="V983">
        <f>VLOOKUP(AA983,O:P,2,FALSE)</f>
        <v>9</v>
      </c>
      <c r="Y983" s="4" t="s">
        <v>1106</v>
      </c>
      <c r="Z983" s="5"/>
      <c r="AA983" s="4" t="s">
        <v>1107</v>
      </c>
    </row>
    <row r="984" spans="1:27" x14ac:dyDescent="0.2">
      <c r="A984" s="12">
        <v>44629</v>
      </c>
      <c r="B984" t="str">
        <f>"{'city': '"&amp;VLOOKUP(U984,$H:$L,4,FALSE)&amp;"', 'state': '"&amp;VLOOKUP(U984,$H:$L,3,FALSE)&amp;"', 'abbreviation': '"&amp;VLOOKUP(U984,$H:$L,2,FALSE)&amp;"', 'teamName': '"&amp;VLOOKUP(U984,$H:$L,5,FALSE)&amp;"'}"</f>
        <v>{'city': 'Phoenix', 'state': 'Arizona', 'abbreviation': 'PHX', 'teamName': 'Phoenix Suns'}</v>
      </c>
      <c r="C984" t="str">
        <f>"{'city': '"&amp;VLOOKUP(V984,$H:$L,4,FALSE)&amp;"', 'state': '"&amp;VLOOKUP(V984,$H:$L,3,FALSE)&amp;"', 'abbreviation': '"&amp;VLOOKUP(V984,$H:$L,2,FALSE)&amp;"', 'teamName': '"&amp;VLOOKUP(V984,$H:$L,5,FALSE)&amp;"'}"</f>
        <v>{'city': 'Miami', 'state': 'Florida', 'abbreviation': 'MIA', 'teamName': 'Miami Heat'}</v>
      </c>
      <c r="D984" t="e">
        <f>"{'city': '"&amp;VLOOKUP(W984,$H:$L,4,FALSE)&amp;"', 'state': '"&amp;VLOOKUP(W984,$H:$L,3,FALSE)&amp;"', 'abbreviation': '"&amp;VLOOKUP(W984,$H:$L,2,FALSE)&amp;"', 'teamName': '"&amp;VLOOKUP(W984,$H:$L,5,FALSE)&amp;"'}"</f>
        <v>#N/A</v>
      </c>
      <c r="E984" t="e">
        <f>"{'city': '"&amp;VLOOKUP(X984,$H:$L,4,FALSE)&amp;"', 'state': '"&amp;VLOOKUP(X984,$H:$L,3,FALSE)&amp;"', 'abbreviation': '"&amp;VLOOKUP(X984,$H:$L,2,FALSE)&amp;"', 'teamName': '"&amp;VLOOKUP(X984,$H:$L,5,FALSE)&amp;"'}"</f>
        <v>#N/A</v>
      </c>
      <c r="S984" s="13" t="s">
        <v>1259</v>
      </c>
      <c r="U984">
        <f>VLOOKUP(Y984,O:P,2,FALSE)</f>
        <v>23</v>
      </c>
      <c r="V984">
        <f>VLOOKUP(AA984,O:P,2,FALSE)</f>
        <v>15</v>
      </c>
      <c r="Y984" s="4" t="s">
        <v>1125</v>
      </c>
      <c r="Z984" s="5"/>
      <c r="AA984" s="4" t="s">
        <v>1128</v>
      </c>
    </row>
    <row r="985" spans="1:27" x14ac:dyDescent="0.2">
      <c r="A985" s="12">
        <v>44629</v>
      </c>
      <c r="B985" t="str">
        <f>"{'city': '"&amp;VLOOKUP(U985,$H:$L,4,FALSE)&amp;"', 'state': '"&amp;VLOOKUP(U985,$H:$L,3,FALSE)&amp;"', 'abbreviation': '"&amp;VLOOKUP(U985,$H:$L,2,FALSE)&amp;"', 'teamName': '"&amp;VLOOKUP(U985,$H:$L,5,FALSE)&amp;"'}"</f>
        <v>{'city': 'Atlanta', 'state': 'Georgia', 'abbreviation': 'ATL', 'teamName': 'Atlanta Hawks'}</v>
      </c>
      <c r="C985" t="str">
        <f>"{'city': '"&amp;VLOOKUP(V985,$H:$L,4,FALSE)&amp;"', 'state': '"&amp;VLOOKUP(V985,$H:$L,3,FALSE)&amp;"', 'abbreviation': '"&amp;VLOOKUP(V985,$H:$L,2,FALSE)&amp;"', 'teamName': '"&amp;VLOOKUP(V985,$H:$L,5,FALSE)&amp;"'}"</f>
        <v>{'city': 'Milwaukee', 'state': 'Wisconsin', 'abbreviation': 'MIL', 'teamName': 'Milwaukee Bucks'}</v>
      </c>
      <c r="D985" t="e">
        <f>"{'city': '"&amp;VLOOKUP(W985,$H:$L,4,FALSE)&amp;"', 'state': '"&amp;VLOOKUP(W985,$H:$L,3,FALSE)&amp;"', 'abbreviation': '"&amp;VLOOKUP(W985,$H:$L,2,FALSE)&amp;"', 'teamName': '"&amp;VLOOKUP(W985,$H:$L,5,FALSE)&amp;"'}"</f>
        <v>#N/A</v>
      </c>
      <c r="E985" t="e">
        <f>"{'city': '"&amp;VLOOKUP(X985,$H:$L,4,FALSE)&amp;"', 'state': '"&amp;VLOOKUP(X985,$H:$L,3,FALSE)&amp;"', 'abbreviation': '"&amp;VLOOKUP(X985,$H:$L,2,FALSE)&amp;"', 'teamName': '"&amp;VLOOKUP(X985,$H:$L,5,FALSE)&amp;"'}"</f>
        <v>#N/A</v>
      </c>
      <c r="S985" s="13" t="s">
        <v>1259</v>
      </c>
      <c r="U985">
        <f>VLOOKUP(Y985,O:P,2,FALSE)</f>
        <v>1</v>
      </c>
      <c r="V985">
        <f>VLOOKUP(AA985,O:P,2,FALSE)</f>
        <v>16</v>
      </c>
      <c r="Y985" s="4" t="s">
        <v>1099</v>
      </c>
      <c r="Z985" s="5"/>
      <c r="AA985" s="4" t="s">
        <v>1098</v>
      </c>
    </row>
    <row r="986" spans="1:27" x14ac:dyDescent="0.2">
      <c r="A986" s="12">
        <v>44629</v>
      </c>
      <c r="B986" t="str">
        <f>"{'city': '"&amp;VLOOKUP(U986,$H:$L,4,FALSE)&amp;"', 'state': '"&amp;VLOOKUP(U986,$H:$L,3,FALSE)&amp;"', 'abbreviation': '"&amp;VLOOKUP(U986,$H:$L,2,FALSE)&amp;"', 'teamName': '"&amp;VLOOKUP(U986,$H:$L,5,FALSE)&amp;"'}"</f>
        <v>{'city': 'Los Angeles', 'state': 'California', 'abbreviation': 'LAL', 'teamName': 'Los Angeles Lakers'}</v>
      </c>
      <c r="C986" t="str">
        <f>"{'city': '"&amp;VLOOKUP(V986,$H:$L,4,FALSE)&amp;"', 'state': '"&amp;VLOOKUP(V986,$H:$L,3,FALSE)&amp;"', 'abbreviation': '"&amp;VLOOKUP(V986,$H:$L,2,FALSE)&amp;"', 'teamName': '"&amp;VLOOKUP(V986,$H:$L,5,FALSE)&amp;"'}"</f>
        <v>{'city': 'Houston', 'state': 'Texas', 'abbreviation': 'HOU', 'teamName': 'Houston Rockets'}</v>
      </c>
      <c r="D986" t="e">
        <f>"{'city': '"&amp;VLOOKUP(W986,$H:$L,4,FALSE)&amp;"', 'state': '"&amp;VLOOKUP(W986,$H:$L,3,FALSE)&amp;"', 'abbreviation': '"&amp;VLOOKUP(W986,$H:$L,2,FALSE)&amp;"', 'teamName': '"&amp;VLOOKUP(W986,$H:$L,5,FALSE)&amp;"'}"</f>
        <v>#N/A</v>
      </c>
      <c r="E986" t="e">
        <f>"{'city': '"&amp;VLOOKUP(X986,$H:$L,4,FALSE)&amp;"', 'state': '"&amp;VLOOKUP(X986,$H:$L,3,FALSE)&amp;"', 'abbreviation': '"&amp;VLOOKUP(X986,$H:$L,2,FALSE)&amp;"', 'teamName': '"&amp;VLOOKUP(X986,$H:$L,5,FALSE)&amp;"'}"</f>
        <v>#N/A</v>
      </c>
      <c r="S986" s="13" t="s">
        <v>1259</v>
      </c>
      <c r="U986">
        <f>VLOOKUP(Y986,O:P,2,FALSE)</f>
        <v>13</v>
      </c>
      <c r="V986">
        <f>VLOOKUP(AA986,O:P,2,FALSE)</f>
        <v>11</v>
      </c>
      <c r="Y986" s="4" t="s">
        <v>1101</v>
      </c>
      <c r="Z986" s="5"/>
      <c r="AA986" s="4" t="s">
        <v>1114</v>
      </c>
    </row>
    <row r="987" spans="1:27" x14ac:dyDescent="0.2">
      <c r="A987" s="12">
        <v>44629</v>
      </c>
      <c r="B987" t="str">
        <f>"{'city': '"&amp;VLOOKUP(U987,$H:$L,4,FALSE)&amp;"', 'state': '"&amp;VLOOKUP(U987,$H:$L,3,FALSE)&amp;"', 'abbreviation': '"&amp;VLOOKUP(U987,$H:$L,2,FALSE)&amp;"', 'teamName': '"&amp;VLOOKUP(U987,$H:$L,5,FALSE)&amp;"'}"</f>
        <v>{'city': 'Oklahoma City', 'state': 'Oklahoma', 'abbreviation': 'OKC', 'teamName': 'Oklahoma City Thunder'}</v>
      </c>
      <c r="C987" t="str">
        <f>"{'city': '"&amp;VLOOKUP(V987,$H:$L,4,FALSE)&amp;"', 'state': '"&amp;VLOOKUP(V987,$H:$L,3,FALSE)&amp;"', 'abbreviation': '"&amp;VLOOKUP(V987,$H:$L,2,FALSE)&amp;"', 'teamName': '"&amp;VLOOKUP(V987,$H:$L,5,FALSE)&amp;"'}"</f>
        <v>{'city': 'Minneapolis', 'state': 'Minnesota ', 'abbreviation': 'MIN', 'teamName': 'Minnesota Timberwolves'}</v>
      </c>
      <c r="D987" t="e">
        <f>"{'city': '"&amp;VLOOKUP(W987,$H:$L,4,FALSE)&amp;"', 'state': '"&amp;VLOOKUP(W987,$H:$L,3,FALSE)&amp;"', 'abbreviation': '"&amp;VLOOKUP(W987,$H:$L,2,FALSE)&amp;"', 'teamName': '"&amp;VLOOKUP(W987,$H:$L,5,FALSE)&amp;"'}"</f>
        <v>#N/A</v>
      </c>
      <c r="E987" t="e">
        <f>"{'city': '"&amp;VLOOKUP(X987,$H:$L,4,FALSE)&amp;"', 'state': '"&amp;VLOOKUP(X987,$H:$L,3,FALSE)&amp;"', 'abbreviation': '"&amp;VLOOKUP(X987,$H:$L,2,FALSE)&amp;"', 'teamName': '"&amp;VLOOKUP(X987,$H:$L,5,FALSE)&amp;"'}"</f>
        <v>#N/A</v>
      </c>
      <c r="S987" s="13" t="s">
        <v>1259</v>
      </c>
      <c r="U987">
        <f>VLOOKUP(Y987,O:P,2,FALSE)</f>
        <v>20</v>
      </c>
      <c r="V987">
        <f>VLOOKUP(AA987,O:P,2,FALSE)</f>
        <v>17</v>
      </c>
      <c r="Y987" s="4" t="s">
        <v>1121</v>
      </c>
      <c r="Z987" s="5"/>
      <c r="AA987" s="4" t="s">
        <v>1115</v>
      </c>
    </row>
    <row r="988" spans="1:27" x14ac:dyDescent="0.2">
      <c r="A988" s="12">
        <v>44629</v>
      </c>
      <c r="B988" t="str">
        <f>"{'city': '"&amp;VLOOKUP(U988,$H:$L,4,FALSE)&amp;"', 'state': '"&amp;VLOOKUP(U988,$H:$L,3,FALSE)&amp;"', 'abbreviation': '"&amp;VLOOKUP(U988,$H:$L,2,FALSE)&amp;"', 'teamName': '"&amp;VLOOKUP(U988,$H:$L,5,FALSE)&amp;"'}"</f>
        <v>{'city': 'Orlando', 'state': 'Florida', 'abbreviation': 'ORL', 'teamName': 'Orlando Magic'}</v>
      </c>
      <c r="C988" t="str">
        <f>"{'city': '"&amp;VLOOKUP(V988,$H:$L,4,FALSE)&amp;"', 'state': '"&amp;VLOOKUP(V988,$H:$L,3,FALSE)&amp;"', 'abbreviation': '"&amp;VLOOKUP(V988,$H:$L,2,FALSE)&amp;"', 'teamName': '"&amp;VLOOKUP(V988,$H:$L,5,FALSE)&amp;"'}"</f>
        <v>{'city': 'New Orleans', 'state': 'Louisianna', 'abbreviation': 'NOP', 'teamName': 'New Orleans Pelicans'}</v>
      </c>
      <c r="D988" t="e">
        <f>"{'city': '"&amp;VLOOKUP(W988,$H:$L,4,FALSE)&amp;"', 'state': '"&amp;VLOOKUP(W988,$H:$L,3,FALSE)&amp;"', 'abbreviation': '"&amp;VLOOKUP(W988,$H:$L,2,FALSE)&amp;"', 'teamName': '"&amp;VLOOKUP(W988,$H:$L,5,FALSE)&amp;"'}"</f>
        <v>#N/A</v>
      </c>
      <c r="E988" t="e">
        <f>"{'city': '"&amp;VLOOKUP(X988,$H:$L,4,FALSE)&amp;"', 'state': '"&amp;VLOOKUP(X988,$H:$L,3,FALSE)&amp;"', 'abbreviation': '"&amp;VLOOKUP(X988,$H:$L,2,FALSE)&amp;"', 'teamName': '"&amp;VLOOKUP(X988,$H:$L,5,FALSE)&amp;"'}"</f>
        <v>#N/A</v>
      </c>
      <c r="S988" s="13" t="s">
        <v>1259</v>
      </c>
      <c r="U988">
        <f>VLOOKUP(Y988,O:P,2,FALSE)</f>
        <v>21</v>
      </c>
      <c r="V988">
        <f>VLOOKUP(AA988,O:P,2,FALSE)</f>
        <v>18</v>
      </c>
      <c r="Y988" s="4" t="s">
        <v>1119</v>
      </c>
      <c r="Z988" s="5"/>
      <c r="AA988" s="4" t="s">
        <v>1118</v>
      </c>
    </row>
    <row r="989" spans="1:27" x14ac:dyDescent="0.2">
      <c r="A989" s="12">
        <v>44629</v>
      </c>
      <c r="B989" t="str">
        <f>"{'city': '"&amp;VLOOKUP(U989,$H:$L,4,FALSE)&amp;"', 'state': '"&amp;VLOOKUP(U989,$H:$L,3,FALSE)&amp;"', 'abbreviation': '"&amp;VLOOKUP(U989,$H:$L,2,FALSE)&amp;"', 'teamName': '"&amp;VLOOKUP(U989,$H:$L,5,FALSE)&amp;"'}"</f>
        <v>{'city': 'New York', 'state': 'New York', 'abbreviation': 'NYK', 'teamName': 'New York Knicks'}</v>
      </c>
      <c r="C989" t="str">
        <f>"{'city': '"&amp;VLOOKUP(V989,$H:$L,4,FALSE)&amp;"', 'state': '"&amp;VLOOKUP(V989,$H:$L,3,FALSE)&amp;"', 'abbreviation': '"&amp;VLOOKUP(V989,$H:$L,2,FALSE)&amp;"', 'teamName': '"&amp;VLOOKUP(V989,$H:$L,5,FALSE)&amp;"'}"</f>
        <v>{'city': 'Dallas', 'state': 'Texas', 'abbreviation': 'DAL', 'teamName': 'Dallas Mavericks'}</v>
      </c>
      <c r="D989" t="e">
        <f>"{'city': '"&amp;VLOOKUP(W989,$H:$L,4,FALSE)&amp;"', 'state': '"&amp;VLOOKUP(W989,$H:$L,3,FALSE)&amp;"', 'abbreviation': '"&amp;VLOOKUP(W989,$H:$L,2,FALSE)&amp;"', 'teamName': '"&amp;VLOOKUP(W989,$H:$L,5,FALSE)&amp;"'}"</f>
        <v>#N/A</v>
      </c>
      <c r="E989" t="e">
        <f>"{'city': '"&amp;VLOOKUP(X989,$H:$L,4,FALSE)&amp;"', 'state': '"&amp;VLOOKUP(X989,$H:$L,3,FALSE)&amp;"', 'abbreviation': '"&amp;VLOOKUP(X989,$H:$L,2,FALSE)&amp;"', 'teamName': '"&amp;VLOOKUP(X989,$H:$L,5,FALSE)&amp;"'}"</f>
        <v>#N/A</v>
      </c>
      <c r="S989" s="13" t="s">
        <v>1259</v>
      </c>
      <c r="U989">
        <f>VLOOKUP(Y989,O:P,2,FALSE)</f>
        <v>19</v>
      </c>
      <c r="V989">
        <f>VLOOKUP(AA989,O:P,2,FALSE)</f>
        <v>7</v>
      </c>
      <c r="Y989" s="4" t="s">
        <v>1108</v>
      </c>
      <c r="Z989" s="5"/>
      <c r="AA989" s="4" t="s">
        <v>1113</v>
      </c>
    </row>
    <row r="990" spans="1:27" x14ac:dyDescent="0.2">
      <c r="A990" s="12">
        <v>44629</v>
      </c>
      <c r="B990" t="str">
        <f>"{'city': '"&amp;VLOOKUP(U990,$H:$L,4,FALSE)&amp;"', 'state': '"&amp;VLOOKUP(U990,$H:$L,3,FALSE)&amp;"', 'abbreviation': '"&amp;VLOOKUP(U990,$H:$L,2,FALSE)&amp;"', 'teamName': '"&amp;VLOOKUP(U990,$H:$L,5,FALSE)&amp;"'}"</f>
        <v>{'city': 'Toronto', 'state': 'Ontario', 'abbreviation': 'TOR', 'teamName': 'Toronto Raptors'}</v>
      </c>
      <c r="C990" t="str">
        <f>"{'city': '"&amp;VLOOKUP(V990,$H:$L,4,FALSE)&amp;"', 'state': '"&amp;VLOOKUP(V990,$H:$L,3,FALSE)&amp;"', 'abbreviation': '"&amp;VLOOKUP(V990,$H:$L,2,FALSE)&amp;"', 'teamName': '"&amp;VLOOKUP(V990,$H:$L,5,FALSE)&amp;"'}"</f>
        <v>{'city': 'San Antonio', 'state': 'Texas', 'abbreviation': 'SAS', 'teamName': 'San Antonio Spurs'}</v>
      </c>
      <c r="D990" t="e">
        <f>"{'city': '"&amp;VLOOKUP(W990,$H:$L,4,FALSE)&amp;"', 'state': '"&amp;VLOOKUP(W990,$H:$L,3,FALSE)&amp;"', 'abbreviation': '"&amp;VLOOKUP(W990,$H:$L,2,FALSE)&amp;"', 'teamName': '"&amp;VLOOKUP(W990,$H:$L,5,FALSE)&amp;"'}"</f>
        <v>#N/A</v>
      </c>
      <c r="E990" t="e">
        <f>"{'city': '"&amp;VLOOKUP(X990,$H:$L,4,FALSE)&amp;"', 'state': '"&amp;VLOOKUP(X990,$H:$L,3,FALSE)&amp;"', 'abbreviation': '"&amp;VLOOKUP(X990,$H:$L,2,FALSE)&amp;"', 'teamName': '"&amp;VLOOKUP(X990,$H:$L,5,FALSE)&amp;"'}"</f>
        <v>#N/A</v>
      </c>
      <c r="S990" s="13" t="s">
        <v>1259</v>
      </c>
      <c r="U990">
        <f>VLOOKUP(Y990,O:P,2,FALSE)</f>
        <v>27</v>
      </c>
      <c r="V990">
        <f>VLOOKUP(AA990,O:P,2,FALSE)</f>
        <v>26</v>
      </c>
      <c r="Y990" s="4" t="s">
        <v>1110</v>
      </c>
      <c r="Z990" s="5"/>
      <c r="AA990" s="4" t="s">
        <v>1120</v>
      </c>
    </row>
    <row r="991" spans="1:27" x14ac:dyDescent="0.2">
      <c r="A991" s="12">
        <v>44629</v>
      </c>
      <c r="B991" t="str">
        <f>"{'city': '"&amp;VLOOKUP(U991,$H:$L,4,FALSE)&amp;"', 'state': '"&amp;VLOOKUP(U991,$H:$L,3,FALSE)&amp;"', 'abbreviation': '"&amp;VLOOKUP(U991,$H:$L,2,FALSE)&amp;"', 'teamName': '"&amp;VLOOKUP(U991,$H:$L,5,FALSE)&amp;"'}"</f>
        <v>{'city': 'Denver', 'state': 'Colorado', 'abbreviation': 'DEN', 'teamName': 'Denver Nuggets'}</v>
      </c>
      <c r="C991" t="str">
        <f>"{'city': '"&amp;VLOOKUP(V991,$H:$L,4,FALSE)&amp;"', 'state': '"&amp;VLOOKUP(V991,$H:$L,3,FALSE)&amp;"', 'abbreviation': '"&amp;VLOOKUP(V991,$H:$L,2,FALSE)&amp;"', 'teamName': '"&amp;VLOOKUP(V991,$H:$L,5,FALSE)&amp;"'}"</f>
        <v>{'city': 'Sacramento', 'state': 'California', 'abbreviation': 'SAC', 'teamName': 'Sacramento Kings'}</v>
      </c>
      <c r="D991" t="e">
        <f>"{'city': '"&amp;VLOOKUP(W991,$H:$L,4,FALSE)&amp;"', 'state': '"&amp;VLOOKUP(W991,$H:$L,3,FALSE)&amp;"', 'abbreviation': '"&amp;VLOOKUP(W991,$H:$L,2,FALSE)&amp;"', 'teamName': '"&amp;VLOOKUP(W991,$H:$L,5,FALSE)&amp;"'}"</f>
        <v>#N/A</v>
      </c>
      <c r="E991" t="e">
        <f>"{'city': '"&amp;VLOOKUP(X991,$H:$L,4,FALSE)&amp;"', 'state': '"&amp;VLOOKUP(X991,$H:$L,3,FALSE)&amp;"', 'abbreviation': '"&amp;VLOOKUP(X991,$H:$L,2,FALSE)&amp;"', 'teamName': '"&amp;VLOOKUP(X991,$H:$L,5,FALSE)&amp;"'}"</f>
        <v>#N/A</v>
      </c>
      <c r="S991" s="13" t="s">
        <v>1259</v>
      </c>
      <c r="U991">
        <f>VLOOKUP(Y991,O:P,2,FALSE)</f>
        <v>8</v>
      </c>
      <c r="V991">
        <f>VLOOKUP(AA991,O:P,2,FALSE)</f>
        <v>25</v>
      </c>
      <c r="Y991" s="4" t="s">
        <v>1116</v>
      </c>
      <c r="Z991" s="5"/>
      <c r="AA991" s="4" t="s">
        <v>1123</v>
      </c>
    </row>
    <row r="992" spans="1:27" x14ac:dyDescent="0.2">
      <c r="A992" s="12">
        <v>44629</v>
      </c>
      <c r="B992" t="str">
        <f>"{'city': '"&amp;VLOOKUP(U992,$H:$L,4,FALSE)&amp;"', 'state': '"&amp;VLOOKUP(U992,$H:$L,3,FALSE)&amp;"', 'abbreviation': '"&amp;VLOOKUP(U992,$H:$L,2,FALSE)&amp;"', 'teamName': '"&amp;VLOOKUP(U992,$H:$L,5,FALSE)&amp;"'}"</f>
        <v>{'city': 'Portland', 'state': 'Oregon', 'abbreviation': 'POR', 'teamName': 'Portland Trail Blazers'}</v>
      </c>
      <c r="C992" t="str">
        <f>"{'city': '"&amp;VLOOKUP(V992,$H:$L,4,FALSE)&amp;"', 'state': '"&amp;VLOOKUP(V992,$H:$L,3,FALSE)&amp;"', 'abbreviation': '"&amp;VLOOKUP(V992,$H:$L,2,FALSE)&amp;"', 'teamName': '"&amp;VLOOKUP(V992,$H:$L,5,FALSE)&amp;"'}"</f>
        <v>{'city': 'Salt Lake City', 'state': 'Utah', 'abbreviation': 'UTA', 'teamName': 'Utah Jazz'}</v>
      </c>
      <c r="D992" t="e">
        <f>"{'city': '"&amp;VLOOKUP(W992,$H:$L,4,FALSE)&amp;"', 'state': '"&amp;VLOOKUP(W992,$H:$L,3,FALSE)&amp;"', 'abbreviation': '"&amp;VLOOKUP(W992,$H:$L,2,FALSE)&amp;"', 'teamName': '"&amp;VLOOKUP(W992,$H:$L,5,FALSE)&amp;"'}"</f>
        <v>#N/A</v>
      </c>
      <c r="E992" t="e">
        <f>"{'city': '"&amp;VLOOKUP(X992,$H:$L,4,FALSE)&amp;"', 'state': '"&amp;VLOOKUP(X992,$H:$L,3,FALSE)&amp;"', 'abbreviation': '"&amp;VLOOKUP(X992,$H:$L,2,FALSE)&amp;"', 'teamName': '"&amp;VLOOKUP(X992,$H:$L,5,FALSE)&amp;"'}"</f>
        <v>#N/A</v>
      </c>
      <c r="S992" s="13" t="s">
        <v>1259</v>
      </c>
      <c r="U992">
        <f>VLOOKUP(Y992,O:P,2,FALSE)</f>
        <v>24</v>
      </c>
      <c r="V992">
        <f>VLOOKUP(AA992,O:P,2,FALSE)</f>
        <v>28</v>
      </c>
      <c r="Y992" s="4" t="s">
        <v>1124</v>
      </c>
      <c r="Z992" s="5"/>
      <c r="AA992" s="4" t="s">
        <v>1122</v>
      </c>
    </row>
    <row r="993" spans="1:27" x14ac:dyDescent="0.2">
      <c r="A993" s="12">
        <v>44629</v>
      </c>
      <c r="B993" t="str">
        <f>"{'city': '"&amp;VLOOKUP(U993,$H:$L,4,FALSE)&amp;"', 'state': '"&amp;VLOOKUP(U993,$H:$L,3,FALSE)&amp;"', 'abbreviation': '"&amp;VLOOKUP(U993,$H:$L,2,FALSE)&amp;"', 'teamName': '"&amp;VLOOKUP(U993,$H:$L,5,FALSE)&amp;"'}"</f>
        <v>{'city': 'Washington', 'state': 'Washington D.C.', 'abbreviation': 'WAS', 'teamName': 'Washington Wizards'}</v>
      </c>
      <c r="C993" t="str">
        <f>"{'city': '"&amp;VLOOKUP(V993,$H:$L,4,FALSE)&amp;"', 'state': '"&amp;VLOOKUP(V993,$H:$L,3,FALSE)&amp;"', 'abbreviation': '"&amp;VLOOKUP(V993,$H:$L,2,FALSE)&amp;"', 'teamName': '"&amp;VLOOKUP(V993,$H:$L,5,FALSE)&amp;"'}"</f>
        <v>{'city': 'Los Angeles', 'state': 'California', 'abbreviation': 'LAC', 'teamName': 'Los Angeles Clippers'}</v>
      </c>
      <c r="D993" t="e">
        <f>"{'city': '"&amp;VLOOKUP(W993,$H:$L,4,FALSE)&amp;"', 'state': '"&amp;VLOOKUP(W993,$H:$L,3,FALSE)&amp;"', 'abbreviation': '"&amp;VLOOKUP(W993,$H:$L,2,FALSE)&amp;"', 'teamName': '"&amp;VLOOKUP(W993,$H:$L,5,FALSE)&amp;"'}"</f>
        <v>#N/A</v>
      </c>
      <c r="E993" t="e">
        <f>"{'city': '"&amp;VLOOKUP(X993,$H:$L,4,FALSE)&amp;"', 'state': '"&amp;VLOOKUP(X993,$H:$L,3,FALSE)&amp;"', 'abbreviation': '"&amp;VLOOKUP(X993,$H:$L,2,FALSE)&amp;"', 'teamName': '"&amp;VLOOKUP(X993,$H:$L,5,FALSE)&amp;"'}"</f>
        <v>#N/A</v>
      </c>
      <c r="S993" s="13" t="s">
        <v>1259</v>
      </c>
      <c r="U993">
        <f>VLOOKUP(Y993,O:P,2,FALSE)</f>
        <v>29</v>
      </c>
      <c r="V993">
        <f>VLOOKUP(AA993,O:P,2,FALSE)</f>
        <v>30</v>
      </c>
      <c r="Y993" s="4" t="s">
        <v>1109</v>
      </c>
      <c r="Z993" s="5"/>
      <c r="AA993" s="4" t="s">
        <v>1126</v>
      </c>
    </row>
    <row r="994" spans="1:27" x14ac:dyDescent="0.2">
      <c r="A994" s="12">
        <v>44630</v>
      </c>
      <c r="B994" t="str">
        <f>"{'city': '"&amp;VLOOKUP(U994,$H:$L,4,FALSE)&amp;"', 'state': '"&amp;VLOOKUP(U994,$H:$L,3,FALSE)&amp;"', 'abbreviation': '"&amp;VLOOKUP(U994,$H:$L,2,FALSE)&amp;"', 'teamName': '"&amp;VLOOKUP(U994,$H:$L,5,FALSE)&amp;"'}"</f>
        <v>{'city': 'Brooklyn', 'state': 'New York', 'abbreviation': 'BKN', 'teamName': 'Brooklyn Nets'}</v>
      </c>
      <c r="C994" t="str">
        <f>"{'city': '"&amp;VLOOKUP(V994,$H:$L,4,FALSE)&amp;"', 'state': '"&amp;VLOOKUP(V994,$H:$L,3,FALSE)&amp;"', 'abbreviation': '"&amp;VLOOKUP(V994,$H:$L,2,FALSE)&amp;"', 'teamName': '"&amp;VLOOKUP(V994,$H:$L,5,FALSE)&amp;"'}"</f>
        <v>{'city': 'Philadelphia', 'state': 'Pennsylvania', 'abbreviation': 'PHI', 'teamName': 'Philadelphia 76ers'}</v>
      </c>
      <c r="D994" t="e">
        <f>"{'city': '"&amp;VLOOKUP(W994,$H:$L,4,FALSE)&amp;"', 'state': '"&amp;VLOOKUP(W994,$H:$L,3,FALSE)&amp;"', 'abbreviation': '"&amp;VLOOKUP(W994,$H:$L,2,FALSE)&amp;"', 'teamName': '"&amp;VLOOKUP(W994,$H:$L,5,FALSE)&amp;"'}"</f>
        <v>#N/A</v>
      </c>
      <c r="E994" t="e">
        <f>"{'city': '"&amp;VLOOKUP(X994,$H:$L,4,FALSE)&amp;"', 'state': '"&amp;VLOOKUP(X994,$H:$L,3,FALSE)&amp;"', 'abbreviation': '"&amp;VLOOKUP(X994,$H:$L,2,FALSE)&amp;"', 'teamName': '"&amp;VLOOKUP(X994,$H:$L,5,FALSE)&amp;"'}"</f>
        <v>#N/A</v>
      </c>
      <c r="S994" s="13" t="s">
        <v>1260</v>
      </c>
      <c r="U994">
        <f>VLOOKUP(Y994,O:P,2,FALSE)</f>
        <v>3</v>
      </c>
      <c r="V994">
        <f>VLOOKUP(AA994,O:P,2,FALSE)</f>
        <v>22</v>
      </c>
      <c r="Y994" s="4" t="s">
        <v>1097</v>
      </c>
      <c r="Z994" s="5"/>
      <c r="AA994" s="4" t="s">
        <v>1117</v>
      </c>
    </row>
    <row r="995" spans="1:27" x14ac:dyDescent="0.2">
      <c r="A995" s="12">
        <v>44630</v>
      </c>
      <c r="B995" t="str">
        <f>"{'city': '"&amp;VLOOKUP(U995,$H:$L,4,FALSE)&amp;"', 'state': '"&amp;VLOOKUP(U995,$H:$L,3,FALSE)&amp;"', 'abbreviation': '"&amp;VLOOKUP(U995,$H:$L,2,FALSE)&amp;"', 'teamName': '"&amp;VLOOKUP(U995,$H:$L,5,FALSE)&amp;"'}"</f>
        <v>{'city': 'San Francisco', 'state': 'California', 'abbreviation': 'GSW', 'teamName': 'Golden State Warriors'}</v>
      </c>
      <c r="C995" t="str">
        <f>"{'city': '"&amp;VLOOKUP(V995,$H:$L,4,FALSE)&amp;"', 'state': '"&amp;VLOOKUP(V995,$H:$L,3,FALSE)&amp;"', 'abbreviation': '"&amp;VLOOKUP(V995,$H:$L,2,FALSE)&amp;"', 'teamName': '"&amp;VLOOKUP(V995,$H:$L,5,FALSE)&amp;"'}"</f>
        <v>{'city': 'Denver', 'state': 'Colorado', 'abbreviation': 'DEN', 'teamName': 'Denver Nuggets'}</v>
      </c>
      <c r="D995" t="e">
        <f>"{'city': '"&amp;VLOOKUP(W995,$H:$L,4,FALSE)&amp;"', 'state': '"&amp;VLOOKUP(W995,$H:$L,3,FALSE)&amp;"', 'abbreviation': '"&amp;VLOOKUP(W995,$H:$L,2,FALSE)&amp;"', 'teamName': '"&amp;VLOOKUP(W995,$H:$L,5,FALSE)&amp;"'}"</f>
        <v>#N/A</v>
      </c>
      <c r="E995" t="e">
        <f>"{'city': '"&amp;VLOOKUP(X995,$H:$L,4,FALSE)&amp;"', 'state': '"&amp;VLOOKUP(X995,$H:$L,3,FALSE)&amp;"', 'abbreviation': '"&amp;VLOOKUP(X995,$H:$L,2,FALSE)&amp;"', 'teamName': '"&amp;VLOOKUP(X995,$H:$L,5,FALSE)&amp;"'}"</f>
        <v>#N/A</v>
      </c>
      <c r="S995" s="13" t="s">
        <v>1260</v>
      </c>
      <c r="U995">
        <f>VLOOKUP(Y995,O:P,2,FALSE)</f>
        <v>10</v>
      </c>
      <c r="V995">
        <f>VLOOKUP(AA995,O:P,2,FALSE)</f>
        <v>8</v>
      </c>
      <c r="Y995" s="4" t="s">
        <v>1100</v>
      </c>
      <c r="Z995" s="5"/>
      <c r="AA995" s="4" t="s">
        <v>1116</v>
      </c>
    </row>
    <row r="996" spans="1:27" x14ac:dyDescent="0.2">
      <c r="A996" s="12">
        <v>44631</v>
      </c>
      <c r="B996" t="str">
        <f>"{'city': '"&amp;VLOOKUP(U996,$H:$L,4,FALSE)&amp;"', 'state': '"&amp;VLOOKUP(U996,$H:$L,3,FALSE)&amp;"', 'abbreviation': '"&amp;VLOOKUP(U996,$H:$L,2,FALSE)&amp;"', 'teamName': '"&amp;VLOOKUP(U996,$H:$L,5,FALSE)&amp;"'}"</f>
        <v>{'city': 'Minneapolis', 'state': 'Minnesota ', 'abbreviation': 'MIN', 'teamName': 'Minnesota Timberwolves'}</v>
      </c>
      <c r="C996" t="str">
        <f>"{'city': '"&amp;VLOOKUP(V996,$H:$L,4,FALSE)&amp;"', 'state': '"&amp;VLOOKUP(V996,$H:$L,3,FALSE)&amp;"', 'abbreviation': '"&amp;VLOOKUP(V996,$H:$L,2,FALSE)&amp;"', 'teamName': '"&amp;VLOOKUP(V996,$H:$L,5,FALSE)&amp;"'}"</f>
        <v>{'city': 'Orlando', 'state': 'Florida', 'abbreviation': 'ORL', 'teamName': 'Orlando Magic'}</v>
      </c>
      <c r="D996" t="e">
        <f>"{'city': '"&amp;VLOOKUP(W996,$H:$L,4,FALSE)&amp;"', 'state': '"&amp;VLOOKUP(W996,$H:$L,3,FALSE)&amp;"', 'abbreviation': '"&amp;VLOOKUP(W996,$H:$L,2,FALSE)&amp;"', 'teamName': '"&amp;VLOOKUP(W996,$H:$L,5,FALSE)&amp;"'}"</f>
        <v>#N/A</v>
      </c>
      <c r="E996" t="e">
        <f>"{'city': '"&amp;VLOOKUP(X996,$H:$L,4,FALSE)&amp;"', 'state': '"&amp;VLOOKUP(X996,$H:$L,3,FALSE)&amp;"', 'abbreviation': '"&amp;VLOOKUP(X996,$H:$L,2,FALSE)&amp;"', 'teamName': '"&amp;VLOOKUP(X996,$H:$L,5,FALSE)&amp;"'}"</f>
        <v>#N/A</v>
      </c>
      <c r="S996" s="13" t="s">
        <v>1261</v>
      </c>
      <c r="U996">
        <f>VLOOKUP(Y996,O:P,2,FALSE)</f>
        <v>17</v>
      </c>
      <c r="V996">
        <f>VLOOKUP(AA996,O:P,2,FALSE)</f>
        <v>21</v>
      </c>
      <c r="Y996" s="4" t="s">
        <v>1115</v>
      </c>
      <c r="Z996" s="5"/>
      <c r="AA996" s="4" t="s">
        <v>1119</v>
      </c>
    </row>
    <row r="997" spans="1:27" x14ac:dyDescent="0.2">
      <c r="A997" s="12">
        <v>44631</v>
      </c>
      <c r="B997" t="str">
        <f>"{'city': '"&amp;VLOOKUP(U997,$H:$L,4,FALSE)&amp;"', 'state': '"&amp;VLOOKUP(U997,$H:$L,3,FALSE)&amp;"', 'abbreviation': '"&amp;VLOOKUP(U997,$H:$L,2,FALSE)&amp;"', 'teamName': '"&amp;VLOOKUP(U997,$H:$L,5,FALSE)&amp;"'}"</f>
        <v>{'city': 'Los Angeles', 'state': 'California', 'abbreviation': 'LAC', 'teamName': 'Los Angeles Clippers'}</v>
      </c>
      <c r="C997" t="str">
        <f>"{'city': '"&amp;VLOOKUP(V997,$H:$L,4,FALSE)&amp;"', 'state': '"&amp;VLOOKUP(V997,$H:$L,3,FALSE)&amp;"', 'abbreviation': '"&amp;VLOOKUP(V997,$H:$L,2,FALSE)&amp;"', 'teamName': '"&amp;VLOOKUP(V997,$H:$L,5,FALSE)&amp;"'}"</f>
        <v>{'city': 'Atlanta', 'state': 'Georgia', 'abbreviation': 'ATL', 'teamName': 'Atlanta Hawks'}</v>
      </c>
      <c r="D997" t="e">
        <f>"{'city': '"&amp;VLOOKUP(W997,$H:$L,4,FALSE)&amp;"', 'state': '"&amp;VLOOKUP(W997,$H:$L,3,FALSE)&amp;"', 'abbreviation': '"&amp;VLOOKUP(W997,$H:$L,2,FALSE)&amp;"', 'teamName': '"&amp;VLOOKUP(W997,$H:$L,5,FALSE)&amp;"'}"</f>
        <v>#N/A</v>
      </c>
      <c r="E997" t="e">
        <f>"{'city': '"&amp;VLOOKUP(X997,$H:$L,4,FALSE)&amp;"', 'state': '"&amp;VLOOKUP(X997,$H:$L,3,FALSE)&amp;"', 'abbreviation': '"&amp;VLOOKUP(X997,$H:$L,2,FALSE)&amp;"', 'teamName': '"&amp;VLOOKUP(X997,$H:$L,5,FALSE)&amp;"'}"</f>
        <v>#N/A</v>
      </c>
      <c r="S997" s="13" t="s">
        <v>1261</v>
      </c>
      <c r="U997">
        <f>VLOOKUP(Y997,O:P,2,FALSE)</f>
        <v>30</v>
      </c>
      <c r="V997">
        <f>VLOOKUP(AA997,O:P,2,FALSE)</f>
        <v>1</v>
      </c>
      <c r="Y997" s="4" t="s">
        <v>1126</v>
      </c>
      <c r="Z997" s="5"/>
      <c r="AA997" s="4" t="s">
        <v>1099</v>
      </c>
    </row>
    <row r="998" spans="1:27" x14ac:dyDescent="0.2">
      <c r="A998" s="12">
        <v>44631</v>
      </c>
      <c r="B998" t="str">
        <f>"{'city': '"&amp;VLOOKUP(U998,$H:$L,4,FALSE)&amp;"', 'state': '"&amp;VLOOKUP(U998,$H:$L,3,FALSE)&amp;"', 'abbreviation': '"&amp;VLOOKUP(U998,$H:$L,2,FALSE)&amp;"', 'teamName': '"&amp;VLOOKUP(U998,$H:$L,5,FALSE)&amp;"'}"</f>
        <v>{'city': 'Detroit', 'state': 'Michigan', 'abbreviation': 'DET', 'teamName': 'Detroit Pistons'}</v>
      </c>
      <c r="C998" t="str">
        <f>"{'city': '"&amp;VLOOKUP(V998,$H:$L,4,FALSE)&amp;"', 'state': '"&amp;VLOOKUP(V998,$H:$L,3,FALSE)&amp;"', 'abbreviation': '"&amp;VLOOKUP(V998,$H:$L,2,FALSE)&amp;"', 'teamName': '"&amp;VLOOKUP(V998,$H:$L,5,FALSE)&amp;"'}"</f>
        <v>{'city': 'Boston', 'state': 'Massachusetts', 'abbreviation': 'BOS', 'teamName': 'Boston Celtics'}</v>
      </c>
      <c r="D998" t="e">
        <f>"{'city': '"&amp;VLOOKUP(W998,$H:$L,4,FALSE)&amp;"', 'state': '"&amp;VLOOKUP(W998,$H:$L,3,FALSE)&amp;"', 'abbreviation': '"&amp;VLOOKUP(W998,$H:$L,2,FALSE)&amp;"', 'teamName': '"&amp;VLOOKUP(W998,$H:$L,5,FALSE)&amp;"'}"</f>
        <v>#N/A</v>
      </c>
      <c r="E998" t="e">
        <f>"{'city': '"&amp;VLOOKUP(X998,$H:$L,4,FALSE)&amp;"', 'state': '"&amp;VLOOKUP(X998,$H:$L,3,FALSE)&amp;"', 'abbreviation': '"&amp;VLOOKUP(X998,$H:$L,2,FALSE)&amp;"', 'teamName': '"&amp;VLOOKUP(X998,$H:$L,5,FALSE)&amp;"'}"</f>
        <v>#N/A</v>
      </c>
      <c r="S998" s="13" t="s">
        <v>1261</v>
      </c>
      <c r="U998">
        <f>VLOOKUP(Y998,O:P,2,FALSE)</f>
        <v>9</v>
      </c>
      <c r="V998">
        <f>VLOOKUP(AA998,O:P,2,FALSE)</f>
        <v>2</v>
      </c>
      <c r="Y998" s="4" t="s">
        <v>1107</v>
      </c>
      <c r="Z998" s="5"/>
      <c r="AA998" s="4" t="s">
        <v>1102</v>
      </c>
    </row>
    <row r="999" spans="1:27" x14ac:dyDescent="0.2">
      <c r="A999" s="12">
        <v>44631</v>
      </c>
      <c r="B999" t="str">
        <f>"{'city': '"&amp;VLOOKUP(U999,$H:$L,4,FALSE)&amp;"', 'state': '"&amp;VLOOKUP(U999,$H:$L,3,FALSE)&amp;"', 'abbreviation': '"&amp;VLOOKUP(U999,$H:$L,2,FALSE)&amp;"', 'teamName': '"&amp;VLOOKUP(U999,$H:$L,5,FALSE)&amp;"'}"</f>
        <v>{'city': 'Dallas', 'state': 'Texas', 'abbreviation': 'DAL', 'teamName': 'Dallas Mavericks'}</v>
      </c>
      <c r="C999" t="str">
        <f>"{'city': '"&amp;VLOOKUP(V999,$H:$L,4,FALSE)&amp;"', 'state': '"&amp;VLOOKUP(V999,$H:$L,3,FALSE)&amp;"', 'abbreviation': '"&amp;VLOOKUP(V999,$H:$L,2,FALSE)&amp;"', 'teamName': '"&amp;VLOOKUP(V999,$H:$L,5,FALSE)&amp;"'}"</f>
        <v>{'city': 'Houston', 'state': 'Texas', 'abbreviation': 'HOU', 'teamName': 'Houston Rockets'}</v>
      </c>
      <c r="D999" t="e">
        <f>"{'city': '"&amp;VLOOKUP(W999,$H:$L,4,FALSE)&amp;"', 'state': '"&amp;VLOOKUP(W999,$H:$L,3,FALSE)&amp;"', 'abbreviation': '"&amp;VLOOKUP(W999,$H:$L,2,FALSE)&amp;"', 'teamName': '"&amp;VLOOKUP(W999,$H:$L,5,FALSE)&amp;"'}"</f>
        <v>#N/A</v>
      </c>
      <c r="E999" t="e">
        <f>"{'city': '"&amp;VLOOKUP(X999,$H:$L,4,FALSE)&amp;"', 'state': '"&amp;VLOOKUP(X999,$H:$L,3,FALSE)&amp;"', 'abbreviation': '"&amp;VLOOKUP(X999,$H:$L,2,FALSE)&amp;"', 'teamName': '"&amp;VLOOKUP(X999,$H:$L,5,FALSE)&amp;"'}"</f>
        <v>#N/A</v>
      </c>
      <c r="S999" s="13" t="s">
        <v>1261</v>
      </c>
      <c r="U999">
        <f>VLOOKUP(Y999,O:P,2,FALSE)</f>
        <v>7</v>
      </c>
      <c r="V999">
        <f>VLOOKUP(AA999,O:P,2,FALSE)</f>
        <v>11</v>
      </c>
      <c r="Y999" s="4" t="s">
        <v>1113</v>
      </c>
      <c r="Z999" s="5"/>
      <c r="AA999" s="4" t="s">
        <v>1114</v>
      </c>
    </row>
    <row r="1000" spans="1:27" x14ac:dyDescent="0.2">
      <c r="A1000" s="12">
        <v>44631</v>
      </c>
      <c r="B1000" t="str">
        <f>"{'city': '"&amp;VLOOKUP(U1000,$H:$L,4,FALSE)&amp;"', 'state': '"&amp;VLOOKUP(U1000,$H:$L,3,FALSE)&amp;"', 'abbreviation': '"&amp;VLOOKUP(U1000,$H:$L,2,FALSE)&amp;"', 'teamName': '"&amp;VLOOKUP(U1000,$H:$L,5,FALSE)&amp;"'}"</f>
        <v>{'city': 'New York', 'state': 'New York', 'abbreviation': 'NYK', 'teamName': 'New York Knicks'}</v>
      </c>
      <c r="C1000" t="str">
        <f>"{'city': '"&amp;VLOOKUP(V1000,$H:$L,4,FALSE)&amp;"', 'state': '"&amp;VLOOKUP(V1000,$H:$L,3,FALSE)&amp;"', 'abbreviation': '"&amp;VLOOKUP(V1000,$H:$L,2,FALSE)&amp;"', 'teamName': '"&amp;VLOOKUP(V1000,$H:$L,5,FALSE)&amp;"'}"</f>
        <v>{'city': 'Memphis', 'state': 'Tenesse', 'abbreviation': 'MEM', 'teamName': 'Memphis Grizzlies'}</v>
      </c>
      <c r="D1000" t="e">
        <f>"{'city': '"&amp;VLOOKUP(W1000,$H:$L,4,FALSE)&amp;"', 'state': '"&amp;VLOOKUP(W1000,$H:$L,3,FALSE)&amp;"', 'abbreviation': '"&amp;VLOOKUP(W1000,$H:$L,2,FALSE)&amp;"', 'teamName': '"&amp;VLOOKUP(W1000,$H:$L,5,FALSE)&amp;"'}"</f>
        <v>#N/A</v>
      </c>
      <c r="E1000" t="e">
        <f>"{'city': '"&amp;VLOOKUP(X1000,$H:$L,4,FALSE)&amp;"', 'state': '"&amp;VLOOKUP(X1000,$H:$L,3,FALSE)&amp;"', 'abbreviation': '"&amp;VLOOKUP(X1000,$H:$L,2,FALSE)&amp;"', 'teamName': '"&amp;VLOOKUP(X1000,$H:$L,5,FALSE)&amp;"'}"</f>
        <v>#N/A</v>
      </c>
      <c r="S1000" s="13" t="s">
        <v>1261</v>
      </c>
      <c r="U1000">
        <f>VLOOKUP(Y1000,O:P,2,FALSE)</f>
        <v>19</v>
      </c>
      <c r="V1000">
        <f>VLOOKUP(AA1000,O:P,2,FALSE)</f>
        <v>14</v>
      </c>
      <c r="Y1000" s="4" t="s">
        <v>1108</v>
      </c>
      <c r="Z1000" s="5"/>
      <c r="AA1000" s="4" t="s">
        <v>1112</v>
      </c>
    </row>
    <row r="1001" spans="1:27" x14ac:dyDescent="0.2">
      <c r="A1001" s="12">
        <v>44631</v>
      </c>
      <c r="B1001" t="str">
        <f>"{'city': '"&amp;VLOOKUP(U1001,$H:$L,4,FALSE)&amp;"', 'state': '"&amp;VLOOKUP(U1001,$H:$L,3,FALSE)&amp;"', 'abbreviation': '"&amp;VLOOKUP(U1001,$H:$L,2,FALSE)&amp;"', 'teamName': '"&amp;VLOOKUP(U1001,$H:$L,5,FALSE)&amp;"'}"</f>
        <v>{'city': 'Cleveland', 'state': 'Ohio', 'abbreviation': 'CLE', 'teamName': 'Cleveland Cavaliers'}</v>
      </c>
      <c r="C1001" t="str">
        <f>"{'city': '"&amp;VLOOKUP(V1001,$H:$L,4,FALSE)&amp;"', 'state': '"&amp;VLOOKUP(V1001,$H:$L,3,FALSE)&amp;"', 'abbreviation': '"&amp;VLOOKUP(V1001,$H:$L,2,FALSE)&amp;"', 'teamName': '"&amp;VLOOKUP(V1001,$H:$L,5,FALSE)&amp;"'}"</f>
        <v>{'city': 'Miami', 'state': 'Florida', 'abbreviation': 'MIA', 'teamName': 'Miami Heat'}</v>
      </c>
      <c r="D1001" t="e">
        <f>"{'city': '"&amp;VLOOKUP(W1001,$H:$L,4,FALSE)&amp;"', 'state': '"&amp;VLOOKUP(W1001,$H:$L,3,FALSE)&amp;"', 'abbreviation': '"&amp;VLOOKUP(W1001,$H:$L,2,FALSE)&amp;"', 'teamName': '"&amp;VLOOKUP(W1001,$H:$L,5,FALSE)&amp;"'}"</f>
        <v>#N/A</v>
      </c>
      <c r="E1001" t="e">
        <f>"{'city': '"&amp;VLOOKUP(X1001,$H:$L,4,FALSE)&amp;"', 'state': '"&amp;VLOOKUP(X1001,$H:$L,3,FALSE)&amp;"', 'abbreviation': '"&amp;VLOOKUP(X1001,$H:$L,2,FALSE)&amp;"', 'teamName': '"&amp;VLOOKUP(X1001,$H:$L,5,FALSE)&amp;"'}"</f>
        <v>#N/A</v>
      </c>
      <c r="S1001" s="13" t="s">
        <v>1261</v>
      </c>
      <c r="U1001">
        <f>VLOOKUP(Y1001,O:P,2,FALSE)</f>
        <v>6</v>
      </c>
      <c r="V1001">
        <f>VLOOKUP(AA1001,O:P,2,FALSE)</f>
        <v>15</v>
      </c>
      <c r="Y1001" s="4" t="s">
        <v>1111</v>
      </c>
      <c r="Z1001" s="5"/>
      <c r="AA1001" s="4" t="s">
        <v>1128</v>
      </c>
    </row>
    <row r="1002" spans="1:27" x14ac:dyDescent="0.2">
      <c r="A1002" s="12">
        <v>44631</v>
      </c>
      <c r="B1002" t="str">
        <f>"{'city': '"&amp;VLOOKUP(U1002,$H:$L,4,FALSE)&amp;"', 'state': '"&amp;VLOOKUP(U1002,$H:$L,3,FALSE)&amp;"', 'abbreviation': '"&amp;VLOOKUP(U1002,$H:$L,2,FALSE)&amp;"', 'teamName': '"&amp;VLOOKUP(U1002,$H:$L,5,FALSE)&amp;"'}"</f>
        <v>{'city': 'Charlotte', 'state': 'North Carolina', 'abbreviation': 'CHA', 'teamName': 'Charlotte Hornets'}</v>
      </c>
      <c r="C1002" t="str">
        <f>"{'city': '"&amp;VLOOKUP(V1002,$H:$L,4,FALSE)&amp;"', 'state': '"&amp;VLOOKUP(V1002,$H:$L,3,FALSE)&amp;"', 'abbreviation': '"&amp;VLOOKUP(V1002,$H:$L,2,FALSE)&amp;"', 'teamName': '"&amp;VLOOKUP(V1002,$H:$L,5,FALSE)&amp;"'}"</f>
        <v>{'city': 'New Orleans', 'state': 'Louisianna', 'abbreviation': 'NOP', 'teamName': 'New Orleans Pelicans'}</v>
      </c>
      <c r="D1002" t="e">
        <f>"{'city': '"&amp;VLOOKUP(W1002,$H:$L,4,FALSE)&amp;"', 'state': '"&amp;VLOOKUP(W1002,$H:$L,3,FALSE)&amp;"', 'abbreviation': '"&amp;VLOOKUP(W1002,$H:$L,2,FALSE)&amp;"', 'teamName': '"&amp;VLOOKUP(W1002,$H:$L,5,FALSE)&amp;"'}"</f>
        <v>#N/A</v>
      </c>
      <c r="E1002" t="e">
        <f>"{'city': '"&amp;VLOOKUP(X1002,$H:$L,4,FALSE)&amp;"', 'state': '"&amp;VLOOKUP(X1002,$H:$L,3,FALSE)&amp;"', 'abbreviation': '"&amp;VLOOKUP(X1002,$H:$L,2,FALSE)&amp;"', 'teamName': '"&amp;VLOOKUP(X1002,$H:$L,5,FALSE)&amp;"'}"</f>
        <v>#N/A</v>
      </c>
      <c r="S1002" s="13" t="s">
        <v>1261</v>
      </c>
      <c r="U1002">
        <f>VLOOKUP(Y1002,O:P,2,FALSE)</f>
        <v>4</v>
      </c>
      <c r="V1002">
        <f>VLOOKUP(AA1002,O:P,2,FALSE)</f>
        <v>18</v>
      </c>
      <c r="Y1002" s="4" t="s">
        <v>1105</v>
      </c>
      <c r="Z1002" s="5"/>
      <c r="AA1002" s="4" t="s">
        <v>1118</v>
      </c>
    </row>
    <row r="1003" spans="1:27" x14ac:dyDescent="0.2">
      <c r="A1003" s="12">
        <v>44631</v>
      </c>
      <c r="B1003" t="str">
        <f>"{'city': '"&amp;VLOOKUP(U1003,$H:$L,4,FALSE)&amp;"', 'state': '"&amp;VLOOKUP(U1003,$H:$L,3,FALSE)&amp;"', 'abbreviation': '"&amp;VLOOKUP(U1003,$H:$L,2,FALSE)&amp;"', 'teamName': '"&amp;VLOOKUP(U1003,$H:$L,5,FALSE)&amp;"'}"</f>
        <v>{'city': 'Salt Lake City', 'state': 'Utah', 'abbreviation': 'UTA', 'teamName': 'Utah Jazz'}</v>
      </c>
      <c r="C1003" t="str">
        <f>"{'city': '"&amp;VLOOKUP(V1003,$H:$L,4,FALSE)&amp;"', 'state': '"&amp;VLOOKUP(V1003,$H:$L,3,FALSE)&amp;"', 'abbreviation': '"&amp;VLOOKUP(V1003,$H:$L,2,FALSE)&amp;"', 'teamName': '"&amp;VLOOKUP(V1003,$H:$L,5,FALSE)&amp;"'}"</f>
        <v>{'city': 'San Antonio', 'state': 'Texas', 'abbreviation': 'SAS', 'teamName': 'San Antonio Spurs'}</v>
      </c>
      <c r="D1003" t="e">
        <f>"{'city': '"&amp;VLOOKUP(W1003,$H:$L,4,FALSE)&amp;"', 'state': '"&amp;VLOOKUP(W1003,$H:$L,3,FALSE)&amp;"', 'abbreviation': '"&amp;VLOOKUP(W1003,$H:$L,2,FALSE)&amp;"', 'teamName': '"&amp;VLOOKUP(W1003,$H:$L,5,FALSE)&amp;"'}"</f>
        <v>#N/A</v>
      </c>
      <c r="E1003" t="e">
        <f>"{'city': '"&amp;VLOOKUP(X1003,$H:$L,4,FALSE)&amp;"', 'state': '"&amp;VLOOKUP(X1003,$H:$L,3,FALSE)&amp;"', 'abbreviation': '"&amp;VLOOKUP(X1003,$H:$L,2,FALSE)&amp;"', 'teamName': '"&amp;VLOOKUP(X1003,$H:$L,5,FALSE)&amp;"'}"</f>
        <v>#N/A</v>
      </c>
      <c r="S1003" s="13" t="s">
        <v>1261</v>
      </c>
      <c r="U1003">
        <f>VLOOKUP(Y1003,O:P,2,FALSE)</f>
        <v>28</v>
      </c>
      <c r="V1003">
        <f>VLOOKUP(AA1003,O:P,2,FALSE)</f>
        <v>26</v>
      </c>
      <c r="Y1003" s="4" t="s">
        <v>1122</v>
      </c>
      <c r="Z1003" s="5"/>
      <c r="AA1003" s="4" t="s">
        <v>1120</v>
      </c>
    </row>
    <row r="1004" spans="1:27" x14ac:dyDescent="0.2">
      <c r="A1004" s="12">
        <v>44631</v>
      </c>
      <c r="B1004" t="str">
        <f>"{'city': '"&amp;VLOOKUP(U1004,$H:$L,4,FALSE)&amp;"', 'state': '"&amp;VLOOKUP(U1004,$H:$L,3,FALSE)&amp;"', 'abbreviation': '"&amp;VLOOKUP(U1004,$H:$L,2,FALSE)&amp;"', 'teamName': '"&amp;VLOOKUP(U1004,$H:$L,5,FALSE)&amp;"'}"</f>
        <v>{'city': 'Toronto', 'state': 'Ontario', 'abbreviation': 'TOR', 'teamName': 'Toronto Raptors'}</v>
      </c>
      <c r="C1004" t="str">
        <f>"{'city': '"&amp;VLOOKUP(V1004,$H:$L,4,FALSE)&amp;"', 'state': '"&amp;VLOOKUP(V1004,$H:$L,3,FALSE)&amp;"', 'abbreviation': '"&amp;VLOOKUP(V1004,$H:$L,2,FALSE)&amp;"', 'teamName': '"&amp;VLOOKUP(V1004,$H:$L,5,FALSE)&amp;"'}"</f>
        <v>{'city': 'Phoenix', 'state': 'Arizona', 'abbreviation': 'PHX', 'teamName': 'Phoenix Suns'}</v>
      </c>
      <c r="D1004" t="e">
        <f>"{'city': '"&amp;VLOOKUP(W1004,$H:$L,4,FALSE)&amp;"', 'state': '"&amp;VLOOKUP(W1004,$H:$L,3,FALSE)&amp;"', 'abbreviation': '"&amp;VLOOKUP(W1004,$H:$L,2,FALSE)&amp;"', 'teamName': '"&amp;VLOOKUP(W1004,$H:$L,5,FALSE)&amp;"'}"</f>
        <v>#N/A</v>
      </c>
      <c r="E1004" t="e">
        <f>"{'city': '"&amp;VLOOKUP(X1004,$H:$L,4,FALSE)&amp;"', 'state': '"&amp;VLOOKUP(X1004,$H:$L,3,FALSE)&amp;"', 'abbreviation': '"&amp;VLOOKUP(X1004,$H:$L,2,FALSE)&amp;"', 'teamName': '"&amp;VLOOKUP(X1004,$H:$L,5,FALSE)&amp;"'}"</f>
        <v>#N/A</v>
      </c>
      <c r="S1004" s="13" t="s">
        <v>1261</v>
      </c>
      <c r="U1004">
        <f>VLOOKUP(Y1004,O:P,2,FALSE)</f>
        <v>27</v>
      </c>
      <c r="V1004">
        <f>VLOOKUP(AA1004,O:P,2,FALSE)</f>
        <v>23</v>
      </c>
      <c r="Y1004" s="4" t="s">
        <v>1110</v>
      </c>
      <c r="Z1004" s="5"/>
      <c r="AA1004" s="4" t="s">
        <v>1125</v>
      </c>
    </row>
    <row r="1005" spans="1:27" x14ac:dyDescent="0.2">
      <c r="A1005" s="12">
        <v>44631</v>
      </c>
      <c r="B1005" t="str">
        <f>"{'city': '"&amp;VLOOKUP(U1005,$H:$L,4,FALSE)&amp;"', 'state': '"&amp;VLOOKUP(U1005,$H:$L,3,FALSE)&amp;"', 'abbreviation': '"&amp;VLOOKUP(U1005,$H:$L,2,FALSE)&amp;"', 'teamName': '"&amp;VLOOKUP(U1005,$H:$L,5,FALSE)&amp;"'}"</f>
        <v>{'city': 'Washington', 'state': 'Washington D.C.', 'abbreviation': 'WAS', 'teamName': 'Washington Wizards'}</v>
      </c>
      <c r="C1005" t="str">
        <f>"{'city': '"&amp;VLOOKUP(V1005,$H:$L,4,FALSE)&amp;"', 'state': '"&amp;VLOOKUP(V1005,$H:$L,3,FALSE)&amp;"', 'abbreviation': '"&amp;VLOOKUP(V1005,$H:$L,2,FALSE)&amp;"', 'teamName': '"&amp;VLOOKUP(V1005,$H:$L,5,FALSE)&amp;"'}"</f>
        <v>{'city': 'Los Angeles', 'state': 'California', 'abbreviation': 'LAL', 'teamName': 'Los Angeles Lakers'}</v>
      </c>
      <c r="D1005" t="e">
        <f>"{'city': '"&amp;VLOOKUP(W1005,$H:$L,4,FALSE)&amp;"', 'state': '"&amp;VLOOKUP(W1005,$H:$L,3,FALSE)&amp;"', 'abbreviation': '"&amp;VLOOKUP(W1005,$H:$L,2,FALSE)&amp;"', 'teamName': '"&amp;VLOOKUP(W1005,$H:$L,5,FALSE)&amp;"'}"</f>
        <v>#N/A</v>
      </c>
      <c r="E1005" t="e">
        <f>"{'city': '"&amp;VLOOKUP(X1005,$H:$L,4,FALSE)&amp;"', 'state': '"&amp;VLOOKUP(X1005,$H:$L,3,FALSE)&amp;"', 'abbreviation': '"&amp;VLOOKUP(X1005,$H:$L,2,FALSE)&amp;"', 'teamName': '"&amp;VLOOKUP(X1005,$H:$L,5,FALSE)&amp;"'}"</f>
        <v>#N/A</v>
      </c>
      <c r="S1005" s="13" t="s">
        <v>1261</v>
      </c>
      <c r="U1005">
        <f>VLOOKUP(Y1005,O:P,2,FALSE)</f>
        <v>29</v>
      </c>
      <c r="V1005">
        <f>VLOOKUP(AA1005,O:P,2,FALSE)</f>
        <v>13</v>
      </c>
      <c r="Y1005" s="4" t="s">
        <v>1109</v>
      </c>
      <c r="Z1005" s="5"/>
      <c r="AA1005" s="4" t="s">
        <v>1101</v>
      </c>
    </row>
    <row r="1006" spans="1:27" x14ac:dyDescent="0.2">
      <c r="A1006" s="12">
        <v>44632</v>
      </c>
      <c r="B1006" t="str">
        <f>"{'city': '"&amp;VLOOKUP(U1006,$H:$L,4,FALSE)&amp;"', 'state': '"&amp;VLOOKUP(U1006,$H:$L,3,FALSE)&amp;"', 'abbreviation': '"&amp;VLOOKUP(U1006,$H:$L,2,FALSE)&amp;"', 'teamName': '"&amp;VLOOKUP(U1006,$H:$L,5,FALSE)&amp;"'}"</f>
        <v>{'city': 'Cleveland', 'state': 'Ohio', 'abbreviation': 'CLE', 'teamName': 'Cleveland Cavaliers'}</v>
      </c>
      <c r="C1006" t="str">
        <f>"{'city': '"&amp;VLOOKUP(V1006,$H:$L,4,FALSE)&amp;"', 'state': '"&amp;VLOOKUP(V1006,$H:$L,3,FALSE)&amp;"', 'abbreviation': '"&amp;VLOOKUP(V1006,$H:$L,2,FALSE)&amp;"', 'teamName': '"&amp;VLOOKUP(V1006,$H:$L,5,FALSE)&amp;"'}"</f>
        <v>{'city': 'Chicago', 'state': 'Illnois', 'abbreviation': 'CHI', 'teamName': 'Chicago Bulls'}</v>
      </c>
      <c r="D1006" t="e">
        <f>"{'city': '"&amp;VLOOKUP(W1006,$H:$L,4,FALSE)&amp;"', 'state': '"&amp;VLOOKUP(W1006,$H:$L,3,FALSE)&amp;"', 'abbreviation': '"&amp;VLOOKUP(W1006,$H:$L,2,FALSE)&amp;"', 'teamName': '"&amp;VLOOKUP(W1006,$H:$L,5,FALSE)&amp;"'}"</f>
        <v>#N/A</v>
      </c>
      <c r="E1006" t="e">
        <f>"{'city': '"&amp;VLOOKUP(X1006,$H:$L,4,FALSE)&amp;"', 'state': '"&amp;VLOOKUP(X1006,$H:$L,3,FALSE)&amp;"', 'abbreviation': '"&amp;VLOOKUP(X1006,$H:$L,2,FALSE)&amp;"', 'teamName': '"&amp;VLOOKUP(X1006,$H:$L,5,FALSE)&amp;"'}"</f>
        <v>#N/A</v>
      </c>
      <c r="S1006" s="13" t="s">
        <v>1262</v>
      </c>
      <c r="U1006">
        <f>VLOOKUP(Y1006,O:P,2,FALSE)</f>
        <v>6</v>
      </c>
      <c r="V1006">
        <f>VLOOKUP(AA1006,O:P,2,FALSE)</f>
        <v>5</v>
      </c>
      <c r="Y1006" s="4" t="s">
        <v>1111</v>
      </c>
      <c r="Z1006" s="5"/>
      <c r="AA1006" s="4" t="s">
        <v>1106</v>
      </c>
    </row>
    <row r="1007" spans="1:27" x14ac:dyDescent="0.2">
      <c r="A1007" s="12">
        <v>44632</v>
      </c>
      <c r="B1007" t="str">
        <f>"{'city': '"&amp;VLOOKUP(U1007,$H:$L,4,FALSE)&amp;"', 'state': '"&amp;VLOOKUP(U1007,$H:$L,3,FALSE)&amp;"', 'abbreviation': '"&amp;VLOOKUP(U1007,$H:$L,2,FALSE)&amp;"', 'teamName': '"&amp;VLOOKUP(U1007,$H:$L,5,FALSE)&amp;"'}"</f>
        <v>{'city': 'Minneapolis', 'state': 'Minnesota ', 'abbreviation': 'MIN', 'teamName': 'Minnesota Timberwolves'}</v>
      </c>
      <c r="C1007" t="str">
        <f>"{'city': '"&amp;VLOOKUP(V1007,$H:$L,4,FALSE)&amp;"', 'state': '"&amp;VLOOKUP(V1007,$H:$L,3,FALSE)&amp;"', 'abbreviation': '"&amp;VLOOKUP(V1007,$H:$L,2,FALSE)&amp;"', 'teamName': '"&amp;VLOOKUP(V1007,$H:$L,5,FALSE)&amp;"'}"</f>
        <v>{'city': 'Miami', 'state': 'Florida', 'abbreviation': 'MIA', 'teamName': 'Miami Heat'}</v>
      </c>
      <c r="D1007" t="e">
        <f>"{'city': '"&amp;VLOOKUP(W1007,$H:$L,4,FALSE)&amp;"', 'state': '"&amp;VLOOKUP(W1007,$H:$L,3,FALSE)&amp;"', 'abbreviation': '"&amp;VLOOKUP(W1007,$H:$L,2,FALSE)&amp;"', 'teamName': '"&amp;VLOOKUP(W1007,$H:$L,5,FALSE)&amp;"'}"</f>
        <v>#N/A</v>
      </c>
      <c r="E1007" t="e">
        <f>"{'city': '"&amp;VLOOKUP(X1007,$H:$L,4,FALSE)&amp;"', 'state': '"&amp;VLOOKUP(X1007,$H:$L,3,FALSE)&amp;"', 'abbreviation': '"&amp;VLOOKUP(X1007,$H:$L,2,FALSE)&amp;"', 'teamName': '"&amp;VLOOKUP(X1007,$H:$L,5,FALSE)&amp;"'}"</f>
        <v>#N/A</v>
      </c>
      <c r="S1007" s="13" t="s">
        <v>1262</v>
      </c>
      <c r="U1007">
        <f>VLOOKUP(Y1007,O:P,2,FALSE)</f>
        <v>17</v>
      </c>
      <c r="V1007">
        <f>VLOOKUP(AA1007,O:P,2,FALSE)</f>
        <v>15</v>
      </c>
      <c r="Y1007" s="4" t="s">
        <v>1115</v>
      </c>
      <c r="Z1007" s="5"/>
      <c r="AA1007" s="4" t="s">
        <v>1128</v>
      </c>
    </row>
    <row r="1008" spans="1:27" x14ac:dyDescent="0.2">
      <c r="A1008" s="12">
        <v>44632</v>
      </c>
      <c r="B1008" t="str">
        <f>"{'city': '"&amp;VLOOKUP(U1008,$H:$L,4,FALSE)&amp;"', 'state': '"&amp;VLOOKUP(U1008,$H:$L,3,FALSE)&amp;"', 'abbreviation': '"&amp;VLOOKUP(U1008,$H:$L,2,FALSE)&amp;"', 'teamName': '"&amp;VLOOKUP(U1008,$H:$L,5,FALSE)&amp;"'}"</f>
        <v>{'city': 'Indiana', 'state': 'Indianopolis', 'abbreviation': 'IND', 'teamName': 'Indiana Pacers'}</v>
      </c>
      <c r="C1008" t="str">
        <f>"{'city': '"&amp;VLOOKUP(V1008,$H:$L,4,FALSE)&amp;"', 'state': '"&amp;VLOOKUP(V1008,$H:$L,3,FALSE)&amp;"', 'abbreviation': '"&amp;VLOOKUP(V1008,$H:$L,2,FALSE)&amp;"', 'teamName': '"&amp;VLOOKUP(V1008,$H:$L,5,FALSE)&amp;"'}"</f>
        <v>{'city': 'San Antonio', 'state': 'Texas', 'abbreviation': 'SAS', 'teamName': 'San Antonio Spurs'}</v>
      </c>
      <c r="D1008" t="e">
        <f>"{'city': '"&amp;VLOOKUP(W1008,$H:$L,4,FALSE)&amp;"', 'state': '"&amp;VLOOKUP(W1008,$H:$L,3,FALSE)&amp;"', 'abbreviation': '"&amp;VLOOKUP(W1008,$H:$L,2,FALSE)&amp;"', 'teamName': '"&amp;VLOOKUP(W1008,$H:$L,5,FALSE)&amp;"'}"</f>
        <v>#N/A</v>
      </c>
      <c r="E1008" t="e">
        <f>"{'city': '"&amp;VLOOKUP(X1008,$H:$L,4,FALSE)&amp;"', 'state': '"&amp;VLOOKUP(X1008,$H:$L,3,FALSE)&amp;"', 'abbreviation': '"&amp;VLOOKUP(X1008,$H:$L,2,FALSE)&amp;"', 'teamName': '"&amp;VLOOKUP(X1008,$H:$L,5,FALSE)&amp;"'}"</f>
        <v>#N/A</v>
      </c>
      <c r="S1008" s="13" t="s">
        <v>1262</v>
      </c>
      <c r="U1008">
        <f>VLOOKUP(Y1008,O:P,2,FALSE)</f>
        <v>12</v>
      </c>
      <c r="V1008">
        <f>VLOOKUP(AA1008,O:P,2,FALSE)</f>
        <v>26</v>
      </c>
      <c r="Y1008" s="4" t="s">
        <v>1104</v>
      </c>
      <c r="Z1008" s="5"/>
      <c r="AA1008" s="4" t="s">
        <v>1120</v>
      </c>
    </row>
    <row r="1009" spans="1:27" x14ac:dyDescent="0.2">
      <c r="A1009" s="12">
        <v>44632</v>
      </c>
      <c r="B1009" t="str">
        <f>"{'city': '"&amp;VLOOKUP(U1009,$H:$L,4,FALSE)&amp;"', 'state': '"&amp;VLOOKUP(U1009,$H:$L,3,FALSE)&amp;"', 'abbreviation': '"&amp;VLOOKUP(U1009,$H:$L,2,FALSE)&amp;"', 'teamName': '"&amp;VLOOKUP(U1009,$H:$L,5,FALSE)&amp;"'}"</f>
        <v>{'city': 'Milwaukee', 'state': 'Wisconsin', 'abbreviation': 'MIL', 'teamName': 'Milwaukee Bucks'}</v>
      </c>
      <c r="C1009" t="str">
        <f>"{'city': '"&amp;VLOOKUP(V1009,$H:$L,4,FALSE)&amp;"', 'state': '"&amp;VLOOKUP(V1009,$H:$L,3,FALSE)&amp;"', 'abbreviation': '"&amp;VLOOKUP(V1009,$H:$L,2,FALSE)&amp;"', 'teamName': '"&amp;VLOOKUP(V1009,$H:$L,5,FALSE)&amp;"'}"</f>
        <v>{'city': 'San Francisco', 'state': 'California', 'abbreviation': 'GSW', 'teamName': 'Golden State Warriors'}</v>
      </c>
      <c r="D1009" t="e">
        <f>"{'city': '"&amp;VLOOKUP(W1009,$H:$L,4,FALSE)&amp;"', 'state': '"&amp;VLOOKUP(W1009,$H:$L,3,FALSE)&amp;"', 'abbreviation': '"&amp;VLOOKUP(W1009,$H:$L,2,FALSE)&amp;"', 'teamName': '"&amp;VLOOKUP(W1009,$H:$L,5,FALSE)&amp;"'}"</f>
        <v>#N/A</v>
      </c>
      <c r="E1009" t="e">
        <f>"{'city': '"&amp;VLOOKUP(X1009,$H:$L,4,FALSE)&amp;"', 'state': '"&amp;VLOOKUP(X1009,$H:$L,3,FALSE)&amp;"', 'abbreviation': '"&amp;VLOOKUP(X1009,$H:$L,2,FALSE)&amp;"', 'teamName': '"&amp;VLOOKUP(X1009,$H:$L,5,FALSE)&amp;"'}"</f>
        <v>#N/A</v>
      </c>
      <c r="S1009" s="13" t="s">
        <v>1262</v>
      </c>
      <c r="U1009">
        <f>VLOOKUP(Y1009,O:P,2,FALSE)</f>
        <v>16</v>
      </c>
      <c r="V1009">
        <f>VLOOKUP(AA1009,O:P,2,FALSE)</f>
        <v>10</v>
      </c>
      <c r="Y1009" s="4" t="s">
        <v>1098</v>
      </c>
      <c r="Z1009" s="5"/>
      <c r="AA1009" s="4" t="s">
        <v>1100</v>
      </c>
    </row>
    <row r="1010" spans="1:27" x14ac:dyDescent="0.2">
      <c r="A1010" s="12">
        <v>44632</v>
      </c>
      <c r="B1010" t="str">
        <f>"{'city': '"&amp;VLOOKUP(U1010,$H:$L,4,FALSE)&amp;"', 'state': '"&amp;VLOOKUP(U1010,$H:$L,3,FALSE)&amp;"', 'abbreviation': '"&amp;VLOOKUP(U1010,$H:$L,2,FALSE)&amp;"', 'teamName': '"&amp;VLOOKUP(U1010,$H:$L,5,FALSE)&amp;"'}"</f>
        <v>{'city': 'Toronto', 'state': 'Ontario', 'abbreviation': 'TOR', 'teamName': 'Toronto Raptors'}</v>
      </c>
      <c r="C1010" t="str">
        <f>"{'city': '"&amp;VLOOKUP(V1010,$H:$L,4,FALSE)&amp;"', 'state': '"&amp;VLOOKUP(V1010,$H:$L,3,FALSE)&amp;"', 'abbreviation': '"&amp;VLOOKUP(V1010,$H:$L,2,FALSE)&amp;"', 'teamName': '"&amp;VLOOKUP(V1010,$H:$L,5,FALSE)&amp;"'}"</f>
        <v>{'city': 'Denver', 'state': 'Colorado', 'abbreviation': 'DEN', 'teamName': 'Denver Nuggets'}</v>
      </c>
      <c r="D1010" t="e">
        <f>"{'city': '"&amp;VLOOKUP(W1010,$H:$L,4,FALSE)&amp;"', 'state': '"&amp;VLOOKUP(W1010,$H:$L,3,FALSE)&amp;"', 'abbreviation': '"&amp;VLOOKUP(W1010,$H:$L,2,FALSE)&amp;"', 'teamName': '"&amp;VLOOKUP(W1010,$H:$L,5,FALSE)&amp;"'}"</f>
        <v>#N/A</v>
      </c>
      <c r="E1010" t="e">
        <f>"{'city': '"&amp;VLOOKUP(X1010,$H:$L,4,FALSE)&amp;"', 'state': '"&amp;VLOOKUP(X1010,$H:$L,3,FALSE)&amp;"', 'abbreviation': '"&amp;VLOOKUP(X1010,$H:$L,2,FALSE)&amp;"', 'teamName': '"&amp;VLOOKUP(X1010,$H:$L,5,FALSE)&amp;"'}"</f>
        <v>#N/A</v>
      </c>
      <c r="S1010" s="13" t="s">
        <v>1262</v>
      </c>
      <c r="U1010">
        <f>VLOOKUP(Y1010,O:P,2,FALSE)</f>
        <v>27</v>
      </c>
      <c r="V1010">
        <f>VLOOKUP(AA1010,O:P,2,FALSE)</f>
        <v>8</v>
      </c>
      <c r="Y1010" s="4" t="s">
        <v>1110</v>
      </c>
      <c r="Z1010" s="5"/>
      <c r="AA1010" s="4" t="s">
        <v>1116</v>
      </c>
    </row>
    <row r="1011" spans="1:27" x14ac:dyDescent="0.2">
      <c r="A1011" s="12">
        <v>44632</v>
      </c>
      <c r="B1011" t="str">
        <f>"{'city': '"&amp;VLOOKUP(U1011,$H:$L,4,FALSE)&amp;"', 'state': '"&amp;VLOOKUP(U1011,$H:$L,3,FALSE)&amp;"', 'abbreviation': '"&amp;VLOOKUP(U1011,$H:$L,2,FALSE)&amp;"', 'teamName': '"&amp;VLOOKUP(U1011,$H:$L,5,FALSE)&amp;"'}"</f>
        <v>{'city': 'Washington', 'state': 'Washington D.C.', 'abbreviation': 'WAS', 'teamName': 'Washington Wizards'}</v>
      </c>
      <c r="C1011" t="str">
        <f>"{'city': '"&amp;VLOOKUP(V1011,$H:$L,4,FALSE)&amp;"', 'state': '"&amp;VLOOKUP(V1011,$H:$L,3,FALSE)&amp;"', 'abbreviation': '"&amp;VLOOKUP(V1011,$H:$L,2,FALSE)&amp;"', 'teamName': '"&amp;VLOOKUP(V1011,$H:$L,5,FALSE)&amp;"'}"</f>
        <v>{'city': 'Portland', 'state': 'Oregon', 'abbreviation': 'POR', 'teamName': 'Portland Trail Blazers'}</v>
      </c>
      <c r="D1011" t="e">
        <f>"{'city': '"&amp;VLOOKUP(W1011,$H:$L,4,FALSE)&amp;"', 'state': '"&amp;VLOOKUP(W1011,$H:$L,3,FALSE)&amp;"', 'abbreviation': '"&amp;VLOOKUP(W1011,$H:$L,2,FALSE)&amp;"', 'teamName': '"&amp;VLOOKUP(W1011,$H:$L,5,FALSE)&amp;"'}"</f>
        <v>#N/A</v>
      </c>
      <c r="E1011" t="e">
        <f>"{'city': '"&amp;VLOOKUP(X1011,$H:$L,4,FALSE)&amp;"', 'state': '"&amp;VLOOKUP(X1011,$H:$L,3,FALSE)&amp;"', 'abbreviation': '"&amp;VLOOKUP(X1011,$H:$L,2,FALSE)&amp;"', 'teamName': '"&amp;VLOOKUP(X1011,$H:$L,5,FALSE)&amp;"'}"</f>
        <v>#N/A</v>
      </c>
      <c r="S1011" s="13" t="s">
        <v>1262</v>
      </c>
      <c r="U1011">
        <f>VLOOKUP(Y1011,O:P,2,FALSE)</f>
        <v>29</v>
      </c>
      <c r="V1011">
        <f>VLOOKUP(AA1011,O:P,2,FALSE)</f>
        <v>24</v>
      </c>
      <c r="Y1011" s="4" t="s">
        <v>1109</v>
      </c>
      <c r="Z1011" s="5"/>
      <c r="AA1011" s="4" t="s">
        <v>1124</v>
      </c>
    </row>
    <row r="1012" spans="1:27" x14ac:dyDescent="0.2">
      <c r="A1012" s="12">
        <v>44632</v>
      </c>
      <c r="B1012" t="str">
        <f>"{'city': '"&amp;VLOOKUP(U1012,$H:$L,4,FALSE)&amp;"', 'state': '"&amp;VLOOKUP(U1012,$H:$L,3,FALSE)&amp;"', 'abbreviation': '"&amp;VLOOKUP(U1012,$H:$L,2,FALSE)&amp;"', 'teamName': '"&amp;VLOOKUP(U1012,$H:$L,5,FALSE)&amp;"'}"</f>
        <v>{'city': 'Sacramento', 'state': 'California', 'abbreviation': 'SAC', 'teamName': 'Sacramento Kings'}</v>
      </c>
      <c r="C1012" t="str">
        <f>"{'city': '"&amp;VLOOKUP(V1012,$H:$L,4,FALSE)&amp;"', 'state': '"&amp;VLOOKUP(V1012,$H:$L,3,FALSE)&amp;"', 'abbreviation': '"&amp;VLOOKUP(V1012,$H:$L,2,FALSE)&amp;"', 'teamName': '"&amp;VLOOKUP(V1012,$H:$L,5,FALSE)&amp;"'}"</f>
        <v>{'city': 'Salt Lake City', 'state': 'Utah', 'abbreviation': 'UTA', 'teamName': 'Utah Jazz'}</v>
      </c>
      <c r="D1012" t="e">
        <f>"{'city': '"&amp;VLOOKUP(W1012,$H:$L,4,FALSE)&amp;"', 'state': '"&amp;VLOOKUP(W1012,$H:$L,3,FALSE)&amp;"', 'abbreviation': '"&amp;VLOOKUP(W1012,$H:$L,2,FALSE)&amp;"', 'teamName': '"&amp;VLOOKUP(W1012,$H:$L,5,FALSE)&amp;"'}"</f>
        <v>#N/A</v>
      </c>
      <c r="E1012" t="e">
        <f>"{'city': '"&amp;VLOOKUP(X1012,$H:$L,4,FALSE)&amp;"', 'state': '"&amp;VLOOKUP(X1012,$H:$L,3,FALSE)&amp;"', 'abbreviation': '"&amp;VLOOKUP(X1012,$H:$L,2,FALSE)&amp;"', 'teamName': '"&amp;VLOOKUP(X1012,$H:$L,5,FALSE)&amp;"'}"</f>
        <v>#N/A</v>
      </c>
      <c r="S1012" s="13" t="s">
        <v>1262</v>
      </c>
      <c r="U1012">
        <f>VLOOKUP(Y1012,O:P,2,FALSE)</f>
        <v>25</v>
      </c>
      <c r="V1012">
        <f>VLOOKUP(AA1012,O:P,2,FALSE)</f>
        <v>28</v>
      </c>
      <c r="Y1012" s="4" t="s">
        <v>1123</v>
      </c>
      <c r="Z1012" s="5"/>
      <c r="AA1012" s="4" t="s">
        <v>1122</v>
      </c>
    </row>
    <row r="1013" spans="1:27" x14ac:dyDescent="0.2">
      <c r="A1013" s="12">
        <v>44633</v>
      </c>
      <c r="B1013" t="str">
        <f>"{'city': '"&amp;VLOOKUP(U1013,$H:$L,4,FALSE)&amp;"', 'state': '"&amp;VLOOKUP(U1013,$H:$L,3,FALSE)&amp;"', 'abbreviation': '"&amp;VLOOKUP(U1013,$H:$L,2,FALSE)&amp;"', 'teamName': '"&amp;VLOOKUP(U1013,$H:$L,5,FALSE)&amp;"'}"</f>
        <v>{'city': 'New York', 'state': 'New York', 'abbreviation': 'NYK', 'teamName': 'New York Knicks'}</v>
      </c>
      <c r="C1013" t="str">
        <f>"{'city': '"&amp;VLOOKUP(V1013,$H:$L,4,FALSE)&amp;"', 'state': '"&amp;VLOOKUP(V1013,$H:$L,3,FALSE)&amp;"', 'abbreviation': '"&amp;VLOOKUP(V1013,$H:$L,2,FALSE)&amp;"', 'teamName': '"&amp;VLOOKUP(V1013,$H:$L,5,FALSE)&amp;"'}"</f>
        <v>{'city': 'Brooklyn', 'state': 'New York', 'abbreviation': 'BKN', 'teamName': 'Brooklyn Nets'}</v>
      </c>
      <c r="D1013" t="e">
        <f>"{'city': '"&amp;VLOOKUP(W1013,$H:$L,4,FALSE)&amp;"', 'state': '"&amp;VLOOKUP(W1013,$H:$L,3,FALSE)&amp;"', 'abbreviation': '"&amp;VLOOKUP(W1013,$H:$L,2,FALSE)&amp;"', 'teamName': '"&amp;VLOOKUP(W1013,$H:$L,5,FALSE)&amp;"'}"</f>
        <v>#N/A</v>
      </c>
      <c r="E1013" t="e">
        <f>"{'city': '"&amp;VLOOKUP(X1013,$H:$L,4,FALSE)&amp;"', 'state': '"&amp;VLOOKUP(X1013,$H:$L,3,FALSE)&amp;"', 'abbreviation': '"&amp;VLOOKUP(X1013,$H:$L,2,FALSE)&amp;"', 'teamName': '"&amp;VLOOKUP(X1013,$H:$L,5,FALSE)&amp;"'}"</f>
        <v>#N/A</v>
      </c>
      <c r="S1013" s="13" t="s">
        <v>1263</v>
      </c>
      <c r="U1013">
        <f>VLOOKUP(Y1013,O:P,2,FALSE)</f>
        <v>19</v>
      </c>
      <c r="V1013">
        <f>VLOOKUP(AA1013,O:P,2,FALSE)</f>
        <v>3</v>
      </c>
      <c r="Y1013" s="4" t="s">
        <v>1108</v>
      </c>
      <c r="Z1013" s="5"/>
      <c r="AA1013" s="4" t="s">
        <v>1097</v>
      </c>
    </row>
    <row r="1014" spans="1:27" x14ac:dyDescent="0.2">
      <c r="A1014" s="12">
        <v>44633</v>
      </c>
      <c r="B1014" t="str">
        <f>"{'city': '"&amp;VLOOKUP(U1014,$H:$L,4,FALSE)&amp;"', 'state': '"&amp;VLOOKUP(U1014,$H:$L,3,FALSE)&amp;"', 'abbreviation': '"&amp;VLOOKUP(U1014,$H:$L,2,FALSE)&amp;"', 'teamName': '"&amp;VLOOKUP(U1014,$H:$L,5,FALSE)&amp;"'}"</f>
        <v>{'city': 'Los Angeles', 'state': 'California', 'abbreviation': 'LAC', 'teamName': 'Los Angeles Clippers'}</v>
      </c>
      <c r="C1014" t="str">
        <f>"{'city': '"&amp;VLOOKUP(V1014,$H:$L,4,FALSE)&amp;"', 'state': '"&amp;VLOOKUP(V1014,$H:$L,3,FALSE)&amp;"', 'abbreviation': '"&amp;VLOOKUP(V1014,$H:$L,2,FALSE)&amp;"', 'teamName': '"&amp;VLOOKUP(V1014,$H:$L,5,FALSE)&amp;"'}"</f>
        <v>{'city': 'Detroit', 'state': 'Michigan', 'abbreviation': 'DET', 'teamName': 'Detroit Pistons'}</v>
      </c>
      <c r="D1014" t="e">
        <f>"{'city': '"&amp;VLOOKUP(W1014,$H:$L,4,FALSE)&amp;"', 'state': '"&amp;VLOOKUP(W1014,$H:$L,3,FALSE)&amp;"', 'abbreviation': '"&amp;VLOOKUP(W1014,$H:$L,2,FALSE)&amp;"', 'teamName': '"&amp;VLOOKUP(W1014,$H:$L,5,FALSE)&amp;"'}"</f>
        <v>#N/A</v>
      </c>
      <c r="E1014" t="e">
        <f>"{'city': '"&amp;VLOOKUP(X1014,$H:$L,4,FALSE)&amp;"', 'state': '"&amp;VLOOKUP(X1014,$H:$L,3,FALSE)&amp;"', 'abbreviation': '"&amp;VLOOKUP(X1014,$H:$L,2,FALSE)&amp;"', 'teamName': '"&amp;VLOOKUP(X1014,$H:$L,5,FALSE)&amp;"'}"</f>
        <v>#N/A</v>
      </c>
      <c r="S1014" s="13" t="s">
        <v>1263</v>
      </c>
      <c r="U1014">
        <f>VLOOKUP(Y1014,O:P,2,FALSE)</f>
        <v>30</v>
      </c>
      <c r="V1014">
        <f>VLOOKUP(AA1014,O:P,2,FALSE)</f>
        <v>9</v>
      </c>
      <c r="Y1014" s="4" t="s">
        <v>1126</v>
      </c>
      <c r="Z1014" s="5"/>
      <c r="AA1014" s="4" t="s">
        <v>1107</v>
      </c>
    </row>
    <row r="1015" spans="1:27" x14ac:dyDescent="0.2">
      <c r="A1015" s="12">
        <v>44633</v>
      </c>
      <c r="B1015" t="str">
        <f>"{'city': '"&amp;VLOOKUP(U1015,$H:$L,4,FALSE)&amp;"', 'state': '"&amp;VLOOKUP(U1015,$H:$L,3,FALSE)&amp;"', 'abbreviation': '"&amp;VLOOKUP(U1015,$H:$L,2,FALSE)&amp;"', 'teamName': '"&amp;VLOOKUP(U1015,$H:$L,5,FALSE)&amp;"'}"</f>
        <v>{'city': 'Dallas', 'state': 'Texas', 'abbreviation': 'DAL', 'teamName': 'Dallas Mavericks'}</v>
      </c>
      <c r="C1015" t="str">
        <f>"{'city': '"&amp;VLOOKUP(V1015,$H:$L,4,FALSE)&amp;"', 'state': '"&amp;VLOOKUP(V1015,$H:$L,3,FALSE)&amp;"', 'abbreviation': '"&amp;VLOOKUP(V1015,$H:$L,2,FALSE)&amp;"', 'teamName': '"&amp;VLOOKUP(V1015,$H:$L,5,FALSE)&amp;"'}"</f>
        <v>{'city': 'Boston', 'state': 'Massachusetts', 'abbreviation': 'BOS', 'teamName': 'Boston Celtics'}</v>
      </c>
      <c r="D1015" t="e">
        <f>"{'city': '"&amp;VLOOKUP(W1015,$H:$L,4,FALSE)&amp;"', 'state': '"&amp;VLOOKUP(W1015,$H:$L,3,FALSE)&amp;"', 'abbreviation': '"&amp;VLOOKUP(W1015,$H:$L,2,FALSE)&amp;"', 'teamName': '"&amp;VLOOKUP(W1015,$H:$L,5,FALSE)&amp;"'}"</f>
        <v>#N/A</v>
      </c>
      <c r="E1015" t="e">
        <f>"{'city': '"&amp;VLOOKUP(X1015,$H:$L,4,FALSE)&amp;"', 'state': '"&amp;VLOOKUP(X1015,$H:$L,3,FALSE)&amp;"', 'abbreviation': '"&amp;VLOOKUP(X1015,$H:$L,2,FALSE)&amp;"', 'teamName': '"&amp;VLOOKUP(X1015,$H:$L,5,FALSE)&amp;"'}"</f>
        <v>#N/A</v>
      </c>
      <c r="S1015" s="13" t="s">
        <v>1263</v>
      </c>
      <c r="U1015">
        <f>VLOOKUP(Y1015,O:P,2,FALSE)</f>
        <v>7</v>
      </c>
      <c r="V1015">
        <f>VLOOKUP(AA1015,O:P,2,FALSE)</f>
        <v>2</v>
      </c>
      <c r="Y1015" s="4" t="s">
        <v>1113</v>
      </c>
      <c r="Z1015" s="5"/>
      <c r="AA1015" s="4" t="s">
        <v>1102</v>
      </c>
    </row>
    <row r="1016" spans="1:27" x14ac:dyDescent="0.2">
      <c r="A1016" s="12">
        <v>44633</v>
      </c>
      <c r="B1016" t="str">
        <f>"{'city': '"&amp;VLOOKUP(U1016,$H:$L,4,FALSE)&amp;"', 'state': '"&amp;VLOOKUP(U1016,$H:$L,3,FALSE)&amp;"', 'abbreviation': '"&amp;VLOOKUP(U1016,$H:$L,2,FALSE)&amp;"', 'teamName': '"&amp;VLOOKUP(U1016,$H:$L,5,FALSE)&amp;"'}"</f>
        <v>{'city': 'Philadelphia', 'state': 'Pennsylvania', 'abbreviation': 'PHI', 'teamName': 'Philadelphia 76ers'}</v>
      </c>
      <c r="C1016" t="str">
        <f>"{'city': '"&amp;VLOOKUP(V1016,$H:$L,4,FALSE)&amp;"', 'state': '"&amp;VLOOKUP(V1016,$H:$L,3,FALSE)&amp;"', 'abbreviation': '"&amp;VLOOKUP(V1016,$H:$L,2,FALSE)&amp;"', 'teamName': '"&amp;VLOOKUP(V1016,$H:$L,5,FALSE)&amp;"'}"</f>
        <v>{'city': 'Orlando', 'state': 'Florida', 'abbreviation': 'ORL', 'teamName': 'Orlando Magic'}</v>
      </c>
      <c r="D1016" t="e">
        <f>"{'city': '"&amp;VLOOKUP(W1016,$H:$L,4,FALSE)&amp;"', 'state': '"&amp;VLOOKUP(W1016,$H:$L,3,FALSE)&amp;"', 'abbreviation': '"&amp;VLOOKUP(W1016,$H:$L,2,FALSE)&amp;"', 'teamName': '"&amp;VLOOKUP(W1016,$H:$L,5,FALSE)&amp;"'}"</f>
        <v>#N/A</v>
      </c>
      <c r="E1016" t="e">
        <f>"{'city': '"&amp;VLOOKUP(X1016,$H:$L,4,FALSE)&amp;"', 'state': '"&amp;VLOOKUP(X1016,$H:$L,3,FALSE)&amp;"', 'abbreviation': '"&amp;VLOOKUP(X1016,$H:$L,2,FALSE)&amp;"', 'teamName': '"&amp;VLOOKUP(X1016,$H:$L,5,FALSE)&amp;"'}"</f>
        <v>#N/A</v>
      </c>
      <c r="S1016" s="13" t="s">
        <v>1263</v>
      </c>
      <c r="U1016">
        <f>VLOOKUP(Y1016,O:P,2,FALSE)</f>
        <v>22</v>
      </c>
      <c r="V1016">
        <f>VLOOKUP(AA1016,O:P,2,FALSE)</f>
        <v>21</v>
      </c>
      <c r="Y1016" s="4" t="s">
        <v>1117</v>
      </c>
      <c r="Z1016" s="5"/>
      <c r="AA1016" s="4" t="s">
        <v>1119</v>
      </c>
    </row>
    <row r="1017" spans="1:27" x14ac:dyDescent="0.2">
      <c r="A1017" s="12">
        <v>44633</v>
      </c>
      <c r="B1017" t="str">
        <f>"{'city': '"&amp;VLOOKUP(U1017,$H:$L,4,FALSE)&amp;"', 'state': '"&amp;VLOOKUP(U1017,$H:$L,3,FALSE)&amp;"', 'abbreviation': '"&amp;VLOOKUP(U1017,$H:$L,2,FALSE)&amp;"', 'teamName': '"&amp;VLOOKUP(U1017,$H:$L,5,FALSE)&amp;"'}"</f>
        <v>{'city': 'Indiana', 'state': 'Indianopolis', 'abbreviation': 'IND', 'teamName': 'Indiana Pacers'}</v>
      </c>
      <c r="C1017" t="str">
        <f>"{'city': '"&amp;VLOOKUP(V1017,$H:$L,4,FALSE)&amp;"', 'state': '"&amp;VLOOKUP(V1017,$H:$L,3,FALSE)&amp;"', 'abbreviation': '"&amp;VLOOKUP(V1017,$H:$L,2,FALSE)&amp;"', 'teamName': '"&amp;VLOOKUP(V1017,$H:$L,5,FALSE)&amp;"'}"</f>
        <v>{'city': 'Atlanta', 'state': 'Georgia', 'abbreviation': 'ATL', 'teamName': 'Atlanta Hawks'}</v>
      </c>
      <c r="D1017" t="e">
        <f>"{'city': '"&amp;VLOOKUP(W1017,$H:$L,4,FALSE)&amp;"', 'state': '"&amp;VLOOKUP(W1017,$H:$L,3,FALSE)&amp;"', 'abbreviation': '"&amp;VLOOKUP(W1017,$H:$L,2,FALSE)&amp;"', 'teamName': '"&amp;VLOOKUP(W1017,$H:$L,5,FALSE)&amp;"'}"</f>
        <v>#N/A</v>
      </c>
      <c r="E1017" t="e">
        <f>"{'city': '"&amp;VLOOKUP(X1017,$H:$L,4,FALSE)&amp;"', 'state': '"&amp;VLOOKUP(X1017,$H:$L,3,FALSE)&amp;"', 'abbreviation': '"&amp;VLOOKUP(X1017,$H:$L,2,FALSE)&amp;"', 'teamName': '"&amp;VLOOKUP(X1017,$H:$L,5,FALSE)&amp;"'}"</f>
        <v>#N/A</v>
      </c>
      <c r="S1017" s="13" t="s">
        <v>1263</v>
      </c>
      <c r="U1017">
        <f>VLOOKUP(Y1017,O:P,2,FALSE)</f>
        <v>12</v>
      </c>
      <c r="V1017">
        <f>VLOOKUP(AA1017,O:P,2,FALSE)</f>
        <v>1</v>
      </c>
      <c r="Y1017" s="4" t="s">
        <v>1104</v>
      </c>
      <c r="Z1017" s="5"/>
      <c r="AA1017" s="4" t="s">
        <v>1099</v>
      </c>
    </row>
    <row r="1018" spans="1:27" x14ac:dyDescent="0.2">
      <c r="A1018" s="12">
        <v>44633</v>
      </c>
      <c r="B1018" t="str">
        <f>"{'city': '"&amp;VLOOKUP(U1018,$H:$L,4,FALSE)&amp;"', 'state': '"&amp;VLOOKUP(U1018,$H:$L,3,FALSE)&amp;"', 'abbreviation': '"&amp;VLOOKUP(U1018,$H:$L,2,FALSE)&amp;"', 'teamName': '"&amp;VLOOKUP(U1018,$H:$L,5,FALSE)&amp;"'}"</f>
        <v>{'city': 'Houston', 'state': 'Texas', 'abbreviation': 'HOU', 'teamName': 'Houston Rockets'}</v>
      </c>
      <c r="C1018" t="str">
        <f>"{'city': '"&amp;VLOOKUP(V1018,$H:$L,4,FALSE)&amp;"', 'state': '"&amp;VLOOKUP(V1018,$H:$L,3,FALSE)&amp;"', 'abbreviation': '"&amp;VLOOKUP(V1018,$H:$L,2,FALSE)&amp;"', 'teamName': '"&amp;VLOOKUP(V1018,$H:$L,5,FALSE)&amp;"'}"</f>
        <v>{'city': 'New Orleans', 'state': 'Louisianna', 'abbreviation': 'NOP', 'teamName': 'New Orleans Pelicans'}</v>
      </c>
      <c r="D1018" t="e">
        <f>"{'city': '"&amp;VLOOKUP(W1018,$H:$L,4,FALSE)&amp;"', 'state': '"&amp;VLOOKUP(W1018,$H:$L,3,FALSE)&amp;"', 'abbreviation': '"&amp;VLOOKUP(W1018,$H:$L,2,FALSE)&amp;"', 'teamName': '"&amp;VLOOKUP(W1018,$H:$L,5,FALSE)&amp;"'}"</f>
        <v>#N/A</v>
      </c>
      <c r="E1018" t="e">
        <f>"{'city': '"&amp;VLOOKUP(X1018,$H:$L,4,FALSE)&amp;"', 'state': '"&amp;VLOOKUP(X1018,$H:$L,3,FALSE)&amp;"', 'abbreviation': '"&amp;VLOOKUP(X1018,$H:$L,2,FALSE)&amp;"', 'teamName': '"&amp;VLOOKUP(X1018,$H:$L,5,FALSE)&amp;"'}"</f>
        <v>#N/A</v>
      </c>
      <c r="S1018" s="13" t="s">
        <v>1263</v>
      </c>
      <c r="U1018">
        <f>VLOOKUP(Y1018,O:P,2,FALSE)</f>
        <v>11</v>
      </c>
      <c r="V1018">
        <f>VLOOKUP(AA1018,O:P,2,FALSE)</f>
        <v>18</v>
      </c>
      <c r="Y1018" s="4" t="s">
        <v>1114</v>
      </c>
      <c r="Z1018" s="5"/>
      <c r="AA1018" s="4" t="s">
        <v>1118</v>
      </c>
    </row>
    <row r="1019" spans="1:27" x14ac:dyDescent="0.2">
      <c r="A1019" s="12">
        <v>44633</v>
      </c>
      <c r="B1019" t="str">
        <f>"{'city': '"&amp;VLOOKUP(U1019,$H:$L,4,FALSE)&amp;"', 'state': '"&amp;VLOOKUP(U1019,$H:$L,3,FALSE)&amp;"', 'abbreviation': '"&amp;VLOOKUP(U1019,$H:$L,2,FALSE)&amp;"', 'teamName': '"&amp;VLOOKUP(U1019,$H:$L,5,FALSE)&amp;"'}"</f>
        <v>{'city': 'Memphis', 'state': 'Tenesse', 'abbreviation': 'MEM', 'teamName': 'Memphis Grizzlies'}</v>
      </c>
      <c r="C1019" t="str">
        <f>"{'city': '"&amp;VLOOKUP(V1019,$H:$L,4,FALSE)&amp;"', 'state': '"&amp;VLOOKUP(V1019,$H:$L,3,FALSE)&amp;"', 'abbreviation': '"&amp;VLOOKUP(V1019,$H:$L,2,FALSE)&amp;"', 'teamName': '"&amp;VLOOKUP(V1019,$H:$L,5,FALSE)&amp;"'}"</f>
        <v>{'city': 'Oklahoma City', 'state': 'Oklahoma', 'abbreviation': 'OKC', 'teamName': 'Oklahoma City Thunder'}</v>
      </c>
      <c r="D1019" t="e">
        <f>"{'city': '"&amp;VLOOKUP(W1019,$H:$L,4,FALSE)&amp;"', 'state': '"&amp;VLOOKUP(W1019,$H:$L,3,FALSE)&amp;"', 'abbreviation': '"&amp;VLOOKUP(W1019,$H:$L,2,FALSE)&amp;"', 'teamName': '"&amp;VLOOKUP(W1019,$H:$L,5,FALSE)&amp;"'}"</f>
        <v>#N/A</v>
      </c>
      <c r="E1019" t="e">
        <f>"{'city': '"&amp;VLOOKUP(X1019,$H:$L,4,FALSE)&amp;"', 'state': '"&amp;VLOOKUP(X1019,$H:$L,3,FALSE)&amp;"', 'abbreviation': '"&amp;VLOOKUP(X1019,$H:$L,2,FALSE)&amp;"', 'teamName': '"&amp;VLOOKUP(X1019,$H:$L,5,FALSE)&amp;"'}"</f>
        <v>#N/A</v>
      </c>
      <c r="S1019" s="13" t="s">
        <v>1263</v>
      </c>
      <c r="U1019">
        <f>VLOOKUP(Y1019,O:P,2,FALSE)</f>
        <v>14</v>
      </c>
      <c r="V1019">
        <f>VLOOKUP(AA1019,O:P,2,FALSE)</f>
        <v>20</v>
      </c>
      <c r="Y1019" s="4" t="s">
        <v>1112</v>
      </c>
      <c r="Z1019" s="5"/>
      <c r="AA1019" s="4" t="s">
        <v>1121</v>
      </c>
    </row>
    <row r="1020" spans="1:27" x14ac:dyDescent="0.2">
      <c r="A1020" s="12">
        <v>44633</v>
      </c>
      <c r="B1020" t="str">
        <f>"{'city': '"&amp;VLOOKUP(U1020,$H:$L,4,FALSE)&amp;"', 'state': '"&amp;VLOOKUP(U1020,$H:$L,3,FALSE)&amp;"', 'abbreviation': '"&amp;VLOOKUP(U1020,$H:$L,2,FALSE)&amp;"', 'teamName': '"&amp;VLOOKUP(U1020,$H:$L,5,FALSE)&amp;"'}"</f>
        <v>{'city': 'Los Angeles', 'state': 'California', 'abbreviation': 'LAL', 'teamName': 'Los Angeles Lakers'}</v>
      </c>
      <c r="C1020" t="str">
        <f>"{'city': '"&amp;VLOOKUP(V1020,$H:$L,4,FALSE)&amp;"', 'state': '"&amp;VLOOKUP(V1020,$H:$L,3,FALSE)&amp;"', 'abbreviation': '"&amp;VLOOKUP(V1020,$H:$L,2,FALSE)&amp;"', 'teamName': '"&amp;VLOOKUP(V1020,$H:$L,5,FALSE)&amp;"'}"</f>
        <v>{'city': 'Phoenix', 'state': 'Arizona', 'abbreviation': 'PHX', 'teamName': 'Phoenix Suns'}</v>
      </c>
      <c r="D1020" t="e">
        <f>"{'city': '"&amp;VLOOKUP(W1020,$H:$L,4,FALSE)&amp;"', 'state': '"&amp;VLOOKUP(W1020,$H:$L,3,FALSE)&amp;"', 'abbreviation': '"&amp;VLOOKUP(W1020,$H:$L,2,FALSE)&amp;"', 'teamName': '"&amp;VLOOKUP(W1020,$H:$L,5,FALSE)&amp;"'}"</f>
        <v>#N/A</v>
      </c>
      <c r="E1020" t="e">
        <f>"{'city': '"&amp;VLOOKUP(X1020,$H:$L,4,FALSE)&amp;"', 'state': '"&amp;VLOOKUP(X1020,$H:$L,3,FALSE)&amp;"', 'abbreviation': '"&amp;VLOOKUP(X1020,$H:$L,2,FALSE)&amp;"', 'teamName': '"&amp;VLOOKUP(X1020,$H:$L,5,FALSE)&amp;"'}"</f>
        <v>#N/A</v>
      </c>
      <c r="S1020" s="13" t="s">
        <v>1263</v>
      </c>
      <c r="U1020">
        <f>VLOOKUP(Y1020,O:P,2,FALSE)</f>
        <v>13</v>
      </c>
      <c r="V1020">
        <f>VLOOKUP(AA1020,O:P,2,FALSE)</f>
        <v>23</v>
      </c>
      <c r="Y1020" s="4" t="s">
        <v>1101</v>
      </c>
      <c r="Z1020" s="5"/>
      <c r="AA1020" s="4" t="s">
        <v>1125</v>
      </c>
    </row>
    <row r="1021" spans="1:27" ht="30" x14ac:dyDescent="0.2">
      <c r="A1021" s="12">
        <v>44634</v>
      </c>
      <c r="B1021" t="str">
        <f>"{'city': '"&amp;VLOOKUP(U1021,$H:$L,4,FALSE)&amp;"', 'state': '"&amp;VLOOKUP(U1021,$H:$L,3,FALSE)&amp;"', 'abbreviation': '"&amp;VLOOKUP(U1021,$H:$L,2,FALSE)&amp;"', 'teamName': '"&amp;VLOOKUP(U1021,$H:$L,5,FALSE)&amp;"'}"</f>
        <v>{'city': 'Los Angeles', 'state': 'California', 'abbreviation': 'LAC', 'teamName': 'Los Angeles Clippers'}</v>
      </c>
      <c r="C1021" t="str">
        <f>"{'city': '"&amp;VLOOKUP(V1021,$H:$L,4,FALSE)&amp;"', 'state': '"&amp;VLOOKUP(V1021,$H:$L,3,FALSE)&amp;"', 'abbreviation': '"&amp;VLOOKUP(V1021,$H:$L,2,FALSE)&amp;"', 'teamName': '"&amp;VLOOKUP(V1021,$H:$L,5,FALSE)&amp;"'}"</f>
        <v>{'city': 'Cleveland', 'state': 'Ohio', 'abbreviation': 'CLE', 'teamName': 'Cleveland Cavaliers'}</v>
      </c>
      <c r="D1021" t="e">
        <f>"{'city': '"&amp;VLOOKUP(W1021,$H:$L,4,FALSE)&amp;"', 'state': '"&amp;VLOOKUP(W1021,$H:$L,3,FALSE)&amp;"', 'abbreviation': '"&amp;VLOOKUP(W1021,$H:$L,2,FALSE)&amp;"', 'teamName': '"&amp;VLOOKUP(W1021,$H:$L,5,FALSE)&amp;"'}"</f>
        <v>#N/A</v>
      </c>
      <c r="E1021" t="e">
        <f>"{'city': '"&amp;VLOOKUP(X1021,$H:$L,4,FALSE)&amp;"', 'state': '"&amp;VLOOKUP(X1021,$H:$L,3,FALSE)&amp;"', 'abbreviation': '"&amp;VLOOKUP(X1021,$H:$L,2,FALSE)&amp;"', 'teamName': '"&amp;VLOOKUP(X1021,$H:$L,5,FALSE)&amp;"'}"</f>
        <v>#N/A</v>
      </c>
      <c r="S1021" s="13" t="s">
        <v>1264</v>
      </c>
      <c r="U1021">
        <f>VLOOKUP(Y1021,O:P,2,FALSE)</f>
        <v>30</v>
      </c>
      <c r="V1021">
        <f>VLOOKUP(AA1021,O:P,2,FALSE)</f>
        <v>6</v>
      </c>
      <c r="Y1021" s="4" t="s">
        <v>1126</v>
      </c>
      <c r="Z1021" s="5"/>
      <c r="AA1021" s="4" t="s">
        <v>1111</v>
      </c>
    </row>
    <row r="1022" spans="1:27" ht="30" x14ac:dyDescent="0.2">
      <c r="A1022" s="12">
        <v>44634</v>
      </c>
      <c r="B1022" t="str">
        <f>"{'city': '"&amp;VLOOKUP(U1022,$H:$L,4,FALSE)&amp;"', 'state': '"&amp;VLOOKUP(U1022,$H:$L,3,FALSE)&amp;"', 'abbreviation': '"&amp;VLOOKUP(U1022,$H:$L,2,FALSE)&amp;"', 'teamName': '"&amp;VLOOKUP(U1022,$H:$L,5,FALSE)&amp;"'}"</f>
        <v>{'city': 'Portland', 'state': 'Oregon', 'abbreviation': 'POR', 'teamName': 'Portland Trail Blazers'}</v>
      </c>
      <c r="C1022" t="str">
        <f>"{'city': '"&amp;VLOOKUP(V1022,$H:$L,4,FALSE)&amp;"', 'state': '"&amp;VLOOKUP(V1022,$H:$L,3,FALSE)&amp;"', 'abbreviation': '"&amp;VLOOKUP(V1022,$H:$L,2,FALSE)&amp;"', 'teamName': '"&amp;VLOOKUP(V1022,$H:$L,5,FALSE)&amp;"'}"</f>
        <v>{'city': 'Atlanta', 'state': 'Georgia', 'abbreviation': 'ATL', 'teamName': 'Atlanta Hawks'}</v>
      </c>
      <c r="D1022" t="e">
        <f>"{'city': '"&amp;VLOOKUP(W1022,$H:$L,4,FALSE)&amp;"', 'state': '"&amp;VLOOKUP(W1022,$H:$L,3,FALSE)&amp;"', 'abbreviation': '"&amp;VLOOKUP(W1022,$H:$L,2,FALSE)&amp;"', 'teamName': '"&amp;VLOOKUP(W1022,$H:$L,5,FALSE)&amp;"'}"</f>
        <v>#N/A</v>
      </c>
      <c r="E1022" t="e">
        <f>"{'city': '"&amp;VLOOKUP(X1022,$H:$L,4,FALSE)&amp;"', 'state': '"&amp;VLOOKUP(X1022,$H:$L,3,FALSE)&amp;"', 'abbreviation': '"&amp;VLOOKUP(X1022,$H:$L,2,FALSE)&amp;"', 'teamName': '"&amp;VLOOKUP(X1022,$H:$L,5,FALSE)&amp;"'}"</f>
        <v>#N/A</v>
      </c>
      <c r="S1022" s="13" t="s">
        <v>1264</v>
      </c>
      <c r="U1022">
        <f>VLOOKUP(Y1022,O:P,2,FALSE)</f>
        <v>24</v>
      </c>
      <c r="V1022">
        <f>VLOOKUP(AA1022,O:P,2,FALSE)</f>
        <v>1</v>
      </c>
      <c r="Y1022" s="4" t="s">
        <v>1124</v>
      </c>
      <c r="Z1022" s="5"/>
      <c r="AA1022" s="4" t="s">
        <v>1099</v>
      </c>
    </row>
    <row r="1023" spans="1:27" ht="30" x14ac:dyDescent="0.2">
      <c r="A1023" s="12">
        <v>44634</v>
      </c>
      <c r="B1023" t="str">
        <f>"{'city': '"&amp;VLOOKUP(U1023,$H:$L,4,FALSE)&amp;"', 'state': '"&amp;VLOOKUP(U1023,$H:$L,3,FALSE)&amp;"', 'abbreviation': '"&amp;VLOOKUP(U1023,$H:$L,2,FALSE)&amp;"', 'teamName': '"&amp;VLOOKUP(U1023,$H:$L,5,FALSE)&amp;"'}"</f>
        <v>{'city': 'Charlotte', 'state': 'North Carolina', 'abbreviation': 'CHA', 'teamName': 'Charlotte Hornets'}</v>
      </c>
      <c r="C1023" t="str">
        <f>"{'city': '"&amp;VLOOKUP(V1023,$H:$L,4,FALSE)&amp;"', 'state': '"&amp;VLOOKUP(V1023,$H:$L,3,FALSE)&amp;"', 'abbreviation': '"&amp;VLOOKUP(V1023,$H:$L,2,FALSE)&amp;"', 'teamName': '"&amp;VLOOKUP(V1023,$H:$L,5,FALSE)&amp;"'}"</f>
        <v>{'city': 'Oklahoma City', 'state': 'Oklahoma', 'abbreviation': 'OKC', 'teamName': 'Oklahoma City Thunder'}</v>
      </c>
      <c r="D1023" t="e">
        <f>"{'city': '"&amp;VLOOKUP(W1023,$H:$L,4,FALSE)&amp;"', 'state': '"&amp;VLOOKUP(W1023,$H:$L,3,FALSE)&amp;"', 'abbreviation': '"&amp;VLOOKUP(W1023,$H:$L,2,FALSE)&amp;"', 'teamName': '"&amp;VLOOKUP(W1023,$H:$L,5,FALSE)&amp;"'}"</f>
        <v>#N/A</v>
      </c>
      <c r="E1023" t="e">
        <f>"{'city': '"&amp;VLOOKUP(X1023,$H:$L,4,FALSE)&amp;"', 'state': '"&amp;VLOOKUP(X1023,$H:$L,3,FALSE)&amp;"', 'abbreviation': '"&amp;VLOOKUP(X1023,$H:$L,2,FALSE)&amp;"', 'teamName': '"&amp;VLOOKUP(X1023,$H:$L,5,FALSE)&amp;"'}"</f>
        <v>#N/A</v>
      </c>
      <c r="S1023" s="13" t="s">
        <v>1264</v>
      </c>
      <c r="U1023">
        <f>VLOOKUP(Y1023,O:P,2,FALSE)</f>
        <v>4</v>
      </c>
      <c r="V1023">
        <f>VLOOKUP(AA1023,O:P,2,FALSE)</f>
        <v>20</v>
      </c>
      <c r="Y1023" s="4" t="s">
        <v>1105</v>
      </c>
      <c r="Z1023" s="5"/>
      <c r="AA1023" s="4" t="s">
        <v>1121</v>
      </c>
    </row>
    <row r="1024" spans="1:27" ht="30" x14ac:dyDescent="0.2">
      <c r="A1024" s="12">
        <v>44634</v>
      </c>
      <c r="B1024" t="str">
        <f>"{'city': '"&amp;VLOOKUP(U1024,$H:$L,4,FALSE)&amp;"', 'state': '"&amp;VLOOKUP(U1024,$H:$L,3,FALSE)&amp;"', 'abbreviation': '"&amp;VLOOKUP(U1024,$H:$L,2,FALSE)&amp;"', 'teamName': '"&amp;VLOOKUP(U1024,$H:$L,5,FALSE)&amp;"'}"</f>
        <v>{'city': 'Denver', 'state': 'Colorado', 'abbreviation': 'DEN', 'teamName': 'Denver Nuggets'}</v>
      </c>
      <c r="C1024" t="str">
        <f>"{'city': '"&amp;VLOOKUP(V1024,$H:$L,4,FALSE)&amp;"', 'state': '"&amp;VLOOKUP(V1024,$H:$L,3,FALSE)&amp;"', 'abbreviation': '"&amp;VLOOKUP(V1024,$H:$L,2,FALSE)&amp;"', 'teamName': '"&amp;VLOOKUP(V1024,$H:$L,5,FALSE)&amp;"'}"</f>
        <v>{'city': 'Philadelphia', 'state': 'Pennsylvania', 'abbreviation': 'PHI', 'teamName': 'Philadelphia 76ers'}</v>
      </c>
      <c r="D1024" t="e">
        <f>"{'city': '"&amp;VLOOKUP(W1024,$H:$L,4,FALSE)&amp;"', 'state': '"&amp;VLOOKUP(W1024,$H:$L,3,FALSE)&amp;"', 'abbreviation': '"&amp;VLOOKUP(W1024,$H:$L,2,FALSE)&amp;"', 'teamName': '"&amp;VLOOKUP(W1024,$H:$L,5,FALSE)&amp;"'}"</f>
        <v>#N/A</v>
      </c>
      <c r="E1024" t="e">
        <f>"{'city': '"&amp;VLOOKUP(X1024,$H:$L,4,FALSE)&amp;"', 'state': '"&amp;VLOOKUP(X1024,$H:$L,3,FALSE)&amp;"', 'abbreviation': '"&amp;VLOOKUP(X1024,$H:$L,2,FALSE)&amp;"', 'teamName': '"&amp;VLOOKUP(X1024,$H:$L,5,FALSE)&amp;"'}"</f>
        <v>#N/A</v>
      </c>
      <c r="S1024" s="13" t="s">
        <v>1264</v>
      </c>
      <c r="U1024">
        <f>VLOOKUP(Y1024,O:P,2,FALSE)</f>
        <v>8</v>
      </c>
      <c r="V1024">
        <f>VLOOKUP(AA1024,O:P,2,FALSE)</f>
        <v>22</v>
      </c>
      <c r="Y1024" s="4" t="s">
        <v>1116</v>
      </c>
      <c r="Z1024" s="5"/>
      <c r="AA1024" s="4" t="s">
        <v>1117</v>
      </c>
    </row>
    <row r="1025" spans="1:27" ht="30" x14ac:dyDescent="0.2">
      <c r="A1025" s="12">
        <v>44634</v>
      </c>
      <c r="B1025" t="str">
        <f>"{'city': '"&amp;VLOOKUP(U1025,$H:$L,4,FALSE)&amp;"', 'state': '"&amp;VLOOKUP(U1025,$H:$L,3,FALSE)&amp;"', 'abbreviation': '"&amp;VLOOKUP(U1025,$H:$L,2,FALSE)&amp;"', 'teamName': '"&amp;VLOOKUP(U1025,$H:$L,5,FALSE)&amp;"'}"</f>
        <v>{'city': 'Minneapolis', 'state': 'Minnesota ', 'abbreviation': 'MIN', 'teamName': 'Minnesota Timberwolves'}</v>
      </c>
      <c r="C1025" t="str">
        <f>"{'city': '"&amp;VLOOKUP(V1025,$H:$L,4,FALSE)&amp;"', 'state': '"&amp;VLOOKUP(V1025,$H:$L,3,FALSE)&amp;"', 'abbreviation': '"&amp;VLOOKUP(V1025,$H:$L,2,FALSE)&amp;"', 'teamName': '"&amp;VLOOKUP(V1025,$H:$L,5,FALSE)&amp;"'}"</f>
        <v>{'city': 'San Antonio', 'state': 'Texas', 'abbreviation': 'SAS', 'teamName': 'San Antonio Spurs'}</v>
      </c>
      <c r="D1025" t="e">
        <f>"{'city': '"&amp;VLOOKUP(W1025,$H:$L,4,FALSE)&amp;"', 'state': '"&amp;VLOOKUP(W1025,$H:$L,3,FALSE)&amp;"', 'abbreviation': '"&amp;VLOOKUP(W1025,$H:$L,2,FALSE)&amp;"', 'teamName': '"&amp;VLOOKUP(W1025,$H:$L,5,FALSE)&amp;"'}"</f>
        <v>#N/A</v>
      </c>
      <c r="E1025" t="e">
        <f>"{'city': '"&amp;VLOOKUP(X1025,$H:$L,4,FALSE)&amp;"', 'state': '"&amp;VLOOKUP(X1025,$H:$L,3,FALSE)&amp;"', 'abbreviation': '"&amp;VLOOKUP(X1025,$H:$L,2,FALSE)&amp;"', 'teamName': '"&amp;VLOOKUP(X1025,$H:$L,5,FALSE)&amp;"'}"</f>
        <v>#N/A</v>
      </c>
      <c r="S1025" s="13" t="s">
        <v>1264</v>
      </c>
      <c r="U1025">
        <f>VLOOKUP(Y1025,O:P,2,FALSE)</f>
        <v>17</v>
      </c>
      <c r="V1025">
        <f>VLOOKUP(AA1025,O:P,2,FALSE)</f>
        <v>26</v>
      </c>
      <c r="Y1025" s="4" t="s">
        <v>1115</v>
      </c>
      <c r="Z1025" s="5"/>
      <c r="AA1025" s="4" t="s">
        <v>1120</v>
      </c>
    </row>
    <row r="1026" spans="1:27" ht="30" x14ac:dyDescent="0.2">
      <c r="A1026" s="12">
        <v>44634</v>
      </c>
      <c r="B1026" t="str">
        <f>"{'city': '"&amp;VLOOKUP(U1026,$H:$L,4,FALSE)&amp;"', 'state': '"&amp;VLOOKUP(U1026,$H:$L,3,FALSE)&amp;"', 'abbreviation': '"&amp;VLOOKUP(U1026,$H:$L,2,FALSE)&amp;"', 'teamName': '"&amp;VLOOKUP(U1026,$H:$L,5,FALSE)&amp;"'}"</f>
        <v>{'city': 'Washington', 'state': 'Washington D.C.', 'abbreviation': 'WAS', 'teamName': 'Washington Wizards'}</v>
      </c>
      <c r="C1026" t="str">
        <f>"{'city': '"&amp;VLOOKUP(V1026,$H:$L,4,FALSE)&amp;"', 'state': '"&amp;VLOOKUP(V1026,$H:$L,3,FALSE)&amp;"', 'abbreviation': '"&amp;VLOOKUP(V1026,$H:$L,2,FALSE)&amp;"', 'teamName': '"&amp;VLOOKUP(V1026,$H:$L,5,FALSE)&amp;"'}"</f>
        <v>{'city': 'San Francisco', 'state': 'California', 'abbreviation': 'GSW', 'teamName': 'Golden State Warriors'}</v>
      </c>
      <c r="D1026" t="e">
        <f>"{'city': '"&amp;VLOOKUP(W1026,$H:$L,4,FALSE)&amp;"', 'state': '"&amp;VLOOKUP(W1026,$H:$L,3,FALSE)&amp;"', 'abbreviation': '"&amp;VLOOKUP(W1026,$H:$L,2,FALSE)&amp;"', 'teamName': '"&amp;VLOOKUP(W1026,$H:$L,5,FALSE)&amp;"'}"</f>
        <v>#N/A</v>
      </c>
      <c r="E1026" t="e">
        <f>"{'city': '"&amp;VLOOKUP(X1026,$H:$L,4,FALSE)&amp;"', 'state': '"&amp;VLOOKUP(X1026,$H:$L,3,FALSE)&amp;"', 'abbreviation': '"&amp;VLOOKUP(X1026,$H:$L,2,FALSE)&amp;"', 'teamName': '"&amp;VLOOKUP(X1026,$H:$L,5,FALSE)&amp;"'}"</f>
        <v>#N/A</v>
      </c>
      <c r="S1026" s="13" t="s">
        <v>1264</v>
      </c>
      <c r="U1026">
        <f>VLOOKUP(Y1026,O:P,2,FALSE)</f>
        <v>29</v>
      </c>
      <c r="V1026">
        <f>VLOOKUP(AA1026,O:P,2,FALSE)</f>
        <v>10</v>
      </c>
      <c r="Y1026" s="4" t="s">
        <v>1109</v>
      </c>
      <c r="Z1026" s="5"/>
      <c r="AA1026" s="4" t="s">
        <v>1100</v>
      </c>
    </row>
    <row r="1027" spans="1:27" ht="30" x14ac:dyDescent="0.2">
      <c r="A1027" s="12">
        <v>44634</v>
      </c>
      <c r="B1027" t="str">
        <f>"{'city': '"&amp;VLOOKUP(U1027,$H:$L,4,FALSE)&amp;"', 'state': '"&amp;VLOOKUP(U1027,$H:$L,3,FALSE)&amp;"', 'abbreviation': '"&amp;VLOOKUP(U1027,$H:$L,2,FALSE)&amp;"', 'teamName': '"&amp;VLOOKUP(U1027,$H:$L,5,FALSE)&amp;"'}"</f>
        <v>{'city': 'Chicago', 'state': 'Illnois', 'abbreviation': 'CHI', 'teamName': 'Chicago Bulls'}</v>
      </c>
      <c r="C1027" t="str">
        <f>"{'city': '"&amp;VLOOKUP(V1027,$H:$L,4,FALSE)&amp;"', 'state': '"&amp;VLOOKUP(V1027,$H:$L,3,FALSE)&amp;"', 'abbreviation': '"&amp;VLOOKUP(V1027,$H:$L,2,FALSE)&amp;"', 'teamName': '"&amp;VLOOKUP(V1027,$H:$L,5,FALSE)&amp;"'}"</f>
        <v>{'city': 'Sacramento', 'state': 'California', 'abbreviation': 'SAC', 'teamName': 'Sacramento Kings'}</v>
      </c>
      <c r="D1027" t="e">
        <f>"{'city': '"&amp;VLOOKUP(W1027,$H:$L,4,FALSE)&amp;"', 'state': '"&amp;VLOOKUP(W1027,$H:$L,3,FALSE)&amp;"', 'abbreviation': '"&amp;VLOOKUP(W1027,$H:$L,2,FALSE)&amp;"', 'teamName': '"&amp;VLOOKUP(W1027,$H:$L,5,FALSE)&amp;"'}"</f>
        <v>#N/A</v>
      </c>
      <c r="E1027" t="e">
        <f>"{'city': '"&amp;VLOOKUP(X1027,$H:$L,4,FALSE)&amp;"', 'state': '"&amp;VLOOKUP(X1027,$H:$L,3,FALSE)&amp;"', 'abbreviation': '"&amp;VLOOKUP(X1027,$H:$L,2,FALSE)&amp;"', 'teamName': '"&amp;VLOOKUP(X1027,$H:$L,5,FALSE)&amp;"'}"</f>
        <v>#N/A</v>
      </c>
      <c r="S1027" s="13" t="s">
        <v>1264</v>
      </c>
      <c r="U1027">
        <f>VLOOKUP(Y1027,O:P,2,FALSE)</f>
        <v>5</v>
      </c>
      <c r="V1027">
        <f>VLOOKUP(AA1027,O:P,2,FALSE)</f>
        <v>25</v>
      </c>
      <c r="Y1027" s="4" t="s">
        <v>1106</v>
      </c>
      <c r="Z1027" s="5"/>
      <c r="AA1027" s="4" t="s">
        <v>1123</v>
      </c>
    </row>
    <row r="1028" spans="1:27" ht="30" x14ac:dyDescent="0.2">
      <c r="A1028" s="12">
        <v>44634</v>
      </c>
      <c r="B1028" t="str">
        <f>"{'city': '"&amp;VLOOKUP(U1028,$H:$L,4,FALSE)&amp;"', 'state': '"&amp;VLOOKUP(U1028,$H:$L,3,FALSE)&amp;"', 'abbreviation': '"&amp;VLOOKUP(U1028,$H:$L,2,FALSE)&amp;"', 'teamName': '"&amp;VLOOKUP(U1028,$H:$L,5,FALSE)&amp;"'}"</f>
        <v>{'city': 'Toronto', 'state': 'Ontario', 'abbreviation': 'TOR', 'teamName': 'Toronto Raptors'}</v>
      </c>
      <c r="C1028" t="str">
        <f>"{'city': '"&amp;VLOOKUP(V1028,$H:$L,4,FALSE)&amp;"', 'state': '"&amp;VLOOKUP(V1028,$H:$L,3,FALSE)&amp;"', 'abbreviation': '"&amp;VLOOKUP(V1028,$H:$L,2,FALSE)&amp;"', 'teamName': '"&amp;VLOOKUP(V1028,$H:$L,5,FALSE)&amp;"'}"</f>
        <v>{'city': 'Los Angeles', 'state': 'California', 'abbreviation': 'LAL', 'teamName': 'Los Angeles Lakers'}</v>
      </c>
      <c r="D1028" t="e">
        <f>"{'city': '"&amp;VLOOKUP(W1028,$H:$L,4,FALSE)&amp;"', 'state': '"&amp;VLOOKUP(W1028,$H:$L,3,FALSE)&amp;"', 'abbreviation': '"&amp;VLOOKUP(W1028,$H:$L,2,FALSE)&amp;"', 'teamName': '"&amp;VLOOKUP(W1028,$H:$L,5,FALSE)&amp;"'}"</f>
        <v>#N/A</v>
      </c>
      <c r="E1028" t="e">
        <f>"{'city': '"&amp;VLOOKUP(X1028,$H:$L,4,FALSE)&amp;"', 'state': '"&amp;VLOOKUP(X1028,$H:$L,3,FALSE)&amp;"', 'abbreviation': '"&amp;VLOOKUP(X1028,$H:$L,2,FALSE)&amp;"', 'teamName': '"&amp;VLOOKUP(X1028,$H:$L,5,FALSE)&amp;"'}"</f>
        <v>#N/A</v>
      </c>
      <c r="S1028" s="13" t="s">
        <v>1264</v>
      </c>
      <c r="U1028">
        <f>VLOOKUP(Y1028,O:P,2,FALSE)</f>
        <v>27</v>
      </c>
      <c r="V1028">
        <f>VLOOKUP(AA1028,O:P,2,FALSE)</f>
        <v>13</v>
      </c>
      <c r="Y1028" s="4" t="s">
        <v>1110</v>
      </c>
      <c r="Z1028" s="5"/>
      <c r="AA1028" s="4" t="s">
        <v>1101</v>
      </c>
    </row>
    <row r="1029" spans="1:27" ht="30" x14ac:dyDescent="0.2">
      <c r="A1029" s="12">
        <v>44634</v>
      </c>
      <c r="B1029" t="str">
        <f>"{'city': '"&amp;VLOOKUP(U1029,$H:$L,4,FALSE)&amp;"', 'state': '"&amp;VLOOKUP(U1029,$H:$L,3,FALSE)&amp;"', 'abbreviation': '"&amp;VLOOKUP(U1029,$H:$L,2,FALSE)&amp;"', 'teamName': '"&amp;VLOOKUP(U1029,$H:$L,5,FALSE)&amp;"'}"</f>
        <v>{'city': 'Milwaukee', 'state': 'Wisconsin', 'abbreviation': 'MIL', 'teamName': 'Milwaukee Bucks'}</v>
      </c>
      <c r="C1029" t="str">
        <f>"{'city': '"&amp;VLOOKUP(V1029,$H:$L,4,FALSE)&amp;"', 'state': '"&amp;VLOOKUP(V1029,$H:$L,3,FALSE)&amp;"', 'abbreviation': '"&amp;VLOOKUP(V1029,$H:$L,2,FALSE)&amp;"', 'teamName': '"&amp;VLOOKUP(V1029,$H:$L,5,FALSE)&amp;"'}"</f>
        <v>{'city': 'Salt Lake City', 'state': 'Utah', 'abbreviation': 'UTA', 'teamName': 'Utah Jazz'}</v>
      </c>
      <c r="D1029" t="e">
        <f>"{'city': '"&amp;VLOOKUP(W1029,$H:$L,4,FALSE)&amp;"', 'state': '"&amp;VLOOKUP(W1029,$H:$L,3,FALSE)&amp;"', 'abbreviation': '"&amp;VLOOKUP(W1029,$H:$L,2,FALSE)&amp;"', 'teamName': '"&amp;VLOOKUP(W1029,$H:$L,5,FALSE)&amp;"'}"</f>
        <v>#N/A</v>
      </c>
      <c r="E1029" t="e">
        <f>"{'city': '"&amp;VLOOKUP(X1029,$H:$L,4,FALSE)&amp;"', 'state': '"&amp;VLOOKUP(X1029,$H:$L,3,FALSE)&amp;"', 'abbreviation': '"&amp;VLOOKUP(X1029,$H:$L,2,FALSE)&amp;"', 'teamName': '"&amp;VLOOKUP(X1029,$H:$L,5,FALSE)&amp;"'}"</f>
        <v>#N/A</v>
      </c>
      <c r="S1029" s="13" t="s">
        <v>1264</v>
      </c>
      <c r="U1029">
        <f>VLOOKUP(Y1029,O:P,2,FALSE)</f>
        <v>16</v>
      </c>
      <c r="V1029">
        <f>VLOOKUP(AA1029,O:P,2,FALSE)</f>
        <v>28</v>
      </c>
      <c r="Y1029" s="4" t="s">
        <v>1098</v>
      </c>
      <c r="Z1029" s="5"/>
      <c r="AA1029" s="4" t="s">
        <v>1122</v>
      </c>
    </row>
    <row r="1030" spans="1:27" x14ac:dyDescent="0.2">
      <c r="A1030" s="12">
        <v>44635</v>
      </c>
      <c r="B1030" t="str">
        <f>"{'city': '"&amp;VLOOKUP(U1030,$H:$L,4,FALSE)&amp;"', 'state': '"&amp;VLOOKUP(U1030,$H:$L,3,FALSE)&amp;"', 'abbreviation': '"&amp;VLOOKUP(U1030,$H:$L,2,FALSE)&amp;"', 'teamName': '"&amp;VLOOKUP(U1030,$H:$L,5,FALSE)&amp;"'}"</f>
        <v>{'city': 'Memphis', 'state': 'Tenesse', 'abbreviation': 'MEM', 'teamName': 'Memphis Grizzlies'}</v>
      </c>
      <c r="C1030" t="str">
        <f>"{'city': '"&amp;VLOOKUP(V1030,$H:$L,4,FALSE)&amp;"', 'state': '"&amp;VLOOKUP(V1030,$H:$L,3,FALSE)&amp;"', 'abbreviation': '"&amp;VLOOKUP(V1030,$H:$L,2,FALSE)&amp;"', 'teamName': '"&amp;VLOOKUP(V1030,$H:$L,5,FALSE)&amp;"'}"</f>
        <v>{'city': 'Indiana', 'state': 'Indianopolis', 'abbreviation': 'IND', 'teamName': 'Indiana Pacers'}</v>
      </c>
      <c r="D1030" t="e">
        <f>"{'city': '"&amp;VLOOKUP(W1030,$H:$L,4,FALSE)&amp;"', 'state': '"&amp;VLOOKUP(W1030,$H:$L,3,FALSE)&amp;"', 'abbreviation': '"&amp;VLOOKUP(W1030,$H:$L,2,FALSE)&amp;"', 'teamName': '"&amp;VLOOKUP(W1030,$H:$L,5,FALSE)&amp;"'}"</f>
        <v>#N/A</v>
      </c>
      <c r="E1030" t="e">
        <f>"{'city': '"&amp;VLOOKUP(X1030,$H:$L,4,FALSE)&amp;"', 'state': '"&amp;VLOOKUP(X1030,$H:$L,3,FALSE)&amp;"', 'abbreviation': '"&amp;VLOOKUP(X1030,$H:$L,2,FALSE)&amp;"', 'teamName': '"&amp;VLOOKUP(X1030,$H:$L,5,FALSE)&amp;"'}"</f>
        <v>#N/A</v>
      </c>
      <c r="S1030" s="13" t="s">
        <v>1265</v>
      </c>
      <c r="U1030">
        <f>VLOOKUP(Y1030,O:P,2,FALSE)</f>
        <v>14</v>
      </c>
      <c r="V1030">
        <f>VLOOKUP(AA1030,O:P,2,FALSE)</f>
        <v>12</v>
      </c>
      <c r="Y1030" s="4" t="s">
        <v>1112</v>
      </c>
      <c r="Z1030" s="5"/>
      <c r="AA1030" s="4" t="s">
        <v>1104</v>
      </c>
    </row>
    <row r="1031" spans="1:27" x14ac:dyDescent="0.2">
      <c r="A1031" s="12">
        <v>44635</v>
      </c>
      <c r="B1031" t="str">
        <f>"{'city': '"&amp;VLOOKUP(U1031,$H:$L,4,FALSE)&amp;"', 'state': '"&amp;VLOOKUP(U1031,$H:$L,3,FALSE)&amp;"', 'abbreviation': '"&amp;VLOOKUP(U1031,$H:$L,2,FALSE)&amp;"', 'teamName': '"&amp;VLOOKUP(U1031,$H:$L,5,FALSE)&amp;"'}"</f>
        <v>{'city': 'Brooklyn', 'state': 'New York', 'abbreviation': 'BKN', 'teamName': 'Brooklyn Nets'}</v>
      </c>
      <c r="C1031" t="str">
        <f>"{'city': '"&amp;VLOOKUP(V1031,$H:$L,4,FALSE)&amp;"', 'state': '"&amp;VLOOKUP(V1031,$H:$L,3,FALSE)&amp;"', 'abbreviation': '"&amp;VLOOKUP(V1031,$H:$L,2,FALSE)&amp;"', 'teamName': '"&amp;VLOOKUP(V1031,$H:$L,5,FALSE)&amp;"'}"</f>
        <v>{'city': 'Orlando', 'state': 'Florida', 'abbreviation': 'ORL', 'teamName': 'Orlando Magic'}</v>
      </c>
      <c r="D1031" t="e">
        <f>"{'city': '"&amp;VLOOKUP(W1031,$H:$L,4,FALSE)&amp;"', 'state': '"&amp;VLOOKUP(W1031,$H:$L,3,FALSE)&amp;"', 'abbreviation': '"&amp;VLOOKUP(W1031,$H:$L,2,FALSE)&amp;"', 'teamName': '"&amp;VLOOKUP(W1031,$H:$L,5,FALSE)&amp;"'}"</f>
        <v>#N/A</v>
      </c>
      <c r="E1031" t="e">
        <f>"{'city': '"&amp;VLOOKUP(X1031,$H:$L,4,FALSE)&amp;"', 'state': '"&amp;VLOOKUP(X1031,$H:$L,3,FALSE)&amp;"', 'abbreviation': '"&amp;VLOOKUP(X1031,$H:$L,2,FALSE)&amp;"', 'teamName': '"&amp;VLOOKUP(X1031,$H:$L,5,FALSE)&amp;"'}"</f>
        <v>#N/A</v>
      </c>
      <c r="S1031" s="13" t="s">
        <v>1265</v>
      </c>
      <c r="U1031">
        <f>VLOOKUP(Y1031,O:P,2,FALSE)</f>
        <v>3</v>
      </c>
      <c r="V1031">
        <f>VLOOKUP(AA1031,O:P,2,FALSE)</f>
        <v>21</v>
      </c>
      <c r="Y1031" s="4" t="s">
        <v>1097</v>
      </c>
      <c r="Z1031" s="5"/>
      <c r="AA1031" s="4" t="s">
        <v>1119</v>
      </c>
    </row>
    <row r="1032" spans="1:27" x14ac:dyDescent="0.2">
      <c r="A1032" s="12">
        <v>44635</v>
      </c>
      <c r="B1032" t="str">
        <f>"{'city': '"&amp;VLOOKUP(U1032,$H:$L,4,FALSE)&amp;"', 'state': '"&amp;VLOOKUP(U1032,$H:$L,3,FALSE)&amp;"', 'abbreviation': '"&amp;VLOOKUP(U1032,$H:$L,2,FALSE)&amp;"', 'teamName': '"&amp;VLOOKUP(U1032,$H:$L,5,FALSE)&amp;"'}"</f>
        <v>{'city': 'Detroit', 'state': 'Michigan', 'abbreviation': 'DET', 'teamName': 'Detroit Pistons'}</v>
      </c>
      <c r="C1032" t="str">
        <f>"{'city': '"&amp;VLOOKUP(V1032,$H:$L,4,FALSE)&amp;"', 'state': '"&amp;VLOOKUP(V1032,$H:$L,3,FALSE)&amp;"', 'abbreviation': '"&amp;VLOOKUP(V1032,$H:$L,2,FALSE)&amp;"', 'teamName': '"&amp;VLOOKUP(V1032,$H:$L,5,FALSE)&amp;"'}"</f>
        <v>{'city': 'Miami', 'state': 'Florida', 'abbreviation': 'MIA', 'teamName': 'Miami Heat'}</v>
      </c>
      <c r="D1032" t="e">
        <f>"{'city': '"&amp;VLOOKUP(W1032,$H:$L,4,FALSE)&amp;"', 'state': '"&amp;VLOOKUP(W1032,$H:$L,3,FALSE)&amp;"', 'abbreviation': '"&amp;VLOOKUP(W1032,$H:$L,2,FALSE)&amp;"', 'teamName': '"&amp;VLOOKUP(W1032,$H:$L,5,FALSE)&amp;"'}"</f>
        <v>#N/A</v>
      </c>
      <c r="E1032" t="e">
        <f>"{'city': '"&amp;VLOOKUP(X1032,$H:$L,4,FALSE)&amp;"', 'state': '"&amp;VLOOKUP(X1032,$H:$L,3,FALSE)&amp;"', 'abbreviation': '"&amp;VLOOKUP(X1032,$H:$L,2,FALSE)&amp;"', 'teamName': '"&amp;VLOOKUP(X1032,$H:$L,5,FALSE)&amp;"'}"</f>
        <v>#N/A</v>
      </c>
      <c r="S1032" s="13" t="s">
        <v>1265</v>
      </c>
      <c r="U1032">
        <f>VLOOKUP(Y1032,O:P,2,FALSE)</f>
        <v>9</v>
      </c>
      <c r="V1032">
        <f>VLOOKUP(AA1032,O:P,2,FALSE)</f>
        <v>15</v>
      </c>
      <c r="Y1032" s="4" t="s">
        <v>1107</v>
      </c>
      <c r="Z1032" s="5"/>
      <c r="AA1032" s="4" t="s">
        <v>1128</v>
      </c>
    </row>
    <row r="1033" spans="1:27" x14ac:dyDescent="0.2">
      <c r="A1033" s="12">
        <v>44635</v>
      </c>
      <c r="B1033" t="str">
        <f>"{'city': '"&amp;VLOOKUP(U1033,$H:$L,4,FALSE)&amp;"', 'state': '"&amp;VLOOKUP(U1033,$H:$L,3,FALSE)&amp;"', 'abbreviation': '"&amp;VLOOKUP(U1033,$H:$L,2,FALSE)&amp;"', 'teamName': '"&amp;VLOOKUP(U1033,$H:$L,5,FALSE)&amp;"'}"</f>
        <v>{'city': 'Phoenix', 'state': 'Arizona', 'abbreviation': 'PHX', 'teamName': 'Phoenix Suns'}</v>
      </c>
      <c r="C1033" t="str">
        <f>"{'city': '"&amp;VLOOKUP(V1033,$H:$L,4,FALSE)&amp;"', 'state': '"&amp;VLOOKUP(V1033,$H:$L,3,FALSE)&amp;"', 'abbreviation': '"&amp;VLOOKUP(V1033,$H:$L,2,FALSE)&amp;"', 'teamName': '"&amp;VLOOKUP(V1033,$H:$L,5,FALSE)&amp;"'}"</f>
        <v>{'city': 'New Orleans', 'state': 'Louisianna', 'abbreviation': 'NOP', 'teamName': 'New Orleans Pelicans'}</v>
      </c>
      <c r="D1033" t="e">
        <f>"{'city': '"&amp;VLOOKUP(W1033,$H:$L,4,FALSE)&amp;"', 'state': '"&amp;VLOOKUP(W1033,$H:$L,3,FALSE)&amp;"', 'abbreviation': '"&amp;VLOOKUP(W1033,$H:$L,2,FALSE)&amp;"', 'teamName': '"&amp;VLOOKUP(W1033,$H:$L,5,FALSE)&amp;"'}"</f>
        <v>#N/A</v>
      </c>
      <c r="E1033" t="e">
        <f>"{'city': '"&amp;VLOOKUP(X1033,$H:$L,4,FALSE)&amp;"', 'state': '"&amp;VLOOKUP(X1033,$H:$L,3,FALSE)&amp;"', 'abbreviation': '"&amp;VLOOKUP(X1033,$H:$L,2,FALSE)&amp;"', 'teamName': '"&amp;VLOOKUP(X1033,$H:$L,5,FALSE)&amp;"'}"</f>
        <v>#N/A</v>
      </c>
      <c r="S1033" s="13" t="s">
        <v>1265</v>
      </c>
      <c r="U1033">
        <f>VLOOKUP(Y1033,O:P,2,FALSE)</f>
        <v>23</v>
      </c>
      <c r="V1033">
        <f>VLOOKUP(AA1033,O:P,2,FALSE)</f>
        <v>18</v>
      </c>
      <c r="Y1033" s="4" t="s">
        <v>1125</v>
      </c>
      <c r="Z1033" s="5"/>
      <c r="AA1033" s="4" t="s">
        <v>1118</v>
      </c>
    </row>
    <row r="1034" spans="1:27" ht="30" x14ac:dyDescent="0.2">
      <c r="A1034" s="12">
        <v>44636</v>
      </c>
      <c r="B1034" t="str">
        <f>"{'city': '"&amp;VLOOKUP(U1034,$H:$L,4,FALSE)&amp;"', 'state': '"&amp;VLOOKUP(U1034,$H:$L,3,FALSE)&amp;"', 'abbreviation': '"&amp;VLOOKUP(U1034,$H:$L,2,FALSE)&amp;"', 'teamName': '"&amp;VLOOKUP(U1034,$H:$L,5,FALSE)&amp;"'}"</f>
        <v>{'city': 'Atlanta', 'state': 'Georgia', 'abbreviation': 'ATL', 'teamName': 'Atlanta Hawks'}</v>
      </c>
      <c r="C1034" t="str">
        <f>"{'city': '"&amp;VLOOKUP(V1034,$H:$L,4,FALSE)&amp;"', 'state': '"&amp;VLOOKUP(V1034,$H:$L,3,FALSE)&amp;"', 'abbreviation': '"&amp;VLOOKUP(V1034,$H:$L,2,FALSE)&amp;"', 'teamName': '"&amp;VLOOKUP(V1034,$H:$L,5,FALSE)&amp;"'}"</f>
        <v>{'city': 'Charlotte', 'state': 'North Carolina', 'abbreviation': 'CHA', 'teamName': 'Charlotte Hornets'}</v>
      </c>
      <c r="D1034" t="e">
        <f>"{'city': '"&amp;VLOOKUP(W1034,$H:$L,4,FALSE)&amp;"', 'state': '"&amp;VLOOKUP(W1034,$H:$L,3,FALSE)&amp;"', 'abbreviation': '"&amp;VLOOKUP(W1034,$H:$L,2,FALSE)&amp;"', 'teamName': '"&amp;VLOOKUP(W1034,$H:$L,5,FALSE)&amp;"'}"</f>
        <v>#N/A</v>
      </c>
      <c r="E1034" t="e">
        <f>"{'city': '"&amp;VLOOKUP(X1034,$H:$L,4,FALSE)&amp;"', 'state': '"&amp;VLOOKUP(X1034,$H:$L,3,FALSE)&amp;"', 'abbreviation': '"&amp;VLOOKUP(X1034,$H:$L,2,FALSE)&amp;"', 'teamName': '"&amp;VLOOKUP(X1034,$H:$L,5,FALSE)&amp;"'}"</f>
        <v>#N/A</v>
      </c>
      <c r="S1034" s="13" t="s">
        <v>1266</v>
      </c>
      <c r="U1034">
        <f>VLOOKUP(Y1034,O:P,2,FALSE)</f>
        <v>1</v>
      </c>
      <c r="V1034">
        <f>VLOOKUP(AA1034,O:P,2,FALSE)</f>
        <v>4</v>
      </c>
      <c r="Y1034" s="4" t="s">
        <v>1099</v>
      </c>
      <c r="Z1034" s="5"/>
      <c r="AA1034" s="4" t="s">
        <v>1105</v>
      </c>
    </row>
    <row r="1035" spans="1:27" ht="30" x14ac:dyDescent="0.2">
      <c r="A1035" s="12">
        <v>44636</v>
      </c>
      <c r="B1035" t="str">
        <f>"{'city': '"&amp;VLOOKUP(U1035,$H:$L,4,FALSE)&amp;"', 'state': '"&amp;VLOOKUP(U1035,$H:$L,3,FALSE)&amp;"', 'abbreviation': '"&amp;VLOOKUP(U1035,$H:$L,2,FALSE)&amp;"', 'teamName': '"&amp;VLOOKUP(U1035,$H:$L,5,FALSE)&amp;"'}"</f>
        <v>{'city': 'Philadelphia', 'state': 'Pennsylvania', 'abbreviation': 'PHI', 'teamName': 'Philadelphia 76ers'}</v>
      </c>
      <c r="C1035" t="str">
        <f>"{'city': '"&amp;VLOOKUP(V1035,$H:$L,4,FALSE)&amp;"', 'state': '"&amp;VLOOKUP(V1035,$H:$L,3,FALSE)&amp;"', 'abbreviation': '"&amp;VLOOKUP(V1035,$H:$L,2,FALSE)&amp;"', 'teamName': '"&amp;VLOOKUP(V1035,$H:$L,5,FALSE)&amp;"'}"</f>
        <v>{'city': 'Cleveland', 'state': 'Ohio', 'abbreviation': 'CLE', 'teamName': 'Cleveland Cavaliers'}</v>
      </c>
      <c r="D1035" t="e">
        <f>"{'city': '"&amp;VLOOKUP(W1035,$H:$L,4,FALSE)&amp;"', 'state': '"&amp;VLOOKUP(W1035,$H:$L,3,FALSE)&amp;"', 'abbreviation': '"&amp;VLOOKUP(W1035,$H:$L,2,FALSE)&amp;"', 'teamName': '"&amp;VLOOKUP(W1035,$H:$L,5,FALSE)&amp;"'}"</f>
        <v>#N/A</v>
      </c>
      <c r="E1035" t="e">
        <f>"{'city': '"&amp;VLOOKUP(X1035,$H:$L,4,FALSE)&amp;"', 'state': '"&amp;VLOOKUP(X1035,$H:$L,3,FALSE)&amp;"', 'abbreviation': '"&amp;VLOOKUP(X1035,$H:$L,2,FALSE)&amp;"', 'teamName': '"&amp;VLOOKUP(X1035,$H:$L,5,FALSE)&amp;"'}"</f>
        <v>#N/A</v>
      </c>
      <c r="S1035" s="13" t="s">
        <v>1266</v>
      </c>
      <c r="U1035">
        <f>VLOOKUP(Y1035,O:P,2,FALSE)</f>
        <v>22</v>
      </c>
      <c r="V1035">
        <f>VLOOKUP(AA1035,O:P,2,FALSE)</f>
        <v>6</v>
      </c>
      <c r="Y1035" s="4" t="s">
        <v>1117</v>
      </c>
      <c r="Z1035" s="5"/>
      <c r="AA1035" s="4" t="s">
        <v>1111</v>
      </c>
    </row>
    <row r="1036" spans="1:27" ht="30" x14ac:dyDescent="0.2">
      <c r="A1036" s="12">
        <v>44636</v>
      </c>
      <c r="B1036" t="str">
        <f>"{'city': '"&amp;VLOOKUP(U1036,$H:$L,4,FALSE)&amp;"', 'state': '"&amp;VLOOKUP(U1036,$H:$L,3,FALSE)&amp;"', 'abbreviation': '"&amp;VLOOKUP(U1036,$H:$L,2,FALSE)&amp;"', 'teamName': '"&amp;VLOOKUP(U1036,$H:$L,5,FALSE)&amp;"'}"</f>
        <v>{'city': 'Denver', 'state': 'Colorado', 'abbreviation': 'DEN', 'teamName': 'Denver Nuggets'}</v>
      </c>
      <c r="C1036" t="str">
        <f>"{'city': '"&amp;VLOOKUP(V1036,$H:$L,4,FALSE)&amp;"', 'state': '"&amp;VLOOKUP(V1036,$H:$L,3,FALSE)&amp;"', 'abbreviation': '"&amp;VLOOKUP(V1036,$H:$L,2,FALSE)&amp;"', 'teamName': '"&amp;VLOOKUP(V1036,$H:$L,5,FALSE)&amp;"'}"</f>
        <v>{'city': 'Washington', 'state': 'Washington D.C.', 'abbreviation': 'WAS', 'teamName': 'Washington Wizards'}</v>
      </c>
      <c r="D1036" t="e">
        <f>"{'city': '"&amp;VLOOKUP(W1036,$H:$L,4,FALSE)&amp;"', 'state': '"&amp;VLOOKUP(W1036,$H:$L,3,FALSE)&amp;"', 'abbreviation': '"&amp;VLOOKUP(W1036,$H:$L,2,FALSE)&amp;"', 'teamName': '"&amp;VLOOKUP(W1036,$H:$L,5,FALSE)&amp;"'}"</f>
        <v>#N/A</v>
      </c>
      <c r="E1036" t="e">
        <f>"{'city': '"&amp;VLOOKUP(X1036,$H:$L,4,FALSE)&amp;"', 'state': '"&amp;VLOOKUP(X1036,$H:$L,3,FALSE)&amp;"', 'abbreviation': '"&amp;VLOOKUP(X1036,$H:$L,2,FALSE)&amp;"', 'teamName': '"&amp;VLOOKUP(X1036,$H:$L,5,FALSE)&amp;"'}"</f>
        <v>#N/A</v>
      </c>
      <c r="S1036" s="13" t="s">
        <v>1266</v>
      </c>
      <c r="U1036">
        <f>VLOOKUP(Y1036,O:P,2,FALSE)</f>
        <v>8</v>
      </c>
      <c r="V1036">
        <f>VLOOKUP(AA1036,O:P,2,FALSE)</f>
        <v>29</v>
      </c>
      <c r="Y1036" s="4" t="s">
        <v>1116</v>
      </c>
      <c r="Z1036" s="5"/>
      <c r="AA1036" s="4" t="s">
        <v>1109</v>
      </c>
    </row>
    <row r="1037" spans="1:27" ht="30" x14ac:dyDescent="0.2">
      <c r="A1037" s="12">
        <v>44636</v>
      </c>
      <c r="B1037" t="str">
        <f>"{'city': '"&amp;VLOOKUP(U1037,$H:$L,4,FALSE)&amp;"', 'state': '"&amp;VLOOKUP(U1037,$H:$L,3,FALSE)&amp;"', 'abbreviation': '"&amp;VLOOKUP(U1037,$H:$L,2,FALSE)&amp;"', 'teamName': '"&amp;VLOOKUP(U1037,$H:$L,5,FALSE)&amp;"'}"</f>
        <v>{'city': 'Dallas', 'state': 'Texas', 'abbreviation': 'DAL', 'teamName': 'Dallas Mavericks'}</v>
      </c>
      <c r="C1037" t="str">
        <f>"{'city': '"&amp;VLOOKUP(V1037,$H:$L,4,FALSE)&amp;"', 'state': '"&amp;VLOOKUP(V1037,$H:$L,3,FALSE)&amp;"', 'abbreviation': '"&amp;VLOOKUP(V1037,$H:$L,2,FALSE)&amp;"', 'teamName': '"&amp;VLOOKUP(V1037,$H:$L,5,FALSE)&amp;"'}"</f>
        <v>{'city': 'Brooklyn', 'state': 'New York', 'abbreviation': 'BKN', 'teamName': 'Brooklyn Nets'}</v>
      </c>
      <c r="D1037" t="e">
        <f>"{'city': '"&amp;VLOOKUP(W1037,$H:$L,4,FALSE)&amp;"', 'state': '"&amp;VLOOKUP(W1037,$H:$L,3,FALSE)&amp;"', 'abbreviation': '"&amp;VLOOKUP(W1037,$H:$L,2,FALSE)&amp;"', 'teamName': '"&amp;VLOOKUP(W1037,$H:$L,5,FALSE)&amp;"'}"</f>
        <v>#N/A</v>
      </c>
      <c r="E1037" t="e">
        <f>"{'city': '"&amp;VLOOKUP(X1037,$H:$L,4,FALSE)&amp;"', 'state': '"&amp;VLOOKUP(X1037,$H:$L,3,FALSE)&amp;"', 'abbreviation': '"&amp;VLOOKUP(X1037,$H:$L,2,FALSE)&amp;"', 'teamName': '"&amp;VLOOKUP(X1037,$H:$L,5,FALSE)&amp;"'}"</f>
        <v>#N/A</v>
      </c>
      <c r="S1037" s="13" t="s">
        <v>1266</v>
      </c>
      <c r="U1037">
        <f>VLOOKUP(Y1037,O:P,2,FALSE)</f>
        <v>7</v>
      </c>
      <c r="V1037">
        <f>VLOOKUP(AA1037,O:P,2,FALSE)</f>
        <v>3</v>
      </c>
      <c r="Y1037" s="4" t="s">
        <v>1113</v>
      </c>
      <c r="Z1037" s="5"/>
      <c r="AA1037" s="4" t="s">
        <v>1097</v>
      </c>
    </row>
    <row r="1038" spans="1:27" ht="30" x14ac:dyDescent="0.2">
      <c r="A1038" s="12">
        <v>44636</v>
      </c>
      <c r="B1038" t="str">
        <f>"{'city': '"&amp;VLOOKUP(U1038,$H:$L,4,FALSE)&amp;"', 'state': '"&amp;VLOOKUP(U1038,$H:$L,3,FALSE)&amp;"', 'abbreviation': '"&amp;VLOOKUP(U1038,$H:$L,2,FALSE)&amp;"', 'teamName': '"&amp;VLOOKUP(U1038,$H:$L,5,FALSE)&amp;"'}"</f>
        <v>{'city': 'Portland', 'state': 'Oregon', 'abbreviation': 'POR', 'teamName': 'Portland Trail Blazers'}</v>
      </c>
      <c r="C1038" t="str">
        <f>"{'city': '"&amp;VLOOKUP(V1038,$H:$L,4,FALSE)&amp;"', 'state': '"&amp;VLOOKUP(V1038,$H:$L,3,FALSE)&amp;"', 'abbreviation': '"&amp;VLOOKUP(V1038,$H:$L,2,FALSE)&amp;"', 'teamName': '"&amp;VLOOKUP(V1038,$H:$L,5,FALSE)&amp;"'}"</f>
        <v>{'city': 'New York', 'state': 'New York', 'abbreviation': 'NYK', 'teamName': 'New York Knicks'}</v>
      </c>
      <c r="D1038" t="e">
        <f>"{'city': '"&amp;VLOOKUP(W1038,$H:$L,4,FALSE)&amp;"', 'state': '"&amp;VLOOKUP(W1038,$H:$L,3,FALSE)&amp;"', 'abbreviation': '"&amp;VLOOKUP(W1038,$H:$L,2,FALSE)&amp;"', 'teamName': '"&amp;VLOOKUP(W1038,$H:$L,5,FALSE)&amp;"'}"</f>
        <v>#N/A</v>
      </c>
      <c r="E1038" t="e">
        <f>"{'city': '"&amp;VLOOKUP(X1038,$H:$L,4,FALSE)&amp;"', 'state': '"&amp;VLOOKUP(X1038,$H:$L,3,FALSE)&amp;"', 'abbreviation': '"&amp;VLOOKUP(X1038,$H:$L,2,FALSE)&amp;"', 'teamName': '"&amp;VLOOKUP(X1038,$H:$L,5,FALSE)&amp;"'}"</f>
        <v>#N/A</v>
      </c>
      <c r="S1038" s="13" t="s">
        <v>1266</v>
      </c>
      <c r="U1038">
        <f>VLOOKUP(Y1038,O:P,2,FALSE)</f>
        <v>24</v>
      </c>
      <c r="V1038">
        <f>VLOOKUP(AA1038,O:P,2,FALSE)</f>
        <v>19</v>
      </c>
      <c r="Y1038" s="4" t="s">
        <v>1124</v>
      </c>
      <c r="Z1038" s="5"/>
      <c r="AA1038" s="4" t="s">
        <v>1108</v>
      </c>
    </row>
    <row r="1039" spans="1:27" ht="30" x14ac:dyDescent="0.2">
      <c r="A1039" s="12">
        <v>44636</v>
      </c>
      <c r="B1039" t="str">
        <f>"{'city': '"&amp;VLOOKUP(U1039,$H:$L,4,FALSE)&amp;"', 'state': '"&amp;VLOOKUP(U1039,$H:$L,3,FALSE)&amp;"', 'abbreviation': '"&amp;VLOOKUP(U1039,$H:$L,2,FALSE)&amp;"', 'teamName': '"&amp;VLOOKUP(U1039,$H:$L,5,FALSE)&amp;"'}"</f>
        <v>{'city': 'Phoenix', 'state': 'Arizona', 'abbreviation': 'PHX', 'teamName': 'Phoenix Suns'}</v>
      </c>
      <c r="C1039" t="str">
        <f>"{'city': '"&amp;VLOOKUP(V1039,$H:$L,4,FALSE)&amp;"', 'state': '"&amp;VLOOKUP(V1039,$H:$L,3,FALSE)&amp;"', 'abbreviation': '"&amp;VLOOKUP(V1039,$H:$L,2,FALSE)&amp;"', 'teamName': '"&amp;VLOOKUP(V1039,$H:$L,5,FALSE)&amp;"'}"</f>
        <v>{'city': 'Houston', 'state': 'Texas', 'abbreviation': 'HOU', 'teamName': 'Houston Rockets'}</v>
      </c>
      <c r="D1039" t="e">
        <f>"{'city': '"&amp;VLOOKUP(W1039,$H:$L,4,FALSE)&amp;"', 'state': '"&amp;VLOOKUP(W1039,$H:$L,3,FALSE)&amp;"', 'abbreviation': '"&amp;VLOOKUP(W1039,$H:$L,2,FALSE)&amp;"', 'teamName': '"&amp;VLOOKUP(W1039,$H:$L,5,FALSE)&amp;"'}"</f>
        <v>#N/A</v>
      </c>
      <c r="E1039" t="e">
        <f>"{'city': '"&amp;VLOOKUP(X1039,$H:$L,4,FALSE)&amp;"', 'state': '"&amp;VLOOKUP(X1039,$H:$L,3,FALSE)&amp;"', 'abbreviation': '"&amp;VLOOKUP(X1039,$H:$L,2,FALSE)&amp;"', 'teamName': '"&amp;VLOOKUP(X1039,$H:$L,5,FALSE)&amp;"'}"</f>
        <v>#N/A</v>
      </c>
      <c r="S1039" s="13" t="s">
        <v>1266</v>
      </c>
      <c r="U1039">
        <f>VLOOKUP(Y1039,O:P,2,FALSE)</f>
        <v>23</v>
      </c>
      <c r="V1039">
        <f>VLOOKUP(AA1039,O:P,2,FALSE)</f>
        <v>11</v>
      </c>
      <c r="Y1039" s="4" t="s">
        <v>1125</v>
      </c>
      <c r="Z1039" s="5"/>
      <c r="AA1039" s="4" t="s">
        <v>1114</v>
      </c>
    </row>
    <row r="1040" spans="1:27" ht="30" x14ac:dyDescent="0.2">
      <c r="A1040" s="12">
        <v>44636</v>
      </c>
      <c r="B1040" t="str">
        <f>"{'city': '"&amp;VLOOKUP(U1040,$H:$L,4,FALSE)&amp;"', 'state': '"&amp;VLOOKUP(U1040,$H:$L,3,FALSE)&amp;"', 'abbreviation': '"&amp;VLOOKUP(U1040,$H:$L,2,FALSE)&amp;"', 'teamName': '"&amp;VLOOKUP(U1040,$H:$L,5,FALSE)&amp;"'}"</f>
        <v>{'city': 'Los Angeles', 'state': 'California', 'abbreviation': 'LAL', 'teamName': 'Los Angeles Lakers'}</v>
      </c>
      <c r="C1040" t="str">
        <f>"{'city': '"&amp;VLOOKUP(V1040,$H:$L,4,FALSE)&amp;"', 'state': '"&amp;VLOOKUP(V1040,$H:$L,3,FALSE)&amp;"', 'abbreviation': '"&amp;VLOOKUP(V1040,$H:$L,2,FALSE)&amp;"', 'teamName': '"&amp;VLOOKUP(V1040,$H:$L,5,FALSE)&amp;"'}"</f>
        <v>{'city': 'Minneapolis', 'state': 'Minnesota ', 'abbreviation': 'MIN', 'teamName': 'Minnesota Timberwolves'}</v>
      </c>
      <c r="D1040" t="e">
        <f>"{'city': '"&amp;VLOOKUP(W1040,$H:$L,4,FALSE)&amp;"', 'state': '"&amp;VLOOKUP(W1040,$H:$L,3,FALSE)&amp;"', 'abbreviation': '"&amp;VLOOKUP(W1040,$H:$L,2,FALSE)&amp;"', 'teamName': '"&amp;VLOOKUP(W1040,$H:$L,5,FALSE)&amp;"'}"</f>
        <v>#N/A</v>
      </c>
      <c r="E1040" t="e">
        <f>"{'city': '"&amp;VLOOKUP(X1040,$H:$L,4,FALSE)&amp;"', 'state': '"&amp;VLOOKUP(X1040,$H:$L,3,FALSE)&amp;"', 'abbreviation': '"&amp;VLOOKUP(X1040,$H:$L,2,FALSE)&amp;"', 'teamName': '"&amp;VLOOKUP(X1040,$H:$L,5,FALSE)&amp;"'}"</f>
        <v>#N/A</v>
      </c>
      <c r="S1040" s="13" t="s">
        <v>1266</v>
      </c>
      <c r="U1040">
        <f>VLOOKUP(Y1040,O:P,2,FALSE)</f>
        <v>13</v>
      </c>
      <c r="V1040">
        <f>VLOOKUP(AA1040,O:P,2,FALSE)</f>
        <v>17</v>
      </c>
      <c r="Y1040" s="4" t="s">
        <v>1101</v>
      </c>
      <c r="Z1040" s="5"/>
      <c r="AA1040" s="4" t="s">
        <v>1115</v>
      </c>
    </row>
    <row r="1041" spans="1:27" ht="30" x14ac:dyDescent="0.2">
      <c r="A1041" s="12">
        <v>44636</v>
      </c>
      <c r="B1041" t="str">
        <f>"{'city': '"&amp;VLOOKUP(U1041,$H:$L,4,FALSE)&amp;"', 'state': '"&amp;VLOOKUP(U1041,$H:$L,3,FALSE)&amp;"', 'abbreviation': '"&amp;VLOOKUP(U1041,$H:$L,2,FALSE)&amp;"', 'teamName': '"&amp;VLOOKUP(U1041,$H:$L,5,FALSE)&amp;"'}"</f>
        <v>{'city': 'Oklahoma City', 'state': 'Oklahoma', 'abbreviation': 'OKC', 'teamName': 'Oklahoma City Thunder'}</v>
      </c>
      <c r="C1041" t="str">
        <f>"{'city': '"&amp;VLOOKUP(V1041,$H:$L,4,FALSE)&amp;"', 'state': '"&amp;VLOOKUP(V1041,$H:$L,3,FALSE)&amp;"', 'abbreviation': '"&amp;VLOOKUP(V1041,$H:$L,2,FALSE)&amp;"', 'teamName': '"&amp;VLOOKUP(V1041,$H:$L,5,FALSE)&amp;"'}"</f>
        <v>{'city': 'San Antonio', 'state': 'Texas', 'abbreviation': 'SAS', 'teamName': 'San Antonio Spurs'}</v>
      </c>
      <c r="D1041" t="e">
        <f>"{'city': '"&amp;VLOOKUP(W1041,$H:$L,4,FALSE)&amp;"', 'state': '"&amp;VLOOKUP(W1041,$H:$L,3,FALSE)&amp;"', 'abbreviation': '"&amp;VLOOKUP(W1041,$H:$L,2,FALSE)&amp;"', 'teamName': '"&amp;VLOOKUP(W1041,$H:$L,5,FALSE)&amp;"'}"</f>
        <v>#N/A</v>
      </c>
      <c r="E1041" t="e">
        <f>"{'city': '"&amp;VLOOKUP(X1041,$H:$L,4,FALSE)&amp;"', 'state': '"&amp;VLOOKUP(X1041,$H:$L,3,FALSE)&amp;"', 'abbreviation': '"&amp;VLOOKUP(X1041,$H:$L,2,FALSE)&amp;"', 'teamName': '"&amp;VLOOKUP(X1041,$H:$L,5,FALSE)&amp;"'}"</f>
        <v>#N/A</v>
      </c>
      <c r="S1041" s="13" t="s">
        <v>1266</v>
      </c>
      <c r="U1041">
        <f>VLOOKUP(Y1041,O:P,2,FALSE)</f>
        <v>20</v>
      </c>
      <c r="V1041">
        <f>VLOOKUP(AA1041,O:P,2,FALSE)</f>
        <v>26</v>
      </c>
      <c r="Y1041" s="4" t="s">
        <v>1121</v>
      </c>
      <c r="Z1041" s="5"/>
      <c r="AA1041" s="4" t="s">
        <v>1120</v>
      </c>
    </row>
    <row r="1042" spans="1:27" ht="30" x14ac:dyDescent="0.2">
      <c r="A1042" s="12">
        <v>44636</v>
      </c>
      <c r="B1042" t="str">
        <f>"{'city': '"&amp;VLOOKUP(U1042,$H:$L,4,FALSE)&amp;"', 'state': '"&amp;VLOOKUP(U1042,$H:$L,3,FALSE)&amp;"', 'abbreviation': '"&amp;VLOOKUP(U1042,$H:$L,2,FALSE)&amp;"', 'teamName': '"&amp;VLOOKUP(U1042,$H:$L,5,FALSE)&amp;"'}"</f>
        <v>{'city': 'Chicago', 'state': 'Illnois', 'abbreviation': 'CHI', 'teamName': 'Chicago Bulls'}</v>
      </c>
      <c r="C1042" t="str">
        <f>"{'city': '"&amp;VLOOKUP(V1042,$H:$L,4,FALSE)&amp;"', 'state': '"&amp;VLOOKUP(V1042,$H:$L,3,FALSE)&amp;"', 'abbreviation': '"&amp;VLOOKUP(V1042,$H:$L,2,FALSE)&amp;"', 'teamName': '"&amp;VLOOKUP(V1042,$H:$L,5,FALSE)&amp;"'}"</f>
        <v>{'city': 'Salt Lake City', 'state': 'Utah', 'abbreviation': 'UTA', 'teamName': 'Utah Jazz'}</v>
      </c>
      <c r="D1042" t="e">
        <f>"{'city': '"&amp;VLOOKUP(W1042,$H:$L,4,FALSE)&amp;"', 'state': '"&amp;VLOOKUP(W1042,$H:$L,3,FALSE)&amp;"', 'abbreviation': '"&amp;VLOOKUP(W1042,$H:$L,2,FALSE)&amp;"', 'teamName': '"&amp;VLOOKUP(W1042,$H:$L,5,FALSE)&amp;"'}"</f>
        <v>#N/A</v>
      </c>
      <c r="E1042" t="e">
        <f>"{'city': '"&amp;VLOOKUP(X1042,$H:$L,4,FALSE)&amp;"', 'state': '"&amp;VLOOKUP(X1042,$H:$L,3,FALSE)&amp;"', 'abbreviation': '"&amp;VLOOKUP(X1042,$H:$L,2,FALSE)&amp;"', 'teamName': '"&amp;VLOOKUP(X1042,$H:$L,5,FALSE)&amp;"'}"</f>
        <v>#N/A</v>
      </c>
      <c r="S1042" s="13" t="s">
        <v>1266</v>
      </c>
      <c r="U1042">
        <f>VLOOKUP(Y1042,O:P,2,FALSE)</f>
        <v>5</v>
      </c>
      <c r="V1042">
        <f>VLOOKUP(AA1042,O:P,2,FALSE)</f>
        <v>28</v>
      </c>
      <c r="Y1042" s="4" t="s">
        <v>1106</v>
      </c>
      <c r="Z1042" s="5"/>
      <c r="AA1042" s="4" t="s">
        <v>1122</v>
      </c>
    </row>
    <row r="1043" spans="1:27" ht="30" x14ac:dyDescent="0.2">
      <c r="A1043" s="12">
        <v>44636</v>
      </c>
      <c r="B1043" t="str">
        <f>"{'city': '"&amp;VLOOKUP(U1043,$H:$L,4,FALSE)&amp;"', 'state': '"&amp;VLOOKUP(U1043,$H:$L,3,FALSE)&amp;"', 'abbreviation': '"&amp;VLOOKUP(U1043,$H:$L,2,FALSE)&amp;"', 'teamName': '"&amp;VLOOKUP(U1043,$H:$L,5,FALSE)&amp;"'}"</f>
        <v>{'city': 'Boston', 'state': 'Massachusetts', 'abbreviation': 'BOS', 'teamName': 'Boston Celtics'}</v>
      </c>
      <c r="C1043" t="str">
        <f>"{'city': '"&amp;VLOOKUP(V1043,$H:$L,4,FALSE)&amp;"', 'state': '"&amp;VLOOKUP(V1043,$H:$L,3,FALSE)&amp;"', 'abbreviation': '"&amp;VLOOKUP(V1043,$H:$L,2,FALSE)&amp;"', 'teamName': '"&amp;VLOOKUP(V1043,$H:$L,5,FALSE)&amp;"'}"</f>
        <v>{'city': 'San Francisco', 'state': 'California', 'abbreviation': 'GSW', 'teamName': 'Golden State Warriors'}</v>
      </c>
      <c r="D1043" t="e">
        <f>"{'city': '"&amp;VLOOKUP(W1043,$H:$L,4,FALSE)&amp;"', 'state': '"&amp;VLOOKUP(W1043,$H:$L,3,FALSE)&amp;"', 'abbreviation': '"&amp;VLOOKUP(W1043,$H:$L,2,FALSE)&amp;"', 'teamName': '"&amp;VLOOKUP(W1043,$H:$L,5,FALSE)&amp;"'}"</f>
        <v>#N/A</v>
      </c>
      <c r="E1043" t="e">
        <f>"{'city': '"&amp;VLOOKUP(X1043,$H:$L,4,FALSE)&amp;"', 'state': '"&amp;VLOOKUP(X1043,$H:$L,3,FALSE)&amp;"', 'abbreviation': '"&amp;VLOOKUP(X1043,$H:$L,2,FALSE)&amp;"', 'teamName': '"&amp;VLOOKUP(X1043,$H:$L,5,FALSE)&amp;"'}"</f>
        <v>#N/A</v>
      </c>
      <c r="S1043" s="13" t="s">
        <v>1266</v>
      </c>
      <c r="U1043">
        <f>VLOOKUP(Y1043,O:P,2,FALSE)</f>
        <v>2</v>
      </c>
      <c r="V1043">
        <f>VLOOKUP(AA1043,O:P,2,FALSE)</f>
        <v>10</v>
      </c>
      <c r="Y1043" s="4" t="s">
        <v>1102</v>
      </c>
      <c r="Z1043" s="5"/>
      <c r="AA1043" s="4" t="s">
        <v>1100</v>
      </c>
    </row>
    <row r="1044" spans="1:27" ht="30" x14ac:dyDescent="0.2">
      <c r="A1044" s="12">
        <v>44636</v>
      </c>
      <c r="B1044" t="str">
        <f>"{'city': '"&amp;VLOOKUP(U1044,$H:$L,4,FALSE)&amp;"', 'state': '"&amp;VLOOKUP(U1044,$H:$L,3,FALSE)&amp;"', 'abbreviation': '"&amp;VLOOKUP(U1044,$H:$L,2,FALSE)&amp;"', 'teamName': '"&amp;VLOOKUP(U1044,$H:$L,5,FALSE)&amp;"'}"</f>
        <v>{'city': 'Milwaukee', 'state': 'Wisconsin', 'abbreviation': 'MIL', 'teamName': 'Milwaukee Bucks'}</v>
      </c>
      <c r="C1044" t="str">
        <f>"{'city': '"&amp;VLOOKUP(V1044,$H:$L,4,FALSE)&amp;"', 'state': '"&amp;VLOOKUP(V1044,$H:$L,3,FALSE)&amp;"', 'abbreviation': '"&amp;VLOOKUP(V1044,$H:$L,2,FALSE)&amp;"', 'teamName': '"&amp;VLOOKUP(V1044,$H:$L,5,FALSE)&amp;"'}"</f>
        <v>{'city': 'Sacramento', 'state': 'California', 'abbreviation': 'SAC', 'teamName': 'Sacramento Kings'}</v>
      </c>
      <c r="D1044" t="e">
        <f>"{'city': '"&amp;VLOOKUP(W1044,$H:$L,4,FALSE)&amp;"', 'state': '"&amp;VLOOKUP(W1044,$H:$L,3,FALSE)&amp;"', 'abbreviation': '"&amp;VLOOKUP(W1044,$H:$L,2,FALSE)&amp;"', 'teamName': '"&amp;VLOOKUP(W1044,$H:$L,5,FALSE)&amp;"'}"</f>
        <v>#N/A</v>
      </c>
      <c r="E1044" t="e">
        <f>"{'city': '"&amp;VLOOKUP(X1044,$H:$L,4,FALSE)&amp;"', 'state': '"&amp;VLOOKUP(X1044,$H:$L,3,FALSE)&amp;"', 'abbreviation': '"&amp;VLOOKUP(X1044,$H:$L,2,FALSE)&amp;"', 'teamName': '"&amp;VLOOKUP(X1044,$H:$L,5,FALSE)&amp;"'}"</f>
        <v>#N/A</v>
      </c>
      <c r="S1044" s="13" t="s">
        <v>1266</v>
      </c>
      <c r="U1044">
        <f>VLOOKUP(Y1044,O:P,2,FALSE)</f>
        <v>16</v>
      </c>
      <c r="V1044">
        <f>VLOOKUP(AA1044,O:P,2,FALSE)</f>
        <v>25</v>
      </c>
      <c r="Y1044" s="4" t="s">
        <v>1098</v>
      </c>
      <c r="Z1044" s="5"/>
      <c r="AA1044" s="4" t="s">
        <v>1123</v>
      </c>
    </row>
    <row r="1045" spans="1:27" ht="30" x14ac:dyDescent="0.2">
      <c r="A1045" s="12">
        <v>44636</v>
      </c>
      <c r="B1045" t="str">
        <f>"{'city': '"&amp;VLOOKUP(U1045,$H:$L,4,FALSE)&amp;"', 'state': '"&amp;VLOOKUP(U1045,$H:$L,3,FALSE)&amp;"', 'abbreviation': '"&amp;VLOOKUP(U1045,$H:$L,2,FALSE)&amp;"', 'teamName': '"&amp;VLOOKUP(U1045,$H:$L,5,FALSE)&amp;"'}"</f>
        <v>{'city': 'Toronto', 'state': 'Ontario', 'abbreviation': 'TOR', 'teamName': 'Toronto Raptors'}</v>
      </c>
      <c r="C1045" t="str">
        <f>"{'city': '"&amp;VLOOKUP(V1045,$H:$L,4,FALSE)&amp;"', 'state': '"&amp;VLOOKUP(V1045,$H:$L,3,FALSE)&amp;"', 'abbreviation': '"&amp;VLOOKUP(V1045,$H:$L,2,FALSE)&amp;"', 'teamName': '"&amp;VLOOKUP(V1045,$H:$L,5,FALSE)&amp;"'}"</f>
        <v>{'city': 'Los Angeles', 'state': 'California', 'abbreviation': 'LAC', 'teamName': 'Los Angeles Clippers'}</v>
      </c>
      <c r="D1045" t="e">
        <f>"{'city': '"&amp;VLOOKUP(W1045,$H:$L,4,FALSE)&amp;"', 'state': '"&amp;VLOOKUP(W1045,$H:$L,3,FALSE)&amp;"', 'abbreviation': '"&amp;VLOOKUP(W1045,$H:$L,2,FALSE)&amp;"', 'teamName': '"&amp;VLOOKUP(W1045,$H:$L,5,FALSE)&amp;"'}"</f>
        <v>#N/A</v>
      </c>
      <c r="E1045" t="e">
        <f>"{'city': '"&amp;VLOOKUP(X1045,$H:$L,4,FALSE)&amp;"', 'state': '"&amp;VLOOKUP(X1045,$H:$L,3,FALSE)&amp;"', 'abbreviation': '"&amp;VLOOKUP(X1045,$H:$L,2,FALSE)&amp;"', 'teamName': '"&amp;VLOOKUP(X1045,$H:$L,5,FALSE)&amp;"'}"</f>
        <v>#N/A</v>
      </c>
      <c r="S1045" s="13" t="s">
        <v>1266</v>
      </c>
      <c r="U1045">
        <f>VLOOKUP(Y1045,O:P,2,FALSE)</f>
        <v>27</v>
      </c>
      <c r="V1045">
        <f>VLOOKUP(AA1045,O:P,2,FALSE)</f>
        <v>30</v>
      </c>
      <c r="Y1045" s="4" t="s">
        <v>1110</v>
      </c>
      <c r="Z1045" s="5"/>
      <c r="AA1045" s="4" t="s">
        <v>1126</v>
      </c>
    </row>
    <row r="1046" spans="1:27" x14ac:dyDescent="0.2">
      <c r="A1046" s="12">
        <v>44637</v>
      </c>
      <c r="B1046" t="str">
        <f>"{'city': '"&amp;VLOOKUP(U1046,$H:$L,4,FALSE)&amp;"', 'state': '"&amp;VLOOKUP(U1046,$H:$L,3,FALSE)&amp;"', 'abbreviation': '"&amp;VLOOKUP(U1046,$H:$L,2,FALSE)&amp;"', 'teamName': '"&amp;VLOOKUP(U1046,$H:$L,5,FALSE)&amp;"'}"</f>
        <v>{'city': 'Detroit', 'state': 'Michigan', 'abbreviation': 'DET', 'teamName': 'Detroit Pistons'}</v>
      </c>
      <c r="C1046" t="str">
        <f>"{'city': '"&amp;VLOOKUP(V1046,$H:$L,4,FALSE)&amp;"', 'state': '"&amp;VLOOKUP(V1046,$H:$L,3,FALSE)&amp;"', 'abbreviation': '"&amp;VLOOKUP(V1046,$H:$L,2,FALSE)&amp;"', 'teamName': '"&amp;VLOOKUP(V1046,$H:$L,5,FALSE)&amp;"'}"</f>
        <v>{'city': 'Orlando', 'state': 'Florida', 'abbreviation': 'ORL', 'teamName': 'Orlando Magic'}</v>
      </c>
      <c r="D1046" t="e">
        <f>"{'city': '"&amp;VLOOKUP(W1046,$H:$L,4,FALSE)&amp;"', 'state': '"&amp;VLOOKUP(W1046,$H:$L,3,FALSE)&amp;"', 'abbreviation': '"&amp;VLOOKUP(W1046,$H:$L,2,FALSE)&amp;"', 'teamName': '"&amp;VLOOKUP(W1046,$H:$L,5,FALSE)&amp;"'}"</f>
        <v>#N/A</v>
      </c>
      <c r="E1046" t="e">
        <f>"{'city': '"&amp;VLOOKUP(X1046,$H:$L,4,FALSE)&amp;"', 'state': '"&amp;VLOOKUP(X1046,$H:$L,3,FALSE)&amp;"', 'abbreviation': '"&amp;VLOOKUP(X1046,$H:$L,2,FALSE)&amp;"', 'teamName': '"&amp;VLOOKUP(X1046,$H:$L,5,FALSE)&amp;"'}"</f>
        <v>#N/A</v>
      </c>
      <c r="S1046" s="13" t="s">
        <v>1267</v>
      </c>
      <c r="U1046">
        <f>VLOOKUP(Y1046,O:P,2,FALSE)</f>
        <v>9</v>
      </c>
      <c r="V1046">
        <f>VLOOKUP(AA1046,O:P,2,FALSE)</f>
        <v>21</v>
      </c>
      <c r="Y1046" s="4" t="s">
        <v>1107</v>
      </c>
      <c r="Z1046" s="5"/>
      <c r="AA1046" s="4" t="s">
        <v>1119</v>
      </c>
    </row>
    <row r="1047" spans="1:27" x14ac:dyDescent="0.2">
      <c r="A1047" s="12">
        <v>44638</v>
      </c>
      <c r="B1047" t="str">
        <f>"{'city': '"&amp;VLOOKUP(U1047,$H:$L,4,FALSE)&amp;"', 'state': '"&amp;VLOOKUP(U1047,$H:$L,3,FALSE)&amp;"', 'abbreviation': '"&amp;VLOOKUP(U1047,$H:$L,2,FALSE)&amp;"', 'teamName': '"&amp;VLOOKUP(U1047,$H:$L,5,FALSE)&amp;"'}"</f>
        <v>{'city': 'Dallas', 'state': 'Texas', 'abbreviation': 'DAL', 'teamName': 'Dallas Mavericks'}</v>
      </c>
      <c r="C1047" t="str">
        <f>"{'city': '"&amp;VLOOKUP(V1047,$H:$L,4,FALSE)&amp;"', 'state': '"&amp;VLOOKUP(V1047,$H:$L,3,FALSE)&amp;"', 'abbreviation': '"&amp;VLOOKUP(V1047,$H:$L,2,FALSE)&amp;"', 'teamName': '"&amp;VLOOKUP(V1047,$H:$L,5,FALSE)&amp;"'}"</f>
        <v>{'city': 'Philadelphia', 'state': 'Pennsylvania', 'abbreviation': 'PHI', 'teamName': 'Philadelphia 76ers'}</v>
      </c>
      <c r="D1047" t="e">
        <f>"{'city': '"&amp;VLOOKUP(W1047,$H:$L,4,FALSE)&amp;"', 'state': '"&amp;VLOOKUP(W1047,$H:$L,3,FALSE)&amp;"', 'abbreviation': '"&amp;VLOOKUP(W1047,$H:$L,2,FALSE)&amp;"', 'teamName': '"&amp;VLOOKUP(W1047,$H:$L,5,FALSE)&amp;"'}"</f>
        <v>#N/A</v>
      </c>
      <c r="E1047" t="e">
        <f>"{'city': '"&amp;VLOOKUP(X1047,$H:$L,4,FALSE)&amp;"', 'state': '"&amp;VLOOKUP(X1047,$H:$L,3,FALSE)&amp;"', 'abbreviation': '"&amp;VLOOKUP(X1047,$H:$L,2,FALSE)&amp;"', 'teamName': '"&amp;VLOOKUP(X1047,$H:$L,5,FALSE)&amp;"'}"</f>
        <v>#N/A</v>
      </c>
      <c r="S1047" s="13" t="s">
        <v>1268</v>
      </c>
      <c r="U1047">
        <f>VLOOKUP(Y1047,O:P,2,FALSE)</f>
        <v>7</v>
      </c>
      <c r="V1047">
        <f>VLOOKUP(AA1047,O:P,2,FALSE)</f>
        <v>22</v>
      </c>
      <c r="Y1047" s="4" t="s">
        <v>1113</v>
      </c>
      <c r="Z1047" s="5"/>
      <c r="AA1047" s="4" t="s">
        <v>1117</v>
      </c>
    </row>
    <row r="1048" spans="1:27" x14ac:dyDescent="0.2">
      <c r="A1048" s="12">
        <v>44638</v>
      </c>
      <c r="B1048" t="str">
        <f>"{'city': '"&amp;VLOOKUP(U1048,$H:$L,4,FALSE)&amp;"', 'state': '"&amp;VLOOKUP(U1048,$H:$L,3,FALSE)&amp;"', 'abbreviation': '"&amp;VLOOKUP(U1048,$H:$L,2,FALSE)&amp;"', 'teamName': '"&amp;VLOOKUP(U1048,$H:$L,5,FALSE)&amp;"'}"</f>
        <v>{'city': 'Memphis', 'state': 'Tenesse', 'abbreviation': 'MEM', 'teamName': 'Memphis Grizzlies'}</v>
      </c>
      <c r="C1048" t="str">
        <f>"{'city': '"&amp;VLOOKUP(V1048,$H:$L,4,FALSE)&amp;"', 'state': '"&amp;VLOOKUP(V1048,$H:$L,3,FALSE)&amp;"', 'abbreviation': '"&amp;VLOOKUP(V1048,$H:$L,2,FALSE)&amp;"', 'teamName': '"&amp;VLOOKUP(V1048,$H:$L,5,FALSE)&amp;"'}"</f>
        <v>{'city': 'Atlanta', 'state': 'Georgia', 'abbreviation': 'ATL', 'teamName': 'Atlanta Hawks'}</v>
      </c>
      <c r="D1048" t="e">
        <f>"{'city': '"&amp;VLOOKUP(W1048,$H:$L,4,FALSE)&amp;"', 'state': '"&amp;VLOOKUP(W1048,$H:$L,3,FALSE)&amp;"', 'abbreviation': '"&amp;VLOOKUP(W1048,$H:$L,2,FALSE)&amp;"', 'teamName': '"&amp;VLOOKUP(W1048,$H:$L,5,FALSE)&amp;"'}"</f>
        <v>#N/A</v>
      </c>
      <c r="E1048" t="e">
        <f>"{'city': '"&amp;VLOOKUP(X1048,$H:$L,4,FALSE)&amp;"', 'state': '"&amp;VLOOKUP(X1048,$H:$L,3,FALSE)&amp;"', 'abbreviation': '"&amp;VLOOKUP(X1048,$H:$L,2,FALSE)&amp;"', 'teamName': '"&amp;VLOOKUP(X1048,$H:$L,5,FALSE)&amp;"'}"</f>
        <v>#N/A</v>
      </c>
      <c r="S1048" s="13" t="s">
        <v>1268</v>
      </c>
      <c r="U1048">
        <f>VLOOKUP(Y1048,O:P,2,FALSE)</f>
        <v>14</v>
      </c>
      <c r="V1048">
        <f>VLOOKUP(AA1048,O:P,2,FALSE)</f>
        <v>1</v>
      </c>
      <c r="Y1048" s="4" t="s">
        <v>1112</v>
      </c>
      <c r="Z1048" s="5"/>
      <c r="AA1048" s="4" t="s">
        <v>1099</v>
      </c>
    </row>
    <row r="1049" spans="1:27" x14ac:dyDescent="0.2">
      <c r="A1049" s="12">
        <v>44638</v>
      </c>
      <c r="B1049" t="str">
        <f>"{'city': '"&amp;VLOOKUP(U1049,$H:$L,4,FALSE)&amp;"', 'state': '"&amp;VLOOKUP(U1049,$H:$L,3,FALSE)&amp;"', 'abbreviation': '"&amp;VLOOKUP(U1049,$H:$L,2,FALSE)&amp;"', 'teamName': '"&amp;VLOOKUP(U1049,$H:$L,5,FALSE)&amp;"'}"</f>
        <v>{'city': 'Portland', 'state': 'Oregon', 'abbreviation': 'POR', 'teamName': 'Portland Trail Blazers'}</v>
      </c>
      <c r="C1049" t="str">
        <f>"{'city': '"&amp;VLOOKUP(V1049,$H:$L,4,FALSE)&amp;"', 'state': '"&amp;VLOOKUP(V1049,$H:$L,3,FALSE)&amp;"', 'abbreviation': '"&amp;VLOOKUP(V1049,$H:$L,2,FALSE)&amp;"', 'teamName': '"&amp;VLOOKUP(V1049,$H:$L,5,FALSE)&amp;"'}"</f>
        <v>{'city': 'Brooklyn', 'state': 'New York', 'abbreviation': 'BKN', 'teamName': 'Brooklyn Nets'}</v>
      </c>
      <c r="D1049" t="e">
        <f>"{'city': '"&amp;VLOOKUP(W1049,$H:$L,4,FALSE)&amp;"', 'state': '"&amp;VLOOKUP(W1049,$H:$L,3,FALSE)&amp;"', 'abbreviation': '"&amp;VLOOKUP(W1049,$H:$L,2,FALSE)&amp;"', 'teamName': '"&amp;VLOOKUP(W1049,$H:$L,5,FALSE)&amp;"'}"</f>
        <v>#N/A</v>
      </c>
      <c r="E1049" t="e">
        <f>"{'city': '"&amp;VLOOKUP(X1049,$H:$L,4,FALSE)&amp;"', 'state': '"&amp;VLOOKUP(X1049,$H:$L,3,FALSE)&amp;"', 'abbreviation': '"&amp;VLOOKUP(X1049,$H:$L,2,FALSE)&amp;"', 'teamName': '"&amp;VLOOKUP(X1049,$H:$L,5,FALSE)&amp;"'}"</f>
        <v>#N/A</v>
      </c>
      <c r="S1049" s="13" t="s">
        <v>1268</v>
      </c>
      <c r="U1049">
        <f>VLOOKUP(Y1049,O:P,2,FALSE)</f>
        <v>24</v>
      </c>
      <c r="V1049">
        <f>VLOOKUP(AA1049,O:P,2,FALSE)</f>
        <v>3</v>
      </c>
      <c r="Y1049" s="4" t="s">
        <v>1124</v>
      </c>
      <c r="Z1049" s="5"/>
      <c r="AA1049" s="4" t="s">
        <v>1097</v>
      </c>
    </row>
    <row r="1050" spans="1:27" x14ac:dyDescent="0.2">
      <c r="A1050" s="12">
        <v>44638</v>
      </c>
      <c r="B1050" t="str">
        <f>"{'city': '"&amp;VLOOKUP(U1050,$H:$L,4,FALSE)&amp;"', 'state': '"&amp;VLOOKUP(U1050,$H:$L,3,FALSE)&amp;"', 'abbreviation': '"&amp;VLOOKUP(U1050,$H:$L,2,FALSE)&amp;"', 'teamName': '"&amp;VLOOKUP(U1050,$H:$L,5,FALSE)&amp;"'}"</f>
        <v>{'city': 'Denver', 'state': 'Colorado', 'abbreviation': 'DEN', 'teamName': 'Denver Nuggets'}</v>
      </c>
      <c r="C1050" t="str">
        <f>"{'city': '"&amp;VLOOKUP(V1050,$H:$L,4,FALSE)&amp;"', 'state': '"&amp;VLOOKUP(V1050,$H:$L,3,FALSE)&amp;"', 'abbreviation': '"&amp;VLOOKUP(V1050,$H:$L,2,FALSE)&amp;"', 'teamName': '"&amp;VLOOKUP(V1050,$H:$L,5,FALSE)&amp;"'}"</f>
        <v>{'city': 'Cleveland', 'state': 'Ohio', 'abbreviation': 'CLE', 'teamName': 'Cleveland Cavaliers'}</v>
      </c>
      <c r="D1050" t="e">
        <f>"{'city': '"&amp;VLOOKUP(W1050,$H:$L,4,FALSE)&amp;"', 'state': '"&amp;VLOOKUP(W1050,$H:$L,3,FALSE)&amp;"', 'abbreviation': '"&amp;VLOOKUP(W1050,$H:$L,2,FALSE)&amp;"', 'teamName': '"&amp;VLOOKUP(W1050,$H:$L,5,FALSE)&amp;"'}"</f>
        <v>#N/A</v>
      </c>
      <c r="E1050" t="e">
        <f>"{'city': '"&amp;VLOOKUP(X1050,$H:$L,4,FALSE)&amp;"', 'state': '"&amp;VLOOKUP(X1050,$H:$L,3,FALSE)&amp;"', 'abbreviation': '"&amp;VLOOKUP(X1050,$H:$L,2,FALSE)&amp;"', 'teamName': '"&amp;VLOOKUP(X1050,$H:$L,5,FALSE)&amp;"'}"</f>
        <v>#N/A</v>
      </c>
      <c r="S1050" s="13" t="s">
        <v>1268</v>
      </c>
      <c r="U1050">
        <f>VLOOKUP(Y1050,O:P,2,FALSE)</f>
        <v>8</v>
      </c>
      <c r="V1050">
        <f>VLOOKUP(AA1050,O:P,2,FALSE)</f>
        <v>6</v>
      </c>
      <c r="Y1050" s="4" t="s">
        <v>1116</v>
      </c>
      <c r="Z1050" s="5"/>
      <c r="AA1050" s="4" t="s">
        <v>1111</v>
      </c>
    </row>
    <row r="1051" spans="1:27" x14ac:dyDescent="0.2">
      <c r="A1051" s="12">
        <v>44638</v>
      </c>
      <c r="B1051" t="str">
        <f>"{'city': '"&amp;VLOOKUP(U1051,$H:$L,4,FALSE)&amp;"', 'state': '"&amp;VLOOKUP(U1051,$H:$L,3,FALSE)&amp;"', 'abbreviation': '"&amp;VLOOKUP(U1051,$H:$L,2,FALSE)&amp;"', 'teamName': '"&amp;VLOOKUP(U1051,$H:$L,5,FALSE)&amp;"'}"</f>
        <v>{'city': 'Washington', 'state': 'Washington D.C.', 'abbreviation': 'WAS', 'teamName': 'Washington Wizards'}</v>
      </c>
      <c r="C1051" t="str">
        <f>"{'city': '"&amp;VLOOKUP(V1051,$H:$L,4,FALSE)&amp;"', 'state': '"&amp;VLOOKUP(V1051,$H:$L,3,FALSE)&amp;"', 'abbreviation': '"&amp;VLOOKUP(V1051,$H:$L,2,FALSE)&amp;"', 'teamName': '"&amp;VLOOKUP(V1051,$H:$L,5,FALSE)&amp;"'}"</f>
        <v>{'city': 'New York', 'state': 'New York', 'abbreviation': 'NYK', 'teamName': 'New York Knicks'}</v>
      </c>
      <c r="D1051" t="e">
        <f>"{'city': '"&amp;VLOOKUP(W1051,$H:$L,4,FALSE)&amp;"', 'state': '"&amp;VLOOKUP(W1051,$H:$L,3,FALSE)&amp;"', 'abbreviation': '"&amp;VLOOKUP(W1051,$H:$L,2,FALSE)&amp;"', 'teamName': '"&amp;VLOOKUP(W1051,$H:$L,5,FALSE)&amp;"'}"</f>
        <v>#N/A</v>
      </c>
      <c r="E1051" t="e">
        <f>"{'city': '"&amp;VLOOKUP(X1051,$H:$L,4,FALSE)&amp;"', 'state': '"&amp;VLOOKUP(X1051,$H:$L,3,FALSE)&amp;"', 'abbreviation': '"&amp;VLOOKUP(X1051,$H:$L,2,FALSE)&amp;"', 'teamName': '"&amp;VLOOKUP(X1051,$H:$L,5,FALSE)&amp;"'}"</f>
        <v>#N/A</v>
      </c>
      <c r="S1051" s="13" t="s">
        <v>1268</v>
      </c>
      <c r="U1051">
        <f>VLOOKUP(Y1051,O:P,2,FALSE)</f>
        <v>29</v>
      </c>
      <c r="V1051">
        <f>VLOOKUP(AA1051,O:P,2,FALSE)</f>
        <v>19</v>
      </c>
      <c r="Y1051" s="4" t="s">
        <v>1109</v>
      </c>
      <c r="Z1051" s="5"/>
      <c r="AA1051" s="4" t="s">
        <v>1108</v>
      </c>
    </row>
    <row r="1052" spans="1:27" x14ac:dyDescent="0.2">
      <c r="A1052" s="12">
        <v>44638</v>
      </c>
      <c r="B1052" t="str">
        <f>"{'city': '"&amp;VLOOKUP(U1052,$H:$L,4,FALSE)&amp;"', 'state': '"&amp;VLOOKUP(U1052,$H:$L,3,FALSE)&amp;"', 'abbreviation': '"&amp;VLOOKUP(U1052,$H:$L,2,FALSE)&amp;"', 'teamName': '"&amp;VLOOKUP(U1052,$H:$L,5,FALSE)&amp;"'}"</f>
        <v>{'city': 'Los Angeles', 'state': 'California', 'abbreviation': 'LAL', 'teamName': 'Los Angeles Lakers'}</v>
      </c>
      <c r="C1052" t="str">
        <f>"{'city': '"&amp;VLOOKUP(V1052,$H:$L,4,FALSE)&amp;"', 'state': '"&amp;VLOOKUP(V1052,$H:$L,3,FALSE)&amp;"', 'abbreviation': '"&amp;VLOOKUP(V1052,$H:$L,2,FALSE)&amp;"', 'teamName': '"&amp;VLOOKUP(V1052,$H:$L,5,FALSE)&amp;"'}"</f>
        <v>{'city': 'Toronto', 'state': 'Ontario', 'abbreviation': 'TOR', 'teamName': 'Toronto Raptors'}</v>
      </c>
      <c r="D1052" t="e">
        <f>"{'city': '"&amp;VLOOKUP(W1052,$H:$L,4,FALSE)&amp;"', 'state': '"&amp;VLOOKUP(W1052,$H:$L,3,FALSE)&amp;"', 'abbreviation': '"&amp;VLOOKUP(W1052,$H:$L,2,FALSE)&amp;"', 'teamName': '"&amp;VLOOKUP(W1052,$H:$L,5,FALSE)&amp;"'}"</f>
        <v>#N/A</v>
      </c>
      <c r="E1052" t="e">
        <f>"{'city': '"&amp;VLOOKUP(X1052,$H:$L,4,FALSE)&amp;"', 'state': '"&amp;VLOOKUP(X1052,$H:$L,3,FALSE)&amp;"', 'abbreviation': '"&amp;VLOOKUP(X1052,$H:$L,2,FALSE)&amp;"', 'teamName': '"&amp;VLOOKUP(X1052,$H:$L,5,FALSE)&amp;"'}"</f>
        <v>#N/A</v>
      </c>
      <c r="S1052" s="13" t="s">
        <v>1268</v>
      </c>
      <c r="U1052">
        <f>VLOOKUP(Y1052,O:P,2,FALSE)</f>
        <v>13</v>
      </c>
      <c r="V1052">
        <f>VLOOKUP(AA1052,O:P,2,FALSE)</f>
        <v>27</v>
      </c>
      <c r="Y1052" s="4" t="s">
        <v>1101</v>
      </c>
      <c r="Z1052" s="5"/>
      <c r="AA1052" s="4" t="s">
        <v>1110</v>
      </c>
    </row>
    <row r="1053" spans="1:27" x14ac:dyDescent="0.2">
      <c r="A1053" s="12">
        <v>44638</v>
      </c>
      <c r="B1053" t="str">
        <f>"{'city': '"&amp;VLOOKUP(U1053,$H:$L,4,FALSE)&amp;"', 'state': '"&amp;VLOOKUP(U1053,$H:$L,3,FALSE)&amp;"', 'abbreviation': '"&amp;VLOOKUP(U1053,$H:$L,2,FALSE)&amp;"', 'teamName': '"&amp;VLOOKUP(U1053,$H:$L,5,FALSE)&amp;"'}"</f>
        <v>{'city': 'Indiana', 'state': 'Indianopolis', 'abbreviation': 'IND', 'teamName': 'Indiana Pacers'}</v>
      </c>
      <c r="C1053" t="str">
        <f>"{'city': '"&amp;VLOOKUP(V1053,$H:$L,4,FALSE)&amp;"', 'state': '"&amp;VLOOKUP(V1053,$H:$L,3,FALSE)&amp;"', 'abbreviation': '"&amp;VLOOKUP(V1053,$H:$L,2,FALSE)&amp;"', 'teamName': '"&amp;VLOOKUP(V1053,$H:$L,5,FALSE)&amp;"'}"</f>
        <v>{'city': 'Houston', 'state': 'Texas', 'abbreviation': 'HOU', 'teamName': 'Houston Rockets'}</v>
      </c>
      <c r="D1053" t="e">
        <f>"{'city': '"&amp;VLOOKUP(W1053,$H:$L,4,FALSE)&amp;"', 'state': '"&amp;VLOOKUP(W1053,$H:$L,3,FALSE)&amp;"', 'abbreviation': '"&amp;VLOOKUP(W1053,$H:$L,2,FALSE)&amp;"', 'teamName': '"&amp;VLOOKUP(W1053,$H:$L,5,FALSE)&amp;"'}"</f>
        <v>#N/A</v>
      </c>
      <c r="E1053" t="e">
        <f>"{'city': '"&amp;VLOOKUP(X1053,$H:$L,4,FALSE)&amp;"', 'state': '"&amp;VLOOKUP(X1053,$H:$L,3,FALSE)&amp;"', 'abbreviation': '"&amp;VLOOKUP(X1053,$H:$L,2,FALSE)&amp;"', 'teamName': '"&amp;VLOOKUP(X1053,$H:$L,5,FALSE)&amp;"'}"</f>
        <v>#N/A</v>
      </c>
      <c r="S1053" s="13" t="s">
        <v>1268</v>
      </c>
      <c r="U1053">
        <f>VLOOKUP(Y1053,O:P,2,FALSE)</f>
        <v>12</v>
      </c>
      <c r="V1053">
        <f>VLOOKUP(AA1053,O:P,2,FALSE)</f>
        <v>11</v>
      </c>
      <c r="Y1053" s="4" t="s">
        <v>1104</v>
      </c>
      <c r="Z1053" s="5"/>
      <c r="AA1053" s="4" t="s">
        <v>1114</v>
      </c>
    </row>
    <row r="1054" spans="1:27" x14ac:dyDescent="0.2">
      <c r="A1054" s="12">
        <v>44638</v>
      </c>
      <c r="B1054" t="str">
        <f>"{'city': '"&amp;VLOOKUP(U1054,$H:$L,4,FALSE)&amp;"', 'state': '"&amp;VLOOKUP(U1054,$H:$L,3,FALSE)&amp;"', 'abbreviation': '"&amp;VLOOKUP(U1054,$H:$L,2,FALSE)&amp;"', 'teamName': '"&amp;VLOOKUP(U1054,$H:$L,5,FALSE)&amp;"'}"</f>
        <v>{'city': 'Oklahoma City', 'state': 'Oklahoma', 'abbreviation': 'OKC', 'teamName': 'Oklahoma City Thunder'}</v>
      </c>
      <c r="C1054" t="str">
        <f>"{'city': '"&amp;VLOOKUP(V1054,$H:$L,4,FALSE)&amp;"', 'state': '"&amp;VLOOKUP(V1054,$H:$L,3,FALSE)&amp;"', 'abbreviation': '"&amp;VLOOKUP(V1054,$H:$L,2,FALSE)&amp;"', 'teamName': '"&amp;VLOOKUP(V1054,$H:$L,5,FALSE)&amp;"'}"</f>
        <v>{'city': 'Miami', 'state': 'Florida', 'abbreviation': 'MIA', 'teamName': 'Miami Heat'}</v>
      </c>
      <c r="D1054" t="e">
        <f>"{'city': '"&amp;VLOOKUP(W1054,$H:$L,4,FALSE)&amp;"', 'state': '"&amp;VLOOKUP(W1054,$H:$L,3,FALSE)&amp;"', 'abbreviation': '"&amp;VLOOKUP(W1054,$H:$L,2,FALSE)&amp;"', 'teamName': '"&amp;VLOOKUP(W1054,$H:$L,5,FALSE)&amp;"'}"</f>
        <v>#N/A</v>
      </c>
      <c r="E1054" t="e">
        <f>"{'city': '"&amp;VLOOKUP(X1054,$H:$L,4,FALSE)&amp;"', 'state': '"&amp;VLOOKUP(X1054,$H:$L,3,FALSE)&amp;"', 'abbreviation': '"&amp;VLOOKUP(X1054,$H:$L,2,FALSE)&amp;"', 'teamName': '"&amp;VLOOKUP(X1054,$H:$L,5,FALSE)&amp;"'}"</f>
        <v>#N/A</v>
      </c>
      <c r="S1054" s="13" t="s">
        <v>1268</v>
      </c>
      <c r="U1054">
        <f>VLOOKUP(Y1054,O:P,2,FALSE)</f>
        <v>20</v>
      </c>
      <c r="V1054">
        <f>VLOOKUP(AA1054,O:P,2,FALSE)</f>
        <v>15</v>
      </c>
      <c r="Y1054" s="4" t="s">
        <v>1121</v>
      </c>
      <c r="Z1054" s="5"/>
      <c r="AA1054" s="4" t="s">
        <v>1128</v>
      </c>
    </row>
    <row r="1055" spans="1:27" x14ac:dyDescent="0.2">
      <c r="A1055" s="12">
        <v>44638</v>
      </c>
      <c r="B1055" t="str">
        <f>"{'city': '"&amp;VLOOKUP(U1055,$H:$L,4,FALSE)&amp;"', 'state': '"&amp;VLOOKUP(U1055,$H:$L,3,FALSE)&amp;"', 'abbreviation': '"&amp;VLOOKUP(U1055,$H:$L,2,FALSE)&amp;"', 'teamName': '"&amp;VLOOKUP(U1055,$H:$L,5,FALSE)&amp;"'}"</f>
        <v>{'city': 'New Orleans', 'state': 'Louisianna', 'abbreviation': 'NOP', 'teamName': 'New Orleans Pelicans'}</v>
      </c>
      <c r="C1055" t="str">
        <f>"{'city': '"&amp;VLOOKUP(V1055,$H:$L,4,FALSE)&amp;"', 'state': '"&amp;VLOOKUP(V1055,$H:$L,3,FALSE)&amp;"', 'abbreviation': '"&amp;VLOOKUP(V1055,$H:$L,2,FALSE)&amp;"', 'teamName': '"&amp;VLOOKUP(V1055,$H:$L,5,FALSE)&amp;"'}"</f>
        <v>{'city': 'San Antonio', 'state': 'Texas', 'abbreviation': 'SAS', 'teamName': 'San Antonio Spurs'}</v>
      </c>
      <c r="D1055" t="e">
        <f>"{'city': '"&amp;VLOOKUP(W1055,$H:$L,4,FALSE)&amp;"', 'state': '"&amp;VLOOKUP(W1055,$H:$L,3,FALSE)&amp;"', 'abbreviation': '"&amp;VLOOKUP(W1055,$H:$L,2,FALSE)&amp;"', 'teamName': '"&amp;VLOOKUP(W1055,$H:$L,5,FALSE)&amp;"'}"</f>
        <v>#N/A</v>
      </c>
      <c r="E1055" t="e">
        <f>"{'city': '"&amp;VLOOKUP(X1055,$H:$L,4,FALSE)&amp;"', 'state': '"&amp;VLOOKUP(X1055,$H:$L,3,FALSE)&amp;"', 'abbreviation': '"&amp;VLOOKUP(X1055,$H:$L,2,FALSE)&amp;"', 'teamName': '"&amp;VLOOKUP(X1055,$H:$L,5,FALSE)&amp;"'}"</f>
        <v>#N/A</v>
      </c>
      <c r="S1055" s="13" t="s">
        <v>1268</v>
      </c>
      <c r="U1055">
        <f>VLOOKUP(Y1055,O:P,2,FALSE)</f>
        <v>18</v>
      </c>
      <c r="V1055">
        <f>VLOOKUP(AA1055,O:P,2,FALSE)</f>
        <v>26</v>
      </c>
      <c r="Y1055" s="4" t="s">
        <v>1118</v>
      </c>
      <c r="Z1055" s="5"/>
      <c r="AA1055" s="4" t="s">
        <v>1120</v>
      </c>
    </row>
    <row r="1056" spans="1:27" x14ac:dyDescent="0.2">
      <c r="A1056" s="12">
        <v>44638</v>
      </c>
      <c r="B1056" t="str">
        <f>"{'city': '"&amp;VLOOKUP(U1056,$H:$L,4,FALSE)&amp;"', 'state': '"&amp;VLOOKUP(U1056,$H:$L,3,FALSE)&amp;"', 'abbreviation': '"&amp;VLOOKUP(U1056,$H:$L,2,FALSE)&amp;"', 'teamName': '"&amp;VLOOKUP(U1056,$H:$L,5,FALSE)&amp;"'}"</f>
        <v>{'city': 'Los Angeles', 'state': 'California', 'abbreviation': 'LAC', 'teamName': 'Los Angeles Clippers'}</v>
      </c>
      <c r="C1056" t="str">
        <f>"{'city': '"&amp;VLOOKUP(V1056,$H:$L,4,FALSE)&amp;"', 'state': '"&amp;VLOOKUP(V1056,$H:$L,3,FALSE)&amp;"', 'abbreviation': '"&amp;VLOOKUP(V1056,$H:$L,2,FALSE)&amp;"', 'teamName': '"&amp;VLOOKUP(V1056,$H:$L,5,FALSE)&amp;"'}"</f>
        <v>{'city': 'Salt Lake City', 'state': 'Utah', 'abbreviation': 'UTA', 'teamName': 'Utah Jazz'}</v>
      </c>
      <c r="D1056" t="e">
        <f>"{'city': '"&amp;VLOOKUP(W1056,$H:$L,4,FALSE)&amp;"', 'state': '"&amp;VLOOKUP(W1056,$H:$L,3,FALSE)&amp;"', 'abbreviation': '"&amp;VLOOKUP(W1056,$H:$L,2,FALSE)&amp;"', 'teamName': '"&amp;VLOOKUP(W1056,$H:$L,5,FALSE)&amp;"'}"</f>
        <v>#N/A</v>
      </c>
      <c r="E1056" t="e">
        <f>"{'city': '"&amp;VLOOKUP(X1056,$H:$L,4,FALSE)&amp;"', 'state': '"&amp;VLOOKUP(X1056,$H:$L,3,FALSE)&amp;"', 'abbreviation': '"&amp;VLOOKUP(X1056,$H:$L,2,FALSE)&amp;"', 'teamName': '"&amp;VLOOKUP(X1056,$H:$L,5,FALSE)&amp;"'}"</f>
        <v>#N/A</v>
      </c>
      <c r="S1056" s="13" t="s">
        <v>1268</v>
      </c>
      <c r="U1056">
        <f>VLOOKUP(Y1056,O:P,2,FALSE)</f>
        <v>30</v>
      </c>
      <c r="V1056">
        <f>VLOOKUP(AA1056,O:P,2,FALSE)</f>
        <v>28</v>
      </c>
      <c r="Y1056" s="4" t="s">
        <v>1126</v>
      </c>
      <c r="Z1056" s="5"/>
      <c r="AA1056" s="4" t="s">
        <v>1122</v>
      </c>
    </row>
    <row r="1057" spans="1:27" x14ac:dyDescent="0.2">
      <c r="A1057" s="12">
        <v>44638</v>
      </c>
      <c r="B1057" t="str">
        <f>"{'city': '"&amp;VLOOKUP(U1057,$H:$L,4,FALSE)&amp;"', 'state': '"&amp;VLOOKUP(U1057,$H:$L,3,FALSE)&amp;"', 'abbreviation': '"&amp;VLOOKUP(U1057,$H:$L,2,FALSE)&amp;"', 'teamName': '"&amp;VLOOKUP(U1057,$H:$L,5,FALSE)&amp;"'}"</f>
        <v>{'city': 'Chicago', 'state': 'Illnois', 'abbreviation': 'CHI', 'teamName': 'Chicago Bulls'}</v>
      </c>
      <c r="C1057" t="str">
        <f>"{'city': '"&amp;VLOOKUP(V1057,$H:$L,4,FALSE)&amp;"', 'state': '"&amp;VLOOKUP(V1057,$H:$L,3,FALSE)&amp;"', 'abbreviation': '"&amp;VLOOKUP(V1057,$H:$L,2,FALSE)&amp;"', 'teamName': '"&amp;VLOOKUP(V1057,$H:$L,5,FALSE)&amp;"'}"</f>
        <v>{'city': 'Phoenix', 'state': 'Arizona', 'abbreviation': 'PHX', 'teamName': 'Phoenix Suns'}</v>
      </c>
      <c r="D1057" t="e">
        <f>"{'city': '"&amp;VLOOKUP(W1057,$H:$L,4,FALSE)&amp;"', 'state': '"&amp;VLOOKUP(W1057,$H:$L,3,FALSE)&amp;"', 'abbreviation': '"&amp;VLOOKUP(W1057,$H:$L,2,FALSE)&amp;"', 'teamName': '"&amp;VLOOKUP(W1057,$H:$L,5,FALSE)&amp;"'}"</f>
        <v>#N/A</v>
      </c>
      <c r="E1057" t="e">
        <f>"{'city': '"&amp;VLOOKUP(X1057,$H:$L,4,FALSE)&amp;"', 'state': '"&amp;VLOOKUP(X1057,$H:$L,3,FALSE)&amp;"', 'abbreviation': '"&amp;VLOOKUP(X1057,$H:$L,2,FALSE)&amp;"', 'teamName': '"&amp;VLOOKUP(X1057,$H:$L,5,FALSE)&amp;"'}"</f>
        <v>#N/A</v>
      </c>
      <c r="S1057" s="13" t="s">
        <v>1268</v>
      </c>
      <c r="U1057">
        <f>VLOOKUP(Y1057,O:P,2,FALSE)</f>
        <v>5</v>
      </c>
      <c r="V1057">
        <f>VLOOKUP(AA1057,O:P,2,FALSE)</f>
        <v>23</v>
      </c>
      <c r="Y1057" s="4" t="s">
        <v>1106</v>
      </c>
      <c r="Z1057" s="5"/>
      <c r="AA1057" s="4" t="s">
        <v>1125</v>
      </c>
    </row>
    <row r="1058" spans="1:27" x14ac:dyDescent="0.2">
      <c r="A1058" s="12">
        <v>44638</v>
      </c>
      <c r="B1058" t="str">
        <f>"{'city': '"&amp;VLOOKUP(U1058,$H:$L,4,FALSE)&amp;"', 'state': '"&amp;VLOOKUP(U1058,$H:$L,3,FALSE)&amp;"', 'abbreviation': '"&amp;VLOOKUP(U1058,$H:$L,2,FALSE)&amp;"', 'teamName': '"&amp;VLOOKUP(U1058,$H:$L,5,FALSE)&amp;"'}"</f>
        <v>{'city': 'Boston', 'state': 'Massachusetts', 'abbreviation': 'BOS', 'teamName': 'Boston Celtics'}</v>
      </c>
      <c r="C1058" t="str">
        <f>"{'city': '"&amp;VLOOKUP(V1058,$H:$L,4,FALSE)&amp;"', 'state': '"&amp;VLOOKUP(V1058,$H:$L,3,FALSE)&amp;"', 'abbreviation': '"&amp;VLOOKUP(V1058,$H:$L,2,FALSE)&amp;"', 'teamName': '"&amp;VLOOKUP(V1058,$H:$L,5,FALSE)&amp;"'}"</f>
        <v>{'city': 'Sacramento', 'state': 'California', 'abbreviation': 'SAC', 'teamName': 'Sacramento Kings'}</v>
      </c>
      <c r="D1058" t="e">
        <f>"{'city': '"&amp;VLOOKUP(W1058,$H:$L,4,FALSE)&amp;"', 'state': '"&amp;VLOOKUP(W1058,$H:$L,3,FALSE)&amp;"', 'abbreviation': '"&amp;VLOOKUP(W1058,$H:$L,2,FALSE)&amp;"', 'teamName': '"&amp;VLOOKUP(W1058,$H:$L,5,FALSE)&amp;"'}"</f>
        <v>#N/A</v>
      </c>
      <c r="E1058" t="e">
        <f>"{'city': '"&amp;VLOOKUP(X1058,$H:$L,4,FALSE)&amp;"', 'state': '"&amp;VLOOKUP(X1058,$H:$L,3,FALSE)&amp;"', 'abbreviation': '"&amp;VLOOKUP(X1058,$H:$L,2,FALSE)&amp;"', 'teamName': '"&amp;VLOOKUP(X1058,$H:$L,5,FALSE)&amp;"'}"</f>
        <v>#N/A</v>
      </c>
      <c r="S1058" s="13" t="s">
        <v>1268</v>
      </c>
      <c r="U1058">
        <f>VLOOKUP(Y1058,O:P,2,FALSE)</f>
        <v>2</v>
      </c>
      <c r="V1058">
        <f>VLOOKUP(AA1058,O:P,2,FALSE)</f>
        <v>25</v>
      </c>
      <c r="Y1058" s="4" t="s">
        <v>1102</v>
      </c>
      <c r="Z1058" s="5"/>
      <c r="AA1058" s="4" t="s">
        <v>1123</v>
      </c>
    </row>
    <row r="1059" spans="1:27" x14ac:dyDescent="0.2">
      <c r="A1059" s="12">
        <v>44639</v>
      </c>
      <c r="B1059" t="str">
        <f>"{'city': '"&amp;VLOOKUP(U1059,$H:$L,4,FALSE)&amp;"', 'state': '"&amp;VLOOKUP(U1059,$H:$L,3,FALSE)&amp;"', 'abbreviation': '"&amp;VLOOKUP(U1059,$H:$L,2,FALSE)&amp;"', 'teamName': '"&amp;VLOOKUP(U1059,$H:$L,5,FALSE)&amp;"'}"</f>
        <v>{'city': 'Milwaukee', 'state': 'Wisconsin', 'abbreviation': 'MIL', 'teamName': 'Milwaukee Bucks'}</v>
      </c>
      <c r="C1059" t="str">
        <f>"{'city': '"&amp;VLOOKUP(V1059,$H:$L,4,FALSE)&amp;"', 'state': '"&amp;VLOOKUP(V1059,$H:$L,3,FALSE)&amp;"', 'abbreviation': '"&amp;VLOOKUP(V1059,$H:$L,2,FALSE)&amp;"', 'teamName': '"&amp;VLOOKUP(V1059,$H:$L,5,FALSE)&amp;"'}"</f>
        <v>{'city': 'Minneapolis', 'state': 'Minnesota ', 'abbreviation': 'MIN', 'teamName': 'Minnesota Timberwolves'}</v>
      </c>
      <c r="D1059" t="e">
        <f>"{'city': '"&amp;VLOOKUP(W1059,$H:$L,4,FALSE)&amp;"', 'state': '"&amp;VLOOKUP(W1059,$H:$L,3,FALSE)&amp;"', 'abbreviation': '"&amp;VLOOKUP(W1059,$H:$L,2,FALSE)&amp;"', 'teamName': '"&amp;VLOOKUP(W1059,$H:$L,5,FALSE)&amp;"'}"</f>
        <v>#N/A</v>
      </c>
      <c r="E1059" t="e">
        <f>"{'city': '"&amp;VLOOKUP(X1059,$H:$L,4,FALSE)&amp;"', 'state': '"&amp;VLOOKUP(X1059,$H:$L,3,FALSE)&amp;"', 'abbreviation': '"&amp;VLOOKUP(X1059,$H:$L,2,FALSE)&amp;"', 'teamName': '"&amp;VLOOKUP(X1059,$H:$L,5,FALSE)&amp;"'}"</f>
        <v>#N/A</v>
      </c>
      <c r="S1059" s="13" t="s">
        <v>1269</v>
      </c>
      <c r="U1059">
        <f>VLOOKUP(Y1059,O:P,2,FALSE)</f>
        <v>16</v>
      </c>
      <c r="V1059">
        <f>VLOOKUP(AA1059,O:P,2,FALSE)</f>
        <v>17</v>
      </c>
      <c r="Y1059" s="4" t="s">
        <v>1098</v>
      </c>
      <c r="Z1059" s="5"/>
      <c r="AA1059" s="4" t="s">
        <v>1115</v>
      </c>
    </row>
    <row r="1060" spans="1:27" x14ac:dyDescent="0.2">
      <c r="A1060" s="12">
        <v>44639</v>
      </c>
      <c r="B1060" t="str">
        <f>"{'city': '"&amp;VLOOKUP(U1060,$H:$L,4,FALSE)&amp;"', 'state': '"&amp;VLOOKUP(U1060,$H:$L,3,FALSE)&amp;"', 'abbreviation': '"&amp;VLOOKUP(U1060,$H:$L,2,FALSE)&amp;"', 'teamName': '"&amp;VLOOKUP(U1060,$H:$L,5,FALSE)&amp;"'}"</f>
        <v>{'city': 'Dallas', 'state': 'Texas', 'abbreviation': 'DAL', 'teamName': 'Dallas Mavericks'}</v>
      </c>
      <c r="C1060" t="str">
        <f>"{'city': '"&amp;VLOOKUP(V1060,$H:$L,4,FALSE)&amp;"', 'state': '"&amp;VLOOKUP(V1060,$H:$L,3,FALSE)&amp;"', 'abbreviation': '"&amp;VLOOKUP(V1060,$H:$L,2,FALSE)&amp;"', 'teamName': '"&amp;VLOOKUP(V1060,$H:$L,5,FALSE)&amp;"'}"</f>
        <v>{'city': 'Charlotte', 'state': 'North Carolina', 'abbreviation': 'CHA', 'teamName': 'Charlotte Hornets'}</v>
      </c>
      <c r="D1060" t="e">
        <f>"{'city': '"&amp;VLOOKUP(W1060,$H:$L,4,FALSE)&amp;"', 'state': '"&amp;VLOOKUP(W1060,$H:$L,3,FALSE)&amp;"', 'abbreviation': '"&amp;VLOOKUP(W1060,$H:$L,2,FALSE)&amp;"', 'teamName': '"&amp;VLOOKUP(W1060,$H:$L,5,FALSE)&amp;"'}"</f>
        <v>#N/A</v>
      </c>
      <c r="E1060" t="e">
        <f>"{'city': '"&amp;VLOOKUP(X1060,$H:$L,4,FALSE)&amp;"', 'state': '"&amp;VLOOKUP(X1060,$H:$L,3,FALSE)&amp;"', 'abbreviation': '"&amp;VLOOKUP(X1060,$H:$L,2,FALSE)&amp;"', 'teamName': '"&amp;VLOOKUP(X1060,$H:$L,5,FALSE)&amp;"'}"</f>
        <v>#N/A</v>
      </c>
      <c r="S1060" s="13" t="s">
        <v>1269</v>
      </c>
      <c r="U1060">
        <f>VLOOKUP(Y1060,O:P,2,FALSE)</f>
        <v>7</v>
      </c>
      <c r="V1060">
        <f>VLOOKUP(AA1060,O:P,2,FALSE)</f>
        <v>4</v>
      </c>
      <c r="Y1060" s="4" t="s">
        <v>1113</v>
      </c>
      <c r="Z1060" s="5"/>
      <c r="AA1060" s="4" t="s">
        <v>1105</v>
      </c>
    </row>
    <row r="1061" spans="1:27" x14ac:dyDescent="0.2">
      <c r="A1061" s="12">
        <v>44639</v>
      </c>
      <c r="B1061" t="str">
        <f>"{'city': '"&amp;VLOOKUP(U1061,$H:$L,4,FALSE)&amp;"', 'state': '"&amp;VLOOKUP(U1061,$H:$L,3,FALSE)&amp;"', 'abbreviation': '"&amp;VLOOKUP(U1061,$H:$L,2,FALSE)&amp;"', 'teamName': '"&amp;VLOOKUP(U1061,$H:$L,5,FALSE)&amp;"'}"</f>
        <v>{'city': 'Detroit', 'state': 'Michigan', 'abbreviation': 'DET', 'teamName': 'Detroit Pistons'}</v>
      </c>
      <c r="C1061" t="str">
        <f>"{'city': '"&amp;VLOOKUP(V1061,$H:$L,4,FALSE)&amp;"', 'state': '"&amp;VLOOKUP(V1061,$H:$L,3,FALSE)&amp;"', 'abbreviation': '"&amp;VLOOKUP(V1061,$H:$L,2,FALSE)&amp;"', 'teamName': '"&amp;VLOOKUP(V1061,$H:$L,5,FALSE)&amp;"'}"</f>
        <v>{'city': 'Cleveland', 'state': 'Ohio', 'abbreviation': 'CLE', 'teamName': 'Cleveland Cavaliers'}</v>
      </c>
      <c r="D1061" t="e">
        <f>"{'city': '"&amp;VLOOKUP(W1061,$H:$L,4,FALSE)&amp;"', 'state': '"&amp;VLOOKUP(W1061,$H:$L,3,FALSE)&amp;"', 'abbreviation': '"&amp;VLOOKUP(W1061,$H:$L,2,FALSE)&amp;"', 'teamName': '"&amp;VLOOKUP(W1061,$H:$L,5,FALSE)&amp;"'}"</f>
        <v>#N/A</v>
      </c>
      <c r="E1061" t="e">
        <f>"{'city': '"&amp;VLOOKUP(X1061,$H:$L,4,FALSE)&amp;"', 'state': '"&amp;VLOOKUP(X1061,$H:$L,3,FALSE)&amp;"', 'abbreviation': '"&amp;VLOOKUP(X1061,$H:$L,2,FALSE)&amp;"', 'teamName': '"&amp;VLOOKUP(X1061,$H:$L,5,FALSE)&amp;"'}"</f>
        <v>#N/A</v>
      </c>
      <c r="S1061" s="13" t="s">
        <v>1269</v>
      </c>
      <c r="U1061">
        <f>VLOOKUP(Y1061,O:P,2,FALSE)</f>
        <v>9</v>
      </c>
      <c r="V1061">
        <f>VLOOKUP(AA1061,O:P,2,FALSE)</f>
        <v>6</v>
      </c>
      <c r="Y1061" s="4" t="s">
        <v>1107</v>
      </c>
      <c r="Z1061" s="5"/>
      <c r="AA1061" s="4" t="s">
        <v>1111</v>
      </c>
    </row>
    <row r="1062" spans="1:27" x14ac:dyDescent="0.2">
      <c r="A1062" s="12">
        <v>44639</v>
      </c>
      <c r="B1062" t="str">
        <f>"{'city': '"&amp;VLOOKUP(U1062,$H:$L,4,FALSE)&amp;"', 'state': '"&amp;VLOOKUP(U1062,$H:$L,3,FALSE)&amp;"', 'abbreviation': '"&amp;VLOOKUP(U1062,$H:$L,2,FALSE)&amp;"', 'teamName': '"&amp;VLOOKUP(U1062,$H:$L,5,FALSE)&amp;"'}"</f>
        <v>{'city': 'Los Angeles', 'state': 'California', 'abbreviation': 'LAL', 'teamName': 'Los Angeles Lakers'}</v>
      </c>
      <c r="C1062" t="str">
        <f>"{'city': '"&amp;VLOOKUP(V1062,$H:$L,4,FALSE)&amp;"', 'state': '"&amp;VLOOKUP(V1062,$H:$L,3,FALSE)&amp;"', 'abbreviation': '"&amp;VLOOKUP(V1062,$H:$L,2,FALSE)&amp;"', 'teamName': '"&amp;VLOOKUP(V1062,$H:$L,5,FALSE)&amp;"'}"</f>
        <v>{'city': 'Washington', 'state': 'Washington D.C.', 'abbreviation': 'WAS', 'teamName': 'Washington Wizards'}</v>
      </c>
      <c r="D1062" t="e">
        <f>"{'city': '"&amp;VLOOKUP(W1062,$H:$L,4,FALSE)&amp;"', 'state': '"&amp;VLOOKUP(W1062,$H:$L,3,FALSE)&amp;"', 'abbreviation': '"&amp;VLOOKUP(W1062,$H:$L,2,FALSE)&amp;"', 'teamName': '"&amp;VLOOKUP(W1062,$H:$L,5,FALSE)&amp;"'}"</f>
        <v>#N/A</v>
      </c>
      <c r="E1062" t="e">
        <f>"{'city': '"&amp;VLOOKUP(X1062,$H:$L,4,FALSE)&amp;"', 'state': '"&amp;VLOOKUP(X1062,$H:$L,3,FALSE)&amp;"', 'abbreviation': '"&amp;VLOOKUP(X1062,$H:$L,2,FALSE)&amp;"', 'teamName': '"&amp;VLOOKUP(X1062,$H:$L,5,FALSE)&amp;"'}"</f>
        <v>#N/A</v>
      </c>
      <c r="S1062" s="13" t="s">
        <v>1269</v>
      </c>
      <c r="U1062">
        <f>VLOOKUP(Y1062,O:P,2,FALSE)</f>
        <v>13</v>
      </c>
      <c r="V1062">
        <f>VLOOKUP(AA1062,O:P,2,FALSE)</f>
        <v>29</v>
      </c>
      <c r="Y1062" s="4" t="s">
        <v>1101</v>
      </c>
      <c r="Z1062" s="5"/>
      <c r="AA1062" s="4" t="s">
        <v>1109</v>
      </c>
    </row>
    <row r="1063" spans="1:27" x14ac:dyDescent="0.2">
      <c r="A1063" s="12">
        <v>44640</v>
      </c>
      <c r="B1063" t="str">
        <f>"{'city': '"&amp;VLOOKUP(U1063,$H:$L,4,FALSE)&amp;"', 'state': '"&amp;VLOOKUP(U1063,$H:$L,3,FALSE)&amp;"', 'abbreviation': '"&amp;VLOOKUP(U1063,$H:$L,2,FALSE)&amp;"', 'teamName': '"&amp;VLOOKUP(U1063,$H:$L,5,FALSE)&amp;"'}"</f>
        <v>{'city': 'Memphis', 'state': 'Tenesse', 'abbreviation': 'MEM', 'teamName': 'Memphis Grizzlies'}</v>
      </c>
      <c r="C1063" t="str">
        <f>"{'city': '"&amp;VLOOKUP(V1063,$H:$L,4,FALSE)&amp;"', 'state': '"&amp;VLOOKUP(V1063,$H:$L,3,FALSE)&amp;"', 'abbreviation': '"&amp;VLOOKUP(V1063,$H:$L,2,FALSE)&amp;"', 'teamName': '"&amp;VLOOKUP(V1063,$H:$L,5,FALSE)&amp;"'}"</f>
        <v>{'city': 'Houston', 'state': 'Texas', 'abbreviation': 'HOU', 'teamName': 'Houston Rockets'}</v>
      </c>
      <c r="D1063" t="e">
        <f>"{'city': '"&amp;VLOOKUP(W1063,$H:$L,4,FALSE)&amp;"', 'state': '"&amp;VLOOKUP(W1063,$H:$L,3,FALSE)&amp;"', 'abbreviation': '"&amp;VLOOKUP(W1063,$H:$L,2,FALSE)&amp;"', 'teamName': '"&amp;VLOOKUP(W1063,$H:$L,5,FALSE)&amp;"'}"</f>
        <v>#N/A</v>
      </c>
      <c r="E1063" t="e">
        <f>"{'city': '"&amp;VLOOKUP(X1063,$H:$L,4,FALSE)&amp;"', 'state': '"&amp;VLOOKUP(X1063,$H:$L,3,FALSE)&amp;"', 'abbreviation': '"&amp;VLOOKUP(X1063,$H:$L,2,FALSE)&amp;"', 'teamName': '"&amp;VLOOKUP(X1063,$H:$L,5,FALSE)&amp;"'}"</f>
        <v>#N/A</v>
      </c>
      <c r="S1063" s="13" t="s">
        <v>1270</v>
      </c>
      <c r="U1063">
        <f>VLOOKUP(Y1063,O:P,2,FALSE)</f>
        <v>14</v>
      </c>
      <c r="V1063">
        <f>VLOOKUP(AA1063,O:P,2,FALSE)</f>
        <v>11</v>
      </c>
      <c r="Y1063" s="4" t="s">
        <v>1112</v>
      </c>
      <c r="Z1063" s="5"/>
      <c r="AA1063" s="4" t="s">
        <v>1114</v>
      </c>
    </row>
    <row r="1064" spans="1:27" x14ac:dyDescent="0.2">
      <c r="A1064" s="12">
        <v>44640</v>
      </c>
      <c r="B1064" t="str">
        <f>"{'city': '"&amp;VLOOKUP(U1064,$H:$L,4,FALSE)&amp;"', 'state': '"&amp;VLOOKUP(U1064,$H:$L,3,FALSE)&amp;"', 'abbreviation': '"&amp;VLOOKUP(U1064,$H:$L,2,FALSE)&amp;"', 'teamName': '"&amp;VLOOKUP(U1064,$H:$L,5,FALSE)&amp;"'}"</f>
        <v>{'city': 'Portland', 'state': 'Oregon', 'abbreviation': 'POR', 'teamName': 'Portland Trail Blazers'}</v>
      </c>
      <c r="C1064" t="str">
        <f>"{'city': '"&amp;VLOOKUP(V1064,$H:$L,4,FALSE)&amp;"', 'state': '"&amp;VLOOKUP(V1064,$H:$L,3,FALSE)&amp;"', 'abbreviation': '"&amp;VLOOKUP(V1064,$H:$L,2,FALSE)&amp;"', 'teamName': '"&amp;VLOOKUP(V1064,$H:$L,5,FALSE)&amp;"'}"</f>
        <v>{'city': 'Indiana', 'state': 'Indianopolis', 'abbreviation': 'IND', 'teamName': 'Indiana Pacers'}</v>
      </c>
      <c r="D1064" t="e">
        <f>"{'city': '"&amp;VLOOKUP(W1064,$H:$L,4,FALSE)&amp;"', 'state': '"&amp;VLOOKUP(W1064,$H:$L,3,FALSE)&amp;"', 'abbreviation': '"&amp;VLOOKUP(W1064,$H:$L,2,FALSE)&amp;"', 'teamName': '"&amp;VLOOKUP(W1064,$H:$L,5,FALSE)&amp;"'}"</f>
        <v>#N/A</v>
      </c>
      <c r="E1064" t="e">
        <f>"{'city': '"&amp;VLOOKUP(X1064,$H:$L,4,FALSE)&amp;"', 'state': '"&amp;VLOOKUP(X1064,$H:$L,3,FALSE)&amp;"', 'abbreviation': '"&amp;VLOOKUP(X1064,$H:$L,2,FALSE)&amp;"', 'teamName': '"&amp;VLOOKUP(X1064,$H:$L,5,FALSE)&amp;"'}"</f>
        <v>#N/A</v>
      </c>
      <c r="S1064" s="13" t="s">
        <v>1270</v>
      </c>
      <c r="U1064">
        <f>VLOOKUP(Y1064,O:P,2,FALSE)</f>
        <v>24</v>
      </c>
      <c r="V1064">
        <f>VLOOKUP(AA1064,O:P,2,FALSE)</f>
        <v>12</v>
      </c>
      <c r="Y1064" s="4" t="s">
        <v>1124</v>
      </c>
      <c r="Z1064" s="5"/>
      <c r="AA1064" s="4" t="s">
        <v>1104</v>
      </c>
    </row>
    <row r="1065" spans="1:27" x14ac:dyDescent="0.2">
      <c r="A1065" s="12">
        <v>44640</v>
      </c>
      <c r="B1065" t="str">
        <f>"{'city': '"&amp;VLOOKUP(U1065,$H:$L,4,FALSE)&amp;"', 'state': '"&amp;VLOOKUP(U1065,$H:$L,3,FALSE)&amp;"', 'abbreviation': '"&amp;VLOOKUP(U1065,$H:$L,2,FALSE)&amp;"', 'teamName': '"&amp;VLOOKUP(U1065,$H:$L,5,FALSE)&amp;"'}"</f>
        <v>{'city': 'New Orleans', 'state': 'Louisianna', 'abbreviation': 'NOP', 'teamName': 'New Orleans Pelicans'}</v>
      </c>
      <c r="C1065" t="str">
        <f>"{'city': '"&amp;VLOOKUP(V1065,$H:$L,4,FALSE)&amp;"', 'state': '"&amp;VLOOKUP(V1065,$H:$L,3,FALSE)&amp;"', 'abbreviation': '"&amp;VLOOKUP(V1065,$H:$L,2,FALSE)&amp;"', 'teamName': '"&amp;VLOOKUP(V1065,$H:$L,5,FALSE)&amp;"'}"</f>
        <v>{'city': 'Atlanta', 'state': 'Georgia', 'abbreviation': 'ATL', 'teamName': 'Atlanta Hawks'}</v>
      </c>
      <c r="D1065" t="e">
        <f>"{'city': '"&amp;VLOOKUP(W1065,$H:$L,4,FALSE)&amp;"', 'state': '"&amp;VLOOKUP(W1065,$H:$L,3,FALSE)&amp;"', 'abbreviation': '"&amp;VLOOKUP(W1065,$H:$L,2,FALSE)&amp;"', 'teamName': '"&amp;VLOOKUP(W1065,$H:$L,5,FALSE)&amp;"'}"</f>
        <v>#N/A</v>
      </c>
      <c r="E1065" t="e">
        <f>"{'city': '"&amp;VLOOKUP(X1065,$H:$L,4,FALSE)&amp;"', 'state': '"&amp;VLOOKUP(X1065,$H:$L,3,FALSE)&amp;"', 'abbreviation': '"&amp;VLOOKUP(X1065,$H:$L,2,FALSE)&amp;"', 'teamName': '"&amp;VLOOKUP(X1065,$H:$L,5,FALSE)&amp;"'}"</f>
        <v>#N/A</v>
      </c>
      <c r="S1065" s="13" t="s">
        <v>1270</v>
      </c>
      <c r="U1065">
        <f>VLOOKUP(Y1065,O:P,2,FALSE)</f>
        <v>18</v>
      </c>
      <c r="V1065">
        <f>VLOOKUP(AA1065,O:P,2,FALSE)</f>
        <v>1</v>
      </c>
      <c r="Y1065" s="4" t="s">
        <v>1118</v>
      </c>
      <c r="Z1065" s="5"/>
      <c r="AA1065" s="4" t="s">
        <v>1099</v>
      </c>
    </row>
    <row r="1066" spans="1:27" x14ac:dyDescent="0.2">
      <c r="A1066" s="12">
        <v>44640</v>
      </c>
      <c r="B1066" t="str">
        <f>"{'city': '"&amp;VLOOKUP(U1066,$H:$L,4,FALSE)&amp;"', 'state': '"&amp;VLOOKUP(U1066,$H:$L,3,FALSE)&amp;"', 'abbreviation': '"&amp;VLOOKUP(U1066,$H:$L,2,FALSE)&amp;"', 'teamName': '"&amp;VLOOKUP(U1066,$H:$L,5,FALSE)&amp;"'}"</f>
        <v>{'city': 'Oklahoma City', 'state': 'Oklahoma', 'abbreviation': 'OKC', 'teamName': 'Oklahoma City Thunder'}</v>
      </c>
      <c r="C1066" t="str">
        <f>"{'city': '"&amp;VLOOKUP(V1066,$H:$L,4,FALSE)&amp;"', 'state': '"&amp;VLOOKUP(V1066,$H:$L,3,FALSE)&amp;"', 'abbreviation': '"&amp;VLOOKUP(V1066,$H:$L,2,FALSE)&amp;"', 'teamName': '"&amp;VLOOKUP(V1066,$H:$L,5,FALSE)&amp;"'}"</f>
        <v>{'city': 'Orlando', 'state': 'Florida', 'abbreviation': 'ORL', 'teamName': 'Orlando Magic'}</v>
      </c>
      <c r="D1066" t="e">
        <f>"{'city': '"&amp;VLOOKUP(W1066,$H:$L,4,FALSE)&amp;"', 'state': '"&amp;VLOOKUP(W1066,$H:$L,3,FALSE)&amp;"', 'abbreviation': '"&amp;VLOOKUP(W1066,$H:$L,2,FALSE)&amp;"', 'teamName': '"&amp;VLOOKUP(W1066,$H:$L,5,FALSE)&amp;"'}"</f>
        <v>#N/A</v>
      </c>
      <c r="E1066" t="e">
        <f>"{'city': '"&amp;VLOOKUP(X1066,$H:$L,4,FALSE)&amp;"', 'state': '"&amp;VLOOKUP(X1066,$H:$L,3,FALSE)&amp;"', 'abbreviation': '"&amp;VLOOKUP(X1066,$H:$L,2,FALSE)&amp;"', 'teamName': '"&amp;VLOOKUP(X1066,$H:$L,5,FALSE)&amp;"'}"</f>
        <v>#N/A</v>
      </c>
      <c r="S1066" s="13" t="s">
        <v>1270</v>
      </c>
      <c r="U1066">
        <f>VLOOKUP(Y1066,O:P,2,FALSE)</f>
        <v>20</v>
      </c>
      <c r="V1066">
        <f>VLOOKUP(AA1066,O:P,2,FALSE)</f>
        <v>21</v>
      </c>
      <c r="Y1066" s="4" t="s">
        <v>1121</v>
      </c>
      <c r="Z1066" s="5"/>
      <c r="AA1066" s="4" t="s">
        <v>1119</v>
      </c>
    </row>
    <row r="1067" spans="1:27" x14ac:dyDescent="0.2">
      <c r="A1067" s="12">
        <v>44640</v>
      </c>
      <c r="B1067" t="str">
        <f>"{'city': '"&amp;VLOOKUP(U1067,$H:$L,4,FALSE)&amp;"', 'state': '"&amp;VLOOKUP(U1067,$H:$L,3,FALSE)&amp;"', 'abbreviation': '"&amp;VLOOKUP(U1067,$H:$L,2,FALSE)&amp;"', 'teamName': '"&amp;VLOOKUP(U1067,$H:$L,5,FALSE)&amp;"'}"</f>
        <v>{'city': 'Phoenix', 'state': 'Arizona', 'abbreviation': 'PHX', 'teamName': 'Phoenix Suns'}</v>
      </c>
      <c r="C1067" t="str">
        <f>"{'city': '"&amp;VLOOKUP(V1067,$H:$L,4,FALSE)&amp;"', 'state': '"&amp;VLOOKUP(V1067,$H:$L,3,FALSE)&amp;"', 'abbreviation': '"&amp;VLOOKUP(V1067,$H:$L,2,FALSE)&amp;"', 'teamName': '"&amp;VLOOKUP(V1067,$H:$L,5,FALSE)&amp;"'}"</f>
        <v>{'city': 'Sacramento', 'state': 'California', 'abbreviation': 'SAC', 'teamName': 'Sacramento Kings'}</v>
      </c>
      <c r="D1067" t="e">
        <f>"{'city': '"&amp;VLOOKUP(W1067,$H:$L,4,FALSE)&amp;"', 'state': '"&amp;VLOOKUP(W1067,$H:$L,3,FALSE)&amp;"', 'abbreviation': '"&amp;VLOOKUP(W1067,$H:$L,2,FALSE)&amp;"', 'teamName': '"&amp;VLOOKUP(W1067,$H:$L,5,FALSE)&amp;"'}"</f>
        <v>#N/A</v>
      </c>
      <c r="E1067" t="e">
        <f>"{'city': '"&amp;VLOOKUP(X1067,$H:$L,4,FALSE)&amp;"', 'state': '"&amp;VLOOKUP(X1067,$H:$L,3,FALSE)&amp;"', 'abbreviation': '"&amp;VLOOKUP(X1067,$H:$L,2,FALSE)&amp;"', 'teamName': '"&amp;VLOOKUP(X1067,$H:$L,5,FALSE)&amp;"'}"</f>
        <v>#N/A</v>
      </c>
      <c r="S1067" s="13" t="s">
        <v>1270</v>
      </c>
      <c r="U1067">
        <f>VLOOKUP(Y1067,O:P,2,FALSE)</f>
        <v>23</v>
      </c>
      <c r="V1067">
        <f>VLOOKUP(AA1067,O:P,2,FALSE)</f>
        <v>25</v>
      </c>
      <c r="Y1067" s="4" t="s">
        <v>1125</v>
      </c>
      <c r="Z1067" s="5"/>
      <c r="AA1067" s="4" t="s">
        <v>1123</v>
      </c>
    </row>
    <row r="1068" spans="1:27" x14ac:dyDescent="0.2">
      <c r="A1068" s="12">
        <v>44640</v>
      </c>
      <c r="B1068" t="str">
        <f>"{'city': '"&amp;VLOOKUP(U1068,$H:$L,4,FALSE)&amp;"', 'state': '"&amp;VLOOKUP(U1068,$H:$L,3,FALSE)&amp;"', 'abbreviation': '"&amp;VLOOKUP(U1068,$H:$L,2,FALSE)&amp;"', 'teamName': '"&amp;VLOOKUP(U1068,$H:$L,5,FALSE)&amp;"'}"</f>
        <v>{'city': 'Salt Lake City', 'state': 'Utah', 'abbreviation': 'UTA', 'teamName': 'Utah Jazz'}</v>
      </c>
      <c r="C1068" t="str">
        <f>"{'city': '"&amp;VLOOKUP(V1068,$H:$L,4,FALSE)&amp;"', 'state': '"&amp;VLOOKUP(V1068,$H:$L,3,FALSE)&amp;"', 'abbreviation': '"&amp;VLOOKUP(V1068,$H:$L,2,FALSE)&amp;"', 'teamName': '"&amp;VLOOKUP(V1068,$H:$L,5,FALSE)&amp;"'}"</f>
        <v>{'city': 'New York', 'state': 'New York', 'abbreviation': 'NYK', 'teamName': 'New York Knicks'}</v>
      </c>
      <c r="D1068" t="e">
        <f>"{'city': '"&amp;VLOOKUP(W1068,$H:$L,4,FALSE)&amp;"', 'state': '"&amp;VLOOKUP(W1068,$H:$L,3,FALSE)&amp;"', 'abbreviation': '"&amp;VLOOKUP(W1068,$H:$L,2,FALSE)&amp;"', 'teamName': '"&amp;VLOOKUP(W1068,$H:$L,5,FALSE)&amp;"'}"</f>
        <v>#N/A</v>
      </c>
      <c r="E1068" t="e">
        <f>"{'city': '"&amp;VLOOKUP(X1068,$H:$L,4,FALSE)&amp;"', 'state': '"&amp;VLOOKUP(X1068,$H:$L,3,FALSE)&amp;"', 'abbreviation': '"&amp;VLOOKUP(X1068,$H:$L,2,FALSE)&amp;"', 'teamName': '"&amp;VLOOKUP(X1068,$H:$L,5,FALSE)&amp;"'}"</f>
        <v>#N/A</v>
      </c>
      <c r="S1068" s="13" t="s">
        <v>1270</v>
      </c>
      <c r="U1068">
        <f>VLOOKUP(Y1068,O:P,2,FALSE)</f>
        <v>28</v>
      </c>
      <c r="V1068">
        <f>VLOOKUP(AA1068,O:P,2,FALSE)</f>
        <v>19</v>
      </c>
      <c r="Y1068" s="4" t="s">
        <v>1122</v>
      </c>
      <c r="Z1068" s="5"/>
      <c r="AA1068" s="4" t="s">
        <v>1108</v>
      </c>
    </row>
    <row r="1069" spans="1:27" x14ac:dyDescent="0.2">
      <c r="A1069" s="12">
        <v>44640</v>
      </c>
      <c r="B1069" t="str">
        <f>"{'city': '"&amp;VLOOKUP(U1069,$H:$L,4,FALSE)&amp;"', 'state': '"&amp;VLOOKUP(U1069,$H:$L,3,FALSE)&amp;"', 'abbreviation': '"&amp;VLOOKUP(U1069,$H:$L,2,FALSE)&amp;"', 'teamName': '"&amp;VLOOKUP(U1069,$H:$L,5,FALSE)&amp;"'}"</f>
        <v>{'city': 'Boston', 'state': 'Massachusetts', 'abbreviation': 'BOS', 'teamName': 'Boston Celtics'}</v>
      </c>
      <c r="C1069" t="str">
        <f>"{'city': '"&amp;VLOOKUP(V1069,$H:$L,4,FALSE)&amp;"', 'state': '"&amp;VLOOKUP(V1069,$H:$L,3,FALSE)&amp;"', 'abbreviation': '"&amp;VLOOKUP(V1069,$H:$L,2,FALSE)&amp;"', 'teamName': '"&amp;VLOOKUP(V1069,$H:$L,5,FALSE)&amp;"'}"</f>
        <v>{'city': 'Denver', 'state': 'Colorado', 'abbreviation': 'DEN', 'teamName': 'Denver Nuggets'}</v>
      </c>
      <c r="D1069" t="e">
        <f>"{'city': '"&amp;VLOOKUP(W1069,$H:$L,4,FALSE)&amp;"', 'state': '"&amp;VLOOKUP(W1069,$H:$L,3,FALSE)&amp;"', 'abbreviation': '"&amp;VLOOKUP(W1069,$H:$L,2,FALSE)&amp;"', 'teamName': '"&amp;VLOOKUP(W1069,$H:$L,5,FALSE)&amp;"'}"</f>
        <v>#N/A</v>
      </c>
      <c r="E1069" t="e">
        <f>"{'city': '"&amp;VLOOKUP(X1069,$H:$L,4,FALSE)&amp;"', 'state': '"&amp;VLOOKUP(X1069,$H:$L,3,FALSE)&amp;"', 'abbreviation': '"&amp;VLOOKUP(X1069,$H:$L,2,FALSE)&amp;"', 'teamName': '"&amp;VLOOKUP(X1069,$H:$L,5,FALSE)&amp;"'}"</f>
        <v>#N/A</v>
      </c>
      <c r="S1069" s="13" t="s">
        <v>1270</v>
      </c>
      <c r="U1069">
        <f>VLOOKUP(Y1069,O:P,2,FALSE)</f>
        <v>2</v>
      </c>
      <c r="V1069">
        <f>VLOOKUP(AA1069,O:P,2,FALSE)</f>
        <v>8</v>
      </c>
      <c r="Y1069" s="4" t="s">
        <v>1102</v>
      </c>
      <c r="Z1069" s="5"/>
      <c r="AA1069" s="4" t="s">
        <v>1116</v>
      </c>
    </row>
    <row r="1070" spans="1:27" x14ac:dyDescent="0.2">
      <c r="A1070" s="12">
        <v>44640</v>
      </c>
      <c r="B1070" t="str">
        <f>"{'city': '"&amp;VLOOKUP(U1070,$H:$L,4,FALSE)&amp;"', 'state': '"&amp;VLOOKUP(U1070,$H:$L,3,FALSE)&amp;"', 'abbreviation': '"&amp;VLOOKUP(U1070,$H:$L,2,FALSE)&amp;"', 'teamName': '"&amp;VLOOKUP(U1070,$H:$L,5,FALSE)&amp;"'}"</f>
        <v>{'city': 'San Antonio', 'state': 'Texas', 'abbreviation': 'SAS', 'teamName': 'San Antonio Spurs'}</v>
      </c>
      <c r="C1070" t="str">
        <f>"{'city': '"&amp;VLOOKUP(V1070,$H:$L,4,FALSE)&amp;"', 'state': '"&amp;VLOOKUP(V1070,$H:$L,3,FALSE)&amp;"', 'abbreviation': '"&amp;VLOOKUP(V1070,$H:$L,2,FALSE)&amp;"', 'teamName': '"&amp;VLOOKUP(V1070,$H:$L,5,FALSE)&amp;"'}"</f>
        <v>{'city': 'San Francisco', 'state': 'California', 'abbreviation': 'GSW', 'teamName': 'Golden State Warriors'}</v>
      </c>
      <c r="D1070" t="e">
        <f>"{'city': '"&amp;VLOOKUP(W1070,$H:$L,4,FALSE)&amp;"', 'state': '"&amp;VLOOKUP(W1070,$H:$L,3,FALSE)&amp;"', 'abbreviation': '"&amp;VLOOKUP(W1070,$H:$L,2,FALSE)&amp;"', 'teamName': '"&amp;VLOOKUP(W1070,$H:$L,5,FALSE)&amp;"'}"</f>
        <v>#N/A</v>
      </c>
      <c r="E1070" t="e">
        <f>"{'city': '"&amp;VLOOKUP(X1070,$H:$L,4,FALSE)&amp;"', 'state': '"&amp;VLOOKUP(X1070,$H:$L,3,FALSE)&amp;"', 'abbreviation': '"&amp;VLOOKUP(X1070,$H:$L,2,FALSE)&amp;"', 'teamName': '"&amp;VLOOKUP(X1070,$H:$L,5,FALSE)&amp;"'}"</f>
        <v>#N/A</v>
      </c>
      <c r="S1070" s="13" t="s">
        <v>1270</v>
      </c>
      <c r="U1070">
        <f>VLOOKUP(Y1070,O:P,2,FALSE)</f>
        <v>26</v>
      </c>
      <c r="V1070">
        <f>VLOOKUP(AA1070,O:P,2,FALSE)</f>
        <v>10</v>
      </c>
      <c r="Y1070" s="4" t="s">
        <v>1120</v>
      </c>
      <c r="Z1070" s="5"/>
      <c r="AA1070" s="4" t="s">
        <v>1100</v>
      </c>
    </row>
    <row r="1071" spans="1:27" x14ac:dyDescent="0.2">
      <c r="A1071" s="12">
        <v>44640</v>
      </c>
      <c r="B1071" t="str">
        <f>"{'city': '"&amp;VLOOKUP(U1071,$H:$L,4,FALSE)&amp;"', 'state': '"&amp;VLOOKUP(U1071,$H:$L,3,FALSE)&amp;"', 'abbreviation': '"&amp;VLOOKUP(U1071,$H:$L,2,FALSE)&amp;"', 'teamName': '"&amp;VLOOKUP(U1071,$H:$L,5,FALSE)&amp;"'}"</f>
        <v>{'city': 'Toronto', 'state': 'Ontario', 'abbreviation': 'TOR', 'teamName': 'Toronto Raptors'}</v>
      </c>
      <c r="C1071" t="str">
        <f>"{'city': '"&amp;VLOOKUP(V1071,$H:$L,4,FALSE)&amp;"', 'state': '"&amp;VLOOKUP(V1071,$H:$L,3,FALSE)&amp;"', 'abbreviation': '"&amp;VLOOKUP(V1071,$H:$L,2,FALSE)&amp;"', 'teamName': '"&amp;VLOOKUP(V1071,$H:$L,5,FALSE)&amp;"'}"</f>
        <v>{'city': 'Philadelphia', 'state': 'Pennsylvania', 'abbreviation': 'PHI', 'teamName': 'Philadelphia 76ers'}</v>
      </c>
      <c r="D1071" t="e">
        <f>"{'city': '"&amp;VLOOKUP(W1071,$H:$L,4,FALSE)&amp;"', 'state': '"&amp;VLOOKUP(W1071,$H:$L,3,FALSE)&amp;"', 'abbreviation': '"&amp;VLOOKUP(W1071,$H:$L,2,FALSE)&amp;"', 'teamName': '"&amp;VLOOKUP(W1071,$H:$L,5,FALSE)&amp;"'}"</f>
        <v>#N/A</v>
      </c>
      <c r="E1071" t="e">
        <f>"{'city': '"&amp;VLOOKUP(X1071,$H:$L,4,FALSE)&amp;"', 'state': '"&amp;VLOOKUP(X1071,$H:$L,3,FALSE)&amp;"', 'abbreviation': '"&amp;VLOOKUP(X1071,$H:$L,2,FALSE)&amp;"', 'teamName': '"&amp;VLOOKUP(X1071,$H:$L,5,FALSE)&amp;"'}"</f>
        <v>#N/A</v>
      </c>
      <c r="S1071" s="13" t="s">
        <v>1270</v>
      </c>
      <c r="U1071">
        <f>VLOOKUP(Y1071,O:P,2,FALSE)</f>
        <v>27</v>
      </c>
      <c r="V1071">
        <f>VLOOKUP(AA1071,O:P,2,FALSE)</f>
        <v>22</v>
      </c>
      <c r="Y1071" s="4" t="s">
        <v>1110</v>
      </c>
      <c r="Z1071" s="5"/>
      <c r="AA1071" s="4" t="s">
        <v>1117</v>
      </c>
    </row>
    <row r="1072" spans="1:27" ht="30" x14ac:dyDescent="0.2">
      <c r="A1072" s="12">
        <v>44641</v>
      </c>
      <c r="B1072" t="str">
        <f>"{'city': '"&amp;VLOOKUP(U1072,$H:$L,4,FALSE)&amp;"', 'state': '"&amp;VLOOKUP(U1072,$H:$L,3,FALSE)&amp;"', 'abbreviation': '"&amp;VLOOKUP(U1072,$H:$L,2,FALSE)&amp;"', 'teamName': '"&amp;VLOOKUP(U1072,$H:$L,5,FALSE)&amp;"'}"</f>
        <v>{'city': 'New Orleans', 'state': 'Louisianna', 'abbreviation': 'NOP', 'teamName': 'New Orleans Pelicans'}</v>
      </c>
      <c r="C1072" t="str">
        <f>"{'city': '"&amp;VLOOKUP(V1072,$H:$L,4,FALSE)&amp;"', 'state': '"&amp;VLOOKUP(V1072,$H:$L,3,FALSE)&amp;"', 'abbreviation': '"&amp;VLOOKUP(V1072,$H:$L,2,FALSE)&amp;"', 'teamName': '"&amp;VLOOKUP(V1072,$H:$L,5,FALSE)&amp;"'}"</f>
        <v>{'city': 'Charlotte', 'state': 'North Carolina', 'abbreviation': 'CHA', 'teamName': 'Charlotte Hornets'}</v>
      </c>
      <c r="D1072" t="e">
        <f>"{'city': '"&amp;VLOOKUP(W1072,$H:$L,4,FALSE)&amp;"', 'state': '"&amp;VLOOKUP(W1072,$H:$L,3,FALSE)&amp;"', 'abbreviation': '"&amp;VLOOKUP(W1072,$H:$L,2,FALSE)&amp;"', 'teamName': '"&amp;VLOOKUP(W1072,$H:$L,5,FALSE)&amp;"'}"</f>
        <v>#N/A</v>
      </c>
      <c r="E1072" t="e">
        <f>"{'city': '"&amp;VLOOKUP(X1072,$H:$L,4,FALSE)&amp;"', 'state': '"&amp;VLOOKUP(X1072,$H:$L,3,FALSE)&amp;"', 'abbreviation': '"&amp;VLOOKUP(X1072,$H:$L,2,FALSE)&amp;"', 'teamName': '"&amp;VLOOKUP(X1072,$H:$L,5,FALSE)&amp;"'}"</f>
        <v>#N/A</v>
      </c>
      <c r="S1072" s="13" t="s">
        <v>1271</v>
      </c>
      <c r="U1072">
        <f>VLOOKUP(Y1072,O:P,2,FALSE)</f>
        <v>18</v>
      </c>
      <c r="V1072">
        <f>VLOOKUP(AA1072,O:P,2,FALSE)</f>
        <v>4</v>
      </c>
      <c r="Y1072" s="4" t="s">
        <v>1118</v>
      </c>
      <c r="Z1072" s="5"/>
      <c r="AA1072" s="4" t="s">
        <v>1105</v>
      </c>
    </row>
    <row r="1073" spans="1:27" ht="30" x14ac:dyDescent="0.2">
      <c r="A1073" s="12">
        <v>44641</v>
      </c>
      <c r="B1073" t="str">
        <f>"{'city': '"&amp;VLOOKUP(U1073,$H:$L,4,FALSE)&amp;"', 'state': '"&amp;VLOOKUP(U1073,$H:$L,3,FALSE)&amp;"', 'abbreviation': '"&amp;VLOOKUP(U1073,$H:$L,2,FALSE)&amp;"', 'teamName': '"&amp;VLOOKUP(U1073,$H:$L,5,FALSE)&amp;"'}"</f>
        <v>{'city': 'Los Angeles', 'state': 'California', 'abbreviation': 'LAL', 'teamName': 'Los Angeles Lakers'}</v>
      </c>
      <c r="C1073" t="str">
        <f>"{'city': '"&amp;VLOOKUP(V1073,$H:$L,4,FALSE)&amp;"', 'state': '"&amp;VLOOKUP(V1073,$H:$L,3,FALSE)&amp;"', 'abbreviation': '"&amp;VLOOKUP(V1073,$H:$L,2,FALSE)&amp;"', 'teamName': '"&amp;VLOOKUP(V1073,$H:$L,5,FALSE)&amp;"'}"</f>
        <v>{'city': 'Cleveland', 'state': 'Ohio', 'abbreviation': 'CLE', 'teamName': 'Cleveland Cavaliers'}</v>
      </c>
      <c r="D1073" t="e">
        <f>"{'city': '"&amp;VLOOKUP(W1073,$H:$L,4,FALSE)&amp;"', 'state': '"&amp;VLOOKUP(W1073,$H:$L,3,FALSE)&amp;"', 'abbreviation': '"&amp;VLOOKUP(W1073,$H:$L,2,FALSE)&amp;"', 'teamName': '"&amp;VLOOKUP(W1073,$H:$L,5,FALSE)&amp;"'}"</f>
        <v>#N/A</v>
      </c>
      <c r="E1073" t="e">
        <f>"{'city': '"&amp;VLOOKUP(X1073,$H:$L,4,FALSE)&amp;"', 'state': '"&amp;VLOOKUP(X1073,$H:$L,3,FALSE)&amp;"', 'abbreviation': '"&amp;VLOOKUP(X1073,$H:$L,2,FALSE)&amp;"', 'teamName': '"&amp;VLOOKUP(X1073,$H:$L,5,FALSE)&amp;"'}"</f>
        <v>#N/A</v>
      </c>
      <c r="S1073" s="13" t="s">
        <v>1271</v>
      </c>
      <c r="U1073">
        <f>VLOOKUP(Y1073,O:P,2,FALSE)</f>
        <v>13</v>
      </c>
      <c r="V1073">
        <f>VLOOKUP(AA1073,O:P,2,FALSE)</f>
        <v>6</v>
      </c>
      <c r="Y1073" s="4" t="s">
        <v>1101</v>
      </c>
      <c r="Z1073" s="5"/>
      <c r="AA1073" s="4" t="s">
        <v>1111</v>
      </c>
    </row>
    <row r="1074" spans="1:27" ht="30" x14ac:dyDescent="0.2">
      <c r="A1074" s="12">
        <v>44641</v>
      </c>
      <c r="B1074" t="str">
        <f>"{'city': '"&amp;VLOOKUP(U1074,$H:$L,4,FALSE)&amp;"', 'state': '"&amp;VLOOKUP(U1074,$H:$L,3,FALSE)&amp;"', 'abbreviation': '"&amp;VLOOKUP(U1074,$H:$L,2,FALSE)&amp;"', 'teamName': '"&amp;VLOOKUP(U1074,$H:$L,5,FALSE)&amp;"'}"</f>
        <v>{'city': 'Portland', 'state': 'Oregon', 'abbreviation': 'POR', 'teamName': 'Portland Trail Blazers'}</v>
      </c>
      <c r="C1074" t="str">
        <f>"{'city': '"&amp;VLOOKUP(V1074,$H:$L,4,FALSE)&amp;"', 'state': '"&amp;VLOOKUP(V1074,$H:$L,3,FALSE)&amp;"', 'abbreviation': '"&amp;VLOOKUP(V1074,$H:$L,2,FALSE)&amp;"', 'teamName': '"&amp;VLOOKUP(V1074,$H:$L,5,FALSE)&amp;"'}"</f>
        <v>{'city': 'Detroit', 'state': 'Michigan', 'abbreviation': 'DET', 'teamName': 'Detroit Pistons'}</v>
      </c>
      <c r="D1074" t="e">
        <f>"{'city': '"&amp;VLOOKUP(W1074,$H:$L,4,FALSE)&amp;"', 'state': '"&amp;VLOOKUP(W1074,$H:$L,3,FALSE)&amp;"', 'abbreviation': '"&amp;VLOOKUP(W1074,$H:$L,2,FALSE)&amp;"', 'teamName': '"&amp;VLOOKUP(W1074,$H:$L,5,FALSE)&amp;"'}"</f>
        <v>#N/A</v>
      </c>
      <c r="E1074" t="e">
        <f>"{'city': '"&amp;VLOOKUP(X1074,$H:$L,4,FALSE)&amp;"', 'state': '"&amp;VLOOKUP(X1074,$H:$L,3,FALSE)&amp;"', 'abbreviation': '"&amp;VLOOKUP(X1074,$H:$L,2,FALSE)&amp;"', 'teamName': '"&amp;VLOOKUP(X1074,$H:$L,5,FALSE)&amp;"'}"</f>
        <v>#N/A</v>
      </c>
      <c r="S1074" s="13" t="s">
        <v>1271</v>
      </c>
      <c r="U1074">
        <f>VLOOKUP(Y1074,O:P,2,FALSE)</f>
        <v>24</v>
      </c>
      <c r="V1074">
        <f>VLOOKUP(AA1074,O:P,2,FALSE)</f>
        <v>9</v>
      </c>
      <c r="Y1074" s="4" t="s">
        <v>1124</v>
      </c>
      <c r="Z1074" s="5"/>
      <c r="AA1074" s="4" t="s">
        <v>1107</v>
      </c>
    </row>
    <row r="1075" spans="1:27" ht="30" x14ac:dyDescent="0.2">
      <c r="A1075" s="12">
        <v>44641</v>
      </c>
      <c r="B1075" t="str">
        <f>"{'city': '"&amp;VLOOKUP(U1075,$H:$L,4,FALSE)&amp;"', 'state': '"&amp;VLOOKUP(U1075,$H:$L,3,FALSE)&amp;"', 'abbreviation': '"&amp;VLOOKUP(U1075,$H:$L,2,FALSE)&amp;"', 'teamName': '"&amp;VLOOKUP(U1075,$H:$L,5,FALSE)&amp;"'}"</f>
        <v>{'city': 'Miami', 'state': 'Florida', 'abbreviation': 'MIA', 'teamName': 'Miami Heat'}</v>
      </c>
      <c r="C1075" t="str">
        <f>"{'city': '"&amp;VLOOKUP(V1075,$H:$L,4,FALSE)&amp;"', 'state': '"&amp;VLOOKUP(V1075,$H:$L,3,FALSE)&amp;"', 'abbreviation': '"&amp;VLOOKUP(V1075,$H:$L,2,FALSE)&amp;"', 'teamName': '"&amp;VLOOKUP(V1075,$H:$L,5,FALSE)&amp;"'}"</f>
        <v>{'city': 'Philadelphia', 'state': 'Pennsylvania', 'abbreviation': 'PHI', 'teamName': 'Philadelphia 76ers'}</v>
      </c>
      <c r="D1075" t="e">
        <f>"{'city': '"&amp;VLOOKUP(W1075,$H:$L,4,FALSE)&amp;"', 'state': '"&amp;VLOOKUP(W1075,$H:$L,3,FALSE)&amp;"', 'abbreviation': '"&amp;VLOOKUP(W1075,$H:$L,2,FALSE)&amp;"', 'teamName': '"&amp;VLOOKUP(W1075,$H:$L,5,FALSE)&amp;"'}"</f>
        <v>#N/A</v>
      </c>
      <c r="E1075" t="e">
        <f>"{'city': '"&amp;VLOOKUP(X1075,$H:$L,4,FALSE)&amp;"', 'state': '"&amp;VLOOKUP(X1075,$H:$L,3,FALSE)&amp;"', 'abbreviation': '"&amp;VLOOKUP(X1075,$H:$L,2,FALSE)&amp;"', 'teamName': '"&amp;VLOOKUP(X1075,$H:$L,5,FALSE)&amp;"'}"</f>
        <v>#N/A</v>
      </c>
      <c r="S1075" s="13" t="s">
        <v>1271</v>
      </c>
      <c r="U1075">
        <f>VLOOKUP(Y1075,O:P,2,FALSE)</f>
        <v>15</v>
      </c>
      <c r="V1075">
        <f>VLOOKUP(AA1075,O:P,2,FALSE)</f>
        <v>22</v>
      </c>
      <c r="Y1075" s="4" t="s">
        <v>1128</v>
      </c>
      <c r="Z1075" s="5"/>
      <c r="AA1075" s="4" t="s">
        <v>1117</v>
      </c>
    </row>
    <row r="1076" spans="1:27" ht="30" x14ac:dyDescent="0.2">
      <c r="A1076" s="12">
        <v>44641</v>
      </c>
      <c r="B1076" t="str">
        <f>"{'city': '"&amp;VLOOKUP(U1076,$H:$L,4,FALSE)&amp;"', 'state': '"&amp;VLOOKUP(U1076,$H:$L,3,FALSE)&amp;"', 'abbreviation': '"&amp;VLOOKUP(U1076,$H:$L,2,FALSE)&amp;"', 'teamName': '"&amp;VLOOKUP(U1076,$H:$L,5,FALSE)&amp;"'}"</f>
        <v>{'city': 'Salt Lake City', 'state': 'Utah', 'abbreviation': 'UTA', 'teamName': 'Utah Jazz'}</v>
      </c>
      <c r="C1076" t="str">
        <f>"{'city': '"&amp;VLOOKUP(V1076,$H:$L,4,FALSE)&amp;"', 'state': '"&amp;VLOOKUP(V1076,$H:$L,3,FALSE)&amp;"', 'abbreviation': '"&amp;VLOOKUP(V1076,$H:$L,2,FALSE)&amp;"', 'teamName': '"&amp;VLOOKUP(V1076,$H:$L,5,FALSE)&amp;"'}"</f>
        <v>{'city': 'Brooklyn', 'state': 'New York', 'abbreviation': 'BKN', 'teamName': 'Brooklyn Nets'}</v>
      </c>
      <c r="D1076" t="e">
        <f>"{'city': '"&amp;VLOOKUP(W1076,$H:$L,4,FALSE)&amp;"', 'state': '"&amp;VLOOKUP(W1076,$H:$L,3,FALSE)&amp;"', 'abbreviation': '"&amp;VLOOKUP(W1076,$H:$L,2,FALSE)&amp;"', 'teamName': '"&amp;VLOOKUP(W1076,$H:$L,5,FALSE)&amp;"'}"</f>
        <v>#N/A</v>
      </c>
      <c r="E1076" t="e">
        <f>"{'city': '"&amp;VLOOKUP(X1076,$H:$L,4,FALSE)&amp;"', 'state': '"&amp;VLOOKUP(X1076,$H:$L,3,FALSE)&amp;"', 'abbreviation': '"&amp;VLOOKUP(X1076,$H:$L,2,FALSE)&amp;"', 'teamName': '"&amp;VLOOKUP(X1076,$H:$L,5,FALSE)&amp;"'}"</f>
        <v>#N/A</v>
      </c>
      <c r="S1076" s="13" t="s">
        <v>1271</v>
      </c>
      <c r="U1076">
        <f>VLOOKUP(Y1076,O:P,2,FALSE)</f>
        <v>28</v>
      </c>
      <c r="V1076">
        <f>VLOOKUP(AA1076,O:P,2,FALSE)</f>
        <v>3</v>
      </c>
      <c r="Y1076" s="4" t="s">
        <v>1122</v>
      </c>
      <c r="Z1076" s="5"/>
      <c r="AA1076" s="4" t="s">
        <v>1097</v>
      </c>
    </row>
    <row r="1077" spans="1:27" ht="30" x14ac:dyDescent="0.2">
      <c r="A1077" s="12">
        <v>44641</v>
      </c>
      <c r="B1077" t="str">
        <f>"{'city': '"&amp;VLOOKUP(U1077,$H:$L,4,FALSE)&amp;"', 'state': '"&amp;VLOOKUP(U1077,$H:$L,3,FALSE)&amp;"', 'abbreviation': '"&amp;VLOOKUP(U1077,$H:$L,2,FALSE)&amp;"', 'teamName': '"&amp;VLOOKUP(U1077,$H:$L,5,FALSE)&amp;"'}"</f>
        <v>{'city': 'Toronto', 'state': 'Ontario', 'abbreviation': 'TOR', 'teamName': 'Toronto Raptors'}</v>
      </c>
      <c r="C1077" t="str">
        <f>"{'city': '"&amp;VLOOKUP(V1077,$H:$L,4,FALSE)&amp;"', 'state': '"&amp;VLOOKUP(V1077,$H:$L,3,FALSE)&amp;"', 'abbreviation': '"&amp;VLOOKUP(V1077,$H:$L,2,FALSE)&amp;"', 'teamName': '"&amp;VLOOKUP(V1077,$H:$L,5,FALSE)&amp;"'}"</f>
        <v>{'city': 'Chicago', 'state': 'Illnois', 'abbreviation': 'CHI', 'teamName': 'Chicago Bulls'}</v>
      </c>
      <c r="D1077" t="e">
        <f>"{'city': '"&amp;VLOOKUP(W1077,$H:$L,4,FALSE)&amp;"', 'state': '"&amp;VLOOKUP(W1077,$H:$L,3,FALSE)&amp;"', 'abbreviation': '"&amp;VLOOKUP(W1077,$H:$L,2,FALSE)&amp;"', 'teamName': '"&amp;VLOOKUP(W1077,$H:$L,5,FALSE)&amp;"'}"</f>
        <v>#N/A</v>
      </c>
      <c r="E1077" t="e">
        <f>"{'city': '"&amp;VLOOKUP(X1077,$H:$L,4,FALSE)&amp;"', 'state': '"&amp;VLOOKUP(X1077,$H:$L,3,FALSE)&amp;"', 'abbreviation': '"&amp;VLOOKUP(X1077,$H:$L,2,FALSE)&amp;"', 'teamName': '"&amp;VLOOKUP(X1077,$H:$L,5,FALSE)&amp;"'}"</f>
        <v>#N/A</v>
      </c>
      <c r="S1077" s="13" t="s">
        <v>1271</v>
      </c>
      <c r="U1077">
        <f>VLOOKUP(Y1077,O:P,2,FALSE)</f>
        <v>27</v>
      </c>
      <c r="V1077">
        <f>VLOOKUP(AA1077,O:P,2,FALSE)</f>
        <v>5</v>
      </c>
      <c r="Y1077" s="4" t="s">
        <v>1110</v>
      </c>
      <c r="Z1077" s="5"/>
      <c r="AA1077" s="4" t="s">
        <v>1106</v>
      </c>
    </row>
    <row r="1078" spans="1:27" ht="30" x14ac:dyDescent="0.2">
      <c r="A1078" s="12">
        <v>44641</v>
      </c>
      <c r="B1078" t="str">
        <f>"{'city': '"&amp;VLOOKUP(U1078,$H:$L,4,FALSE)&amp;"', 'state': '"&amp;VLOOKUP(U1078,$H:$L,3,FALSE)&amp;"', 'abbreviation': '"&amp;VLOOKUP(U1078,$H:$L,2,FALSE)&amp;"', 'teamName': '"&amp;VLOOKUP(U1078,$H:$L,5,FALSE)&amp;"'}"</f>
        <v>{'city': 'Washington', 'state': 'Washington D.C.', 'abbreviation': 'WAS', 'teamName': 'Washington Wizards'}</v>
      </c>
      <c r="C1078" t="str">
        <f>"{'city': '"&amp;VLOOKUP(V1078,$H:$L,4,FALSE)&amp;"', 'state': '"&amp;VLOOKUP(V1078,$H:$L,3,FALSE)&amp;"', 'abbreviation': '"&amp;VLOOKUP(V1078,$H:$L,2,FALSE)&amp;"', 'teamName': '"&amp;VLOOKUP(V1078,$H:$L,5,FALSE)&amp;"'}"</f>
        <v>{'city': 'Houston', 'state': 'Texas', 'abbreviation': 'HOU', 'teamName': 'Houston Rockets'}</v>
      </c>
      <c r="D1078" t="e">
        <f>"{'city': '"&amp;VLOOKUP(W1078,$H:$L,4,FALSE)&amp;"', 'state': '"&amp;VLOOKUP(W1078,$H:$L,3,FALSE)&amp;"', 'abbreviation': '"&amp;VLOOKUP(W1078,$H:$L,2,FALSE)&amp;"', 'teamName': '"&amp;VLOOKUP(W1078,$H:$L,5,FALSE)&amp;"'}"</f>
        <v>#N/A</v>
      </c>
      <c r="E1078" t="e">
        <f>"{'city': '"&amp;VLOOKUP(X1078,$H:$L,4,FALSE)&amp;"', 'state': '"&amp;VLOOKUP(X1078,$H:$L,3,FALSE)&amp;"', 'abbreviation': '"&amp;VLOOKUP(X1078,$H:$L,2,FALSE)&amp;"', 'teamName': '"&amp;VLOOKUP(X1078,$H:$L,5,FALSE)&amp;"'}"</f>
        <v>#N/A</v>
      </c>
      <c r="S1078" s="13" t="s">
        <v>1271</v>
      </c>
      <c r="U1078">
        <f>VLOOKUP(Y1078,O:P,2,FALSE)</f>
        <v>29</v>
      </c>
      <c r="V1078">
        <f>VLOOKUP(AA1078,O:P,2,FALSE)</f>
        <v>11</v>
      </c>
      <c r="Y1078" s="4" t="s">
        <v>1109</v>
      </c>
      <c r="Z1078" s="5"/>
      <c r="AA1078" s="4" t="s">
        <v>1114</v>
      </c>
    </row>
    <row r="1079" spans="1:27" ht="30" x14ac:dyDescent="0.2">
      <c r="A1079" s="12">
        <v>44641</v>
      </c>
      <c r="B1079" t="str">
        <f>"{'city': '"&amp;VLOOKUP(U1079,$H:$L,4,FALSE)&amp;"', 'state': '"&amp;VLOOKUP(U1079,$H:$L,3,FALSE)&amp;"', 'abbreviation': '"&amp;VLOOKUP(U1079,$H:$L,2,FALSE)&amp;"', 'teamName': '"&amp;VLOOKUP(U1079,$H:$L,5,FALSE)&amp;"'}"</f>
        <v>{'city': 'Boston', 'state': 'Massachusetts', 'abbreviation': 'BOS', 'teamName': 'Boston Celtics'}</v>
      </c>
      <c r="C1079" t="str">
        <f>"{'city': '"&amp;VLOOKUP(V1079,$H:$L,4,FALSE)&amp;"', 'state': '"&amp;VLOOKUP(V1079,$H:$L,3,FALSE)&amp;"', 'abbreviation': '"&amp;VLOOKUP(V1079,$H:$L,2,FALSE)&amp;"', 'teamName': '"&amp;VLOOKUP(V1079,$H:$L,5,FALSE)&amp;"'}"</f>
        <v>{'city': 'Oklahoma City', 'state': 'Oklahoma', 'abbreviation': 'OKC', 'teamName': 'Oklahoma City Thunder'}</v>
      </c>
      <c r="D1079" t="e">
        <f>"{'city': '"&amp;VLOOKUP(W1079,$H:$L,4,FALSE)&amp;"', 'state': '"&amp;VLOOKUP(W1079,$H:$L,3,FALSE)&amp;"', 'abbreviation': '"&amp;VLOOKUP(W1079,$H:$L,2,FALSE)&amp;"', 'teamName': '"&amp;VLOOKUP(W1079,$H:$L,5,FALSE)&amp;"'}"</f>
        <v>#N/A</v>
      </c>
      <c r="E1079" t="e">
        <f>"{'city': '"&amp;VLOOKUP(X1079,$H:$L,4,FALSE)&amp;"', 'state': '"&amp;VLOOKUP(X1079,$H:$L,3,FALSE)&amp;"', 'abbreviation': '"&amp;VLOOKUP(X1079,$H:$L,2,FALSE)&amp;"', 'teamName': '"&amp;VLOOKUP(X1079,$H:$L,5,FALSE)&amp;"'}"</f>
        <v>#N/A</v>
      </c>
      <c r="S1079" s="13" t="s">
        <v>1271</v>
      </c>
      <c r="U1079">
        <f>VLOOKUP(Y1079,O:P,2,FALSE)</f>
        <v>2</v>
      </c>
      <c r="V1079">
        <f>VLOOKUP(AA1079,O:P,2,FALSE)</f>
        <v>20</v>
      </c>
      <c r="Y1079" s="4" t="s">
        <v>1102</v>
      </c>
      <c r="Z1079" s="5"/>
      <c r="AA1079" s="4" t="s">
        <v>1121</v>
      </c>
    </row>
    <row r="1080" spans="1:27" ht="30" x14ac:dyDescent="0.2">
      <c r="A1080" s="12">
        <v>44641</v>
      </c>
      <c r="B1080" t="str">
        <f>"{'city': '"&amp;VLOOKUP(U1080,$H:$L,4,FALSE)&amp;"', 'state': '"&amp;VLOOKUP(U1080,$H:$L,3,FALSE)&amp;"', 'abbreviation': '"&amp;VLOOKUP(U1080,$H:$L,2,FALSE)&amp;"', 'teamName': '"&amp;VLOOKUP(U1080,$H:$L,5,FALSE)&amp;"'}"</f>
        <v>{'city': 'Minneapolis', 'state': 'Minnesota ', 'abbreviation': 'MIN', 'teamName': 'Minnesota Timberwolves'}</v>
      </c>
      <c r="C1080" t="str">
        <f>"{'city': '"&amp;VLOOKUP(V1080,$H:$L,4,FALSE)&amp;"', 'state': '"&amp;VLOOKUP(V1080,$H:$L,3,FALSE)&amp;"', 'abbreviation': '"&amp;VLOOKUP(V1080,$H:$L,2,FALSE)&amp;"', 'teamName': '"&amp;VLOOKUP(V1080,$H:$L,5,FALSE)&amp;"'}"</f>
        <v>{'city': 'Dallas', 'state': 'Texas', 'abbreviation': 'DAL', 'teamName': 'Dallas Mavericks'}</v>
      </c>
      <c r="D1080" t="e">
        <f>"{'city': '"&amp;VLOOKUP(W1080,$H:$L,4,FALSE)&amp;"', 'state': '"&amp;VLOOKUP(W1080,$H:$L,3,FALSE)&amp;"', 'abbreviation': '"&amp;VLOOKUP(W1080,$H:$L,2,FALSE)&amp;"', 'teamName': '"&amp;VLOOKUP(W1080,$H:$L,5,FALSE)&amp;"'}"</f>
        <v>#N/A</v>
      </c>
      <c r="E1080" t="e">
        <f>"{'city': '"&amp;VLOOKUP(X1080,$H:$L,4,FALSE)&amp;"', 'state': '"&amp;VLOOKUP(X1080,$H:$L,3,FALSE)&amp;"', 'abbreviation': '"&amp;VLOOKUP(X1080,$H:$L,2,FALSE)&amp;"', 'teamName': '"&amp;VLOOKUP(X1080,$H:$L,5,FALSE)&amp;"'}"</f>
        <v>#N/A</v>
      </c>
      <c r="S1080" s="13" t="s">
        <v>1271</v>
      </c>
      <c r="U1080">
        <f>VLOOKUP(Y1080,O:P,2,FALSE)</f>
        <v>17</v>
      </c>
      <c r="V1080">
        <f>VLOOKUP(AA1080,O:P,2,FALSE)</f>
        <v>7</v>
      </c>
      <c r="Y1080" s="4" t="s">
        <v>1115</v>
      </c>
      <c r="Z1080" s="5"/>
      <c r="AA1080" s="4" t="s">
        <v>1113</v>
      </c>
    </row>
    <row r="1081" spans="1:27" x14ac:dyDescent="0.2">
      <c r="A1081" s="12">
        <v>44642</v>
      </c>
      <c r="B1081" t="str">
        <f>"{'city': '"&amp;VLOOKUP(U1081,$H:$L,4,FALSE)&amp;"', 'state': '"&amp;VLOOKUP(U1081,$H:$L,3,FALSE)&amp;"', 'abbreviation': '"&amp;VLOOKUP(U1081,$H:$L,2,FALSE)&amp;"', 'teamName': '"&amp;VLOOKUP(U1081,$H:$L,5,FALSE)&amp;"'}"</f>
        <v>{'city': 'San Francisco', 'state': 'California', 'abbreviation': 'GSW', 'teamName': 'Golden State Warriors'}</v>
      </c>
      <c r="C1081" t="str">
        <f>"{'city': '"&amp;VLOOKUP(V1081,$H:$L,4,FALSE)&amp;"', 'state': '"&amp;VLOOKUP(V1081,$H:$L,3,FALSE)&amp;"', 'abbreviation': '"&amp;VLOOKUP(V1081,$H:$L,2,FALSE)&amp;"', 'teamName': '"&amp;VLOOKUP(V1081,$H:$L,5,FALSE)&amp;"'}"</f>
        <v>{'city': 'Orlando', 'state': 'Florida', 'abbreviation': 'ORL', 'teamName': 'Orlando Magic'}</v>
      </c>
      <c r="D1081" t="e">
        <f>"{'city': '"&amp;VLOOKUP(W1081,$H:$L,4,FALSE)&amp;"', 'state': '"&amp;VLOOKUP(W1081,$H:$L,3,FALSE)&amp;"', 'abbreviation': '"&amp;VLOOKUP(W1081,$H:$L,2,FALSE)&amp;"', 'teamName': '"&amp;VLOOKUP(W1081,$H:$L,5,FALSE)&amp;"'}"</f>
        <v>#N/A</v>
      </c>
      <c r="E1081" t="e">
        <f>"{'city': '"&amp;VLOOKUP(X1081,$H:$L,4,FALSE)&amp;"', 'state': '"&amp;VLOOKUP(X1081,$H:$L,3,FALSE)&amp;"', 'abbreviation': '"&amp;VLOOKUP(X1081,$H:$L,2,FALSE)&amp;"', 'teamName': '"&amp;VLOOKUP(X1081,$H:$L,5,FALSE)&amp;"'}"</f>
        <v>#N/A</v>
      </c>
      <c r="S1081" s="13" t="s">
        <v>1272</v>
      </c>
      <c r="U1081">
        <f>VLOOKUP(Y1081,O:P,2,FALSE)</f>
        <v>10</v>
      </c>
      <c r="V1081">
        <f>VLOOKUP(AA1081,O:P,2,FALSE)</f>
        <v>21</v>
      </c>
      <c r="Y1081" s="4" t="s">
        <v>1100</v>
      </c>
      <c r="Z1081" s="5"/>
      <c r="AA1081" s="4" t="s">
        <v>1119</v>
      </c>
    </row>
    <row r="1082" spans="1:27" x14ac:dyDescent="0.2">
      <c r="A1082" s="12">
        <v>44642</v>
      </c>
      <c r="B1082" t="str">
        <f>"{'city': '"&amp;VLOOKUP(U1082,$H:$L,4,FALSE)&amp;"', 'state': '"&amp;VLOOKUP(U1082,$H:$L,3,FALSE)&amp;"', 'abbreviation': '"&amp;VLOOKUP(U1082,$H:$L,2,FALSE)&amp;"', 'teamName': '"&amp;VLOOKUP(U1082,$H:$L,5,FALSE)&amp;"'}"</f>
        <v>{'city': 'Atlanta', 'state': 'Georgia', 'abbreviation': 'ATL', 'teamName': 'Atlanta Hawks'}</v>
      </c>
      <c r="C1082" t="str">
        <f>"{'city': '"&amp;VLOOKUP(V1082,$H:$L,4,FALSE)&amp;"', 'state': '"&amp;VLOOKUP(V1082,$H:$L,3,FALSE)&amp;"', 'abbreviation': '"&amp;VLOOKUP(V1082,$H:$L,2,FALSE)&amp;"', 'teamName': '"&amp;VLOOKUP(V1082,$H:$L,5,FALSE)&amp;"'}"</f>
        <v>{'city': 'New York', 'state': 'New York', 'abbreviation': 'NYK', 'teamName': 'New York Knicks'}</v>
      </c>
      <c r="D1082" t="e">
        <f>"{'city': '"&amp;VLOOKUP(W1082,$H:$L,4,FALSE)&amp;"', 'state': '"&amp;VLOOKUP(W1082,$H:$L,3,FALSE)&amp;"', 'abbreviation': '"&amp;VLOOKUP(W1082,$H:$L,2,FALSE)&amp;"', 'teamName': '"&amp;VLOOKUP(W1082,$H:$L,5,FALSE)&amp;"'}"</f>
        <v>#N/A</v>
      </c>
      <c r="E1082" t="e">
        <f>"{'city': '"&amp;VLOOKUP(X1082,$H:$L,4,FALSE)&amp;"', 'state': '"&amp;VLOOKUP(X1082,$H:$L,3,FALSE)&amp;"', 'abbreviation': '"&amp;VLOOKUP(X1082,$H:$L,2,FALSE)&amp;"', 'teamName': '"&amp;VLOOKUP(X1082,$H:$L,5,FALSE)&amp;"'}"</f>
        <v>#N/A</v>
      </c>
      <c r="S1082" s="13" t="s">
        <v>1272</v>
      </c>
      <c r="U1082">
        <f>VLOOKUP(Y1082,O:P,2,FALSE)</f>
        <v>1</v>
      </c>
      <c r="V1082">
        <f>VLOOKUP(AA1082,O:P,2,FALSE)</f>
        <v>19</v>
      </c>
      <c r="Y1082" s="4" t="s">
        <v>1099</v>
      </c>
      <c r="Z1082" s="5"/>
      <c r="AA1082" s="4" t="s">
        <v>1108</v>
      </c>
    </row>
    <row r="1083" spans="1:27" x14ac:dyDescent="0.2">
      <c r="A1083" s="12">
        <v>44642</v>
      </c>
      <c r="B1083" t="str">
        <f>"{'city': '"&amp;VLOOKUP(U1083,$H:$L,4,FALSE)&amp;"', 'state': '"&amp;VLOOKUP(U1083,$H:$L,3,FALSE)&amp;"', 'abbreviation': '"&amp;VLOOKUP(U1083,$H:$L,2,FALSE)&amp;"', 'teamName': '"&amp;VLOOKUP(U1083,$H:$L,5,FALSE)&amp;"'}"</f>
        <v>{'city': 'Chicago', 'state': 'Illnois', 'abbreviation': 'CHI', 'teamName': 'Chicago Bulls'}</v>
      </c>
      <c r="C1083" t="str">
        <f>"{'city': '"&amp;VLOOKUP(V1083,$H:$L,4,FALSE)&amp;"', 'state': '"&amp;VLOOKUP(V1083,$H:$L,3,FALSE)&amp;"', 'abbreviation': '"&amp;VLOOKUP(V1083,$H:$L,2,FALSE)&amp;"', 'teamName': '"&amp;VLOOKUP(V1083,$H:$L,5,FALSE)&amp;"'}"</f>
        <v>{'city': 'Milwaukee', 'state': 'Wisconsin', 'abbreviation': 'MIL', 'teamName': 'Milwaukee Bucks'}</v>
      </c>
      <c r="D1083" t="e">
        <f>"{'city': '"&amp;VLOOKUP(W1083,$H:$L,4,FALSE)&amp;"', 'state': '"&amp;VLOOKUP(W1083,$H:$L,3,FALSE)&amp;"', 'abbreviation': '"&amp;VLOOKUP(W1083,$H:$L,2,FALSE)&amp;"', 'teamName': '"&amp;VLOOKUP(W1083,$H:$L,5,FALSE)&amp;"'}"</f>
        <v>#N/A</v>
      </c>
      <c r="E1083" t="e">
        <f>"{'city': '"&amp;VLOOKUP(X1083,$H:$L,4,FALSE)&amp;"', 'state': '"&amp;VLOOKUP(X1083,$H:$L,3,FALSE)&amp;"', 'abbreviation': '"&amp;VLOOKUP(X1083,$H:$L,2,FALSE)&amp;"', 'teamName': '"&amp;VLOOKUP(X1083,$H:$L,5,FALSE)&amp;"'}"</f>
        <v>#N/A</v>
      </c>
      <c r="S1083" s="13" t="s">
        <v>1272</v>
      </c>
      <c r="U1083">
        <f>VLOOKUP(Y1083,O:P,2,FALSE)</f>
        <v>5</v>
      </c>
      <c r="V1083">
        <f>VLOOKUP(AA1083,O:P,2,FALSE)</f>
        <v>16</v>
      </c>
      <c r="Y1083" s="4" t="s">
        <v>1106</v>
      </c>
      <c r="Z1083" s="5"/>
      <c r="AA1083" s="4" t="s">
        <v>1098</v>
      </c>
    </row>
    <row r="1084" spans="1:27" x14ac:dyDescent="0.2">
      <c r="A1084" s="12">
        <v>44642</v>
      </c>
      <c r="B1084" t="str">
        <f>"{'city': '"&amp;VLOOKUP(U1084,$H:$L,4,FALSE)&amp;"', 'state': '"&amp;VLOOKUP(U1084,$H:$L,3,FALSE)&amp;"', 'abbreviation': '"&amp;VLOOKUP(U1084,$H:$L,2,FALSE)&amp;"', 'teamName': '"&amp;VLOOKUP(U1084,$H:$L,5,FALSE)&amp;"'}"</f>
        <v>{'city': 'Los Angeles', 'state': 'California', 'abbreviation': 'LAC', 'teamName': 'Los Angeles Clippers'}</v>
      </c>
      <c r="C1084" t="str">
        <f>"{'city': '"&amp;VLOOKUP(V1084,$H:$L,4,FALSE)&amp;"', 'state': '"&amp;VLOOKUP(V1084,$H:$L,3,FALSE)&amp;"', 'abbreviation': '"&amp;VLOOKUP(V1084,$H:$L,2,FALSE)&amp;"', 'teamName': '"&amp;VLOOKUP(V1084,$H:$L,5,FALSE)&amp;"'}"</f>
        <v>{'city': 'Denver', 'state': 'Colorado', 'abbreviation': 'DEN', 'teamName': 'Denver Nuggets'}</v>
      </c>
      <c r="D1084" t="e">
        <f>"{'city': '"&amp;VLOOKUP(W1084,$H:$L,4,FALSE)&amp;"', 'state': '"&amp;VLOOKUP(W1084,$H:$L,3,FALSE)&amp;"', 'abbreviation': '"&amp;VLOOKUP(W1084,$H:$L,2,FALSE)&amp;"', 'teamName': '"&amp;VLOOKUP(W1084,$H:$L,5,FALSE)&amp;"'}"</f>
        <v>#N/A</v>
      </c>
      <c r="E1084" t="e">
        <f>"{'city': '"&amp;VLOOKUP(X1084,$H:$L,4,FALSE)&amp;"', 'state': '"&amp;VLOOKUP(X1084,$H:$L,3,FALSE)&amp;"', 'abbreviation': '"&amp;VLOOKUP(X1084,$H:$L,2,FALSE)&amp;"', 'teamName': '"&amp;VLOOKUP(X1084,$H:$L,5,FALSE)&amp;"'}"</f>
        <v>#N/A</v>
      </c>
      <c r="S1084" s="13" t="s">
        <v>1272</v>
      </c>
      <c r="U1084">
        <f>VLOOKUP(Y1084,O:P,2,FALSE)</f>
        <v>30</v>
      </c>
      <c r="V1084">
        <f>VLOOKUP(AA1084,O:P,2,FALSE)</f>
        <v>8</v>
      </c>
      <c r="Y1084" s="4" t="s">
        <v>1126</v>
      </c>
      <c r="Z1084" s="5"/>
      <c r="AA1084" s="4" t="s">
        <v>1116</v>
      </c>
    </row>
    <row r="1085" spans="1:27" ht="30" x14ac:dyDescent="0.2">
      <c r="A1085" s="12">
        <v>44643</v>
      </c>
      <c r="B1085" t="str">
        <f>"{'city': '"&amp;VLOOKUP(U1085,$H:$L,4,FALSE)&amp;"', 'state': '"&amp;VLOOKUP(U1085,$H:$L,3,FALSE)&amp;"', 'abbreviation': '"&amp;VLOOKUP(U1085,$H:$L,2,FALSE)&amp;"', 'teamName': '"&amp;VLOOKUP(U1085,$H:$L,5,FALSE)&amp;"'}"</f>
        <v>{'city': 'New York', 'state': 'New York', 'abbreviation': 'NYK', 'teamName': 'New York Knicks'}</v>
      </c>
      <c r="C1085" t="str">
        <f>"{'city': '"&amp;VLOOKUP(V1085,$H:$L,4,FALSE)&amp;"', 'state': '"&amp;VLOOKUP(V1085,$H:$L,3,FALSE)&amp;"', 'abbreviation': '"&amp;VLOOKUP(V1085,$H:$L,2,FALSE)&amp;"', 'teamName': '"&amp;VLOOKUP(V1085,$H:$L,5,FALSE)&amp;"'}"</f>
        <v>{'city': 'Charlotte', 'state': 'North Carolina', 'abbreviation': 'CHA', 'teamName': 'Charlotte Hornets'}</v>
      </c>
      <c r="D1085" t="e">
        <f>"{'city': '"&amp;VLOOKUP(W1085,$H:$L,4,FALSE)&amp;"', 'state': '"&amp;VLOOKUP(W1085,$H:$L,3,FALSE)&amp;"', 'abbreviation': '"&amp;VLOOKUP(W1085,$H:$L,2,FALSE)&amp;"', 'teamName': '"&amp;VLOOKUP(W1085,$H:$L,5,FALSE)&amp;"'}"</f>
        <v>#N/A</v>
      </c>
      <c r="E1085" t="e">
        <f>"{'city': '"&amp;VLOOKUP(X1085,$H:$L,4,FALSE)&amp;"', 'state': '"&amp;VLOOKUP(X1085,$H:$L,3,FALSE)&amp;"', 'abbreviation': '"&amp;VLOOKUP(X1085,$H:$L,2,FALSE)&amp;"', 'teamName': '"&amp;VLOOKUP(X1085,$H:$L,5,FALSE)&amp;"'}"</f>
        <v>#N/A</v>
      </c>
      <c r="S1085" s="13" t="s">
        <v>1273</v>
      </c>
      <c r="U1085">
        <f>VLOOKUP(Y1085,O:P,2,FALSE)</f>
        <v>19</v>
      </c>
      <c r="V1085">
        <f>VLOOKUP(AA1085,O:P,2,FALSE)</f>
        <v>4</v>
      </c>
      <c r="Y1085" s="4" t="s">
        <v>1108</v>
      </c>
      <c r="Z1085" s="5"/>
      <c r="AA1085" s="4" t="s">
        <v>1105</v>
      </c>
    </row>
    <row r="1086" spans="1:27" ht="30" x14ac:dyDescent="0.2">
      <c r="A1086" s="12">
        <v>44643</v>
      </c>
      <c r="B1086" t="str">
        <f>"{'city': '"&amp;VLOOKUP(U1086,$H:$L,4,FALSE)&amp;"', 'state': '"&amp;VLOOKUP(U1086,$H:$L,3,FALSE)&amp;"', 'abbreviation': '"&amp;VLOOKUP(U1086,$H:$L,2,FALSE)&amp;"', 'teamName': '"&amp;VLOOKUP(U1086,$H:$L,5,FALSE)&amp;"'}"</f>
        <v>{'city': 'Atlanta', 'state': 'Georgia', 'abbreviation': 'ATL', 'teamName': 'Atlanta Hawks'}</v>
      </c>
      <c r="C1086" t="str">
        <f>"{'city': '"&amp;VLOOKUP(V1086,$H:$L,4,FALSE)&amp;"', 'state': '"&amp;VLOOKUP(V1086,$H:$L,3,FALSE)&amp;"', 'abbreviation': '"&amp;VLOOKUP(V1086,$H:$L,2,FALSE)&amp;"', 'teamName': '"&amp;VLOOKUP(V1086,$H:$L,5,FALSE)&amp;"'}"</f>
        <v>{'city': 'Detroit', 'state': 'Michigan', 'abbreviation': 'DET', 'teamName': 'Detroit Pistons'}</v>
      </c>
      <c r="D1086" t="e">
        <f>"{'city': '"&amp;VLOOKUP(W1086,$H:$L,4,FALSE)&amp;"', 'state': '"&amp;VLOOKUP(W1086,$H:$L,3,FALSE)&amp;"', 'abbreviation': '"&amp;VLOOKUP(W1086,$H:$L,2,FALSE)&amp;"', 'teamName': '"&amp;VLOOKUP(W1086,$H:$L,5,FALSE)&amp;"'}"</f>
        <v>#N/A</v>
      </c>
      <c r="E1086" t="e">
        <f>"{'city': '"&amp;VLOOKUP(X1086,$H:$L,4,FALSE)&amp;"', 'state': '"&amp;VLOOKUP(X1086,$H:$L,3,FALSE)&amp;"', 'abbreviation': '"&amp;VLOOKUP(X1086,$H:$L,2,FALSE)&amp;"', 'teamName': '"&amp;VLOOKUP(X1086,$H:$L,5,FALSE)&amp;"'}"</f>
        <v>#N/A</v>
      </c>
      <c r="S1086" s="13" t="s">
        <v>1273</v>
      </c>
      <c r="U1086">
        <f>VLOOKUP(Y1086,O:P,2,FALSE)</f>
        <v>1</v>
      </c>
      <c r="V1086">
        <f>VLOOKUP(AA1086,O:P,2,FALSE)</f>
        <v>9</v>
      </c>
      <c r="Y1086" s="4" t="s">
        <v>1099</v>
      </c>
      <c r="Z1086" s="5"/>
      <c r="AA1086" s="4" t="s">
        <v>1107</v>
      </c>
    </row>
    <row r="1087" spans="1:27" ht="30" x14ac:dyDescent="0.2">
      <c r="A1087" s="12">
        <v>44643</v>
      </c>
      <c r="B1087" t="str">
        <f>"{'city': '"&amp;VLOOKUP(U1087,$H:$L,4,FALSE)&amp;"', 'state': '"&amp;VLOOKUP(U1087,$H:$L,3,FALSE)&amp;"', 'abbreviation': '"&amp;VLOOKUP(U1087,$H:$L,2,FALSE)&amp;"', 'teamName': '"&amp;VLOOKUP(U1087,$H:$L,5,FALSE)&amp;"'}"</f>
        <v>{'city': 'Sacramento', 'state': 'California', 'abbreviation': 'SAC', 'teamName': 'Sacramento Kings'}</v>
      </c>
      <c r="C1087" t="str">
        <f>"{'city': '"&amp;VLOOKUP(V1087,$H:$L,4,FALSE)&amp;"', 'state': '"&amp;VLOOKUP(V1087,$H:$L,3,FALSE)&amp;"', 'abbreviation': '"&amp;VLOOKUP(V1087,$H:$L,2,FALSE)&amp;"', 'teamName': '"&amp;VLOOKUP(V1087,$H:$L,5,FALSE)&amp;"'}"</f>
        <v>{'city': 'Indiana', 'state': 'Indianopolis', 'abbreviation': 'IND', 'teamName': 'Indiana Pacers'}</v>
      </c>
      <c r="D1087" t="e">
        <f>"{'city': '"&amp;VLOOKUP(W1087,$H:$L,4,FALSE)&amp;"', 'state': '"&amp;VLOOKUP(W1087,$H:$L,3,FALSE)&amp;"', 'abbreviation': '"&amp;VLOOKUP(W1087,$H:$L,2,FALSE)&amp;"', 'teamName': '"&amp;VLOOKUP(W1087,$H:$L,5,FALSE)&amp;"'}"</f>
        <v>#N/A</v>
      </c>
      <c r="E1087" t="e">
        <f>"{'city': '"&amp;VLOOKUP(X1087,$H:$L,4,FALSE)&amp;"', 'state': '"&amp;VLOOKUP(X1087,$H:$L,3,FALSE)&amp;"', 'abbreviation': '"&amp;VLOOKUP(X1087,$H:$L,2,FALSE)&amp;"', 'teamName': '"&amp;VLOOKUP(X1087,$H:$L,5,FALSE)&amp;"'}"</f>
        <v>#N/A</v>
      </c>
      <c r="S1087" s="13" t="s">
        <v>1273</v>
      </c>
      <c r="U1087">
        <f>VLOOKUP(Y1087,O:P,2,FALSE)</f>
        <v>25</v>
      </c>
      <c r="V1087">
        <f>VLOOKUP(AA1087,O:P,2,FALSE)</f>
        <v>12</v>
      </c>
      <c r="Y1087" s="4" t="s">
        <v>1123</v>
      </c>
      <c r="Z1087" s="5"/>
      <c r="AA1087" s="4" t="s">
        <v>1104</v>
      </c>
    </row>
    <row r="1088" spans="1:27" ht="30" x14ac:dyDescent="0.2">
      <c r="A1088" s="12">
        <v>44643</v>
      </c>
      <c r="B1088" t="str">
        <f>"{'city': '"&amp;VLOOKUP(U1088,$H:$L,4,FALSE)&amp;"', 'state': '"&amp;VLOOKUP(U1088,$H:$L,3,FALSE)&amp;"', 'abbreviation': '"&amp;VLOOKUP(U1088,$H:$L,2,FALSE)&amp;"', 'teamName': '"&amp;VLOOKUP(U1088,$H:$L,5,FALSE)&amp;"'}"</f>
        <v>{'city': 'Salt Lake City', 'state': 'Utah', 'abbreviation': 'UTA', 'teamName': 'Utah Jazz'}</v>
      </c>
      <c r="C1088" t="str">
        <f>"{'city': '"&amp;VLOOKUP(V1088,$H:$L,4,FALSE)&amp;"', 'state': '"&amp;VLOOKUP(V1088,$H:$L,3,FALSE)&amp;"', 'abbreviation': '"&amp;VLOOKUP(V1088,$H:$L,2,FALSE)&amp;"', 'teamName': '"&amp;VLOOKUP(V1088,$H:$L,5,FALSE)&amp;"'}"</f>
        <v>{'city': 'Boston', 'state': 'Massachusetts', 'abbreviation': 'BOS', 'teamName': 'Boston Celtics'}</v>
      </c>
      <c r="D1088" t="e">
        <f>"{'city': '"&amp;VLOOKUP(W1088,$H:$L,4,FALSE)&amp;"', 'state': '"&amp;VLOOKUP(W1088,$H:$L,3,FALSE)&amp;"', 'abbreviation': '"&amp;VLOOKUP(W1088,$H:$L,2,FALSE)&amp;"', 'teamName': '"&amp;VLOOKUP(W1088,$H:$L,5,FALSE)&amp;"'}"</f>
        <v>#N/A</v>
      </c>
      <c r="E1088" t="e">
        <f>"{'city': '"&amp;VLOOKUP(X1088,$H:$L,4,FALSE)&amp;"', 'state': '"&amp;VLOOKUP(X1088,$H:$L,3,FALSE)&amp;"', 'abbreviation': '"&amp;VLOOKUP(X1088,$H:$L,2,FALSE)&amp;"', 'teamName': '"&amp;VLOOKUP(X1088,$H:$L,5,FALSE)&amp;"'}"</f>
        <v>#N/A</v>
      </c>
      <c r="S1088" s="13" t="s">
        <v>1273</v>
      </c>
      <c r="U1088">
        <f>VLOOKUP(Y1088,O:P,2,FALSE)</f>
        <v>28</v>
      </c>
      <c r="V1088">
        <f>VLOOKUP(AA1088,O:P,2,FALSE)</f>
        <v>2</v>
      </c>
      <c r="Y1088" s="4" t="s">
        <v>1122</v>
      </c>
      <c r="Z1088" s="5"/>
      <c r="AA1088" s="4" t="s">
        <v>1102</v>
      </c>
    </row>
    <row r="1089" spans="1:27" ht="30" x14ac:dyDescent="0.2">
      <c r="A1089" s="12">
        <v>44643</v>
      </c>
      <c r="B1089" t="str">
        <f>"{'city': '"&amp;VLOOKUP(U1089,$H:$L,4,FALSE)&amp;"', 'state': '"&amp;VLOOKUP(U1089,$H:$L,3,FALSE)&amp;"', 'abbreviation': '"&amp;VLOOKUP(U1089,$H:$L,2,FALSE)&amp;"', 'teamName': '"&amp;VLOOKUP(U1089,$H:$L,5,FALSE)&amp;"'}"</f>
        <v>{'city': 'Brooklyn', 'state': 'New York', 'abbreviation': 'BKN', 'teamName': 'Brooklyn Nets'}</v>
      </c>
      <c r="C1089" t="str">
        <f>"{'city': '"&amp;VLOOKUP(V1089,$H:$L,4,FALSE)&amp;"', 'state': '"&amp;VLOOKUP(V1089,$H:$L,3,FALSE)&amp;"', 'abbreviation': '"&amp;VLOOKUP(V1089,$H:$L,2,FALSE)&amp;"', 'teamName': '"&amp;VLOOKUP(V1089,$H:$L,5,FALSE)&amp;"'}"</f>
        <v>{'city': 'Memphis', 'state': 'Tenesse', 'abbreviation': 'MEM', 'teamName': 'Memphis Grizzlies'}</v>
      </c>
      <c r="D1089" t="e">
        <f>"{'city': '"&amp;VLOOKUP(W1089,$H:$L,4,FALSE)&amp;"', 'state': '"&amp;VLOOKUP(W1089,$H:$L,3,FALSE)&amp;"', 'abbreviation': '"&amp;VLOOKUP(W1089,$H:$L,2,FALSE)&amp;"', 'teamName': '"&amp;VLOOKUP(W1089,$H:$L,5,FALSE)&amp;"'}"</f>
        <v>#N/A</v>
      </c>
      <c r="E1089" t="e">
        <f>"{'city': '"&amp;VLOOKUP(X1089,$H:$L,4,FALSE)&amp;"', 'state': '"&amp;VLOOKUP(X1089,$H:$L,3,FALSE)&amp;"', 'abbreviation': '"&amp;VLOOKUP(X1089,$H:$L,2,FALSE)&amp;"', 'teamName': '"&amp;VLOOKUP(X1089,$H:$L,5,FALSE)&amp;"'}"</f>
        <v>#N/A</v>
      </c>
      <c r="S1089" s="13" t="s">
        <v>1273</v>
      </c>
      <c r="U1089">
        <f>VLOOKUP(Y1089,O:P,2,FALSE)</f>
        <v>3</v>
      </c>
      <c r="V1089">
        <f>VLOOKUP(AA1089,O:P,2,FALSE)</f>
        <v>14</v>
      </c>
      <c r="Y1089" s="4" t="s">
        <v>1097</v>
      </c>
      <c r="Z1089" s="5"/>
      <c r="AA1089" s="4" t="s">
        <v>1112</v>
      </c>
    </row>
    <row r="1090" spans="1:27" ht="30" x14ac:dyDescent="0.2">
      <c r="A1090" s="12">
        <v>44643</v>
      </c>
      <c r="B1090" t="str">
        <f>"{'city': '"&amp;VLOOKUP(U1090,$H:$L,4,FALSE)&amp;"', 'state': '"&amp;VLOOKUP(U1090,$H:$L,3,FALSE)&amp;"', 'abbreviation': '"&amp;VLOOKUP(U1090,$H:$L,2,FALSE)&amp;"', 'teamName': '"&amp;VLOOKUP(U1090,$H:$L,5,FALSE)&amp;"'}"</f>
        <v>{'city': 'San Francisco', 'state': 'California', 'abbreviation': 'GSW', 'teamName': 'Golden State Warriors'}</v>
      </c>
      <c r="C1090" t="str">
        <f>"{'city': '"&amp;VLOOKUP(V1090,$H:$L,4,FALSE)&amp;"', 'state': '"&amp;VLOOKUP(V1090,$H:$L,3,FALSE)&amp;"', 'abbreviation': '"&amp;VLOOKUP(V1090,$H:$L,2,FALSE)&amp;"', 'teamName': '"&amp;VLOOKUP(V1090,$H:$L,5,FALSE)&amp;"'}"</f>
        <v>{'city': 'Miami', 'state': 'Florida', 'abbreviation': 'MIA', 'teamName': 'Miami Heat'}</v>
      </c>
      <c r="D1090" t="e">
        <f>"{'city': '"&amp;VLOOKUP(W1090,$H:$L,4,FALSE)&amp;"', 'state': '"&amp;VLOOKUP(W1090,$H:$L,3,FALSE)&amp;"', 'abbreviation': '"&amp;VLOOKUP(W1090,$H:$L,2,FALSE)&amp;"', 'teamName': '"&amp;VLOOKUP(W1090,$H:$L,5,FALSE)&amp;"'}"</f>
        <v>#N/A</v>
      </c>
      <c r="E1090" t="e">
        <f>"{'city': '"&amp;VLOOKUP(X1090,$H:$L,4,FALSE)&amp;"', 'state': '"&amp;VLOOKUP(X1090,$H:$L,3,FALSE)&amp;"', 'abbreviation': '"&amp;VLOOKUP(X1090,$H:$L,2,FALSE)&amp;"', 'teamName': '"&amp;VLOOKUP(X1090,$H:$L,5,FALSE)&amp;"'}"</f>
        <v>#N/A</v>
      </c>
      <c r="S1090" s="13" t="s">
        <v>1273</v>
      </c>
      <c r="U1090">
        <f>VLOOKUP(Y1090,O:P,2,FALSE)</f>
        <v>10</v>
      </c>
      <c r="V1090">
        <f>VLOOKUP(AA1090,O:P,2,FALSE)</f>
        <v>15</v>
      </c>
      <c r="Y1090" s="4" t="s">
        <v>1100</v>
      </c>
      <c r="Z1090" s="5"/>
      <c r="AA1090" s="4" t="s">
        <v>1128</v>
      </c>
    </row>
    <row r="1091" spans="1:27" ht="30" x14ac:dyDescent="0.2">
      <c r="A1091" s="12">
        <v>44643</v>
      </c>
      <c r="B1091" t="str">
        <f>"{'city': '"&amp;VLOOKUP(U1091,$H:$L,4,FALSE)&amp;"', 'state': '"&amp;VLOOKUP(U1091,$H:$L,3,FALSE)&amp;"', 'abbreviation': '"&amp;VLOOKUP(U1091,$H:$L,2,FALSE)&amp;"', 'teamName': '"&amp;VLOOKUP(U1091,$H:$L,5,FALSE)&amp;"'}"</f>
        <v>{'city': 'Phoenix', 'state': 'Arizona', 'abbreviation': 'PHX', 'teamName': 'Phoenix Suns'}</v>
      </c>
      <c r="C1091" t="str">
        <f>"{'city': '"&amp;VLOOKUP(V1091,$H:$L,4,FALSE)&amp;"', 'state': '"&amp;VLOOKUP(V1091,$H:$L,3,FALSE)&amp;"', 'abbreviation': '"&amp;VLOOKUP(V1091,$H:$L,2,FALSE)&amp;"', 'teamName': '"&amp;VLOOKUP(V1091,$H:$L,5,FALSE)&amp;"'}"</f>
        <v>{'city': 'Minneapolis', 'state': 'Minnesota ', 'abbreviation': 'MIN', 'teamName': 'Minnesota Timberwolves'}</v>
      </c>
      <c r="D1091" t="e">
        <f>"{'city': '"&amp;VLOOKUP(W1091,$H:$L,4,FALSE)&amp;"', 'state': '"&amp;VLOOKUP(W1091,$H:$L,3,FALSE)&amp;"', 'abbreviation': '"&amp;VLOOKUP(W1091,$H:$L,2,FALSE)&amp;"', 'teamName': '"&amp;VLOOKUP(W1091,$H:$L,5,FALSE)&amp;"'}"</f>
        <v>#N/A</v>
      </c>
      <c r="E1091" t="e">
        <f>"{'city': '"&amp;VLOOKUP(X1091,$H:$L,4,FALSE)&amp;"', 'state': '"&amp;VLOOKUP(X1091,$H:$L,3,FALSE)&amp;"', 'abbreviation': '"&amp;VLOOKUP(X1091,$H:$L,2,FALSE)&amp;"', 'teamName': '"&amp;VLOOKUP(X1091,$H:$L,5,FALSE)&amp;"'}"</f>
        <v>#N/A</v>
      </c>
      <c r="S1091" s="13" t="s">
        <v>1273</v>
      </c>
      <c r="U1091">
        <f>VLOOKUP(Y1091,O:P,2,FALSE)</f>
        <v>23</v>
      </c>
      <c r="V1091">
        <f>VLOOKUP(AA1091,O:P,2,FALSE)</f>
        <v>17</v>
      </c>
      <c r="Y1091" s="4" t="s">
        <v>1125</v>
      </c>
      <c r="Z1091" s="5"/>
      <c r="AA1091" s="4" t="s">
        <v>1115</v>
      </c>
    </row>
    <row r="1092" spans="1:27" ht="30" x14ac:dyDescent="0.2">
      <c r="A1092" s="12">
        <v>44643</v>
      </c>
      <c r="B1092" t="str">
        <f>"{'city': '"&amp;VLOOKUP(U1092,$H:$L,4,FALSE)&amp;"', 'state': '"&amp;VLOOKUP(U1092,$H:$L,3,FALSE)&amp;"', 'abbreviation': '"&amp;VLOOKUP(U1092,$H:$L,2,FALSE)&amp;"', 'teamName': '"&amp;VLOOKUP(U1092,$H:$L,5,FALSE)&amp;"'}"</f>
        <v>{'city': 'Orlando', 'state': 'Florida', 'abbreviation': 'ORL', 'teamName': 'Orlando Magic'}</v>
      </c>
      <c r="C1092" t="str">
        <f>"{'city': '"&amp;VLOOKUP(V1092,$H:$L,4,FALSE)&amp;"', 'state': '"&amp;VLOOKUP(V1092,$H:$L,3,FALSE)&amp;"', 'abbreviation': '"&amp;VLOOKUP(V1092,$H:$L,2,FALSE)&amp;"', 'teamName': '"&amp;VLOOKUP(V1092,$H:$L,5,FALSE)&amp;"'}"</f>
        <v>{'city': 'Oklahoma City', 'state': 'Oklahoma', 'abbreviation': 'OKC', 'teamName': 'Oklahoma City Thunder'}</v>
      </c>
      <c r="D1092" t="e">
        <f>"{'city': '"&amp;VLOOKUP(W1092,$H:$L,4,FALSE)&amp;"', 'state': '"&amp;VLOOKUP(W1092,$H:$L,3,FALSE)&amp;"', 'abbreviation': '"&amp;VLOOKUP(W1092,$H:$L,2,FALSE)&amp;"', 'teamName': '"&amp;VLOOKUP(W1092,$H:$L,5,FALSE)&amp;"'}"</f>
        <v>#N/A</v>
      </c>
      <c r="E1092" t="e">
        <f>"{'city': '"&amp;VLOOKUP(X1092,$H:$L,4,FALSE)&amp;"', 'state': '"&amp;VLOOKUP(X1092,$H:$L,3,FALSE)&amp;"', 'abbreviation': '"&amp;VLOOKUP(X1092,$H:$L,2,FALSE)&amp;"', 'teamName': '"&amp;VLOOKUP(X1092,$H:$L,5,FALSE)&amp;"'}"</f>
        <v>#N/A</v>
      </c>
      <c r="S1092" s="13" t="s">
        <v>1273</v>
      </c>
      <c r="U1092">
        <f>VLOOKUP(Y1092,O:P,2,FALSE)</f>
        <v>21</v>
      </c>
      <c r="V1092">
        <f>VLOOKUP(AA1092,O:P,2,FALSE)</f>
        <v>20</v>
      </c>
      <c r="Y1092" s="4" t="s">
        <v>1119</v>
      </c>
      <c r="Z1092" s="5"/>
      <c r="AA1092" s="4" t="s">
        <v>1121</v>
      </c>
    </row>
    <row r="1093" spans="1:27" ht="30" x14ac:dyDescent="0.2">
      <c r="A1093" s="12">
        <v>44643</v>
      </c>
      <c r="B1093" t="str">
        <f>"{'city': '"&amp;VLOOKUP(U1093,$H:$L,4,FALSE)&amp;"', 'state': '"&amp;VLOOKUP(U1093,$H:$L,3,FALSE)&amp;"', 'abbreviation': '"&amp;VLOOKUP(U1093,$H:$L,2,FALSE)&amp;"', 'teamName': '"&amp;VLOOKUP(U1093,$H:$L,5,FALSE)&amp;"'}"</f>
        <v>{'city': 'Houston', 'state': 'Texas', 'abbreviation': 'HOU', 'teamName': 'Houston Rockets'}</v>
      </c>
      <c r="C1093" t="str">
        <f>"{'city': '"&amp;VLOOKUP(V1093,$H:$L,4,FALSE)&amp;"', 'state': '"&amp;VLOOKUP(V1093,$H:$L,3,FALSE)&amp;"', 'abbreviation': '"&amp;VLOOKUP(V1093,$H:$L,2,FALSE)&amp;"', 'teamName': '"&amp;VLOOKUP(V1093,$H:$L,5,FALSE)&amp;"'}"</f>
        <v>{'city': 'Dallas', 'state': 'Texas', 'abbreviation': 'DAL', 'teamName': 'Dallas Mavericks'}</v>
      </c>
      <c r="D1093" t="e">
        <f>"{'city': '"&amp;VLOOKUP(W1093,$H:$L,4,FALSE)&amp;"', 'state': '"&amp;VLOOKUP(W1093,$H:$L,3,FALSE)&amp;"', 'abbreviation': '"&amp;VLOOKUP(W1093,$H:$L,2,FALSE)&amp;"', 'teamName': '"&amp;VLOOKUP(W1093,$H:$L,5,FALSE)&amp;"'}"</f>
        <v>#N/A</v>
      </c>
      <c r="E1093" t="e">
        <f>"{'city': '"&amp;VLOOKUP(X1093,$H:$L,4,FALSE)&amp;"', 'state': '"&amp;VLOOKUP(X1093,$H:$L,3,FALSE)&amp;"', 'abbreviation': '"&amp;VLOOKUP(X1093,$H:$L,2,FALSE)&amp;"', 'teamName': '"&amp;VLOOKUP(X1093,$H:$L,5,FALSE)&amp;"'}"</f>
        <v>#N/A</v>
      </c>
      <c r="S1093" s="13" t="s">
        <v>1273</v>
      </c>
      <c r="U1093">
        <f>VLOOKUP(Y1093,O:P,2,FALSE)</f>
        <v>11</v>
      </c>
      <c r="V1093">
        <f>VLOOKUP(AA1093,O:P,2,FALSE)</f>
        <v>7</v>
      </c>
      <c r="Y1093" s="4" t="s">
        <v>1114</v>
      </c>
      <c r="Z1093" s="5"/>
      <c r="AA1093" s="4" t="s">
        <v>1113</v>
      </c>
    </row>
    <row r="1094" spans="1:27" ht="30" x14ac:dyDescent="0.2">
      <c r="A1094" s="12">
        <v>44643</v>
      </c>
      <c r="B1094" t="str">
        <f>"{'city': '"&amp;VLOOKUP(U1094,$H:$L,4,FALSE)&amp;"', 'state': '"&amp;VLOOKUP(U1094,$H:$L,3,FALSE)&amp;"', 'abbreviation': '"&amp;VLOOKUP(U1094,$H:$L,2,FALSE)&amp;"', 'teamName': '"&amp;VLOOKUP(U1094,$H:$L,5,FALSE)&amp;"'}"</f>
        <v>{'city': 'Philadelphia', 'state': 'Pennsylvania', 'abbreviation': 'PHI', 'teamName': 'Philadelphia 76ers'}</v>
      </c>
      <c r="C1094" t="str">
        <f>"{'city': '"&amp;VLOOKUP(V1094,$H:$L,4,FALSE)&amp;"', 'state': '"&amp;VLOOKUP(V1094,$H:$L,3,FALSE)&amp;"', 'abbreviation': '"&amp;VLOOKUP(V1094,$H:$L,2,FALSE)&amp;"', 'teamName': '"&amp;VLOOKUP(V1094,$H:$L,5,FALSE)&amp;"'}"</f>
        <v>{'city': 'Los Angeles', 'state': 'California', 'abbreviation': 'LAL', 'teamName': 'Los Angeles Lakers'}</v>
      </c>
      <c r="D1094" t="e">
        <f>"{'city': '"&amp;VLOOKUP(W1094,$H:$L,4,FALSE)&amp;"', 'state': '"&amp;VLOOKUP(W1094,$H:$L,3,FALSE)&amp;"', 'abbreviation': '"&amp;VLOOKUP(W1094,$H:$L,2,FALSE)&amp;"', 'teamName': '"&amp;VLOOKUP(W1094,$H:$L,5,FALSE)&amp;"'}"</f>
        <v>#N/A</v>
      </c>
      <c r="E1094" t="e">
        <f>"{'city': '"&amp;VLOOKUP(X1094,$H:$L,4,FALSE)&amp;"', 'state': '"&amp;VLOOKUP(X1094,$H:$L,3,FALSE)&amp;"', 'abbreviation': '"&amp;VLOOKUP(X1094,$H:$L,2,FALSE)&amp;"', 'teamName': '"&amp;VLOOKUP(X1094,$H:$L,5,FALSE)&amp;"'}"</f>
        <v>#N/A</v>
      </c>
      <c r="S1094" s="13" t="s">
        <v>1273</v>
      </c>
      <c r="U1094">
        <f>VLOOKUP(Y1094,O:P,2,FALSE)</f>
        <v>22</v>
      </c>
      <c r="V1094">
        <f>VLOOKUP(AA1094,O:P,2,FALSE)</f>
        <v>13</v>
      </c>
      <c r="Y1094" s="4" t="s">
        <v>1117</v>
      </c>
      <c r="Z1094" s="5"/>
      <c r="AA1094" s="4" t="s">
        <v>1101</v>
      </c>
    </row>
    <row r="1095" spans="1:27" ht="30" x14ac:dyDescent="0.2">
      <c r="A1095" s="12">
        <v>44643</v>
      </c>
      <c r="B1095" t="str">
        <f>"{'city': '"&amp;VLOOKUP(U1095,$H:$L,4,FALSE)&amp;"', 'state': '"&amp;VLOOKUP(U1095,$H:$L,3,FALSE)&amp;"', 'abbreviation': '"&amp;VLOOKUP(U1095,$H:$L,2,FALSE)&amp;"', 'teamName': '"&amp;VLOOKUP(U1095,$H:$L,5,FALSE)&amp;"'}"</f>
        <v>{'city': 'San Antonio', 'state': 'Texas', 'abbreviation': 'SAS', 'teamName': 'San Antonio Spurs'}</v>
      </c>
      <c r="C1095" t="str">
        <f>"{'city': '"&amp;VLOOKUP(V1095,$H:$L,4,FALSE)&amp;"', 'state': '"&amp;VLOOKUP(V1095,$H:$L,3,FALSE)&amp;"', 'abbreviation': '"&amp;VLOOKUP(V1095,$H:$L,2,FALSE)&amp;"', 'teamName': '"&amp;VLOOKUP(V1095,$H:$L,5,FALSE)&amp;"'}"</f>
        <v>{'city': 'Portland', 'state': 'Oregon', 'abbreviation': 'POR', 'teamName': 'Portland Trail Blazers'}</v>
      </c>
      <c r="D1095" t="e">
        <f>"{'city': '"&amp;VLOOKUP(W1095,$H:$L,4,FALSE)&amp;"', 'state': '"&amp;VLOOKUP(W1095,$H:$L,3,FALSE)&amp;"', 'abbreviation': '"&amp;VLOOKUP(W1095,$H:$L,2,FALSE)&amp;"', 'teamName': '"&amp;VLOOKUP(W1095,$H:$L,5,FALSE)&amp;"'}"</f>
        <v>#N/A</v>
      </c>
      <c r="E1095" t="e">
        <f>"{'city': '"&amp;VLOOKUP(X1095,$H:$L,4,FALSE)&amp;"', 'state': '"&amp;VLOOKUP(X1095,$H:$L,3,FALSE)&amp;"', 'abbreviation': '"&amp;VLOOKUP(X1095,$H:$L,2,FALSE)&amp;"', 'teamName': '"&amp;VLOOKUP(X1095,$H:$L,5,FALSE)&amp;"'}"</f>
        <v>#N/A</v>
      </c>
      <c r="S1095" s="13" t="s">
        <v>1273</v>
      </c>
      <c r="U1095">
        <f>VLOOKUP(Y1095,O:P,2,FALSE)</f>
        <v>26</v>
      </c>
      <c r="V1095">
        <f>VLOOKUP(AA1095,O:P,2,FALSE)</f>
        <v>24</v>
      </c>
      <c r="Y1095" s="4" t="s">
        <v>1120</v>
      </c>
      <c r="Z1095" s="5"/>
      <c r="AA1095" s="4" t="s">
        <v>1124</v>
      </c>
    </row>
    <row r="1096" spans="1:27" x14ac:dyDescent="0.2">
      <c r="A1096" s="12">
        <v>44644</v>
      </c>
      <c r="B1096" t="str">
        <f>"{'city': '"&amp;VLOOKUP(U1096,$H:$L,4,FALSE)&amp;"', 'state': '"&amp;VLOOKUP(U1096,$H:$L,3,FALSE)&amp;"', 'abbreviation': '"&amp;VLOOKUP(U1096,$H:$L,2,FALSE)&amp;"', 'teamName': '"&amp;VLOOKUP(U1096,$H:$L,5,FALSE)&amp;"'}"</f>
        <v>{'city': 'Cleveland', 'state': 'Ohio', 'abbreviation': 'CLE', 'teamName': 'Cleveland Cavaliers'}</v>
      </c>
      <c r="C1096" t="str">
        <f>"{'city': '"&amp;VLOOKUP(V1096,$H:$L,4,FALSE)&amp;"', 'state': '"&amp;VLOOKUP(V1096,$H:$L,3,FALSE)&amp;"', 'abbreviation': '"&amp;VLOOKUP(V1096,$H:$L,2,FALSE)&amp;"', 'teamName': '"&amp;VLOOKUP(V1096,$H:$L,5,FALSE)&amp;"'}"</f>
        <v>{'city': 'Toronto', 'state': 'Ontario', 'abbreviation': 'TOR', 'teamName': 'Toronto Raptors'}</v>
      </c>
      <c r="D1096" t="e">
        <f>"{'city': '"&amp;VLOOKUP(W1096,$H:$L,4,FALSE)&amp;"', 'state': '"&amp;VLOOKUP(W1096,$H:$L,3,FALSE)&amp;"', 'abbreviation': '"&amp;VLOOKUP(W1096,$H:$L,2,FALSE)&amp;"', 'teamName': '"&amp;VLOOKUP(W1096,$H:$L,5,FALSE)&amp;"'}"</f>
        <v>#N/A</v>
      </c>
      <c r="E1096" t="e">
        <f>"{'city': '"&amp;VLOOKUP(X1096,$H:$L,4,FALSE)&amp;"', 'state': '"&amp;VLOOKUP(X1096,$H:$L,3,FALSE)&amp;"', 'abbreviation': '"&amp;VLOOKUP(X1096,$H:$L,2,FALSE)&amp;"', 'teamName': '"&amp;VLOOKUP(X1096,$H:$L,5,FALSE)&amp;"'}"</f>
        <v>#N/A</v>
      </c>
      <c r="S1096" s="13" t="s">
        <v>1274</v>
      </c>
      <c r="U1096">
        <f>VLOOKUP(Y1096,O:P,2,FALSE)</f>
        <v>6</v>
      </c>
      <c r="V1096">
        <f>VLOOKUP(AA1096,O:P,2,FALSE)</f>
        <v>27</v>
      </c>
      <c r="Y1096" s="4" t="s">
        <v>1111</v>
      </c>
      <c r="Z1096" s="5"/>
      <c r="AA1096" s="4" t="s">
        <v>1110</v>
      </c>
    </row>
    <row r="1097" spans="1:27" x14ac:dyDescent="0.2">
      <c r="A1097" s="12">
        <v>44644</v>
      </c>
      <c r="B1097" t="str">
        <f>"{'city': '"&amp;VLOOKUP(U1097,$H:$L,4,FALSE)&amp;"', 'state': '"&amp;VLOOKUP(U1097,$H:$L,3,FALSE)&amp;"', 'abbreviation': '"&amp;VLOOKUP(U1097,$H:$L,2,FALSE)&amp;"', 'teamName': '"&amp;VLOOKUP(U1097,$H:$L,5,FALSE)&amp;"'}"</f>
        <v>{'city': 'Indiana', 'state': 'Indianopolis', 'abbreviation': 'IND', 'teamName': 'Indiana Pacers'}</v>
      </c>
      <c r="C1097" t="str">
        <f>"{'city': '"&amp;VLOOKUP(V1097,$H:$L,4,FALSE)&amp;"', 'state': '"&amp;VLOOKUP(V1097,$H:$L,3,FALSE)&amp;"', 'abbreviation': '"&amp;VLOOKUP(V1097,$H:$L,2,FALSE)&amp;"', 'teamName': '"&amp;VLOOKUP(V1097,$H:$L,5,FALSE)&amp;"'}"</f>
        <v>{'city': 'Memphis', 'state': 'Tenesse', 'abbreviation': 'MEM', 'teamName': 'Memphis Grizzlies'}</v>
      </c>
      <c r="D1097" t="e">
        <f>"{'city': '"&amp;VLOOKUP(W1097,$H:$L,4,FALSE)&amp;"', 'state': '"&amp;VLOOKUP(W1097,$H:$L,3,FALSE)&amp;"', 'abbreviation': '"&amp;VLOOKUP(W1097,$H:$L,2,FALSE)&amp;"', 'teamName': '"&amp;VLOOKUP(W1097,$H:$L,5,FALSE)&amp;"'}"</f>
        <v>#N/A</v>
      </c>
      <c r="E1097" t="e">
        <f>"{'city': '"&amp;VLOOKUP(X1097,$H:$L,4,FALSE)&amp;"', 'state': '"&amp;VLOOKUP(X1097,$H:$L,3,FALSE)&amp;"', 'abbreviation': '"&amp;VLOOKUP(X1097,$H:$L,2,FALSE)&amp;"', 'teamName': '"&amp;VLOOKUP(X1097,$H:$L,5,FALSE)&amp;"'}"</f>
        <v>#N/A</v>
      </c>
      <c r="S1097" s="13" t="s">
        <v>1274</v>
      </c>
      <c r="U1097">
        <f>VLOOKUP(Y1097,O:P,2,FALSE)</f>
        <v>12</v>
      </c>
      <c r="V1097">
        <f>VLOOKUP(AA1097,O:P,2,FALSE)</f>
        <v>14</v>
      </c>
      <c r="Y1097" s="4" t="s">
        <v>1104</v>
      </c>
      <c r="Z1097" s="5"/>
      <c r="AA1097" s="4" t="s">
        <v>1112</v>
      </c>
    </row>
    <row r="1098" spans="1:27" x14ac:dyDescent="0.2">
      <c r="A1098" s="12">
        <v>44644</v>
      </c>
      <c r="B1098" t="str">
        <f>"{'city': '"&amp;VLOOKUP(U1098,$H:$L,4,FALSE)&amp;"', 'state': '"&amp;VLOOKUP(U1098,$H:$L,3,FALSE)&amp;"', 'abbreviation': '"&amp;VLOOKUP(U1098,$H:$L,2,FALSE)&amp;"', 'teamName': '"&amp;VLOOKUP(U1098,$H:$L,5,FALSE)&amp;"'}"</f>
        <v>{'city': 'Washington', 'state': 'Washington D.C.', 'abbreviation': 'WAS', 'teamName': 'Washington Wizards'}</v>
      </c>
      <c r="C1098" t="str">
        <f>"{'city': '"&amp;VLOOKUP(V1098,$H:$L,4,FALSE)&amp;"', 'state': '"&amp;VLOOKUP(V1098,$H:$L,3,FALSE)&amp;"', 'abbreviation': '"&amp;VLOOKUP(V1098,$H:$L,2,FALSE)&amp;"', 'teamName': '"&amp;VLOOKUP(V1098,$H:$L,5,FALSE)&amp;"'}"</f>
        <v>{'city': 'Milwaukee', 'state': 'Wisconsin', 'abbreviation': 'MIL', 'teamName': 'Milwaukee Bucks'}</v>
      </c>
      <c r="D1098" t="e">
        <f>"{'city': '"&amp;VLOOKUP(W1098,$H:$L,4,FALSE)&amp;"', 'state': '"&amp;VLOOKUP(W1098,$H:$L,3,FALSE)&amp;"', 'abbreviation': '"&amp;VLOOKUP(W1098,$H:$L,2,FALSE)&amp;"', 'teamName': '"&amp;VLOOKUP(W1098,$H:$L,5,FALSE)&amp;"'}"</f>
        <v>#N/A</v>
      </c>
      <c r="E1098" t="e">
        <f>"{'city': '"&amp;VLOOKUP(X1098,$H:$L,4,FALSE)&amp;"', 'state': '"&amp;VLOOKUP(X1098,$H:$L,3,FALSE)&amp;"', 'abbreviation': '"&amp;VLOOKUP(X1098,$H:$L,2,FALSE)&amp;"', 'teamName': '"&amp;VLOOKUP(X1098,$H:$L,5,FALSE)&amp;"'}"</f>
        <v>#N/A</v>
      </c>
      <c r="S1098" s="13" t="s">
        <v>1274</v>
      </c>
      <c r="U1098">
        <f>VLOOKUP(Y1098,O:P,2,FALSE)</f>
        <v>29</v>
      </c>
      <c r="V1098">
        <f>VLOOKUP(AA1098,O:P,2,FALSE)</f>
        <v>16</v>
      </c>
      <c r="Y1098" s="4" t="s">
        <v>1109</v>
      </c>
      <c r="Z1098" s="5"/>
      <c r="AA1098" s="4" t="s">
        <v>1098</v>
      </c>
    </row>
    <row r="1099" spans="1:27" x14ac:dyDescent="0.2">
      <c r="A1099" s="12">
        <v>44644</v>
      </c>
      <c r="B1099" t="str">
        <f>"{'city': '"&amp;VLOOKUP(U1099,$H:$L,4,FALSE)&amp;"', 'state': '"&amp;VLOOKUP(U1099,$H:$L,3,FALSE)&amp;"', 'abbreviation': '"&amp;VLOOKUP(U1099,$H:$L,2,FALSE)&amp;"', 'teamName': '"&amp;VLOOKUP(U1099,$H:$L,5,FALSE)&amp;"'}"</f>
        <v>{'city': 'Chicago', 'state': 'Illnois', 'abbreviation': 'CHI', 'teamName': 'Chicago Bulls'}</v>
      </c>
      <c r="C1099" t="str">
        <f>"{'city': '"&amp;VLOOKUP(V1099,$H:$L,4,FALSE)&amp;"', 'state': '"&amp;VLOOKUP(V1099,$H:$L,3,FALSE)&amp;"', 'abbreviation': '"&amp;VLOOKUP(V1099,$H:$L,2,FALSE)&amp;"', 'teamName': '"&amp;VLOOKUP(V1099,$H:$L,5,FALSE)&amp;"'}"</f>
        <v>{'city': 'New Orleans', 'state': 'Louisianna', 'abbreviation': 'NOP', 'teamName': 'New Orleans Pelicans'}</v>
      </c>
      <c r="D1099" t="e">
        <f>"{'city': '"&amp;VLOOKUP(W1099,$H:$L,4,FALSE)&amp;"', 'state': '"&amp;VLOOKUP(W1099,$H:$L,3,FALSE)&amp;"', 'abbreviation': '"&amp;VLOOKUP(W1099,$H:$L,2,FALSE)&amp;"', 'teamName': '"&amp;VLOOKUP(W1099,$H:$L,5,FALSE)&amp;"'}"</f>
        <v>#N/A</v>
      </c>
      <c r="E1099" t="e">
        <f>"{'city': '"&amp;VLOOKUP(X1099,$H:$L,4,FALSE)&amp;"', 'state': '"&amp;VLOOKUP(X1099,$H:$L,3,FALSE)&amp;"', 'abbreviation': '"&amp;VLOOKUP(X1099,$H:$L,2,FALSE)&amp;"', 'teamName': '"&amp;VLOOKUP(X1099,$H:$L,5,FALSE)&amp;"'}"</f>
        <v>#N/A</v>
      </c>
      <c r="S1099" s="13" t="s">
        <v>1274</v>
      </c>
      <c r="U1099">
        <f>VLOOKUP(Y1099,O:P,2,FALSE)</f>
        <v>5</v>
      </c>
      <c r="V1099">
        <f>VLOOKUP(AA1099,O:P,2,FALSE)</f>
        <v>18</v>
      </c>
      <c r="Y1099" s="4" t="s">
        <v>1106</v>
      </c>
      <c r="Z1099" s="5"/>
      <c r="AA1099" s="4" t="s">
        <v>1118</v>
      </c>
    </row>
    <row r="1100" spans="1:27" x14ac:dyDescent="0.2">
      <c r="A1100" s="12">
        <v>44644</v>
      </c>
      <c r="B1100" t="str">
        <f>"{'city': '"&amp;VLOOKUP(U1100,$H:$L,4,FALSE)&amp;"', 'state': '"&amp;VLOOKUP(U1100,$H:$L,3,FALSE)&amp;"', 'abbreviation': '"&amp;VLOOKUP(U1100,$H:$L,2,FALSE)&amp;"', 'teamName': '"&amp;VLOOKUP(U1100,$H:$L,5,FALSE)&amp;"'}"</f>
        <v>{'city': 'Phoenix', 'state': 'Arizona', 'abbreviation': 'PHX', 'teamName': 'Phoenix Suns'}</v>
      </c>
      <c r="C1100" t="str">
        <f>"{'city': '"&amp;VLOOKUP(V1100,$H:$L,4,FALSE)&amp;"', 'state': '"&amp;VLOOKUP(V1100,$H:$L,3,FALSE)&amp;"', 'abbreviation': '"&amp;VLOOKUP(V1100,$H:$L,2,FALSE)&amp;"', 'teamName': '"&amp;VLOOKUP(V1100,$H:$L,5,FALSE)&amp;"'}"</f>
        <v>{'city': 'Denver', 'state': 'Colorado', 'abbreviation': 'DEN', 'teamName': 'Denver Nuggets'}</v>
      </c>
      <c r="D1100" t="e">
        <f>"{'city': '"&amp;VLOOKUP(W1100,$H:$L,4,FALSE)&amp;"', 'state': '"&amp;VLOOKUP(W1100,$H:$L,3,FALSE)&amp;"', 'abbreviation': '"&amp;VLOOKUP(W1100,$H:$L,2,FALSE)&amp;"', 'teamName': '"&amp;VLOOKUP(W1100,$H:$L,5,FALSE)&amp;"'}"</f>
        <v>#N/A</v>
      </c>
      <c r="E1100" t="e">
        <f>"{'city': '"&amp;VLOOKUP(X1100,$H:$L,4,FALSE)&amp;"', 'state': '"&amp;VLOOKUP(X1100,$H:$L,3,FALSE)&amp;"', 'abbreviation': '"&amp;VLOOKUP(X1100,$H:$L,2,FALSE)&amp;"', 'teamName': '"&amp;VLOOKUP(X1100,$H:$L,5,FALSE)&amp;"'}"</f>
        <v>#N/A</v>
      </c>
      <c r="S1100" s="13" t="s">
        <v>1274</v>
      </c>
      <c r="U1100">
        <f>VLOOKUP(Y1100,O:P,2,FALSE)</f>
        <v>23</v>
      </c>
      <c r="V1100">
        <f>VLOOKUP(AA1100,O:P,2,FALSE)</f>
        <v>8</v>
      </c>
      <c r="Y1100" s="4" t="s">
        <v>1125</v>
      </c>
      <c r="Z1100" s="5"/>
      <c r="AA1100" s="4" t="s">
        <v>1116</v>
      </c>
    </row>
    <row r="1101" spans="1:27" x14ac:dyDescent="0.2">
      <c r="A1101" s="12">
        <v>44645</v>
      </c>
      <c r="B1101" t="str">
        <f>"{'city': '"&amp;VLOOKUP(U1101,$H:$L,4,FALSE)&amp;"', 'state': '"&amp;VLOOKUP(U1101,$H:$L,3,FALSE)&amp;"', 'abbreviation': '"&amp;VLOOKUP(U1101,$H:$L,2,FALSE)&amp;"', 'teamName': '"&amp;VLOOKUP(U1101,$H:$L,5,FALSE)&amp;"'}"</f>
        <v>{'city': 'Salt Lake City', 'state': 'Utah', 'abbreviation': 'UTA', 'teamName': 'Utah Jazz'}</v>
      </c>
      <c r="C1101" t="str">
        <f>"{'city': '"&amp;VLOOKUP(V1101,$H:$L,4,FALSE)&amp;"', 'state': '"&amp;VLOOKUP(V1101,$H:$L,3,FALSE)&amp;"', 'abbreviation': '"&amp;VLOOKUP(V1101,$H:$L,2,FALSE)&amp;"', 'teamName': '"&amp;VLOOKUP(V1101,$H:$L,5,FALSE)&amp;"'}"</f>
        <v>{'city': 'Charlotte', 'state': 'North Carolina', 'abbreviation': 'CHA', 'teamName': 'Charlotte Hornets'}</v>
      </c>
      <c r="D1101" t="e">
        <f>"{'city': '"&amp;VLOOKUP(W1101,$H:$L,4,FALSE)&amp;"', 'state': '"&amp;VLOOKUP(W1101,$H:$L,3,FALSE)&amp;"', 'abbreviation': '"&amp;VLOOKUP(W1101,$H:$L,2,FALSE)&amp;"', 'teamName': '"&amp;VLOOKUP(W1101,$H:$L,5,FALSE)&amp;"'}"</f>
        <v>#N/A</v>
      </c>
      <c r="E1101" t="e">
        <f>"{'city': '"&amp;VLOOKUP(X1101,$H:$L,4,FALSE)&amp;"', 'state': '"&amp;VLOOKUP(X1101,$H:$L,3,FALSE)&amp;"', 'abbreviation': '"&amp;VLOOKUP(X1101,$H:$L,2,FALSE)&amp;"', 'teamName': '"&amp;VLOOKUP(X1101,$H:$L,5,FALSE)&amp;"'}"</f>
        <v>#N/A</v>
      </c>
      <c r="S1101" s="13" t="s">
        <v>1275</v>
      </c>
      <c r="U1101">
        <f>VLOOKUP(Y1101,O:P,2,FALSE)</f>
        <v>28</v>
      </c>
      <c r="V1101">
        <f>VLOOKUP(AA1101,O:P,2,FALSE)</f>
        <v>4</v>
      </c>
      <c r="Y1101" s="4" t="s">
        <v>1122</v>
      </c>
      <c r="Z1101" s="5"/>
      <c r="AA1101" s="4" t="s">
        <v>1105</v>
      </c>
    </row>
    <row r="1102" spans="1:27" x14ac:dyDescent="0.2">
      <c r="A1102" s="12">
        <v>44645</v>
      </c>
      <c r="B1102" t="str">
        <f>"{'city': '"&amp;VLOOKUP(U1102,$H:$L,4,FALSE)&amp;"', 'state': '"&amp;VLOOKUP(U1102,$H:$L,3,FALSE)&amp;"', 'abbreviation': '"&amp;VLOOKUP(U1102,$H:$L,2,FALSE)&amp;"', 'teamName': '"&amp;VLOOKUP(U1102,$H:$L,5,FALSE)&amp;"'}"</f>
        <v>{'city': 'Washington', 'state': 'Washington D.C.', 'abbreviation': 'WAS', 'teamName': 'Washington Wizards'}</v>
      </c>
      <c r="C1102" t="str">
        <f>"{'city': '"&amp;VLOOKUP(V1102,$H:$L,4,FALSE)&amp;"', 'state': '"&amp;VLOOKUP(V1102,$H:$L,3,FALSE)&amp;"', 'abbreviation': '"&amp;VLOOKUP(V1102,$H:$L,2,FALSE)&amp;"', 'teamName': '"&amp;VLOOKUP(V1102,$H:$L,5,FALSE)&amp;"'}"</f>
        <v>{'city': 'Detroit', 'state': 'Michigan', 'abbreviation': 'DET', 'teamName': 'Detroit Pistons'}</v>
      </c>
      <c r="D1102" t="e">
        <f>"{'city': '"&amp;VLOOKUP(W1102,$H:$L,4,FALSE)&amp;"', 'state': '"&amp;VLOOKUP(W1102,$H:$L,3,FALSE)&amp;"', 'abbreviation': '"&amp;VLOOKUP(W1102,$H:$L,2,FALSE)&amp;"', 'teamName': '"&amp;VLOOKUP(W1102,$H:$L,5,FALSE)&amp;"'}"</f>
        <v>#N/A</v>
      </c>
      <c r="E1102" t="e">
        <f>"{'city': '"&amp;VLOOKUP(X1102,$H:$L,4,FALSE)&amp;"', 'state': '"&amp;VLOOKUP(X1102,$H:$L,3,FALSE)&amp;"', 'abbreviation': '"&amp;VLOOKUP(X1102,$H:$L,2,FALSE)&amp;"', 'teamName': '"&amp;VLOOKUP(X1102,$H:$L,5,FALSE)&amp;"'}"</f>
        <v>#N/A</v>
      </c>
      <c r="S1102" s="13" t="s">
        <v>1275</v>
      </c>
      <c r="U1102">
        <f>VLOOKUP(Y1102,O:P,2,FALSE)</f>
        <v>29</v>
      </c>
      <c r="V1102">
        <f>VLOOKUP(AA1102,O:P,2,FALSE)</f>
        <v>9</v>
      </c>
      <c r="Y1102" s="4" t="s">
        <v>1109</v>
      </c>
      <c r="Z1102" s="5"/>
      <c r="AA1102" s="4" t="s">
        <v>1107</v>
      </c>
    </row>
    <row r="1103" spans="1:27" x14ac:dyDescent="0.2">
      <c r="A1103" s="12">
        <v>44645</v>
      </c>
      <c r="B1103" t="str">
        <f>"{'city': '"&amp;VLOOKUP(U1103,$H:$L,4,FALSE)&amp;"', 'state': '"&amp;VLOOKUP(U1103,$H:$L,3,FALSE)&amp;"', 'abbreviation': '"&amp;VLOOKUP(U1103,$H:$L,2,FALSE)&amp;"', 'teamName': '"&amp;VLOOKUP(U1103,$H:$L,5,FALSE)&amp;"'}"</f>
        <v>{'city': 'San Francisco', 'state': 'California', 'abbreviation': 'GSW', 'teamName': 'Golden State Warriors'}</v>
      </c>
      <c r="C1103" t="str">
        <f>"{'city': '"&amp;VLOOKUP(V1103,$H:$L,4,FALSE)&amp;"', 'state': '"&amp;VLOOKUP(V1103,$H:$L,3,FALSE)&amp;"', 'abbreviation': '"&amp;VLOOKUP(V1103,$H:$L,2,FALSE)&amp;"', 'teamName': '"&amp;VLOOKUP(V1103,$H:$L,5,FALSE)&amp;"'}"</f>
        <v>{'city': 'Atlanta', 'state': 'Georgia', 'abbreviation': 'ATL', 'teamName': 'Atlanta Hawks'}</v>
      </c>
      <c r="D1103" t="e">
        <f>"{'city': '"&amp;VLOOKUP(W1103,$H:$L,4,FALSE)&amp;"', 'state': '"&amp;VLOOKUP(W1103,$H:$L,3,FALSE)&amp;"', 'abbreviation': '"&amp;VLOOKUP(W1103,$H:$L,2,FALSE)&amp;"', 'teamName': '"&amp;VLOOKUP(W1103,$H:$L,5,FALSE)&amp;"'}"</f>
        <v>#N/A</v>
      </c>
      <c r="E1103" t="e">
        <f>"{'city': '"&amp;VLOOKUP(X1103,$H:$L,4,FALSE)&amp;"', 'state': '"&amp;VLOOKUP(X1103,$H:$L,3,FALSE)&amp;"', 'abbreviation': '"&amp;VLOOKUP(X1103,$H:$L,2,FALSE)&amp;"', 'teamName': '"&amp;VLOOKUP(X1103,$H:$L,5,FALSE)&amp;"'}"</f>
        <v>#N/A</v>
      </c>
      <c r="S1103" s="13" t="s">
        <v>1275</v>
      </c>
      <c r="U1103">
        <f>VLOOKUP(Y1103,O:P,2,FALSE)</f>
        <v>10</v>
      </c>
      <c r="V1103">
        <f>VLOOKUP(AA1103,O:P,2,FALSE)</f>
        <v>1</v>
      </c>
      <c r="Y1103" s="4" t="s">
        <v>1100</v>
      </c>
      <c r="Z1103" s="5"/>
      <c r="AA1103" s="4" t="s">
        <v>1099</v>
      </c>
    </row>
    <row r="1104" spans="1:27" x14ac:dyDescent="0.2">
      <c r="A1104" s="12">
        <v>44645</v>
      </c>
      <c r="B1104" t="str">
        <f>"{'city': '"&amp;VLOOKUP(U1104,$H:$L,4,FALSE)&amp;"', 'state': '"&amp;VLOOKUP(U1104,$H:$L,3,FALSE)&amp;"', 'abbreviation': '"&amp;VLOOKUP(U1104,$H:$L,2,FALSE)&amp;"', 'teamName': '"&amp;VLOOKUP(U1104,$H:$L,5,FALSE)&amp;"'}"</f>
        <v>{'city': 'New York', 'state': 'New York', 'abbreviation': 'NYK', 'teamName': 'New York Knicks'}</v>
      </c>
      <c r="C1104" t="str">
        <f>"{'city': '"&amp;VLOOKUP(V1104,$H:$L,4,FALSE)&amp;"', 'state': '"&amp;VLOOKUP(V1104,$H:$L,3,FALSE)&amp;"', 'abbreviation': '"&amp;VLOOKUP(V1104,$H:$L,2,FALSE)&amp;"', 'teamName': '"&amp;VLOOKUP(V1104,$H:$L,5,FALSE)&amp;"'}"</f>
        <v>{'city': 'Miami', 'state': 'Florida', 'abbreviation': 'MIA', 'teamName': 'Miami Heat'}</v>
      </c>
      <c r="D1104" t="e">
        <f>"{'city': '"&amp;VLOOKUP(W1104,$H:$L,4,FALSE)&amp;"', 'state': '"&amp;VLOOKUP(W1104,$H:$L,3,FALSE)&amp;"', 'abbreviation': '"&amp;VLOOKUP(W1104,$H:$L,2,FALSE)&amp;"', 'teamName': '"&amp;VLOOKUP(W1104,$H:$L,5,FALSE)&amp;"'}"</f>
        <v>#N/A</v>
      </c>
      <c r="E1104" t="e">
        <f>"{'city': '"&amp;VLOOKUP(X1104,$H:$L,4,FALSE)&amp;"', 'state': '"&amp;VLOOKUP(X1104,$H:$L,3,FALSE)&amp;"', 'abbreviation': '"&amp;VLOOKUP(X1104,$H:$L,2,FALSE)&amp;"', 'teamName': '"&amp;VLOOKUP(X1104,$H:$L,5,FALSE)&amp;"'}"</f>
        <v>#N/A</v>
      </c>
      <c r="S1104" s="13" t="s">
        <v>1275</v>
      </c>
      <c r="U1104">
        <f>VLOOKUP(Y1104,O:P,2,FALSE)</f>
        <v>19</v>
      </c>
      <c r="V1104">
        <f>VLOOKUP(AA1104,O:P,2,FALSE)</f>
        <v>15</v>
      </c>
      <c r="Y1104" s="4" t="s">
        <v>1108</v>
      </c>
      <c r="Z1104" s="5"/>
      <c r="AA1104" s="4" t="s">
        <v>1128</v>
      </c>
    </row>
    <row r="1105" spans="1:27" x14ac:dyDescent="0.2">
      <c r="A1105" s="12">
        <v>44645</v>
      </c>
      <c r="B1105" t="str">
        <f>"{'city': '"&amp;VLOOKUP(U1105,$H:$L,4,FALSE)&amp;"', 'state': '"&amp;VLOOKUP(U1105,$H:$L,3,FALSE)&amp;"', 'abbreviation': '"&amp;VLOOKUP(U1105,$H:$L,2,FALSE)&amp;"', 'teamName': '"&amp;VLOOKUP(U1105,$H:$L,5,FALSE)&amp;"'}"</f>
        <v>{'city': 'Dallas', 'state': 'Texas', 'abbreviation': 'DAL', 'teamName': 'Dallas Mavericks'}</v>
      </c>
      <c r="C1105" t="str">
        <f>"{'city': '"&amp;VLOOKUP(V1105,$H:$L,4,FALSE)&amp;"', 'state': '"&amp;VLOOKUP(V1105,$H:$L,3,FALSE)&amp;"', 'abbreviation': '"&amp;VLOOKUP(V1105,$H:$L,2,FALSE)&amp;"', 'teamName': '"&amp;VLOOKUP(V1105,$H:$L,5,FALSE)&amp;"'}"</f>
        <v>{'city': 'Minneapolis', 'state': 'Minnesota ', 'abbreviation': 'MIN', 'teamName': 'Minnesota Timberwolves'}</v>
      </c>
      <c r="D1105" t="e">
        <f>"{'city': '"&amp;VLOOKUP(W1105,$H:$L,4,FALSE)&amp;"', 'state': '"&amp;VLOOKUP(W1105,$H:$L,3,FALSE)&amp;"', 'abbreviation': '"&amp;VLOOKUP(W1105,$H:$L,2,FALSE)&amp;"', 'teamName': '"&amp;VLOOKUP(W1105,$H:$L,5,FALSE)&amp;"'}"</f>
        <v>#N/A</v>
      </c>
      <c r="E1105" t="e">
        <f>"{'city': '"&amp;VLOOKUP(X1105,$H:$L,4,FALSE)&amp;"', 'state': '"&amp;VLOOKUP(X1105,$H:$L,3,FALSE)&amp;"', 'abbreviation': '"&amp;VLOOKUP(X1105,$H:$L,2,FALSE)&amp;"', 'teamName': '"&amp;VLOOKUP(X1105,$H:$L,5,FALSE)&amp;"'}"</f>
        <v>#N/A</v>
      </c>
      <c r="S1105" s="13" t="s">
        <v>1275</v>
      </c>
      <c r="U1105">
        <f>VLOOKUP(Y1105,O:P,2,FALSE)</f>
        <v>7</v>
      </c>
      <c r="V1105">
        <f>VLOOKUP(AA1105,O:P,2,FALSE)</f>
        <v>17</v>
      </c>
      <c r="Y1105" s="4" t="s">
        <v>1113</v>
      </c>
      <c r="Z1105" s="5"/>
      <c r="AA1105" s="4" t="s">
        <v>1115</v>
      </c>
    </row>
    <row r="1106" spans="1:27" x14ac:dyDescent="0.2">
      <c r="A1106" s="12">
        <v>44645</v>
      </c>
      <c r="B1106" t="str">
        <f>"{'city': '"&amp;VLOOKUP(U1106,$H:$L,4,FALSE)&amp;"', 'state': '"&amp;VLOOKUP(U1106,$H:$L,3,FALSE)&amp;"', 'abbreviation': '"&amp;VLOOKUP(U1106,$H:$L,2,FALSE)&amp;"', 'teamName': '"&amp;VLOOKUP(U1106,$H:$L,5,FALSE)&amp;"'}"</f>
        <v>{'city': 'Houston', 'state': 'Texas', 'abbreviation': 'HOU', 'teamName': 'Houston Rockets'}</v>
      </c>
      <c r="C1106" t="str">
        <f>"{'city': '"&amp;VLOOKUP(V1106,$H:$L,4,FALSE)&amp;"', 'state': '"&amp;VLOOKUP(V1106,$H:$L,3,FALSE)&amp;"', 'abbreviation': '"&amp;VLOOKUP(V1106,$H:$L,2,FALSE)&amp;"', 'teamName': '"&amp;VLOOKUP(V1106,$H:$L,5,FALSE)&amp;"'}"</f>
        <v>{'city': 'Portland', 'state': 'Oregon', 'abbreviation': 'POR', 'teamName': 'Portland Trail Blazers'}</v>
      </c>
      <c r="D1106" t="e">
        <f>"{'city': '"&amp;VLOOKUP(W1106,$H:$L,4,FALSE)&amp;"', 'state': '"&amp;VLOOKUP(W1106,$H:$L,3,FALSE)&amp;"', 'abbreviation': '"&amp;VLOOKUP(W1106,$H:$L,2,FALSE)&amp;"', 'teamName': '"&amp;VLOOKUP(W1106,$H:$L,5,FALSE)&amp;"'}"</f>
        <v>#N/A</v>
      </c>
      <c r="E1106" t="e">
        <f>"{'city': '"&amp;VLOOKUP(X1106,$H:$L,4,FALSE)&amp;"', 'state': '"&amp;VLOOKUP(X1106,$H:$L,3,FALSE)&amp;"', 'abbreviation': '"&amp;VLOOKUP(X1106,$H:$L,2,FALSE)&amp;"', 'teamName': '"&amp;VLOOKUP(X1106,$H:$L,5,FALSE)&amp;"'}"</f>
        <v>#N/A</v>
      </c>
      <c r="S1106" s="13" t="s">
        <v>1275</v>
      </c>
      <c r="U1106">
        <f>VLOOKUP(Y1106,O:P,2,FALSE)</f>
        <v>11</v>
      </c>
      <c r="V1106">
        <f>VLOOKUP(AA1106,O:P,2,FALSE)</f>
        <v>24</v>
      </c>
      <c r="Y1106" s="4" t="s">
        <v>1114</v>
      </c>
      <c r="Z1106" s="5"/>
      <c r="AA1106" s="4" t="s">
        <v>1124</v>
      </c>
    </row>
    <row r="1107" spans="1:27" x14ac:dyDescent="0.2">
      <c r="A1107" s="12">
        <v>44645</v>
      </c>
      <c r="B1107" t="str">
        <f>"{'city': '"&amp;VLOOKUP(U1107,$H:$L,4,FALSE)&amp;"', 'state': '"&amp;VLOOKUP(U1107,$H:$L,3,FALSE)&amp;"', 'abbreviation': '"&amp;VLOOKUP(U1107,$H:$L,2,FALSE)&amp;"', 'teamName': '"&amp;VLOOKUP(U1107,$H:$L,5,FALSE)&amp;"'}"</f>
        <v>{'city': 'Philadelphia', 'state': 'Pennsylvania', 'abbreviation': 'PHI', 'teamName': 'Philadelphia 76ers'}</v>
      </c>
      <c r="C1107" t="str">
        <f>"{'city': '"&amp;VLOOKUP(V1107,$H:$L,4,FALSE)&amp;"', 'state': '"&amp;VLOOKUP(V1107,$H:$L,3,FALSE)&amp;"', 'abbreviation': '"&amp;VLOOKUP(V1107,$H:$L,2,FALSE)&amp;"', 'teamName': '"&amp;VLOOKUP(V1107,$H:$L,5,FALSE)&amp;"'}"</f>
        <v>{'city': 'Los Angeles', 'state': 'California', 'abbreviation': 'LAC', 'teamName': 'Los Angeles Clippers'}</v>
      </c>
      <c r="D1107" t="e">
        <f>"{'city': '"&amp;VLOOKUP(W1107,$H:$L,4,FALSE)&amp;"', 'state': '"&amp;VLOOKUP(W1107,$H:$L,3,FALSE)&amp;"', 'abbreviation': '"&amp;VLOOKUP(W1107,$H:$L,2,FALSE)&amp;"', 'teamName': '"&amp;VLOOKUP(W1107,$H:$L,5,FALSE)&amp;"'}"</f>
        <v>#N/A</v>
      </c>
      <c r="E1107" t="e">
        <f>"{'city': '"&amp;VLOOKUP(X1107,$H:$L,4,FALSE)&amp;"', 'state': '"&amp;VLOOKUP(X1107,$H:$L,3,FALSE)&amp;"', 'abbreviation': '"&amp;VLOOKUP(X1107,$H:$L,2,FALSE)&amp;"', 'teamName': '"&amp;VLOOKUP(X1107,$H:$L,5,FALSE)&amp;"'}"</f>
        <v>#N/A</v>
      </c>
      <c r="S1107" s="13" t="s">
        <v>1275</v>
      </c>
      <c r="U1107">
        <f>VLOOKUP(Y1107,O:P,2,FALSE)</f>
        <v>22</v>
      </c>
      <c r="V1107">
        <f>VLOOKUP(AA1107,O:P,2,FALSE)</f>
        <v>30</v>
      </c>
      <c r="Y1107" s="4" t="s">
        <v>1117</v>
      </c>
      <c r="Z1107" s="5"/>
      <c r="AA1107" s="4" t="s">
        <v>1126</v>
      </c>
    </row>
    <row r="1108" spans="1:27" x14ac:dyDescent="0.2">
      <c r="A1108" s="12">
        <v>44646</v>
      </c>
      <c r="B1108" t="str">
        <f>"{'city': '"&amp;VLOOKUP(U1108,$H:$L,4,FALSE)&amp;"', 'state': '"&amp;VLOOKUP(U1108,$H:$L,3,FALSE)&amp;"', 'abbreviation': '"&amp;VLOOKUP(U1108,$H:$L,2,FALSE)&amp;"', 'teamName': '"&amp;VLOOKUP(U1108,$H:$L,5,FALSE)&amp;"'}"</f>
        <v>{'city': 'San Antonio', 'state': 'Texas', 'abbreviation': 'SAS', 'teamName': 'San Antonio Spurs'}</v>
      </c>
      <c r="C1108" t="str">
        <f>"{'city': '"&amp;VLOOKUP(V1108,$H:$L,4,FALSE)&amp;"', 'state': '"&amp;VLOOKUP(V1108,$H:$L,3,FALSE)&amp;"', 'abbreviation': '"&amp;VLOOKUP(V1108,$H:$L,2,FALSE)&amp;"', 'teamName': '"&amp;VLOOKUP(V1108,$H:$L,5,FALSE)&amp;"'}"</f>
        <v>{'city': 'New Orleans', 'state': 'Louisianna', 'abbreviation': 'NOP', 'teamName': 'New Orleans Pelicans'}</v>
      </c>
      <c r="D1108" t="e">
        <f>"{'city': '"&amp;VLOOKUP(W1108,$H:$L,4,FALSE)&amp;"', 'state': '"&amp;VLOOKUP(W1108,$H:$L,3,FALSE)&amp;"', 'abbreviation': '"&amp;VLOOKUP(W1108,$H:$L,2,FALSE)&amp;"', 'teamName': '"&amp;VLOOKUP(W1108,$H:$L,5,FALSE)&amp;"'}"</f>
        <v>#N/A</v>
      </c>
      <c r="E1108" t="e">
        <f>"{'city': '"&amp;VLOOKUP(X1108,$H:$L,4,FALSE)&amp;"', 'state': '"&amp;VLOOKUP(X1108,$H:$L,3,FALSE)&amp;"', 'abbreviation': '"&amp;VLOOKUP(X1108,$H:$L,2,FALSE)&amp;"', 'teamName': '"&amp;VLOOKUP(X1108,$H:$L,5,FALSE)&amp;"'}"</f>
        <v>#N/A</v>
      </c>
      <c r="S1108" s="13" t="s">
        <v>1276</v>
      </c>
      <c r="U1108">
        <f>VLOOKUP(Y1108,O:P,2,FALSE)</f>
        <v>26</v>
      </c>
      <c r="V1108">
        <f>VLOOKUP(AA1108,O:P,2,FALSE)</f>
        <v>18</v>
      </c>
      <c r="Y1108" s="4" t="s">
        <v>1120</v>
      </c>
      <c r="Z1108" s="5"/>
      <c r="AA1108" s="4" t="s">
        <v>1118</v>
      </c>
    </row>
    <row r="1109" spans="1:27" x14ac:dyDescent="0.2">
      <c r="A1109" s="12">
        <v>44646</v>
      </c>
      <c r="B1109" t="str">
        <f>"{'city': '"&amp;VLOOKUP(U1109,$H:$L,4,FALSE)&amp;"', 'state': '"&amp;VLOOKUP(U1109,$H:$L,3,FALSE)&amp;"', 'abbreviation': '"&amp;VLOOKUP(U1109,$H:$L,2,FALSE)&amp;"', 'teamName': '"&amp;VLOOKUP(U1109,$H:$L,5,FALSE)&amp;"'}"</f>
        <v>{'city': 'Sacramento', 'state': 'California', 'abbreviation': 'SAC', 'teamName': 'Sacramento Kings'}</v>
      </c>
      <c r="C1109" t="str">
        <f>"{'city': '"&amp;VLOOKUP(V1109,$H:$L,4,FALSE)&amp;"', 'state': '"&amp;VLOOKUP(V1109,$H:$L,3,FALSE)&amp;"', 'abbreviation': '"&amp;VLOOKUP(V1109,$H:$L,2,FALSE)&amp;"', 'teamName': '"&amp;VLOOKUP(V1109,$H:$L,5,FALSE)&amp;"'}"</f>
        <v>{'city': 'Orlando', 'state': 'Florida', 'abbreviation': 'ORL', 'teamName': 'Orlando Magic'}</v>
      </c>
      <c r="D1109" t="e">
        <f>"{'city': '"&amp;VLOOKUP(W1109,$H:$L,4,FALSE)&amp;"', 'state': '"&amp;VLOOKUP(W1109,$H:$L,3,FALSE)&amp;"', 'abbreviation': '"&amp;VLOOKUP(W1109,$H:$L,2,FALSE)&amp;"', 'teamName': '"&amp;VLOOKUP(W1109,$H:$L,5,FALSE)&amp;"'}"</f>
        <v>#N/A</v>
      </c>
      <c r="E1109" t="e">
        <f>"{'city': '"&amp;VLOOKUP(X1109,$H:$L,4,FALSE)&amp;"', 'state': '"&amp;VLOOKUP(X1109,$H:$L,3,FALSE)&amp;"', 'abbreviation': '"&amp;VLOOKUP(X1109,$H:$L,2,FALSE)&amp;"', 'teamName': '"&amp;VLOOKUP(X1109,$H:$L,5,FALSE)&amp;"'}"</f>
        <v>#N/A</v>
      </c>
      <c r="S1109" s="13" t="s">
        <v>1276</v>
      </c>
      <c r="U1109">
        <f>VLOOKUP(Y1109,O:P,2,FALSE)</f>
        <v>25</v>
      </c>
      <c r="V1109">
        <f>VLOOKUP(AA1109,O:P,2,FALSE)</f>
        <v>21</v>
      </c>
      <c r="Y1109" s="4" t="s">
        <v>1123</v>
      </c>
      <c r="Z1109" s="5"/>
      <c r="AA1109" s="4" t="s">
        <v>1119</v>
      </c>
    </row>
    <row r="1110" spans="1:27" x14ac:dyDescent="0.2">
      <c r="A1110" s="12">
        <v>44646</v>
      </c>
      <c r="B1110" t="str">
        <f>"{'city': '"&amp;VLOOKUP(U1110,$H:$L,4,FALSE)&amp;"', 'state': '"&amp;VLOOKUP(U1110,$H:$L,3,FALSE)&amp;"', 'abbreviation': '"&amp;VLOOKUP(U1110,$H:$L,2,FALSE)&amp;"', 'teamName': '"&amp;VLOOKUP(U1110,$H:$L,5,FALSE)&amp;"'}"</f>
        <v>{'city': 'Indiana', 'state': 'Indianopolis', 'abbreviation': 'IND', 'teamName': 'Indiana Pacers'}</v>
      </c>
      <c r="C1110" t="str">
        <f>"{'city': '"&amp;VLOOKUP(V1110,$H:$L,4,FALSE)&amp;"', 'state': '"&amp;VLOOKUP(V1110,$H:$L,3,FALSE)&amp;"', 'abbreviation': '"&amp;VLOOKUP(V1110,$H:$L,2,FALSE)&amp;"', 'teamName': '"&amp;VLOOKUP(V1110,$H:$L,5,FALSE)&amp;"'}"</f>
        <v>{'city': 'Toronto', 'state': 'Ontario', 'abbreviation': 'TOR', 'teamName': 'Toronto Raptors'}</v>
      </c>
      <c r="D1110" t="e">
        <f>"{'city': '"&amp;VLOOKUP(W1110,$H:$L,4,FALSE)&amp;"', 'state': '"&amp;VLOOKUP(W1110,$H:$L,3,FALSE)&amp;"', 'abbreviation': '"&amp;VLOOKUP(W1110,$H:$L,2,FALSE)&amp;"', 'teamName': '"&amp;VLOOKUP(W1110,$H:$L,5,FALSE)&amp;"'}"</f>
        <v>#N/A</v>
      </c>
      <c r="E1110" t="e">
        <f>"{'city': '"&amp;VLOOKUP(X1110,$H:$L,4,FALSE)&amp;"', 'state': '"&amp;VLOOKUP(X1110,$H:$L,3,FALSE)&amp;"', 'abbreviation': '"&amp;VLOOKUP(X1110,$H:$L,2,FALSE)&amp;"', 'teamName': '"&amp;VLOOKUP(X1110,$H:$L,5,FALSE)&amp;"'}"</f>
        <v>#N/A</v>
      </c>
      <c r="S1110" s="13" t="s">
        <v>1276</v>
      </c>
      <c r="U1110">
        <f>VLOOKUP(Y1110,O:P,2,FALSE)</f>
        <v>12</v>
      </c>
      <c r="V1110">
        <f>VLOOKUP(AA1110,O:P,2,FALSE)</f>
        <v>27</v>
      </c>
      <c r="Y1110" s="4" t="s">
        <v>1104</v>
      </c>
      <c r="Z1110" s="5"/>
      <c r="AA1110" s="4" t="s">
        <v>1110</v>
      </c>
    </row>
    <row r="1111" spans="1:27" x14ac:dyDescent="0.2">
      <c r="A1111" s="12">
        <v>44646</v>
      </c>
      <c r="B1111" t="str">
        <f>"{'city': '"&amp;VLOOKUP(U1111,$H:$L,4,FALSE)&amp;"', 'state': '"&amp;VLOOKUP(U1111,$H:$L,3,FALSE)&amp;"', 'abbreviation': '"&amp;VLOOKUP(U1111,$H:$L,2,FALSE)&amp;"', 'teamName': '"&amp;VLOOKUP(U1111,$H:$L,5,FALSE)&amp;"'}"</f>
        <v>{'city': 'Chicago', 'state': 'Illnois', 'abbreviation': 'CHI', 'teamName': 'Chicago Bulls'}</v>
      </c>
      <c r="C1111" t="str">
        <f>"{'city': '"&amp;VLOOKUP(V1111,$H:$L,4,FALSE)&amp;"', 'state': '"&amp;VLOOKUP(V1111,$H:$L,3,FALSE)&amp;"', 'abbreviation': '"&amp;VLOOKUP(V1111,$H:$L,2,FALSE)&amp;"', 'teamName': '"&amp;VLOOKUP(V1111,$H:$L,5,FALSE)&amp;"'}"</f>
        <v>{'city': 'Cleveland', 'state': 'Ohio', 'abbreviation': 'CLE', 'teamName': 'Cleveland Cavaliers'}</v>
      </c>
      <c r="D1111" t="e">
        <f>"{'city': '"&amp;VLOOKUP(W1111,$H:$L,4,FALSE)&amp;"', 'state': '"&amp;VLOOKUP(W1111,$H:$L,3,FALSE)&amp;"', 'abbreviation': '"&amp;VLOOKUP(W1111,$H:$L,2,FALSE)&amp;"', 'teamName': '"&amp;VLOOKUP(W1111,$H:$L,5,FALSE)&amp;"'}"</f>
        <v>#N/A</v>
      </c>
      <c r="E1111" t="e">
        <f>"{'city': '"&amp;VLOOKUP(X1111,$H:$L,4,FALSE)&amp;"', 'state': '"&amp;VLOOKUP(X1111,$H:$L,3,FALSE)&amp;"', 'abbreviation': '"&amp;VLOOKUP(X1111,$H:$L,2,FALSE)&amp;"', 'teamName': '"&amp;VLOOKUP(X1111,$H:$L,5,FALSE)&amp;"'}"</f>
        <v>#N/A</v>
      </c>
      <c r="S1111" s="13" t="s">
        <v>1276</v>
      </c>
      <c r="U1111">
        <f>VLOOKUP(Y1111,O:P,2,FALSE)</f>
        <v>5</v>
      </c>
      <c r="V1111">
        <f>VLOOKUP(AA1111,O:P,2,FALSE)</f>
        <v>6</v>
      </c>
      <c r="Y1111" s="4" t="s">
        <v>1106</v>
      </c>
      <c r="Z1111" s="5"/>
      <c r="AA1111" s="4" t="s">
        <v>1111</v>
      </c>
    </row>
    <row r="1112" spans="1:27" x14ac:dyDescent="0.2">
      <c r="A1112" s="12">
        <v>44646</v>
      </c>
      <c r="B1112" t="str">
        <f>"{'city': '"&amp;VLOOKUP(U1112,$H:$L,4,FALSE)&amp;"', 'state': '"&amp;VLOOKUP(U1112,$H:$L,3,FALSE)&amp;"', 'abbreviation': '"&amp;VLOOKUP(U1112,$H:$L,2,FALSE)&amp;"', 'teamName': '"&amp;VLOOKUP(U1112,$H:$L,5,FALSE)&amp;"'}"</f>
        <v>{'city': 'Milwaukee', 'state': 'Wisconsin', 'abbreviation': 'MIL', 'teamName': 'Milwaukee Bucks'}</v>
      </c>
      <c r="C1112" t="str">
        <f>"{'city': '"&amp;VLOOKUP(V1112,$H:$L,4,FALSE)&amp;"', 'state': '"&amp;VLOOKUP(V1112,$H:$L,3,FALSE)&amp;"', 'abbreviation': '"&amp;VLOOKUP(V1112,$H:$L,2,FALSE)&amp;"', 'teamName': '"&amp;VLOOKUP(V1112,$H:$L,5,FALSE)&amp;"'}"</f>
        <v>{'city': 'Memphis', 'state': 'Tenesse', 'abbreviation': 'MEM', 'teamName': 'Memphis Grizzlies'}</v>
      </c>
      <c r="D1112" t="e">
        <f>"{'city': '"&amp;VLOOKUP(W1112,$H:$L,4,FALSE)&amp;"', 'state': '"&amp;VLOOKUP(W1112,$H:$L,3,FALSE)&amp;"', 'abbreviation': '"&amp;VLOOKUP(W1112,$H:$L,2,FALSE)&amp;"', 'teamName': '"&amp;VLOOKUP(W1112,$H:$L,5,FALSE)&amp;"'}"</f>
        <v>#N/A</v>
      </c>
      <c r="E1112" t="e">
        <f>"{'city': '"&amp;VLOOKUP(X1112,$H:$L,4,FALSE)&amp;"', 'state': '"&amp;VLOOKUP(X1112,$H:$L,3,FALSE)&amp;"', 'abbreviation': '"&amp;VLOOKUP(X1112,$H:$L,2,FALSE)&amp;"', 'teamName': '"&amp;VLOOKUP(X1112,$H:$L,5,FALSE)&amp;"'}"</f>
        <v>#N/A</v>
      </c>
      <c r="S1112" s="13" t="s">
        <v>1276</v>
      </c>
      <c r="U1112">
        <f>VLOOKUP(Y1112,O:P,2,FALSE)</f>
        <v>16</v>
      </c>
      <c r="V1112">
        <f>VLOOKUP(AA1112,O:P,2,FALSE)</f>
        <v>14</v>
      </c>
      <c r="Y1112" s="4" t="s">
        <v>1098</v>
      </c>
      <c r="Z1112" s="5"/>
      <c r="AA1112" s="4" t="s">
        <v>1112</v>
      </c>
    </row>
    <row r="1113" spans="1:27" x14ac:dyDescent="0.2">
      <c r="A1113" s="12">
        <v>44646</v>
      </c>
      <c r="B1113" t="str">
        <f>"{'city': '"&amp;VLOOKUP(U1113,$H:$L,4,FALSE)&amp;"', 'state': '"&amp;VLOOKUP(U1113,$H:$L,3,FALSE)&amp;"', 'abbreviation': '"&amp;VLOOKUP(U1113,$H:$L,2,FALSE)&amp;"', 'teamName': '"&amp;VLOOKUP(U1113,$H:$L,5,FALSE)&amp;"'}"</f>
        <v>{'city': 'Brooklyn', 'state': 'New York', 'abbreviation': 'BKN', 'teamName': 'Brooklyn Nets'}</v>
      </c>
      <c r="C1113" t="str">
        <f>"{'city': '"&amp;VLOOKUP(V1113,$H:$L,4,FALSE)&amp;"', 'state': '"&amp;VLOOKUP(V1113,$H:$L,3,FALSE)&amp;"', 'abbreviation': '"&amp;VLOOKUP(V1113,$H:$L,2,FALSE)&amp;"', 'teamName': '"&amp;VLOOKUP(V1113,$H:$L,5,FALSE)&amp;"'}"</f>
        <v>{'city': 'Miami', 'state': 'Florida', 'abbreviation': 'MIA', 'teamName': 'Miami Heat'}</v>
      </c>
      <c r="D1113" t="e">
        <f>"{'city': '"&amp;VLOOKUP(W1113,$H:$L,4,FALSE)&amp;"', 'state': '"&amp;VLOOKUP(W1113,$H:$L,3,FALSE)&amp;"', 'abbreviation': '"&amp;VLOOKUP(W1113,$H:$L,2,FALSE)&amp;"', 'teamName': '"&amp;VLOOKUP(W1113,$H:$L,5,FALSE)&amp;"'}"</f>
        <v>#N/A</v>
      </c>
      <c r="E1113" t="e">
        <f>"{'city': '"&amp;VLOOKUP(X1113,$H:$L,4,FALSE)&amp;"', 'state': '"&amp;VLOOKUP(X1113,$H:$L,3,FALSE)&amp;"', 'abbreviation': '"&amp;VLOOKUP(X1113,$H:$L,2,FALSE)&amp;"', 'teamName': '"&amp;VLOOKUP(X1113,$H:$L,5,FALSE)&amp;"'}"</f>
        <v>#N/A</v>
      </c>
      <c r="S1113" s="13" t="s">
        <v>1276</v>
      </c>
      <c r="U1113">
        <f>VLOOKUP(Y1113,O:P,2,FALSE)</f>
        <v>3</v>
      </c>
      <c r="V1113">
        <f>VLOOKUP(AA1113,O:P,2,FALSE)</f>
        <v>15</v>
      </c>
      <c r="Y1113" s="4" t="s">
        <v>1097</v>
      </c>
      <c r="Z1113" s="5"/>
      <c r="AA1113" s="4" t="s">
        <v>1128</v>
      </c>
    </row>
    <row r="1114" spans="1:27" x14ac:dyDescent="0.2">
      <c r="A1114" s="12">
        <v>44646</v>
      </c>
      <c r="B1114" t="str">
        <f>"{'city': '"&amp;VLOOKUP(U1114,$H:$L,4,FALSE)&amp;"', 'state': '"&amp;VLOOKUP(U1114,$H:$L,3,FALSE)&amp;"', 'abbreviation': '"&amp;VLOOKUP(U1114,$H:$L,2,FALSE)&amp;"', 'teamName': '"&amp;VLOOKUP(U1114,$H:$L,5,FALSE)&amp;"'}"</f>
        <v>{'city': 'Oklahoma City', 'state': 'Oklahoma', 'abbreviation': 'OKC', 'teamName': 'Oklahoma City Thunder'}</v>
      </c>
      <c r="C1114" t="str">
        <f>"{'city': '"&amp;VLOOKUP(V1114,$H:$L,4,FALSE)&amp;"', 'state': '"&amp;VLOOKUP(V1114,$H:$L,3,FALSE)&amp;"', 'abbreviation': '"&amp;VLOOKUP(V1114,$H:$L,2,FALSE)&amp;"', 'teamName': '"&amp;VLOOKUP(V1114,$H:$L,5,FALSE)&amp;"'}"</f>
        <v>{'city': 'Denver', 'state': 'Colorado', 'abbreviation': 'DEN', 'teamName': 'Denver Nuggets'}</v>
      </c>
      <c r="D1114" t="e">
        <f>"{'city': '"&amp;VLOOKUP(W1114,$H:$L,4,FALSE)&amp;"', 'state': '"&amp;VLOOKUP(W1114,$H:$L,3,FALSE)&amp;"', 'abbreviation': '"&amp;VLOOKUP(W1114,$H:$L,2,FALSE)&amp;"', 'teamName': '"&amp;VLOOKUP(W1114,$H:$L,5,FALSE)&amp;"'}"</f>
        <v>#N/A</v>
      </c>
      <c r="E1114" t="e">
        <f>"{'city': '"&amp;VLOOKUP(X1114,$H:$L,4,FALSE)&amp;"', 'state': '"&amp;VLOOKUP(X1114,$H:$L,3,FALSE)&amp;"', 'abbreviation': '"&amp;VLOOKUP(X1114,$H:$L,2,FALSE)&amp;"', 'teamName': '"&amp;VLOOKUP(X1114,$H:$L,5,FALSE)&amp;"'}"</f>
        <v>#N/A</v>
      </c>
      <c r="S1114" s="13" t="s">
        <v>1276</v>
      </c>
      <c r="U1114">
        <f>VLOOKUP(Y1114,O:P,2,FALSE)</f>
        <v>20</v>
      </c>
      <c r="V1114">
        <f>VLOOKUP(AA1114,O:P,2,FALSE)</f>
        <v>8</v>
      </c>
      <c r="Y1114" s="4" t="s">
        <v>1121</v>
      </c>
      <c r="Z1114" s="5"/>
      <c r="AA1114" s="4" t="s">
        <v>1116</v>
      </c>
    </row>
    <row r="1115" spans="1:27" x14ac:dyDescent="0.2">
      <c r="A1115" s="12">
        <v>44646</v>
      </c>
      <c r="B1115" t="str">
        <f>"{'city': '"&amp;VLOOKUP(U1115,$H:$L,4,FALSE)&amp;"', 'state': '"&amp;VLOOKUP(U1115,$H:$L,3,FALSE)&amp;"', 'abbreviation': '"&amp;VLOOKUP(U1115,$H:$L,2,FALSE)&amp;"', 'teamName': '"&amp;VLOOKUP(U1115,$H:$L,5,FALSE)&amp;"'}"</f>
        <v>{'city': 'Houston', 'state': 'Texas', 'abbreviation': 'HOU', 'teamName': 'Houston Rockets'}</v>
      </c>
      <c r="C1115" t="str">
        <f>"{'city': '"&amp;VLOOKUP(V1115,$H:$L,4,FALSE)&amp;"', 'state': '"&amp;VLOOKUP(V1115,$H:$L,3,FALSE)&amp;"', 'abbreviation': '"&amp;VLOOKUP(V1115,$H:$L,2,FALSE)&amp;"', 'teamName': '"&amp;VLOOKUP(V1115,$H:$L,5,FALSE)&amp;"'}"</f>
        <v>{'city': 'Portland', 'state': 'Oregon', 'abbreviation': 'POR', 'teamName': 'Portland Trail Blazers'}</v>
      </c>
      <c r="D1115" t="e">
        <f>"{'city': '"&amp;VLOOKUP(W1115,$H:$L,4,FALSE)&amp;"', 'state': '"&amp;VLOOKUP(W1115,$H:$L,3,FALSE)&amp;"', 'abbreviation': '"&amp;VLOOKUP(W1115,$H:$L,2,FALSE)&amp;"', 'teamName': '"&amp;VLOOKUP(W1115,$H:$L,5,FALSE)&amp;"'}"</f>
        <v>#N/A</v>
      </c>
      <c r="E1115" t="e">
        <f>"{'city': '"&amp;VLOOKUP(X1115,$H:$L,4,FALSE)&amp;"', 'state': '"&amp;VLOOKUP(X1115,$H:$L,3,FALSE)&amp;"', 'abbreviation': '"&amp;VLOOKUP(X1115,$H:$L,2,FALSE)&amp;"', 'teamName': '"&amp;VLOOKUP(X1115,$H:$L,5,FALSE)&amp;"'}"</f>
        <v>#N/A</v>
      </c>
      <c r="S1115" s="13" t="s">
        <v>1276</v>
      </c>
      <c r="U1115">
        <f>VLOOKUP(Y1115,O:P,2,FALSE)</f>
        <v>11</v>
      </c>
      <c r="V1115">
        <f>VLOOKUP(AA1115,O:P,2,FALSE)</f>
        <v>24</v>
      </c>
      <c r="Y1115" s="4" t="s">
        <v>1114</v>
      </c>
      <c r="Z1115" s="5"/>
      <c r="AA1115" s="4" t="s">
        <v>1124</v>
      </c>
    </row>
    <row r="1116" spans="1:27" x14ac:dyDescent="0.2">
      <c r="A1116" s="12">
        <v>44647</v>
      </c>
      <c r="B1116" t="str">
        <f>"{'city': '"&amp;VLOOKUP(U1116,$H:$L,4,FALSE)&amp;"', 'state': '"&amp;VLOOKUP(U1116,$H:$L,3,FALSE)&amp;"', 'abbreviation': '"&amp;VLOOKUP(U1116,$H:$L,2,FALSE)&amp;"', 'teamName': '"&amp;VLOOKUP(U1116,$H:$L,5,FALSE)&amp;"'}"</f>
        <v>{'city': 'New York', 'state': 'New York', 'abbreviation': 'NYK', 'teamName': 'New York Knicks'}</v>
      </c>
      <c r="C1116" t="str">
        <f>"{'city': '"&amp;VLOOKUP(V1116,$H:$L,4,FALSE)&amp;"', 'state': '"&amp;VLOOKUP(V1116,$H:$L,3,FALSE)&amp;"', 'abbreviation': '"&amp;VLOOKUP(V1116,$H:$L,2,FALSE)&amp;"', 'teamName': '"&amp;VLOOKUP(V1116,$H:$L,5,FALSE)&amp;"'}"</f>
        <v>{'city': 'Detroit', 'state': 'Michigan', 'abbreviation': 'DET', 'teamName': 'Detroit Pistons'}</v>
      </c>
      <c r="D1116" t="e">
        <f>"{'city': '"&amp;VLOOKUP(W1116,$H:$L,4,FALSE)&amp;"', 'state': '"&amp;VLOOKUP(W1116,$H:$L,3,FALSE)&amp;"', 'abbreviation': '"&amp;VLOOKUP(W1116,$H:$L,2,FALSE)&amp;"', 'teamName': '"&amp;VLOOKUP(W1116,$H:$L,5,FALSE)&amp;"'}"</f>
        <v>#N/A</v>
      </c>
      <c r="E1116" t="e">
        <f>"{'city': '"&amp;VLOOKUP(X1116,$H:$L,4,FALSE)&amp;"', 'state': '"&amp;VLOOKUP(X1116,$H:$L,3,FALSE)&amp;"', 'abbreviation': '"&amp;VLOOKUP(X1116,$H:$L,2,FALSE)&amp;"', 'teamName': '"&amp;VLOOKUP(X1116,$H:$L,5,FALSE)&amp;"'}"</f>
        <v>#N/A</v>
      </c>
      <c r="S1116" s="13" t="s">
        <v>1277</v>
      </c>
      <c r="U1116">
        <f>VLOOKUP(Y1116,O:P,2,FALSE)</f>
        <v>19</v>
      </c>
      <c r="V1116">
        <f>VLOOKUP(AA1116,O:P,2,FALSE)</f>
        <v>9</v>
      </c>
      <c r="Y1116" s="4" t="s">
        <v>1108</v>
      </c>
      <c r="Z1116" s="5"/>
      <c r="AA1116" s="4" t="s">
        <v>1107</v>
      </c>
    </row>
    <row r="1117" spans="1:27" x14ac:dyDescent="0.2">
      <c r="A1117" s="12">
        <v>44647</v>
      </c>
      <c r="B1117" t="str">
        <f>"{'city': '"&amp;VLOOKUP(U1117,$H:$L,4,FALSE)&amp;"', 'state': '"&amp;VLOOKUP(U1117,$H:$L,3,FALSE)&amp;"', 'abbreviation': '"&amp;VLOOKUP(U1117,$H:$L,2,FALSE)&amp;"', 'teamName': '"&amp;VLOOKUP(U1117,$H:$L,5,FALSE)&amp;"'}"</f>
        <v>{'city': 'Minneapolis', 'state': 'Minnesota ', 'abbreviation': 'MIN', 'teamName': 'Minnesota Timberwolves'}</v>
      </c>
      <c r="C1117" t="str">
        <f>"{'city': '"&amp;VLOOKUP(V1117,$H:$L,4,FALSE)&amp;"', 'state': '"&amp;VLOOKUP(V1117,$H:$L,3,FALSE)&amp;"', 'abbreviation': '"&amp;VLOOKUP(V1117,$H:$L,2,FALSE)&amp;"', 'teamName': '"&amp;VLOOKUP(V1117,$H:$L,5,FALSE)&amp;"'}"</f>
        <v>{'city': 'Boston', 'state': 'Massachusetts', 'abbreviation': 'BOS', 'teamName': 'Boston Celtics'}</v>
      </c>
      <c r="D1117" t="e">
        <f>"{'city': '"&amp;VLOOKUP(W1117,$H:$L,4,FALSE)&amp;"', 'state': '"&amp;VLOOKUP(W1117,$H:$L,3,FALSE)&amp;"', 'abbreviation': '"&amp;VLOOKUP(W1117,$H:$L,2,FALSE)&amp;"', 'teamName': '"&amp;VLOOKUP(W1117,$H:$L,5,FALSE)&amp;"'}"</f>
        <v>#N/A</v>
      </c>
      <c r="E1117" t="e">
        <f>"{'city': '"&amp;VLOOKUP(X1117,$H:$L,4,FALSE)&amp;"', 'state': '"&amp;VLOOKUP(X1117,$H:$L,3,FALSE)&amp;"', 'abbreviation': '"&amp;VLOOKUP(X1117,$H:$L,2,FALSE)&amp;"', 'teamName': '"&amp;VLOOKUP(X1117,$H:$L,5,FALSE)&amp;"'}"</f>
        <v>#N/A</v>
      </c>
      <c r="S1117" s="13" t="s">
        <v>1277</v>
      </c>
      <c r="U1117">
        <f>VLOOKUP(Y1117,O:P,2,FALSE)</f>
        <v>17</v>
      </c>
      <c r="V1117">
        <f>VLOOKUP(AA1117,O:P,2,FALSE)</f>
        <v>2</v>
      </c>
      <c r="Y1117" s="4" t="s">
        <v>1115</v>
      </c>
      <c r="Z1117" s="5"/>
      <c r="AA1117" s="4" t="s">
        <v>1102</v>
      </c>
    </row>
    <row r="1118" spans="1:27" x14ac:dyDescent="0.2">
      <c r="A1118" s="12">
        <v>44647</v>
      </c>
      <c r="B1118" t="str">
        <f>"{'city': '"&amp;VLOOKUP(U1118,$H:$L,4,FALSE)&amp;"', 'state': '"&amp;VLOOKUP(U1118,$H:$L,3,FALSE)&amp;"', 'abbreviation': '"&amp;VLOOKUP(U1118,$H:$L,2,FALSE)&amp;"', 'teamName': '"&amp;VLOOKUP(U1118,$H:$L,5,FALSE)&amp;"'}"</f>
        <v>{'city': 'Philadelphia', 'state': 'Pennsylvania', 'abbreviation': 'PHI', 'teamName': 'Philadelphia 76ers'}</v>
      </c>
      <c r="C1118" t="str">
        <f>"{'city': '"&amp;VLOOKUP(V1118,$H:$L,4,FALSE)&amp;"', 'state': '"&amp;VLOOKUP(V1118,$H:$L,3,FALSE)&amp;"', 'abbreviation': '"&amp;VLOOKUP(V1118,$H:$L,2,FALSE)&amp;"', 'teamName': '"&amp;VLOOKUP(V1118,$H:$L,5,FALSE)&amp;"'}"</f>
        <v>{'city': 'Phoenix', 'state': 'Arizona', 'abbreviation': 'PHX', 'teamName': 'Phoenix Suns'}</v>
      </c>
      <c r="D1118" t="e">
        <f>"{'city': '"&amp;VLOOKUP(W1118,$H:$L,4,FALSE)&amp;"', 'state': '"&amp;VLOOKUP(W1118,$H:$L,3,FALSE)&amp;"', 'abbreviation': '"&amp;VLOOKUP(W1118,$H:$L,2,FALSE)&amp;"', 'teamName': '"&amp;VLOOKUP(W1118,$H:$L,5,FALSE)&amp;"'}"</f>
        <v>#N/A</v>
      </c>
      <c r="E1118" t="e">
        <f>"{'city': '"&amp;VLOOKUP(X1118,$H:$L,4,FALSE)&amp;"', 'state': '"&amp;VLOOKUP(X1118,$H:$L,3,FALSE)&amp;"', 'abbreviation': '"&amp;VLOOKUP(X1118,$H:$L,2,FALSE)&amp;"', 'teamName': '"&amp;VLOOKUP(X1118,$H:$L,5,FALSE)&amp;"'}"</f>
        <v>#N/A</v>
      </c>
      <c r="S1118" s="13" t="s">
        <v>1277</v>
      </c>
      <c r="U1118">
        <f>VLOOKUP(Y1118,O:P,2,FALSE)</f>
        <v>22</v>
      </c>
      <c r="V1118">
        <f>VLOOKUP(AA1118,O:P,2,FALSE)</f>
        <v>23</v>
      </c>
      <c r="Y1118" s="4" t="s">
        <v>1117</v>
      </c>
      <c r="Z1118" s="5"/>
      <c r="AA1118" s="4" t="s">
        <v>1125</v>
      </c>
    </row>
    <row r="1119" spans="1:27" x14ac:dyDescent="0.2">
      <c r="A1119" s="12">
        <v>44647</v>
      </c>
      <c r="B1119" t="str">
        <f>"{'city': '"&amp;VLOOKUP(U1119,$H:$L,4,FALSE)&amp;"', 'state': '"&amp;VLOOKUP(U1119,$H:$L,3,FALSE)&amp;"', 'abbreviation': '"&amp;VLOOKUP(U1119,$H:$L,2,FALSE)&amp;"', 'teamName': '"&amp;VLOOKUP(U1119,$H:$L,5,FALSE)&amp;"'}"</f>
        <v>{'city': 'San Francisco', 'state': 'California', 'abbreviation': 'GSW', 'teamName': 'Golden State Warriors'}</v>
      </c>
      <c r="C1119" t="str">
        <f>"{'city': '"&amp;VLOOKUP(V1119,$H:$L,4,FALSE)&amp;"', 'state': '"&amp;VLOOKUP(V1119,$H:$L,3,FALSE)&amp;"', 'abbreviation': '"&amp;VLOOKUP(V1119,$H:$L,2,FALSE)&amp;"', 'teamName': '"&amp;VLOOKUP(V1119,$H:$L,5,FALSE)&amp;"'}"</f>
        <v>{'city': 'Washington', 'state': 'Washington D.C.', 'abbreviation': 'WAS', 'teamName': 'Washington Wizards'}</v>
      </c>
      <c r="D1119" t="e">
        <f>"{'city': '"&amp;VLOOKUP(W1119,$H:$L,4,FALSE)&amp;"', 'state': '"&amp;VLOOKUP(W1119,$H:$L,3,FALSE)&amp;"', 'abbreviation': '"&amp;VLOOKUP(W1119,$H:$L,2,FALSE)&amp;"', 'teamName': '"&amp;VLOOKUP(W1119,$H:$L,5,FALSE)&amp;"'}"</f>
        <v>#N/A</v>
      </c>
      <c r="E1119" t="e">
        <f>"{'city': '"&amp;VLOOKUP(X1119,$H:$L,4,FALSE)&amp;"', 'state': '"&amp;VLOOKUP(X1119,$H:$L,3,FALSE)&amp;"', 'abbreviation': '"&amp;VLOOKUP(X1119,$H:$L,2,FALSE)&amp;"', 'teamName': '"&amp;VLOOKUP(X1119,$H:$L,5,FALSE)&amp;"'}"</f>
        <v>#N/A</v>
      </c>
      <c r="S1119" s="13" t="s">
        <v>1277</v>
      </c>
      <c r="U1119">
        <f>VLOOKUP(Y1119,O:P,2,FALSE)</f>
        <v>10</v>
      </c>
      <c r="V1119">
        <f>VLOOKUP(AA1119,O:P,2,FALSE)</f>
        <v>29</v>
      </c>
      <c r="Y1119" s="4" t="s">
        <v>1100</v>
      </c>
      <c r="Z1119" s="5"/>
      <c r="AA1119" s="4" t="s">
        <v>1109</v>
      </c>
    </row>
    <row r="1120" spans="1:27" x14ac:dyDescent="0.2">
      <c r="A1120" s="12">
        <v>44647</v>
      </c>
      <c r="B1120" t="str">
        <f>"{'city': '"&amp;VLOOKUP(U1120,$H:$L,4,FALSE)&amp;"', 'state': '"&amp;VLOOKUP(U1120,$H:$L,3,FALSE)&amp;"', 'abbreviation': '"&amp;VLOOKUP(U1120,$H:$L,2,FALSE)&amp;"', 'teamName': '"&amp;VLOOKUP(U1120,$H:$L,5,FALSE)&amp;"'}"</f>
        <v>{'city': 'Los Angeles', 'state': 'California', 'abbreviation': 'LAL', 'teamName': 'Los Angeles Lakers'}</v>
      </c>
      <c r="C1120" t="str">
        <f>"{'city': '"&amp;VLOOKUP(V1120,$H:$L,4,FALSE)&amp;"', 'state': '"&amp;VLOOKUP(V1120,$H:$L,3,FALSE)&amp;"', 'abbreviation': '"&amp;VLOOKUP(V1120,$H:$L,2,FALSE)&amp;"', 'teamName': '"&amp;VLOOKUP(V1120,$H:$L,5,FALSE)&amp;"'}"</f>
        <v>{'city': 'New Orleans', 'state': 'Louisianna', 'abbreviation': 'NOP', 'teamName': 'New Orleans Pelicans'}</v>
      </c>
      <c r="D1120" t="e">
        <f>"{'city': '"&amp;VLOOKUP(W1120,$H:$L,4,FALSE)&amp;"', 'state': '"&amp;VLOOKUP(W1120,$H:$L,3,FALSE)&amp;"', 'abbreviation': '"&amp;VLOOKUP(W1120,$H:$L,2,FALSE)&amp;"', 'teamName': '"&amp;VLOOKUP(W1120,$H:$L,5,FALSE)&amp;"'}"</f>
        <v>#N/A</v>
      </c>
      <c r="E1120" t="e">
        <f>"{'city': '"&amp;VLOOKUP(X1120,$H:$L,4,FALSE)&amp;"', 'state': '"&amp;VLOOKUP(X1120,$H:$L,3,FALSE)&amp;"', 'abbreviation': '"&amp;VLOOKUP(X1120,$H:$L,2,FALSE)&amp;"', 'teamName': '"&amp;VLOOKUP(X1120,$H:$L,5,FALSE)&amp;"'}"</f>
        <v>#N/A</v>
      </c>
      <c r="S1120" s="13" t="s">
        <v>1277</v>
      </c>
      <c r="U1120">
        <f>VLOOKUP(Y1120,O:P,2,FALSE)</f>
        <v>13</v>
      </c>
      <c r="V1120">
        <f>VLOOKUP(AA1120,O:P,2,FALSE)</f>
        <v>18</v>
      </c>
      <c r="Y1120" s="4" t="s">
        <v>1101</v>
      </c>
      <c r="Z1120" s="5"/>
      <c r="AA1120" s="4" t="s">
        <v>1118</v>
      </c>
    </row>
    <row r="1121" spans="1:27" x14ac:dyDescent="0.2">
      <c r="A1121" s="12">
        <v>44647</v>
      </c>
      <c r="B1121" t="str">
        <f>"{'city': '"&amp;VLOOKUP(U1121,$H:$L,4,FALSE)&amp;"', 'state': '"&amp;VLOOKUP(U1121,$H:$L,3,FALSE)&amp;"', 'abbreviation': '"&amp;VLOOKUP(U1121,$H:$L,2,FALSE)&amp;"', 'teamName': '"&amp;VLOOKUP(U1121,$H:$L,5,FALSE)&amp;"'}"</f>
        <v>{'city': 'Charlotte', 'state': 'North Carolina', 'abbreviation': 'CHA', 'teamName': 'Charlotte Hornets'}</v>
      </c>
      <c r="C1121" t="str">
        <f>"{'city': '"&amp;VLOOKUP(V1121,$H:$L,4,FALSE)&amp;"', 'state': '"&amp;VLOOKUP(V1121,$H:$L,3,FALSE)&amp;"', 'abbreviation': '"&amp;VLOOKUP(V1121,$H:$L,2,FALSE)&amp;"', 'teamName': '"&amp;VLOOKUP(V1121,$H:$L,5,FALSE)&amp;"'}"</f>
        <v>{'city': 'Brooklyn', 'state': 'New York', 'abbreviation': 'BKN', 'teamName': 'Brooklyn Nets'}</v>
      </c>
      <c r="D1121" t="e">
        <f>"{'city': '"&amp;VLOOKUP(W1121,$H:$L,4,FALSE)&amp;"', 'state': '"&amp;VLOOKUP(W1121,$H:$L,3,FALSE)&amp;"', 'abbreviation': '"&amp;VLOOKUP(W1121,$H:$L,2,FALSE)&amp;"', 'teamName': '"&amp;VLOOKUP(W1121,$H:$L,5,FALSE)&amp;"'}"</f>
        <v>#N/A</v>
      </c>
      <c r="E1121" t="e">
        <f>"{'city': '"&amp;VLOOKUP(X1121,$H:$L,4,FALSE)&amp;"', 'state': '"&amp;VLOOKUP(X1121,$H:$L,3,FALSE)&amp;"', 'abbreviation': '"&amp;VLOOKUP(X1121,$H:$L,2,FALSE)&amp;"', 'teamName': '"&amp;VLOOKUP(X1121,$H:$L,5,FALSE)&amp;"'}"</f>
        <v>#N/A</v>
      </c>
      <c r="S1121" s="13" t="s">
        <v>1277</v>
      </c>
      <c r="U1121">
        <f>VLOOKUP(Y1121,O:P,2,FALSE)</f>
        <v>4</v>
      </c>
      <c r="V1121">
        <f>VLOOKUP(AA1121,O:P,2,FALSE)</f>
        <v>3</v>
      </c>
      <c r="Y1121" s="4" t="s">
        <v>1105</v>
      </c>
      <c r="Z1121" s="5"/>
      <c r="AA1121" s="4" t="s">
        <v>1097</v>
      </c>
    </row>
    <row r="1122" spans="1:27" x14ac:dyDescent="0.2">
      <c r="A1122" s="12">
        <v>44647</v>
      </c>
      <c r="B1122" t="str">
        <f>"{'city': '"&amp;VLOOKUP(U1122,$H:$L,4,FALSE)&amp;"', 'state': '"&amp;VLOOKUP(U1122,$H:$L,3,FALSE)&amp;"', 'abbreviation': '"&amp;VLOOKUP(U1122,$H:$L,2,FALSE)&amp;"', 'teamName': '"&amp;VLOOKUP(U1122,$H:$L,5,FALSE)&amp;"'}"</f>
        <v>{'city': 'Salt Lake City', 'state': 'Utah', 'abbreviation': 'UTA', 'teamName': 'Utah Jazz'}</v>
      </c>
      <c r="C1122" t="str">
        <f>"{'city': '"&amp;VLOOKUP(V1122,$H:$L,4,FALSE)&amp;"', 'state': '"&amp;VLOOKUP(V1122,$H:$L,3,FALSE)&amp;"', 'abbreviation': '"&amp;VLOOKUP(V1122,$H:$L,2,FALSE)&amp;"', 'teamName': '"&amp;VLOOKUP(V1122,$H:$L,5,FALSE)&amp;"'}"</f>
        <v>{'city': 'Dallas', 'state': 'Texas', 'abbreviation': 'DAL', 'teamName': 'Dallas Mavericks'}</v>
      </c>
      <c r="D1122" t="e">
        <f>"{'city': '"&amp;VLOOKUP(W1122,$H:$L,4,FALSE)&amp;"', 'state': '"&amp;VLOOKUP(W1122,$H:$L,3,FALSE)&amp;"', 'abbreviation': '"&amp;VLOOKUP(W1122,$H:$L,2,FALSE)&amp;"', 'teamName': '"&amp;VLOOKUP(W1122,$H:$L,5,FALSE)&amp;"'}"</f>
        <v>#N/A</v>
      </c>
      <c r="E1122" t="e">
        <f>"{'city': '"&amp;VLOOKUP(X1122,$H:$L,4,FALSE)&amp;"', 'state': '"&amp;VLOOKUP(X1122,$H:$L,3,FALSE)&amp;"', 'abbreviation': '"&amp;VLOOKUP(X1122,$H:$L,2,FALSE)&amp;"', 'teamName': '"&amp;VLOOKUP(X1122,$H:$L,5,FALSE)&amp;"'}"</f>
        <v>#N/A</v>
      </c>
      <c r="S1122" s="13" t="s">
        <v>1277</v>
      </c>
      <c r="U1122">
        <f>VLOOKUP(Y1122,O:P,2,FALSE)</f>
        <v>28</v>
      </c>
      <c r="V1122">
        <f>VLOOKUP(AA1122,O:P,2,FALSE)</f>
        <v>7</v>
      </c>
      <c r="Y1122" s="4" t="s">
        <v>1122</v>
      </c>
      <c r="Z1122" s="5"/>
      <c r="AA1122" s="4" t="s">
        <v>1113</v>
      </c>
    </row>
    <row r="1123" spans="1:27" ht="30" x14ac:dyDescent="0.2">
      <c r="A1123" s="12">
        <v>44648</v>
      </c>
      <c r="B1123" t="str">
        <f>"{'city': '"&amp;VLOOKUP(U1123,$H:$L,4,FALSE)&amp;"', 'state': '"&amp;VLOOKUP(U1123,$H:$L,3,FALSE)&amp;"', 'abbreviation': '"&amp;VLOOKUP(U1123,$H:$L,2,FALSE)&amp;"', 'teamName': '"&amp;VLOOKUP(U1123,$H:$L,5,FALSE)&amp;"'}"</f>
        <v>{'city': 'Denver', 'state': 'Colorado', 'abbreviation': 'DEN', 'teamName': 'Denver Nuggets'}</v>
      </c>
      <c r="C1123" t="str">
        <f>"{'city': '"&amp;VLOOKUP(V1123,$H:$L,4,FALSE)&amp;"', 'state': '"&amp;VLOOKUP(V1123,$H:$L,3,FALSE)&amp;"', 'abbreviation': '"&amp;VLOOKUP(V1123,$H:$L,2,FALSE)&amp;"', 'teamName': '"&amp;VLOOKUP(V1123,$H:$L,5,FALSE)&amp;"'}"</f>
        <v>{'city': 'Charlotte', 'state': 'North Carolina', 'abbreviation': 'CHA', 'teamName': 'Charlotte Hornets'}</v>
      </c>
      <c r="D1123" t="e">
        <f>"{'city': '"&amp;VLOOKUP(W1123,$H:$L,4,FALSE)&amp;"', 'state': '"&amp;VLOOKUP(W1123,$H:$L,3,FALSE)&amp;"', 'abbreviation': '"&amp;VLOOKUP(W1123,$H:$L,2,FALSE)&amp;"', 'teamName': '"&amp;VLOOKUP(W1123,$H:$L,5,FALSE)&amp;"'}"</f>
        <v>#N/A</v>
      </c>
      <c r="E1123" t="e">
        <f>"{'city': '"&amp;VLOOKUP(X1123,$H:$L,4,FALSE)&amp;"', 'state': '"&amp;VLOOKUP(X1123,$H:$L,3,FALSE)&amp;"', 'abbreviation': '"&amp;VLOOKUP(X1123,$H:$L,2,FALSE)&amp;"', 'teamName': '"&amp;VLOOKUP(X1123,$H:$L,5,FALSE)&amp;"'}"</f>
        <v>#N/A</v>
      </c>
      <c r="S1123" s="13" t="s">
        <v>1278</v>
      </c>
      <c r="U1123">
        <f>VLOOKUP(Y1123,O:P,2,FALSE)</f>
        <v>8</v>
      </c>
      <c r="V1123">
        <f>VLOOKUP(AA1123,O:P,2,FALSE)</f>
        <v>4</v>
      </c>
      <c r="Y1123" s="4" t="s">
        <v>1116</v>
      </c>
      <c r="Z1123" s="5"/>
      <c r="AA1123" s="4" t="s">
        <v>1105</v>
      </c>
    </row>
    <row r="1124" spans="1:27" ht="30" x14ac:dyDescent="0.2">
      <c r="A1124" s="12">
        <v>44648</v>
      </c>
      <c r="B1124" t="str">
        <f>"{'city': '"&amp;VLOOKUP(U1124,$H:$L,4,FALSE)&amp;"', 'state': '"&amp;VLOOKUP(U1124,$H:$L,3,FALSE)&amp;"', 'abbreviation': '"&amp;VLOOKUP(U1124,$H:$L,2,FALSE)&amp;"', 'teamName': '"&amp;VLOOKUP(U1124,$H:$L,5,FALSE)&amp;"'}"</f>
        <v>{'city': 'Orlando', 'state': 'Florida', 'abbreviation': 'ORL', 'teamName': 'Orlando Magic'}</v>
      </c>
      <c r="C1124" t="str">
        <f>"{'city': '"&amp;VLOOKUP(V1124,$H:$L,4,FALSE)&amp;"', 'state': '"&amp;VLOOKUP(V1124,$H:$L,3,FALSE)&amp;"', 'abbreviation': '"&amp;VLOOKUP(V1124,$H:$L,2,FALSE)&amp;"', 'teamName': '"&amp;VLOOKUP(V1124,$H:$L,5,FALSE)&amp;"'}"</f>
        <v>{'city': 'Cleveland', 'state': 'Ohio', 'abbreviation': 'CLE', 'teamName': 'Cleveland Cavaliers'}</v>
      </c>
      <c r="D1124" t="e">
        <f>"{'city': '"&amp;VLOOKUP(W1124,$H:$L,4,FALSE)&amp;"', 'state': '"&amp;VLOOKUP(W1124,$H:$L,3,FALSE)&amp;"', 'abbreviation': '"&amp;VLOOKUP(W1124,$H:$L,2,FALSE)&amp;"', 'teamName': '"&amp;VLOOKUP(W1124,$H:$L,5,FALSE)&amp;"'}"</f>
        <v>#N/A</v>
      </c>
      <c r="E1124" t="e">
        <f>"{'city': '"&amp;VLOOKUP(X1124,$H:$L,4,FALSE)&amp;"', 'state': '"&amp;VLOOKUP(X1124,$H:$L,3,FALSE)&amp;"', 'abbreviation': '"&amp;VLOOKUP(X1124,$H:$L,2,FALSE)&amp;"', 'teamName': '"&amp;VLOOKUP(X1124,$H:$L,5,FALSE)&amp;"'}"</f>
        <v>#N/A</v>
      </c>
      <c r="S1124" s="13" t="s">
        <v>1278</v>
      </c>
      <c r="U1124">
        <f>VLOOKUP(Y1124,O:P,2,FALSE)</f>
        <v>21</v>
      </c>
      <c r="V1124">
        <f>VLOOKUP(AA1124,O:P,2,FALSE)</f>
        <v>6</v>
      </c>
      <c r="Y1124" s="4" t="s">
        <v>1119</v>
      </c>
      <c r="Z1124" s="5"/>
      <c r="AA1124" s="4" t="s">
        <v>1111</v>
      </c>
    </row>
    <row r="1125" spans="1:27" ht="30" x14ac:dyDescent="0.2">
      <c r="A1125" s="12">
        <v>44648</v>
      </c>
      <c r="B1125" t="str">
        <f>"{'city': '"&amp;VLOOKUP(U1125,$H:$L,4,FALSE)&amp;"', 'state': '"&amp;VLOOKUP(U1125,$H:$L,3,FALSE)&amp;"', 'abbreviation': '"&amp;VLOOKUP(U1125,$H:$L,2,FALSE)&amp;"', 'teamName': '"&amp;VLOOKUP(U1125,$H:$L,5,FALSE)&amp;"'}"</f>
        <v>{'city': 'Atlanta', 'state': 'Georgia', 'abbreviation': 'ATL', 'teamName': 'Atlanta Hawks'}</v>
      </c>
      <c r="C1125" t="str">
        <f>"{'city': '"&amp;VLOOKUP(V1125,$H:$L,4,FALSE)&amp;"', 'state': '"&amp;VLOOKUP(V1125,$H:$L,3,FALSE)&amp;"', 'abbreviation': '"&amp;VLOOKUP(V1125,$H:$L,2,FALSE)&amp;"', 'teamName': '"&amp;VLOOKUP(V1125,$H:$L,5,FALSE)&amp;"'}"</f>
        <v>{'city': 'Indiana', 'state': 'Indianopolis', 'abbreviation': 'IND', 'teamName': 'Indiana Pacers'}</v>
      </c>
      <c r="D1125" t="e">
        <f>"{'city': '"&amp;VLOOKUP(W1125,$H:$L,4,FALSE)&amp;"', 'state': '"&amp;VLOOKUP(W1125,$H:$L,3,FALSE)&amp;"', 'abbreviation': '"&amp;VLOOKUP(W1125,$H:$L,2,FALSE)&amp;"', 'teamName': '"&amp;VLOOKUP(W1125,$H:$L,5,FALSE)&amp;"'}"</f>
        <v>#N/A</v>
      </c>
      <c r="E1125" t="e">
        <f>"{'city': '"&amp;VLOOKUP(X1125,$H:$L,4,FALSE)&amp;"', 'state': '"&amp;VLOOKUP(X1125,$H:$L,3,FALSE)&amp;"', 'abbreviation': '"&amp;VLOOKUP(X1125,$H:$L,2,FALSE)&amp;"', 'teamName': '"&amp;VLOOKUP(X1125,$H:$L,5,FALSE)&amp;"'}"</f>
        <v>#N/A</v>
      </c>
      <c r="S1125" s="13" t="s">
        <v>1278</v>
      </c>
      <c r="U1125">
        <f>VLOOKUP(Y1125,O:P,2,FALSE)</f>
        <v>1</v>
      </c>
      <c r="V1125">
        <f>VLOOKUP(AA1125,O:P,2,FALSE)</f>
        <v>12</v>
      </c>
      <c r="Y1125" s="4" t="s">
        <v>1099</v>
      </c>
      <c r="Z1125" s="5"/>
      <c r="AA1125" s="4" t="s">
        <v>1104</v>
      </c>
    </row>
    <row r="1126" spans="1:27" ht="30" x14ac:dyDescent="0.2">
      <c r="A1126" s="12">
        <v>44648</v>
      </c>
      <c r="B1126" t="str">
        <f>"{'city': '"&amp;VLOOKUP(U1126,$H:$L,4,FALSE)&amp;"', 'state': '"&amp;VLOOKUP(U1126,$H:$L,3,FALSE)&amp;"', 'abbreviation': '"&amp;VLOOKUP(U1126,$H:$L,2,FALSE)&amp;"', 'teamName': '"&amp;VLOOKUP(U1126,$H:$L,5,FALSE)&amp;"'}"</f>
        <v>{'city': 'Sacramento', 'state': 'California', 'abbreviation': 'SAC', 'teamName': 'Sacramento Kings'}</v>
      </c>
      <c r="C1126" t="str">
        <f>"{'city': '"&amp;VLOOKUP(V1126,$H:$L,4,FALSE)&amp;"', 'state': '"&amp;VLOOKUP(V1126,$H:$L,3,FALSE)&amp;"', 'abbreviation': '"&amp;VLOOKUP(V1126,$H:$L,2,FALSE)&amp;"', 'teamName': '"&amp;VLOOKUP(V1126,$H:$L,5,FALSE)&amp;"'}"</f>
        <v>{'city': 'Miami', 'state': 'Florida', 'abbreviation': 'MIA', 'teamName': 'Miami Heat'}</v>
      </c>
      <c r="D1126" t="e">
        <f>"{'city': '"&amp;VLOOKUP(W1126,$H:$L,4,FALSE)&amp;"', 'state': '"&amp;VLOOKUP(W1126,$H:$L,3,FALSE)&amp;"', 'abbreviation': '"&amp;VLOOKUP(W1126,$H:$L,2,FALSE)&amp;"', 'teamName': '"&amp;VLOOKUP(W1126,$H:$L,5,FALSE)&amp;"'}"</f>
        <v>#N/A</v>
      </c>
      <c r="E1126" t="e">
        <f>"{'city': '"&amp;VLOOKUP(X1126,$H:$L,4,FALSE)&amp;"', 'state': '"&amp;VLOOKUP(X1126,$H:$L,3,FALSE)&amp;"', 'abbreviation': '"&amp;VLOOKUP(X1126,$H:$L,2,FALSE)&amp;"', 'teamName': '"&amp;VLOOKUP(X1126,$H:$L,5,FALSE)&amp;"'}"</f>
        <v>#N/A</v>
      </c>
      <c r="S1126" s="13" t="s">
        <v>1278</v>
      </c>
      <c r="U1126">
        <f>VLOOKUP(Y1126,O:P,2,FALSE)</f>
        <v>25</v>
      </c>
      <c r="V1126">
        <f>VLOOKUP(AA1126,O:P,2,FALSE)</f>
        <v>15</v>
      </c>
      <c r="Y1126" s="4" t="s">
        <v>1123</v>
      </c>
      <c r="Z1126" s="5"/>
      <c r="AA1126" s="4" t="s">
        <v>1128</v>
      </c>
    </row>
    <row r="1127" spans="1:27" ht="30" x14ac:dyDescent="0.2">
      <c r="A1127" s="12">
        <v>44648</v>
      </c>
      <c r="B1127" t="str">
        <f>"{'city': '"&amp;VLOOKUP(U1127,$H:$L,4,FALSE)&amp;"', 'state': '"&amp;VLOOKUP(U1127,$H:$L,3,FALSE)&amp;"', 'abbreviation': '"&amp;VLOOKUP(U1127,$H:$L,2,FALSE)&amp;"', 'teamName': '"&amp;VLOOKUP(U1127,$H:$L,5,FALSE)&amp;"'}"</f>
        <v>{'city': 'Chicago', 'state': 'Illnois', 'abbreviation': 'CHI', 'teamName': 'Chicago Bulls'}</v>
      </c>
      <c r="C1127" t="str">
        <f>"{'city': '"&amp;VLOOKUP(V1127,$H:$L,4,FALSE)&amp;"', 'state': '"&amp;VLOOKUP(V1127,$H:$L,3,FALSE)&amp;"', 'abbreviation': '"&amp;VLOOKUP(V1127,$H:$L,2,FALSE)&amp;"', 'teamName': '"&amp;VLOOKUP(V1127,$H:$L,5,FALSE)&amp;"'}"</f>
        <v>{'city': 'New York', 'state': 'New York', 'abbreviation': 'NYK', 'teamName': 'New York Knicks'}</v>
      </c>
      <c r="D1127" t="e">
        <f>"{'city': '"&amp;VLOOKUP(W1127,$H:$L,4,FALSE)&amp;"', 'state': '"&amp;VLOOKUP(W1127,$H:$L,3,FALSE)&amp;"', 'abbreviation': '"&amp;VLOOKUP(W1127,$H:$L,2,FALSE)&amp;"', 'teamName': '"&amp;VLOOKUP(W1127,$H:$L,5,FALSE)&amp;"'}"</f>
        <v>#N/A</v>
      </c>
      <c r="E1127" t="e">
        <f>"{'city': '"&amp;VLOOKUP(X1127,$H:$L,4,FALSE)&amp;"', 'state': '"&amp;VLOOKUP(X1127,$H:$L,3,FALSE)&amp;"', 'abbreviation': '"&amp;VLOOKUP(X1127,$H:$L,2,FALSE)&amp;"', 'teamName': '"&amp;VLOOKUP(X1127,$H:$L,5,FALSE)&amp;"'}"</f>
        <v>#N/A</v>
      </c>
      <c r="S1127" s="13" t="s">
        <v>1278</v>
      </c>
      <c r="U1127">
        <f>VLOOKUP(Y1127,O:P,2,FALSE)</f>
        <v>5</v>
      </c>
      <c r="V1127">
        <f>VLOOKUP(AA1127,O:P,2,FALSE)</f>
        <v>19</v>
      </c>
      <c r="Y1127" s="4" t="s">
        <v>1106</v>
      </c>
      <c r="Z1127" s="5"/>
      <c r="AA1127" s="4" t="s">
        <v>1108</v>
      </c>
    </row>
    <row r="1128" spans="1:27" ht="30" x14ac:dyDescent="0.2">
      <c r="A1128" s="12">
        <v>44648</v>
      </c>
      <c r="B1128" t="str">
        <f>"{'city': '"&amp;VLOOKUP(U1128,$H:$L,4,FALSE)&amp;"', 'state': '"&amp;VLOOKUP(U1128,$H:$L,3,FALSE)&amp;"', 'abbreviation': '"&amp;VLOOKUP(U1128,$H:$L,2,FALSE)&amp;"', 'teamName': '"&amp;VLOOKUP(U1128,$H:$L,5,FALSE)&amp;"'}"</f>
        <v>{'city': 'Boston', 'state': 'Massachusetts', 'abbreviation': 'BOS', 'teamName': 'Boston Celtics'}</v>
      </c>
      <c r="C1128" t="str">
        <f>"{'city': '"&amp;VLOOKUP(V1128,$H:$L,4,FALSE)&amp;"', 'state': '"&amp;VLOOKUP(V1128,$H:$L,3,FALSE)&amp;"', 'abbreviation': '"&amp;VLOOKUP(V1128,$H:$L,2,FALSE)&amp;"', 'teamName': '"&amp;VLOOKUP(V1128,$H:$L,5,FALSE)&amp;"'}"</f>
        <v>{'city': 'Toronto', 'state': 'Ontario', 'abbreviation': 'TOR', 'teamName': 'Toronto Raptors'}</v>
      </c>
      <c r="D1128" t="e">
        <f>"{'city': '"&amp;VLOOKUP(W1128,$H:$L,4,FALSE)&amp;"', 'state': '"&amp;VLOOKUP(W1128,$H:$L,3,FALSE)&amp;"', 'abbreviation': '"&amp;VLOOKUP(W1128,$H:$L,2,FALSE)&amp;"', 'teamName': '"&amp;VLOOKUP(W1128,$H:$L,5,FALSE)&amp;"'}"</f>
        <v>#N/A</v>
      </c>
      <c r="E1128" t="e">
        <f>"{'city': '"&amp;VLOOKUP(X1128,$H:$L,4,FALSE)&amp;"', 'state': '"&amp;VLOOKUP(X1128,$H:$L,3,FALSE)&amp;"', 'abbreviation': '"&amp;VLOOKUP(X1128,$H:$L,2,FALSE)&amp;"', 'teamName': '"&amp;VLOOKUP(X1128,$H:$L,5,FALSE)&amp;"'}"</f>
        <v>#N/A</v>
      </c>
      <c r="S1128" s="13" t="s">
        <v>1278</v>
      </c>
      <c r="U1128">
        <f>VLOOKUP(Y1128,O:P,2,FALSE)</f>
        <v>2</v>
      </c>
      <c r="V1128">
        <f>VLOOKUP(AA1128,O:P,2,FALSE)</f>
        <v>27</v>
      </c>
      <c r="Y1128" s="4" t="s">
        <v>1102</v>
      </c>
      <c r="Z1128" s="5"/>
      <c r="AA1128" s="4" t="s">
        <v>1110</v>
      </c>
    </row>
    <row r="1129" spans="1:27" ht="30" x14ac:dyDescent="0.2">
      <c r="A1129" s="12">
        <v>44648</v>
      </c>
      <c r="B1129" t="str">
        <f>"{'city': '"&amp;VLOOKUP(U1129,$H:$L,4,FALSE)&amp;"', 'state': '"&amp;VLOOKUP(U1129,$H:$L,3,FALSE)&amp;"', 'abbreviation': '"&amp;VLOOKUP(U1129,$H:$L,2,FALSE)&amp;"', 'teamName': '"&amp;VLOOKUP(U1129,$H:$L,5,FALSE)&amp;"'}"</f>
        <v>{'city': 'San Antonio', 'state': 'Texas', 'abbreviation': 'SAS', 'teamName': 'San Antonio Spurs'}</v>
      </c>
      <c r="C1129" t="str">
        <f>"{'city': '"&amp;VLOOKUP(V1129,$H:$L,4,FALSE)&amp;"', 'state': '"&amp;VLOOKUP(V1129,$H:$L,3,FALSE)&amp;"', 'abbreviation': '"&amp;VLOOKUP(V1129,$H:$L,2,FALSE)&amp;"', 'teamName': '"&amp;VLOOKUP(V1129,$H:$L,5,FALSE)&amp;"'}"</f>
        <v>{'city': 'Houston', 'state': 'Texas', 'abbreviation': 'HOU', 'teamName': 'Houston Rockets'}</v>
      </c>
      <c r="D1129" t="e">
        <f>"{'city': '"&amp;VLOOKUP(W1129,$H:$L,4,FALSE)&amp;"', 'state': '"&amp;VLOOKUP(W1129,$H:$L,3,FALSE)&amp;"', 'abbreviation': '"&amp;VLOOKUP(W1129,$H:$L,2,FALSE)&amp;"', 'teamName': '"&amp;VLOOKUP(W1129,$H:$L,5,FALSE)&amp;"'}"</f>
        <v>#N/A</v>
      </c>
      <c r="E1129" t="e">
        <f>"{'city': '"&amp;VLOOKUP(X1129,$H:$L,4,FALSE)&amp;"', 'state': '"&amp;VLOOKUP(X1129,$H:$L,3,FALSE)&amp;"', 'abbreviation': '"&amp;VLOOKUP(X1129,$H:$L,2,FALSE)&amp;"', 'teamName': '"&amp;VLOOKUP(X1129,$H:$L,5,FALSE)&amp;"'}"</f>
        <v>#N/A</v>
      </c>
      <c r="S1129" s="13" t="s">
        <v>1278</v>
      </c>
      <c r="U1129">
        <f>VLOOKUP(Y1129,O:P,2,FALSE)</f>
        <v>26</v>
      </c>
      <c r="V1129">
        <f>VLOOKUP(AA1129,O:P,2,FALSE)</f>
        <v>11</v>
      </c>
      <c r="Y1129" s="4" t="s">
        <v>1120</v>
      </c>
      <c r="Z1129" s="5"/>
      <c r="AA1129" s="4" t="s">
        <v>1114</v>
      </c>
    </row>
    <row r="1130" spans="1:27" ht="30" x14ac:dyDescent="0.2">
      <c r="A1130" s="12">
        <v>44648</v>
      </c>
      <c r="B1130" t="str">
        <f>"{'city': '"&amp;VLOOKUP(U1130,$H:$L,4,FALSE)&amp;"', 'state': '"&amp;VLOOKUP(U1130,$H:$L,3,FALSE)&amp;"', 'abbreviation': '"&amp;VLOOKUP(U1130,$H:$L,2,FALSE)&amp;"', 'teamName': '"&amp;VLOOKUP(U1130,$H:$L,5,FALSE)&amp;"'}"</f>
        <v>{'city': 'San Francisco', 'state': 'California', 'abbreviation': 'GSW', 'teamName': 'Golden State Warriors'}</v>
      </c>
      <c r="C1130" t="str">
        <f>"{'city': '"&amp;VLOOKUP(V1130,$H:$L,4,FALSE)&amp;"', 'state': '"&amp;VLOOKUP(V1130,$H:$L,3,FALSE)&amp;"', 'abbreviation': '"&amp;VLOOKUP(V1130,$H:$L,2,FALSE)&amp;"', 'teamName': '"&amp;VLOOKUP(V1130,$H:$L,5,FALSE)&amp;"'}"</f>
        <v>{'city': 'Memphis', 'state': 'Tenesse', 'abbreviation': 'MEM', 'teamName': 'Memphis Grizzlies'}</v>
      </c>
      <c r="D1130" t="e">
        <f>"{'city': '"&amp;VLOOKUP(W1130,$H:$L,4,FALSE)&amp;"', 'state': '"&amp;VLOOKUP(W1130,$H:$L,3,FALSE)&amp;"', 'abbreviation': '"&amp;VLOOKUP(W1130,$H:$L,2,FALSE)&amp;"', 'teamName': '"&amp;VLOOKUP(W1130,$H:$L,5,FALSE)&amp;"'}"</f>
        <v>#N/A</v>
      </c>
      <c r="E1130" t="e">
        <f>"{'city': '"&amp;VLOOKUP(X1130,$H:$L,4,FALSE)&amp;"', 'state': '"&amp;VLOOKUP(X1130,$H:$L,3,FALSE)&amp;"', 'abbreviation': '"&amp;VLOOKUP(X1130,$H:$L,2,FALSE)&amp;"', 'teamName': '"&amp;VLOOKUP(X1130,$H:$L,5,FALSE)&amp;"'}"</f>
        <v>#N/A</v>
      </c>
      <c r="S1130" s="13" t="s">
        <v>1278</v>
      </c>
      <c r="U1130">
        <f>VLOOKUP(Y1130,O:P,2,FALSE)</f>
        <v>10</v>
      </c>
      <c r="V1130">
        <f>VLOOKUP(AA1130,O:P,2,FALSE)</f>
        <v>14</v>
      </c>
      <c r="Y1130" s="4" t="s">
        <v>1100</v>
      </c>
      <c r="Z1130" s="5"/>
      <c r="AA1130" s="4" t="s">
        <v>1112</v>
      </c>
    </row>
    <row r="1131" spans="1:27" ht="30" x14ac:dyDescent="0.2">
      <c r="A1131" s="12">
        <v>44648</v>
      </c>
      <c r="B1131" t="str">
        <f>"{'city': '"&amp;VLOOKUP(U1131,$H:$L,4,FALSE)&amp;"', 'state': '"&amp;VLOOKUP(U1131,$H:$L,3,FALSE)&amp;"', 'abbreviation': '"&amp;VLOOKUP(U1131,$H:$L,2,FALSE)&amp;"', 'teamName': '"&amp;VLOOKUP(U1131,$H:$L,5,FALSE)&amp;"'}"</f>
        <v>{'city': 'Oklahoma City', 'state': 'Oklahoma', 'abbreviation': 'OKC', 'teamName': 'Oklahoma City Thunder'}</v>
      </c>
      <c r="C1131" t="str">
        <f>"{'city': '"&amp;VLOOKUP(V1131,$H:$L,4,FALSE)&amp;"', 'state': '"&amp;VLOOKUP(V1131,$H:$L,3,FALSE)&amp;"', 'abbreviation': '"&amp;VLOOKUP(V1131,$H:$L,2,FALSE)&amp;"', 'teamName': '"&amp;VLOOKUP(V1131,$H:$L,5,FALSE)&amp;"'}"</f>
        <v>{'city': 'Portland', 'state': 'Oregon', 'abbreviation': 'POR', 'teamName': 'Portland Trail Blazers'}</v>
      </c>
      <c r="D1131" t="e">
        <f>"{'city': '"&amp;VLOOKUP(W1131,$H:$L,4,FALSE)&amp;"', 'state': '"&amp;VLOOKUP(W1131,$H:$L,3,FALSE)&amp;"', 'abbreviation': '"&amp;VLOOKUP(W1131,$H:$L,2,FALSE)&amp;"', 'teamName': '"&amp;VLOOKUP(W1131,$H:$L,5,FALSE)&amp;"'}"</f>
        <v>#N/A</v>
      </c>
      <c r="E1131" t="e">
        <f>"{'city': '"&amp;VLOOKUP(X1131,$H:$L,4,FALSE)&amp;"', 'state': '"&amp;VLOOKUP(X1131,$H:$L,3,FALSE)&amp;"', 'abbreviation': '"&amp;VLOOKUP(X1131,$H:$L,2,FALSE)&amp;"', 'teamName': '"&amp;VLOOKUP(X1131,$H:$L,5,FALSE)&amp;"'}"</f>
        <v>#N/A</v>
      </c>
      <c r="S1131" s="13" t="s">
        <v>1278</v>
      </c>
      <c r="U1131">
        <f>VLOOKUP(Y1131,O:P,2,FALSE)</f>
        <v>20</v>
      </c>
      <c r="V1131">
        <f>VLOOKUP(AA1131,O:P,2,FALSE)</f>
        <v>24</v>
      </c>
      <c r="Y1131" s="4" t="s">
        <v>1121</v>
      </c>
      <c r="Z1131" s="5"/>
      <c r="AA1131" s="4" t="s">
        <v>1124</v>
      </c>
    </row>
    <row r="1132" spans="1:27" x14ac:dyDescent="0.2">
      <c r="A1132" s="12">
        <v>44649</v>
      </c>
      <c r="B1132" t="str">
        <f>"{'city': '"&amp;VLOOKUP(U1132,$H:$L,4,FALSE)&amp;"', 'state': '"&amp;VLOOKUP(U1132,$H:$L,3,FALSE)&amp;"', 'abbreviation': '"&amp;VLOOKUP(U1132,$H:$L,2,FALSE)&amp;"', 'teamName': '"&amp;VLOOKUP(U1132,$H:$L,5,FALSE)&amp;"'}"</f>
        <v>{'city': 'Milwaukee', 'state': 'Wisconsin', 'abbreviation': 'MIL', 'teamName': 'Milwaukee Bucks'}</v>
      </c>
      <c r="C1132" t="str">
        <f>"{'city': '"&amp;VLOOKUP(V1132,$H:$L,4,FALSE)&amp;"', 'state': '"&amp;VLOOKUP(V1132,$H:$L,3,FALSE)&amp;"', 'abbreviation': '"&amp;VLOOKUP(V1132,$H:$L,2,FALSE)&amp;"', 'teamName': '"&amp;VLOOKUP(V1132,$H:$L,5,FALSE)&amp;"'}"</f>
        <v>{'city': 'Philadelphia', 'state': 'Pennsylvania', 'abbreviation': 'PHI', 'teamName': 'Philadelphia 76ers'}</v>
      </c>
      <c r="D1132" t="e">
        <f>"{'city': '"&amp;VLOOKUP(W1132,$H:$L,4,FALSE)&amp;"', 'state': '"&amp;VLOOKUP(W1132,$H:$L,3,FALSE)&amp;"', 'abbreviation': '"&amp;VLOOKUP(W1132,$H:$L,2,FALSE)&amp;"', 'teamName': '"&amp;VLOOKUP(W1132,$H:$L,5,FALSE)&amp;"'}"</f>
        <v>#N/A</v>
      </c>
      <c r="E1132" t="e">
        <f>"{'city': '"&amp;VLOOKUP(X1132,$H:$L,4,FALSE)&amp;"', 'state': '"&amp;VLOOKUP(X1132,$H:$L,3,FALSE)&amp;"', 'abbreviation': '"&amp;VLOOKUP(X1132,$H:$L,2,FALSE)&amp;"', 'teamName': '"&amp;VLOOKUP(X1132,$H:$L,5,FALSE)&amp;"'}"</f>
        <v>#N/A</v>
      </c>
      <c r="S1132" s="13" t="s">
        <v>1279</v>
      </c>
      <c r="U1132">
        <f>VLOOKUP(Y1132,O:P,2,FALSE)</f>
        <v>16</v>
      </c>
      <c r="V1132">
        <f>VLOOKUP(AA1132,O:P,2,FALSE)</f>
        <v>22</v>
      </c>
      <c r="Y1132" s="4" t="s">
        <v>1098</v>
      </c>
      <c r="Z1132" s="5"/>
      <c r="AA1132" s="4" t="s">
        <v>1117</v>
      </c>
    </row>
    <row r="1133" spans="1:27" x14ac:dyDescent="0.2">
      <c r="A1133" s="12">
        <v>44649</v>
      </c>
      <c r="B1133" t="str">
        <f>"{'city': '"&amp;VLOOKUP(U1133,$H:$L,4,FALSE)&amp;"', 'state': '"&amp;VLOOKUP(U1133,$H:$L,3,FALSE)&amp;"', 'abbreviation': '"&amp;VLOOKUP(U1133,$H:$L,2,FALSE)&amp;"', 'teamName': '"&amp;VLOOKUP(U1133,$H:$L,5,FALSE)&amp;"'}"</f>
        <v>{'city': 'Chicago', 'state': 'Illnois', 'abbreviation': 'CHI', 'teamName': 'Chicago Bulls'}</v>
      </c>
      <c r="C1133" t="str">
        <f>"{'city': '"&amp;VLOOKUP(V1133,$H:$L,4,FALSE)&amp;"', 'state': '"&amp;VLOOKUP(V1133,$H:$L,3,FALSE)&amp;"', 'abbreviation': '"&amp;VLOOKUP(V1133,$H:$L,2,FALSE)&amp;"', 'teamName': '"&amp;VLOOKUP(V1133,$H:$L,5,FALSE)&amp;"'}"</f>
        <v>{'city': 'Washington', 'state': 'Washington D.C.', 'abbreviation': 'WAS', 'teamName': 'Washington Wizards'}</v>
      </c>
      <c r="D1133" t="e">
        <f>"{'city': '"&amp;VLOOKUP(W1133,$H:$L,4,FALSE)&amp;"', 'state': '"&amp;VLOOKUP(W1133,$H:$L,3,FALSE)&amp;"', 'abbreviation': '"&amp;VLOOKUP(W1133,$H:$L,2,FALSE)&amp;"', 'teamName': '"&amp;VLOOKUP(W1133,$H:$L,5,FALSE)&amp;"'}"</f>
        <v>#N/A</v>
      </c>
      <c r="E1133" t="e">
        <f>"{'city': '"&amp;VLOOKUP(X1133,$H:$L,4,FALSE)&amp;"', 'state': '"&amp;VLOOKUP(X1133,$H:$L,3,FALSE)&amp;"', 'abbreviation': '"&amp;VLOOKUP(X1133,$H:$L,2,FALSE)&amp;"', 'teamName': '"&amp;VLOOKUP(X1133,$H:$L,5,FALSE)&amp;"'}"</f>
        <v>#N/A</v>
      </c>
      <c r="S1133" s="13" t="s">
        <v>1279</v>
      </c>
      <c r="U1133">
        <f>VLOOKUP(Y1133,O:P,2,FALSE)</f>
        <v>5</v>
      </c>
      <c r="V1133">
        <f>VLOOKUP(AA1133,O:P,2,FALSE)</f>
        <v>29</v>
      </c>
      <c r="Y1133" s="4" t="s">
        <v>1106</v>
      </c>
      <c r="Z1133" s="5"/>
      <c r="AA1133" s="4" t="s">
        <v>1109</v>
      </c>
    </row>
    <row r="1134" spans="1:27" x14ac:dyDescent="0.2">
      <c r="A1134" s="12">
        <v>44649</v>
      </c>
      <c r="B1134" t="str">
        <f>"{'city': '"&amp;VLOOKUP(U1134,$H:$L,4,FALSE)&amp;"', 'state': '"&amp;VLOOKUP(U1134,$H:$L,3,FALSE)&amp;"', 'abbreviation': '"&amp;VLOOKUP(U1134,$H:$L,2,FALSE)&amp;"', 'teamName': '"&amp;VLOOKUP(U1134,$H:$L,5,FALSE)&amp;"'}"</f>
        <v>{'city': 'Detroit', 'state': 'Michigan', 'abbreviation': 'DET', 'teamName': 'Detroit Pistons'}</v>
      </c>
      <c r="C1134" t="str">
        <f>"{'city': '"&amp;VLOOKUP(V1134,$H:$L,4,FALSE)&amp;"', 'state': '"&amp;VLOOKUP(V1134,$H:$L,3,FALSE)&amp;"', 'abbreviation': '"&amp;VLOOKUP(V1134,$H:$L,2,FALSE)&amp;"', 'teamName': '"&amp;VLOOKUP(V1134,$H:$L,5,FALSE)&amp;"'}"</f>
        <v>{'city': 'Brooklyn', 'state': 'New York', 'abbreviation': 'BKN', 'teamName': 'Brooklyn Nets'}</v>
      </c>
      <c r="D1134" t="e">
        <f>"{'city': '"&amp;VLOOKUP(W1134,$H:$L,4,FALSE)&amp;"', 'state': '"&amp;VLOOKUP(W1134,$H:$L,3,FALSE)&amp;"', 'abbreviation': '"&amp;VLOOKUP(W1134,$H:$L,2,FALSE)&amp;"', 'teamName': '"&amp;VLOOKUP(W1134,$H:$L,5,FALSE)&amp;"'}"</f>
        <v>#N/A</v>
      </c>
      <c r="E1134" t="e">
        <f>"{'city': '"&amp;VLOOKUP(X1134,$H:$L,4,FALSE)&amp;"', 'state': '"&amp;VLOOKUP(X1134,$H:$L,3,FALSE)&amp;"', 'abbreviation': '"&amp;VLOOKUP(X1134,$H:$L,2,FALSE)&amp;"', 'teamName': '"&amp;VLOOKUP(X1134,$H:$L,5,FALSE)&amp;"'}"</f>
        <v>#N/A</v>
      </c>
      <c r="S1134" s="13" t="s">
        <v>1279</v>
      </c>
      <c r="U1134">
        <f>VLOOKUP(Y1134,O:P,2,FALSE)</f>
        <v>9</v>
      </c>
      <c r="V1134">
        <f>VLOOKUP(AA1134,O:P,2,FALSE)</f>
        <v>3</v>
      </c>
      <c r="Y1134" s="4" t="s">
        <v>1107</v>
      </c>
      <c r="Z1134" s="5"/>
      <c r="AA1134" s="4" t="s">
        <v>1097</v>
      </c>
    </row>
    <row r="1135" spans="1:27" x14ac:dyDescent="0.2">
      <c r="A1135" s="12">
        <v>44649</v>
      </c>
      <c r="B1135" t="str">
        <f>"{'city': '"&amp;VLOOKUP(U1135,$H:$L,4,FALSE)&amp;"', 'state': '"&amp;VLOOKUP(U1135,$H:$L,3,FALSE)&amp;"', 'abbreviation': '"&amp;VLOOKUP(U1135,$H:$L,2,FALSE)&amp;"', 'teamName': '"&amp;VLOOKUP(U1135,$H:$L,5,FALSE)&amp;"'}"</f>
        <v>{'city': 'Los Angeles', 'state': 'California', 'abbreviation': 'LAL', 'teamName': 'Los Angeles Lakers'}</v>
      </c>
      <c r="C1135" t="str">
        <f>"{'city': '"&amp;VLOOKUP(V1135,$H:$L,4,FALSE)&amp;"', 'state': '"&amp;VLOOKUP(V1135,$H:$L,3,FALSE)&amp;"', 'abbreviation': '"&amp;VLOOKUP(V1135,$H:$L,2,FALSE)&amp;"', 'teamName': '"&amp;VLOOKUP(V1135,$H:$L,5,FALSE)&amp;"'}"</f>
        <v>{'city': 'Dallas', 'state': 'Texas', 'abbreviation': 'DAL', 'teamName': 'Dallas Mavericks'}</v>
      </c>
      <c r="D1135" t="e">
        <f>"{'city': '"&amp;VLOOKUP(W1135,$H:$L,4,FALSE)&amp;"', 'state': '"&amp;VLOOKUP(W1135,$H:$L,3,FALSE)&amp;"', 'abbreviation': '"&amp;VLOOKUP(W1135,$H:$L,2,FALSE)&amp;"', 'teamName': '"&amp;VLOOKUP(W1135,$H:$L,5,FALSE)&amp;"'}"</f>
        <v>#N/A</v>
      </c>
      <c r="E1135" t="e">
        <f>"{'city': '"&amp;VLOOKUP(X1135,$H:$L,4,FALSE)&amp;"', 'state': '"&amp;VLOOKUP(X1135,$H:$L,3,FALSE)&amp;"', 'abbreviation': '"&amp;VLOOKUP(X1135,$H:$L,2,FALSE)&amp;"', 'teamName': '"&amp;VLOOKUP(X1135,$H:$L,5,FALSE)&amp;"'}"</f>
        <v>#N/A</v>
      </c>
      <c r="S1135" s="13" t="s">
        <v>1279</v>
      </c>
      <c r="U1135">
        <f>VLOOKUP(Y1135,O:P,2,FALSE)</f>
        <v>13</v>
      </c>
      <c r="V1135">
        <f>VLOOKUP(AA1135,O:P,2,FALSE)</f>
        <v>7</v>
      </c>
      <c r="Y1135" s="4" t="s">
        <v>1101</v>
      </c>
      <c r="Z1135" s="5"/>
      <c r="AA1135" s="4" t="s">
        <v>1113</v>
      </c>
    </row>
    <row r="1136" spans="1:27" x14ac:dyDescent="0.2">
      <c r="A1136" s="12">
        <v>44649</v>
      </c>
      <c r="B1136" t="str">
        <f>"{'city': '"&amp;VLOOKUP(U1136,$H:$L,4,FALSE)&amp;"', 'state': '"&amp;VLOOKUP(U1136,$H:$L,3,FALSE)&amp;"', 'abbreviation': '"&amp;VLOOKUP(U1136,$H:$L,2,FALSE)&amp;"', 'teamName': '"&amp;VLOOKUP(U1136,$H:$L,5,FALSE)&amp;"'}"</f>
        <v>{'city': 'Salt Lake City', 'state': 'Utah', 'abbreviation': 'UTA', 'teamName': 'Utah Jazz'}</v>
      </c>
      <c r="C1136" t="str">
        <f>"{'city': '"&amp;VLOOKUP(V1136,$H:$L,4,FALSE)&amp;"', 'state': '"&amp;VLOOKUP(V1136,$H:$L,3,FALSE)&amp;"', 'abbreviation': '"&amp;VLOOKUP(V1136,$H:$L,2,FALSE)&amp;"', 'teamName': '"&amp;VLOOKUP(V1136,$H:$L,5,FALSE)&amp;"'}"</f>
        <v>{'city': 'Los Angeles', 'state': 'California', 'abbreviation': 'LAC', 'teamName': 'Los Angeles Clippers'}</v>
      </c>
      <c r="D1136" t="e">
        <f>"{'city': '"&amp;VLOOKUP(W1136,$H:$L,4,FALSE)&amp;"', 'state': '"&amp;VLOOKUP(W1136,$H:$L,3,FALSE)&amp;"', 'abbreviation': '"&amp;VLOOKUP(W1136,$H:$L,2,FALSE)&amp;"', 'teamName': '"&amp;VLOOKUP(W1136,$H:$L,5,FALSE)&amp;"'}"</f>
        <v>#N/A</v>
      </c>
      <c r="E1136" t="e">
        <f>"{'city': '"&amp;VLOOKUP(X1136,$H:$L,4,FALSE)&amp;"', 'state': '"&amp;VLOOKUP(X1136,$H:$L,3,FALSE)&amp;"', 'abbreviation': '"&amp;VLOOKUP(X1136,$H:$L,2,FALSE)&amp;"', 'teamName': '"&amp;VLOOKUP(X1136,$H:$L,5,FALSE)&amp;"'}"</f>
        <v>#N/A</v>
      </c>
      <c r="S1136" s="13" t="s">
        <v>1279</v>
      </c>
      <c r="U1136">
        <f>VLOOKUP(Y1136,O:P,2,FALSE)</f>
        <v>28</v>
      </c>
      <c r="V1136">
        <f>VLOOKUP(AA1136,O:P,2,FALSE)</f>
        <v>30</v>
      </c>
      <c r="Y1136" s="4" t="s">
        <v>1122</v>
      </c>
      <c r="Z1136" s="5"/>
      <c r="AA1136" s="4" t="s">
        <v>1126</v>
      </c>
    </row>
    <row r="1137" spans="1:27" ht="30" x14ac:dyDescent="0.2">
      <c r="A1137" s="12">
        <v>44650</v>
      </c>
      <c r="B1137" t="str">
        <f>"{'city': '"&amp;VLOOKUP(U1137,$H:$L,4,FALSE)&amp;"', 'state': '"&amp;VLOOKUP(U1137,$H:$L,3,FALSE)&amp;"', 'abbreviation': '"&amp;VLOOKUP(U1137,$H:$L,2,FALSE)&amp;"', 'teamName': '"&amp;VLOOKUP(U1137,$H:$L,5,FALSE)&amp;"'}"</f>
        <v>{'city': 'Dallas', 'state': 'Texas', 'abbreviation': 'DAL', 'teamName': 'Dallas Mavericks'}</v>
      </c>
      <c r="C1137" t="str">
        <f>"{'city': '"&amp;VLOOKUP(V1137,$H:$L,4,FALSE)&amp;"', 'state': '"&amp;VLOOKUP(V1137,$H:$L,3,FALSE)&amp;"', 'abbreviation': '"&amp;VLOOKUP(V1137,$H:$L,2,FALSE)&amp;"', 'teamName': '"&amp;VLOOKUP(V1137,$H:$L,5,FALSE)&amp;"'}"</f>
        <v>{'city': 'Cleveland', 'state': 'Ohio', 'abbreviation': 'CLE', 'teamName': 'Cleveland Cavaliers'}</v>
      </c>
      <c r="D1137" t="e">
        <f>"{'city': '"&amp;VLOOKUP(W1137,$H:$L,4,FALSE)&amp;"', 'state': '"&amp;VLOOKUP(W1137,$H:$L,3,FALSE)&amp;"', 'abbreviation': '"&amp;VLOOKUP(W1137,$H:$L,2,FALSE)&amp;"', 'teamName': '"&amp;VLOOKUP(W1137,$H:$L,5,FALSE)&amp;"'}"</f>
        <v>#N/A</v>
      </c>
      <c r="E1137" t="e">
        <f>"{'city': '"&amp;VLOOKUP(X1137,$H:$L,4,FALSE)&amp;"', 'state': '"&amp;VLOOKUP(X1137,$H:$L,3,FALSE)&amp;"', 'abbreviation': '"&amp;VLOOKUP(X1137,$H:$L,2,FALSE)&amp;"', 'teamName': '"&amp;VLOOKUP(X1137,$H:$L,5,FALSE)&amp;"'}"</f>
        <v>#N/A</v>
      </c>
      <c r="S1137" s="13" t="s">
        <v>1280</v>
      </c>
      <c r="U1137">
        <f>VLOOKUP(Y1137,O:P,2,FALSE)</f>
        <v>7</v>
      </c>
      <c r="V1137">
        <f>VLOOKUP(AA1137,O:P,2,FALSE)</f>
        <v>6</v>
      </c>
      <c r="Y1137" s="4" t="s">
        <v>1113</v>
      </c>
      <c r="Z1137" s="5"/>
      <c r="AA1137" s="4" t="s">
        <v>1111</v>
      </c>
    </row>
    <row r="1138" spans="1:27" ht="30" x14ac:dyDescent="0.2">
      <c r="A1138" s="12">
        <v>44650</v>
      </c>
      <c r="B1138" t="str">
        <f>"{'city': '"&amp;VLOOKUP(U1138,$H:$L,4,FALSE)&amp;"', 'state': '"&amp;VLOOKUP(U1138,$H:$L,3,FALSE)&amp;"', 'abbreviation': '"&amp;VLOOKUP(U1138,$H:$L,2,FALSE)&amp;"', 'teamName': '"&amp;VLOOKUP(U1138,$H:$L,5,FALSE)&amp;"'}"</f>
        <v>{'city': 'Denver', 'state': 'Colorado', 'abbreviation': 'DEN', 'teamName': 'Denver Nuggets'}</v>
      </c>
      <c r="C1138" t="str">
        <f>"{'city': '"&amp;VLOOKUP(V1138,$H:$L,4,FALSE)&amp;"', 'state': '"&amp;VLOOKUP(V1138,$H:$L,3,FALSE)&amp;"', 'abbreviation': '"&amp;VLOOKUP(V1138,$H:$L,2,FALSE)&amp;"', 'teamName': '"&amp;VLOOKUP(V1138,$H:$L,5,FALSE)&amp;"'}"</f>
        <v>{'city': 'Indiana', 'state': 'Indianopolis', 'abbreviation': 'IND', 'teamName': 'Indiana Pacers'}</v>
      </c>
      <c r="D1138" t="e">
        <f>"{'city': '"&amp;VLOOKUP(W1138,$H:$L,4,FALSE)&amp;"', 'state': '"&amp;VLOOKUP(W1138,$H:$L,3,FALSE)&amp;"', 'abbreviation': '"&amp;VLOOKUP(W1138,$H:$L,2,FALSE)&amp;"', 'teamName': '"&amp;VLOOKUP(W1138,$H:$L,5,FALSE)&amp;"'}"</f>
        <v>#N/A</v>
      </c>
      <c r="E1138" t="e">
        <f>"{'city': '"&amp;VLOOKUP(X1138,$H:$L,4,FALSE)&amp;"', 'state': '"&amp;VLOOKUP(X1138,$H:$L,3,FALSE)&amp;"', 'abbreviation': '"&amp;VLOOKUP(X1138,$H:$L,2,FALSE)&amp;"', 'teamName': '"&amp;VLOOKUP(X1138,$H:$L,5,FALSE)&amp;"'}"</f>
        <v>#N/A</v>
      </c>
      <c r="S1138" s="13" t="s">
        <v>1280</v>
      </c>
      <c r="U1138">
        <f>VLOOKUP(Y1138,O:P,2,FALSE)</f>
        <v>8</v>
      </c>
      <c r="V1138">
        <f>VLOOKUP(AA1138,O:P,2,FALSE)</f>
        <v>12</v>
      </c>
      <c r="Y1138" s="4" t="s">
        <v>1116</v>
      </c>
      <c r="Z1138" s="5"/>
      <c r="AA1138" s="4" t="s">
        <v>1104</v>
      </c>
    </row>
    <row r="1139" spans="1:27" ht="30" x14ac:dyDescent="0.2">
      <c r="A1139" s="12">
        <v>44650</v>
      </c>
      <c r="B1139" t="str">
        <f>"{'city': '"&amp;VLOOKUP(U1139,$H:$L,4,FALSE)&amp;"', 'state': '"&amp;VLOOKUP(U1139,$H:$L,3,FALSE)&amp;"', 'abbreviation': '"&amp;VLOOKUP(U1139,$H:$L,2,FALSE)&amp;"', 'teamName': '"&amp;VLOOKUP(U1139,$H:$L,5,FALSE)&amp;"'}"</f>
        <v>{'city': 'Orlando', 'state': 'Florida', 'abbreviation': 'ORL', 'teamName': 'Orlando Magic'}</v>
      </c>
      <c r="C1139" t="str">
        <f>"{'city': '"&amp;VLOOKUP(V1139,$H:$L,4,FALSE)&amp;"', 'state': '"&amp;VLOOKUP(V1139,$H:$L,3,FALSE)&amp;"', 'abbreviation': '"&amp;VLOOKUP(V1139,$H:$L,2,FALSE)&amp;"', 'teamName': '"&amp;VLOOKUP(V1139,$H:$L,5,FALSE)&amp;"'}"</f>
        <v>{'city': 'Washington', 'state': 'Washington D.C.', 'abbreviation': 'WAS', 'teamName': 'Washington Wizards'}</v>
      </c>
      <c r="D1139" t="e">
        <f>"{'city': '"&amp;VLOOKUP(W1139,$H:$L,4,FALSE)&amp;"', 'state': '"&amp;VLOOKUP(W1139,$H:$L,3,FALSE)&amp;"', 'abbreviation': '"&amp;VLOOKUP(W1139,$H:$L,2,FALSE)&amp;"', 'teamName': '"&amp;VLOOKUP(W1139,$H:$L,5,FALSE)&amp;"'}"</f>
        <v>#N/A</v>
      </c>
      <c r="E1139" t="e">
        <f>"{'city': '"&amp;VLOOKUP(X1139,$H:$L,4,FALSE)&amp;"', 'state': '"&amp;VLOOKUP(X1139,$H:$L,3,FALSE)&amp;"', 'abbreviation': '"&amp;VLOOKUP(X1139,$H:$L,2,FALSE)&amp;"', 'teamName': '"&amp;VLOOKUP(X1139,$H:$L,5,FALSE)&amp;"'}"</f>
        <v>#N/A</v>
      </c>
      <c r="S1139" s="13" t="s">
        <v>1280</v>
      </c>
      <c r="U1139">
        <f>VLOOKUP(Y1139,O:P,2,FALSE)</f>
        <v>21</v>
      </c>
      <c r="V1139">
        <f>VLOOKUP(AA1139,O:P,2,FALSE)</f>
        <v>29</v>
      </c>
      <c r="Y1139" s="4" t="s">
        <v>1119</v>
      </c>
      <c r="Z1139" s="5"/>
      <c r="AA1139" s="4" t="s">
        <v>1109</v>
      </c>
    </row>
    <row r="1140" spans="1:27" ht="30" x14ac:dyDescent="0.2">
      <c r="A1140" s="12">
        <v>44650</v>
      </c>
      <c r="B1140" t="str">
        <f>"{'city': '"&amp;VLOOKUP(U1140,$H:$L,4,FALSE)&amp;"', 'state': '"&amp;VLOOKUP(U1140,$H:$L,3,FALSE)&amp;"', 'abbreviation': '"&amp;VLOOKUP(U1140,$H:$L,2,FALSE)&amp;"', 'teamName': '"&amp;VLOOKUP(U1140,$H:$L,5,FALSE)&amp;"'}"</f>
        <v>{'city': 'Miami', 'state': 'Florida', 'abbreviation': 'MIA', 'teamName': 'Miami Heat'}</v>
      </c>
      <c r="C1140" t="str">
        <f>"{'city': '"&amp;VLOOKUP(V1140,$H:$L,4,FALSE)&amp;"', 'state': '"&amp;VLOOKUP(V1140,$H:$L,3,FALSE)&amp;"', 'abbreviation': '"&amp;VLOOKUP(V1140,$H:$L,2,FALSE)&amp;"', 'teamName': '"&amp;VLOOKUP(V1140,$H:$L,5,FALSE)&amp;"'}"</f>
        <v>{'city': 'Boston', 'state': 'Massachusetts', 'abbreviation': 'BOS', 'teamName': 'Boston Celtics'}</v>
      </c>
      <c r="D1140" t="e">
        <f>"{'city': '"&amp;VLOOKUP(W1140,$H:$L,4,FALSE)&amp;"', 'state': '"&amp;VLOOKUP(W1140,$H:$L,3,FALSE)&amp;"', 'abbreviation': '"&amp;VLOOKUP(W1140,$H:$L,2,FALSE)&amp;"', 'teamName': '"&amp;VLOOKUP(W1140,$H:$L,5,FALSE)&amp;"'}"</f>
        <v>#N/A</v>
      </c>
      <c r="E1140" t="e">
        <f>"{'city': '"&amp;VLOOKUP(X1140,$H:$L,4,FALSE)&amp;"', 'state': '"&amp;VLOOKUP(X1140,$H:$L,3,FALSE)&amp;"', 'abbreviation': '"&amp;VLOOKUP(X1140,$H:$L,2,FALSE)&amp;"', 'teamName': '"&amp;VLOOKUP(X1140,$H:$L,5,FALSE)&amp;"'}"</f>
        <v>#N/A</v>
      </c>
      <c r="S1140" s="13" t="s">
        <v>1280</v>
      </c>
      <c r="U1140">
        <f>VLOOKUP(Y1140,O:P,2,FALSE)</f>
        <v>15</v>
      </c>
      <c r="V1140">
        <f>VLOOKUP(AA1140,O:P,2,FALSE)</f>
        <v>2</v>
      </c>
      <c r="Y1140" s="4" t="s">
        <v>1128</v>
      </c>
      <c r="Z1140" s="5"/>
      <c r="AA1140" s="4" t="s">
        <v>1102</v>
      </c>
    </row>
    <row r="1141" spans="1:27" ht="30" x14ac:dyDescent="0.2">
      <c r="A1141" s="12">
        <v>44650</v>
      </c>
      <c r="B1141" t="str">
        <f>"{'city': '"&amp;VLOOKUP(U1141,$H:$L,4,FALSE)&amp;"', 'state': '"&amp;VLOOKUP(U1141,$H:$L,3,FALSE)&amp;"', 'abbreviation': '"&amp;VLOOKUP(U1141,$H:$L,2,FALSE)&amp;"', 'teamName': '"&amp;VLOOKUP(U1141,$H:$L,5,FALSE)&amp;"'}"</f>
        <v>{'city': 'Charlotte', 'state': 'North Carolina', 'abbreviation': 'CHA', 'teamName': 'Charlotte Hornets'}</v>
      </c>
      <c r="C1141" t="str">
        <f>"{'city': '"&amp;VLOOKUP(V1141,$H:$L,4,FALSE)&amp;"', 'state': '"&amp;VLOOKUP(V1141,$H:$L,3,FALSE)&amp;"', 'abbreviation': '"&amp;VLOOKUP(V1141,$H:$L,2,FALSE)&amp;"', 'teamName': '"&amp;VLOOKUP(V1141,$H:$L,5,FALSE)&amp;"'}"</f>
        <v>{'city': 'New York', 'state': 'New York', 'abbreviation': 'NYK', 'teamName': 'New York Knicks'}</v>
      </c>
      <c r="D1141" t="e">
        <f>"{'city': '"&amp;VLOOKUP(W1141,$H:$L,4,FALSE)&amp;"', 'state': '"&amp;VLOOKUP(W1141,$H:$L,3,FALSE)&amp;"', 'abbreviation': '"&amp;VLOOKUP(W1141,$H:$L,2,FALSE)&amp;"', 'teamName': '"&amp;VLOOKUP(W1141,$H:$L,5,FALSE)&amp;"'}"</f>
        <v>#N/A</v>
      </c>
      <c r="E1141" t="e">
        <f>"{'city': '"&amp;VLOOKUP(X1141,$H:$L,4,FALSE)&amp;"', 'state': '"&amp;VLOOKUP(X1141,$H:$L,3,FALSE)&amp;"', 'abbreviation': '"&amp;VLOOKUP(X1141,$H:$L,2,FALSE)&amp;"', 'teamName': '"&amp;VLOOKUP(X1141,$H:$L,5,FALSE)&amp;"'}"</f>
        <v>#N/A</v>
      </c>
      <c r="S1141" s="13" t="s">
        <v>1280</v>
      </c>
      <c r="U1141">
        <f>VLOOKUP(Y1141,O:P,2,FALSE)</f>
        <v>4</v>
      </c>
      <c r="V1141">
        <f>VLOOKUP(AA1141,O:P,2,FALSE)</f>
        <v>19</v>
      </c>
      <c r="Y1141" s="4" t="s">
        <v>1105</v>
      </c>
      <c r="Z1141" s="5"/>
      <c r="AA1141" s="4" t="s">
        <v>1108</v>
      </c>
    </row>
    <row r="1142" spans="1:27" ht="30" x14ac:dyDescent="0.2">
      <c r="A1142" s="12">
        <v>44650</v>
      </c>
      <c r="B1142" t="str">
        <f>"{'city': '"&amp;VLOOKUP(U1142,$H:$L,4,FALSE)&amp;"', 'state': '"&amp;VLOOKUP(U1142,$H:$L,3,FALSE)&amp;"', 'abbreviation': '"&amp;VLOOKUP(U1142,$H:$L,2,FALSE)&amp;"', 'teamName': '"&amp;VLOOKUP(U1142,$H:$L,5,FALSE)&amp;"'}"</f>
        <v>{'city': 'Minneapolis', 'state': 'Minnesota ', 'abbreviation': 'MIN', 'teamName': 'Minnesota Timberwolves'}</v>
      </c>
      <c r="C1142" t="str">
        <f>"{'city': '"&amp;VLOOKUP(V1142,$H:$L,4,FALSE)&amp;"', 'state': '"&amp;VLOOKUP(V1142,$H:$L,3,FALSE)&amp;"', 'abbreviation': '"&amp;VLOOKUP(V1142,$H:$L,2,FALSE)&amp;"', 'teamName': '"&amp;VLOOKUP(V1142,$H:$L,5,FALSE)&amp;"'}"</f>
        <v>{'city': 'Toronto', 'state': 'Ontario', 'abbreviation': 'TOR', 'teamName': 'Toronto Raptors'}</v>
      </c>
      <c r="D1142" t="e">
        <f>"{'city': '"&amp;VLOOKUP(W1142,$H:$L,4,FALSE)&amp;"', 'state': '"&amp;VLOOKUP(W1142,$H:$L,3,FALSE)&amp;"', 'abbreviation': '"&amp;VLOOKUP(W1142,$H:$L,2,FALSE)&amp;"', 'teamName': '"&amp;VLOOKUP(W1142,$H:$L,5,FALSE)&amp;"'}"</f>
        <v>#N/A</v>
      </c>
      <c r="E1142" t="e">
        <f>"{'city': '"&amp;VLOOKUP(X1142,$H:$L,4,FALSE)&amp;"', 'state': '"&amp;VLOOKUP(X1142,$H:$L,3,FALSE)&amp;"', 'abbreviation': '"&amp;VLOOKUP(X1142,$H:$L,2,FALSE)&amp;"', 'teamName': '"&amp;VLOOKUP(X1142,$H:$L,5,FALSE)&amp;"'}"</f>
        <v>#N/A</v>
      </c>
      <c r="S1142" s="13" t="s">
        <v>1280</v>
      </c>
      <c r="U1142">
        <f>VLOOKUP(Y1142,O:P,2,FALSE)</f>
        <v>17</v>
      </c>
      <c r="V1142">
        <f>VLOOKUP(AA1142,O:P,2,FALSE)</f>
        <v>27</v>
      </c>
      <c r="Y1142" s="4" t="s">
        <v>1115</v>
      </c>
      <c r="Z1142" s="5"/>
      <c r="AA1142" s="4" t="s">
        <v>1110</v>
      </c>
    </row>
    <row r="1143" spans="1:27" ht="30" x14ac:dyDescent="0.2">
      <c r="A1143" s="12">
        <v>44650</v>
      </c>
      <c r="B1143" t="str">
        <f>"{'city': '"&amp;VLOOKUP(U1143,$H:$L,4,FALSE)&amp;"', 'state': '"&amp;VLOOKUP(U1143,$H:$L,3,FALSE)&amp;"', 'abbreviation': '"&amp;VLOOKUP(U1143,$H:$L,2,FALSE)&amp;"', 'teamName': '"&amp;VLOOKUP(U1143,$H:$L,5,FALSE)&amp;"'}"</f>
        <v>{'city': 'Sacramento', 'state': 'California', 'abbreviation': 'SAC', 'teamName': 'Sacramento Kings'}</v>
      </c>
      <c r="C1143" t="str">
        <f>"{'city': '"&amp;VLOOKUP(V1143,$H:$L,4,FALSE)&amp;"', 'state': '"&amp;VLOOKUP(V1143,$H:$L,3,FALSE)&amp;"', 'abbreviation': '"&amp;VLOOKUP(V1143,$H:$L,2,FALSE)&amp;"', 'teamName': '"&amp;VLOOKUP(V1143,$H:$L,5,FALSE)&amp;"'}"</f>
        <v>{'city': 'Houston', 'state': 'Texas', 'abbreviation': 'HOU', 'teamName': 'Houston Rockets'}</v>
      </c>
      <c r="D1143" t="e">
        <f>"{'city': '"&amp;VLOOKUP(W1143,$H:$L,4,FALSE)&amp;"', 'state': '"&amp;VLOOKUP(W1143,$H:$L,3,FALSE)&amp;"', 'abbreviation': '"&amp;VLOOKUP(W1143,$H:$L,2,FALSE)&amp;"', 'teamName': '"&amp;VLOOKUP(W1143,$H:$L,5,FALSE)&amp;"'}"</f>
        <v>#N/A</v>
      </c>
      <c r="E1143" t="e">
        <f>"{'city': '"&amp;VLOOKUP(X1143,$H:$L,4,FALSE)&amp;"', 'state': '"&amp;VLOOKUP(X1143,$H:$L,3,FALSE)&amp;"', 'abbreviation': '"&amp;VLOOKUP(X1143,$H:$L,2,FALSE)&amp;"', 'teamName': '"&amp;VLOOKUP(X1143,$H:$L,5,FALSE)&amp;"'}"</f>
        <v>#N/A</v>
      </c>
      <c r="S1143" s="13" t="s">
        <v>1280</v>
      </c>
      <c r="U1143">
        <f>VLOOKUP(Y1143,O:P,2,FALSE)</f>
        <v>25</v>
      </c>
      <c r="V1143">
        <f>VLOOKUP(AA1143,O:P,2,FALSE)</f>
        <v>11</v>
      </c>
      <c r="Y1143" s="4" t="s">
        <v>1123</v>
      </c>
      <c r="Z1143" s="5"/>
      <c r="AA1143" s="4" t="s">
        <v>1114</v>
      </c>
    </row>
    <row r="1144" spans="1:27" ht="30" x14ac:dyDescent="0.2">
      <c r="A1144" s="12">
        <v>44650</v>
      </c>
      <c r="B1144" t="str">
        <f>"{'city': '"&amp;VLOOKUP(U1144,$H:$L,4,FALSE)&amp;"', 'state': '"&amp;VLOOKUP(U1144,$H:$L,3,FALSE)&amp;"', 'abbreviation': '"&amp;VLOOKUP(U1144,$H:$L,2,FALSE)&amp;"', 'teamName': '"&amp;VLOOKUP(U1144,$H:$L,5,FALSE)&amp;"'}"</f>
        <v>{'city': 'Atlanta', 'state': 'Georgia', 'abbreviation': 'ATL', 'teamName': 'Atlanta Hawks'}</v>
      </c>
      <c r="C1144" t="str">
        <f>"{'city': '"&amp;VLOOKUP(V1144,$H:$L,4,FALSE)&amp;"', 'state': '"&amp;VLOOKUP(V1144,$H:$L,3,FALSE)&amp;"', 'abbreviation': '"&amp;VLOOKUP(V1144,$H:$L,2,FALSE)&amp;"', 'teamName': '"&amp;VLOOKUP(V1144,$H:$L,5,FALSE)&amp;"'}"</f>
        <v>{'city': 'Oklahoma City', 'state': 'Oklahoma', 'abbreviation': 'OKC', 'teamName': 'Oklahoma City Thunder'}</v>
      </c>
      <c r="D1144" t="e">
        <f>"{'city': '"&amp;VLOOKUP(W1144,$H:$L,4,FALSE)&amp;"', 'state': '"&amp;VLOOKUP(W1144,$H:$L,3,FALSE)&amp;"', 'abbreviation': '"&amp;VLOOKUP(W1144,$H:$L,2,FALSE)&amp;"', 'teamName': '"&amp;VLOOKUP(W1144,$H:$L,5,FALSE)&amp;"'}"</f>
        <v>#N/A</v>
      </c>
      <c r="E1144" t="e">
        <f>"{'city': '"&amp;VLOOKUP(X1144,$H:$L,4,FALSE)&amp;"', 'state': '"&amp;VLOOKUP(X1144,$H:$L,3,FALSE)&amp;"', 'abbreviation': '"&amp;VLOOKUP(X1144,$H:$L,2,FALSE)&amp;"', 'teamName': '"&amp;VLOOKUP(X1144,$H:$L,5,FALSE)&amp;"'}"</f>
        <v>#N/A</v>
      </c>
      <c r="S1144" s="13" t="s">
        <v>1280</v>
      </c>
      <c r="U1144">
        <f>VLOOKUP(Y1144,O:P,2,FALSE)</f>
        <v>1</v>
      </c>
      <c r="V1144">
        <f>VLOOKUP(AA1144,O:P,2,FALSE)</f>
        <v>20</v>
      </c>
      <c r="Y1144" s="4" t="s">
        <v>1099</v>
      </c>
      <c r="Z1144" s="5"/>
      <c r="AA1144" s="4" t="s">
        <v>1121</v>
      </c>
    </row>
    <row r="1145" spans="1:27" ht="30" x14ac:dyDescent="0.2">
      <c r="A1145" s="12">
        <v>44650</v>
      </c>
      <c r="B1145" t="str">
        <f>"{'city': '"&amp;VLOOKUP(U1145,$H:$L,4,FALSE)&amp;"', 'state': '"&amp;VLOOKUP(U1145,$H:$L,3,FALSE)&amp;"', 'abbreviation': '"&amp;VLOOKUP(U1145,$H:$L,2,FALSE)&amp;"', 'teamName': '"&amp;VLOOKUP(U1145,$H:$L,5,FALSE)&amp;"'}"</f>
        <v>{'city': 'Memphis', 'state': 'Tenesse', 'abbreviation': 'MEM', 'teamName': 'Memphis Grizzlies'}</v>
      </c>
      <c r="C1145" t="str">
        <f>"{'city': '"&amp;VLOOKUP(V1145,$H:$L,4,FALSE)&amp;"', 'state': '"&amp;VLOOKUP(V1145,$H:$L,3,FALSE)&amp;"', 'abbreviation': '"&amp;VLOOKUP(V1145,$H:$L,2,FALSE)&amp;"', 'teamName': '"&amp;VLOOKUP(V1145,$H:$L,5,FALSE)&amp;"'}"</f>
        <v>{'city': 'San Antonio', 'state': 'Texas', 'abbreviation': 'SAS', 'teamName': 'San Antonio Spurs'}</v>
      </c>
      <c r="D1145" t="e">
        <f>"{'city': '"&amp;VLOOKUP(W1145,$H:$L,4,FALSE)&amp;"', 'state': '"&amp;VLOOKUP(W1145,$H:$L,3,FALSE)&amp;"', 'abbreviation': '"&amp;VLOOKUP(W1145,$H:$L,2,FALSE)&amp;"', 'teamName': '"&amp;VLOOKUP(W1145,$H:$L,5,FALSE)&amp;"'}"</f>
        <v>#N/A</v>
      </c>
      <c r="E1145" t="e">
        <f>"{'city': '"&amp;VLOOKUP(X1145,$H:$L,4,FALSE)&amp;"', 'state': '"&amp;VLOOKUP(X1145,$H:$L,3,FALSE)&amp;"', 'abbreviation': '"&amp;VLOOKUP(X1145,$H:$L,2,FALSE)&amp;"', 'teamName': '"&amp;VLOOKUP(X1145,$H:$L,5,FALSE)&amp;"'}"</f>
        <v>#N/A</v>
      </c>
      <c r="S1145" s="13" t="s">
        <v>1280</v>
      </c>
      <c r="U1145">
        <f>VLOOKUP(Y1145,O:P,2,FALSE)</f>
        <v>14</v>
      </c>
      <c r="V1145">
        <f>VLOOKUP(AA1145,O:P,2,FALSE)</f>
        <v>26</v>
      </c>
      <c r="Y1145" s="4" t="s">
        <v>1112</v>
      </c>
      <c r="Z1145" s="5"/>
      <c r="AA1145" s="4" t="s">
        <v>1120</v>
      </c>
    </row>
    <row r="1146" spans="1:27" ht="30" x14ac:dyDescent="0.2">
      <c r="A1146" s="12">
        <v>44650</v>
      </c>
      <c r="B1146" t="str">
        <f>"{'city': '"&amp;VLOOKUP(U1146,$H:$L,4,FALSE)&amp;"', 'state': '"&amp;VLOOKUP(U1146,$H:$L,3,FALSE)&amp;"', 'abbreviation': '"&amp;VLOOKUP(U1146,$H:$L,2,FALSE)&amp;"', 'teamName': '"&amp;VLOOKUP(U1146,$H:$L,5,FALSE)&amp;"'}"</f>
        <v>{'city': 'Phoenix', 'state': 'Arizona', 'abbreviation': 'PHX', 'teamName': 'Phoenix Suns'}</v>
      </c>
      <c r="C1146" t="str">
        <f>"{'city': '"&amp;VLOOKUP(V1146,$H:$L,4,FALSE)&amp;"', 'state': '"&amp;VLOOKUP(V1146,$H:$L,3,FALSE)&amp;"', 'abbreviation': '"&amp;VLOOKUP(V1146,$H:$L,2,FALSE)&amp;"', 'teamName': '"&amp;VLOOKUP(V1146,$H:$L,5,FALSE)&amp;"'}"</f>
        <v>{'city': 'San Francisco', 'state': 'California', 'abbreviation': 'GSW', 'teamName': 'Golden State Warriors'}</v>
      </c>
      <c r="D1146" t="e">
        <f>"{'city': '"&amp;VLOOKUP(W1146,$H:$L,4,FALSE)&amp;"', 'state': '"&amp;VLOOKUP(W1146,$H:$L,3,FALSE)&amp;"', 'abbreviation': '"&amp;VLOOKUP(W1146,$H:$L,2,FALSE)&amp;"', 'teamName': '"&amp;VLOOKUP(W1146,$H:$L,5,FALSE)&amp;"'}"</f>
        <v>#N/A</v>
      </c>
      <c r="E1146" t="e">
        <f>"{'city': '"&amp;VLOOKUP(X1146,$H:$L,4,FALSE)&amp;"', 'state': '"&amp;VLOOKUP(X1146,$H:$L,3,FALSE)&amp;"', 'abbreviation': '"&amp;VLOOKUP(X1146,$H:$L,2,FALSE)&amp;"', 'teamName': '"&amp;VLOOKUP(X1146,$H:$L,5,FALSE)&amp;"'}"</f>
        <v>#N/A</v>
      </c>
      <c r="S1146" s="13" t="s">
        <v>1280</v>
      </c>
      <c r="U1146">
        <f>VLOOKUP(Y1146,O:P,2,FALSE)</f>
        <v>23</v>
      </c>
      <c r="V1146">
        <f>VLOOKUP(AA1146,O:P,2,FALSE)</f>
        <v>10</v>
      </c>
      <c r="Y1146" s="4" t="s">
        <v>1125</v>
      </c>
      <c r="Z1146" s="5"/>
      <c r="AA1146" s="4" t="s">
        <v>1100</v>
      </c>
    </row>
    <row r="1147" spans="1:27" ht="30" x14ac:dyDescent="0.2">
      <c r="A1147" s="12">
        <v>44650</v>
      </c>
      <c r="B1147" t="str">
        <f>"{'city': '"&amp;VLOOKUP(U1147,$H:$L,4,FALSE)&amp;"', 'state': '"&amp;VLOOKUP(U1147,$H:$L,3,FALSE)&amp;"', 'abbreviation': '"&amp;VLOOKUP(U1147,$H:$L,2,FALSE)&amp;"', 'teamName': '"&amp;VLOOKUP(U1147,$H:$L,5,FALSE)&amp;"'}"</f>
        <v>{'city': 'New Orleans', 'state': 'Louisianna', 'abbreviation': 'NOP', 'teamName': 'New Orleans Pelicans'}</v>
      </c>
      <c r="C1147" t="str">
        <f>"{'city': '"&amp;VLOOKUP(V1147,$H:$L,4,FALSE)&amp;"', 'state': '"&amp;VLOOKUP(V1147,$H:$L,3,FALSE)&amp;"', 'abbreviation': '"&amp;VLOOKUP(V1147,$H:$L,2,FALSE)&amp;"', 'teamName': '"&amp;VLOOKUP(V1147,$H:$L,5,FALSE)&amp;"'}"</f>
        <v>{'city': 'Portland', 'state': 'Oregon', 'abbreviation': 'POR', 'teamName': 'Portland Trail Blazers'}</v>
      </c>
      <c r="D1147" t="e">
        <f>"{'city': '"&amp;VLOOKUP(W1147,$H:$L,4,FALSE)&amp;"', 'state': '"&amp;VLOOKUP(W1147,$H:$L,3,FALSE)&amp;"', 'abbreviation': '"&amp;VLOOKUP(W1147,$H:$L,2,FALSE)&amp;"', 'teamName': '"&amp;VLOOKUP(W1147,$H:$L,5,FALSE)&amp;"'}"</f>
        <v>#N/A</v>
      </c>
      <c r="E1147" t="e">
        <f>"{'city': '"&amp;VLOOKUP(X1147,$H:$L,4,FALSE)&amp;"', 'state': '"&amp;VLOOKUP(X1147,$H:$L,3,FALSE)&amp;"', 'abbreviation': '"&amp;VLOOKUP(X1147,$H:$L,2,FALSE)&amp;"', 'teamName': '"&amp;VLOOKUP(X1147,$H:$L,5,FALSE)&amp;"'}"</f>
        <v>#N/A</v>
      </c>
      <c r="S1147" s="13" t="s">
        <v>1280</v>
      </c>
      <c r="U1147">
        <f>VLOOKUP(Y1147,O:P,2,FALSE)</f>
        <v>18</v>
      </c>
      <c r="V1147">
        <f>VLOOKUP(AA1147,O:P,2,FALSE)</f>
        <v>24</v>
      </c>
      <c r="Y1147" s="4" t="s">
        <v>1118</v>
      </c>
      <c r="Z1147" s="5"/>
      <c r="AA1147" s="4" t="s">
        <v>1124</v>
      </c>
    </row>
    <row r="1148" spans="1:27" x14ac:dyDescent="0.2">
      <c r="A1148" s="12">
        <v>44651</v>
      </c>
      <c r="B1148" t="str">
        <f>"{'city': '"&amp;VLOOKUP(U1148,$H:$L,4,FALSE)&amp;"', 'state': '"&amp;VLOOKUP(U1148,$H:$L,3,FALSE)&amp;"', 'abbreviation': '"&amp;VLOOKUP(U1148,$H:$L,2,FALSE)&amp;"', 'teamName': '"&amp;VLOOKUP(U1148,$H:$L,5,FALSE)&amp;"'}"</f>
        <v>{'city': 'Philadelphia', 'state': 'Pennsylvania', 'abbreviation': 'PHI', 'teamName': 'Philadelphia 76ers'}</v>
      </c>
      <c r="C1148" t="str">
        <f>"{'city': '"&amp;VLOOKUP(V1148,$H:$L,4,FALSE)&amp;"', 'state': '"&amp;VLOOKUP(V1148,$H:$L,3,FALSE)&amp;"', 'abbreviation': '"&amp;VLOOKUP(V1148,$H:$L,2,FALSE)&amp;"', 'teamName': '"&amp;VLOOKUP(V1148,$H:$L,5,FALSE)&amp;"'}"</f>
        <v>{'city': 'Detroit', 'state': 'Michigan', 'abbreviation': 'DET', 'teamName': 'Detroit Pistons'}</v>
      </c>
      <c r="D1148" t="e">
        <f>"{'city': '"&amp;VLOOKUP(W1148,$H:$L,4,FALSE)&amp;"', 'state': '"&amp;VLOOKUP(W1148,$H:$L,3,FALSE)&amp;"', 'abbreviation': '"&amp;VLOOKUP(W1148,$H:$L,2,FALSE)&amp;"', 'teamName': '"&amp;VLOOKUP(W1148,$H:$L,5,FALSE)&amp;"'}"</f>
        <v>#N/A</v>
      </c>
      <c r="E1148" t="e">
        <f>"{'city': '"&amp;VLOOKUP(X1148,$H:$L,4,FALSE)&amp;"', 'state': '"&amp;VLOOKUP(X1148,$H:$L,3,FALSE)&amp;"', 'abbreviation': '"&amp;VLOOKUP(X1148,$H:$L,2,FALSE)&amp;"', 'teamName': '"&amp;VLOOKUP(X1148,$H:$L,5,FALSE)&amp;"'}"</f>
        <v>#N/A</v>
      </c>
      <c r="S1148" s="13" t="s">
        <v>1281</v>
      </c>
      <c r="U1148">
        <f>VLOOKUP(Y1148,O:P,2,FALSE)</f>
        <v>22</v>
      </c>
      <c r="V1148">
        <f>VLOOKUP(AA1148,O:P,2,FALSE)</f>
        <v>9</v>
      </c>
      <c r="Y1148" s="4" t="s">
        <v>1117</v>
      </c>
      <c r="Z1148" s="5"/>
      <c r="AA1148" s="4" t="s">
        <v>1107</v>
      </c>
    </row>
    <row r="1149" spans="1:27" x14ac:dyDescent="0.2">
      <c r="A1149" s="12">
        <v>44651</v>
      </c>
      <c r="B1149" t="str">
        <f>"{'city': '"&amp;VLOOKUP(U1149,$H:$L,4,FALSE)&amp;"', 'state': '"&amp;VLOOKUP(U1149,$H:$L,3,FALSE)&amp;"', 'abbreviation': '"&amp;VLOOKUP(U1149,$H:$L,2,FALSE)&amp;"', 'teamName': '"&amp;VLOOKUP(U1149,$H:$L,5,FALSE)&amp;"'}"</f>
        <v>{'city': 'Milwaukee', 'state': 'Wisconsin', 'abbreviation': 'MIL', 'teamName': 'Milwaukee Bucks'}</v>
      </c>
      <c r="C1149" t="str">
        <f>"{'city': '"&amp;VLOOKUP(V1149,$H:$L,4,FALSE)&amp;"', 'state': '"&amp;VLOOKUP(V1149,$H:$L,3,FALSE)&amp;"', 'abbreviation': '"&amp;VLOOKUP(V1149,$H:$L,2,FALSE)&amp;"', 'teamName': '"&amp;VLOOKUP(V1149,$H:$L,5,FALSE)&amp;"'}"</f>
        <v>{'city': 'Brooklyn', 'state': 'New York', 'abbreviation': 'BKN', 'teamName': 'Brooklyn Nets'}</v>
      </c>
      <c r="D1149" t="e">
        <f>"{'city': '"&amp;VLOOKUP(W1149,$H:$L,4,FALSE)&amp;"', 'state': '"&amp;VLOOKUP(W1149,$H:$L,3,FALSE)&amp;"', 'abbreviation': '"&amp;VLOOKUP(W1149,$H:$L,2,FALSE)&amp;"', 'teamName': '"&amp;VLOOKUP(W1149,$H:$L,5,FALSE)&amp;"'}"</f>
        <v>#N/A</v>
      </c>
      <c r="E1149" t="e">
        <f>"{'city': '"&amp;VLOOKUP(X1149,$H:$L,4,FALSE)&amp;"', 'state': '"&amp;VLOOKUP(X1149,$H:$L,3,FALSE)&amp;"', 'abbreviation': '"&amp;VLOOKUP(X1149,$H:$L,2,FALSE)&amp;"', 'teamName': '"&amp;VLOOKUP(X1149,$H:$L,5,FALSE)&amp;"'}"</f>
        <v>#N/A</v>
      </c>
      <c r="S1149" s="13" t="s">
        <v>1281</v>
      </c>
      <c r="U1149">
        <f>VLOOKUP(Y1149,O:P,2,FALSE)</f>
        <v>16</v>
      </c>
      <c r="V1149">
        <f>VLOOKUP(AA1149,O:P,2,FALSE)</f>
        <v>3</v>
      </c>
      <c r="Y1149" s="4" t="s">
        <v>1098</v>
      </c>
      <c r="Z1149" s="5"/>
      <c r="AA1149" s="4" t="s">
        <v>1097</v>
      </c>
    </row>
    <row r="1150" spans="1:27" x14ac:dyDescent="0.2">
      <c r="A1150" s="12">
        <v>44651</v>
      </c>
      <c r="B1150" t="str">
        <f>"{'city': '"&amp;VLOOKUP(U1150,$H:$L,4,FALSE)&amp;"', 'state': '"&amp;VLOOKUP(U1150,$H:$L,3,FALSE)&amp;"', 'abbreviation': '"&amp;VLOOKUP(U1150,$H:$L,2,FALSE)&amp;"', 'teamName': '"&amp;VLOOKUP(U1150,$H:$L,5,FALSE)&amp;"'}"</f>
        <v>{'city': 'Los Angeles', 'state': 'California', 'abbreviation': 'LAC', 'teamName': 'Los Angeles Clippers'}</v>
      </c>
      <c r="C1150" t="str">
        <f>"{'city': '"&amp;VLOOKUP(V1150,$H:$L,4,FALSE)&amp;"', 'state': '"&amp;VLOOKUP(V1150,$H:$L,3,FALSE)&amp;"', 'abbreviation': '"&amp;VLOOKUP(V1150,$H:$L,2,FALSE)&amp;"', 'teamName': '"&amp;VLOOKUP(V1150,$H:$L,5,FALSE)&amp;"'}"</f>
        <v>{'city': 'Chicago', 'state': 'Illnois', 'abbreviation': 'CHI', 'teamName': 'Chicago Bulls'}</v>
      </c>
      <c r="D1150" t="e">
        <f>"{'city': '"&amp;VLOOKUP(W1150,$H:$L,4,FALSE)&amp;"', 'state': '"&amp;VLOOKUP(W1150,$H:$L,3,FALSE)&amp;"', 'abbreviation': '"&amp;VLOOKUP(W1150,$H:$L,2,FALSE)&amp;"', 'teamName': '"&amp;VLOOKUP(W1150,$H:$L,5,FALSE)&amp;"'}"</f>
        <v>#N/A</v>
      </c>
      <c r="E1150" t="e">
        <f>"{'city': '"&amp;VLOOKUP(X1150,$H:$L,4,FALSE)&amp;"', 'state': '"&amp;VLOOKUP(X1150,$H:$L,3,FALSE)&amp;"', 'abbreviation': '"&amp;VLOOKUP(X1150,$H:$L,2,FALSE)&amp;"', 'teamName': '"&amp;VLOOKUP(X1150,$H:$L,5,FALSE)&amp;"'}"</f>
        <v>#N/A</v>
      </c>
      <c r="S1150" s="13" t="s">
        <v>1281</v>
      </c>
      <c r="U1150">
        <f>VLOOKUP(Y1150,O:P,2,FALSE)</f>
        <v>30</v>
      </c>
      <c r="V1150">
        <f>VLOOKUP(AA1150,O:P,2,FALSE)</f>
        <v>5</v>
      </c>
      <c r="Y1150" s="4" t="s">
        <v>1126</v>
      </c>
      <c r="Z1150" s="5"/>
      <c r="AA1150" s="4" t="s">
        <v>1106</v>
      </c>
    </row>
    <row r="1151" spans="1:27" x14ac:dyDescent="0.2">
      <c r="A1151" s="12">
        <v>44651</v>
      </c>
      <c r="B1151" t="str">
        <f>"{'city': '"&amp;VLOOKUP(U1151,$H:$L,4,FALSE)&amp;"', 'state': '"&amp;VLOOKUP(U1151,$H:$L,3,FALSE)&amp;"', 'abbreviation': '"&amp;VLOOKUP(U1151,$H:$L,2,FALSE)&amp;"', 'teamName': '"&amp;VLOOKUP(U1151,$H:$L,5,FALSE)&amp;"'}"</f>
        <v>{'city': 'Los Angeles', 'state': 'California', 'abbreviation': 'LAL', 'teamName': 'Los Angeles Lakers'}</v>
      </c>
      <c r="C1151" t="str">
        <f>"{'city': '"&amp;VLOOKUP(V1151,$H:$L,4,FALSE)&amp;"', 'state': '"&amp;VLOOKUP(V1151,$H:$L,3,FALSE)&amp;"', 'abbreviation': '"&amp;VLOOKUP(V1151,$H:$L,2,FALSE)&amp;"', 'teamName': '"&amp;VLOOKUP(V1151,$H:$L,5,FALSE)&amp;"'}"</f>
        <v>{'city': 'Salt Lake City', 'state': 'Utah', 'abbreviation': 'UTA', 'teamName': 'Utah Jazz'}</v>
      </c>
      <c r="D1151" t="e">
        <f>"{'city': '"&amp;VLOOKUP(W1151,$H:$L,4,FALSE)&amp;"', 'state': '"&amp;VLOOKUP(W1151,$H:$L,3,FALSE)&amp;"', 'abbreviation': '"&amp;VLOOKUP(W1151,$H:$L,2,FALSE)&amp;"', 'teamName': '"&amp;VLOOKUP(W1151,$H:$L,5,FALSE)&amp;"'}"</f>
        <v>#N/A</v>
      </c>
      <c r="E1151" t="e">
        <f>"{'city': '"&amp;VLOOKUP(X1151,$H:$L,4,FALSE)&amp;"', 'state': '"&amp;VLOOKUP(X1151,$H:$L,3,FALSE)&amp;"', 'abbreviation': '"&amp;VLOOKUP(X1151,$H:$L,2,FALSE)&amp;"', 'teamName': '"&amp;VLOOKUP(X1151,$H:$L,5,FALSE)&amp;"'}"</f>
        <v>#N/A</v>
      </c>
      <c r="S1151" s="13" t="s">
        <v>1281</v>
      </c>
      <c r="U1151">
        <f>VLOOKUP(Y1151,O:P,2,FALSE)</f>
        <v>13</v>
      </c>
      <c r="V1151">
        <f>VLOOKUP(AA1151,O:P,2,FALSE)</f>
        <v>28</v>
      </c>
      <c r="Y1151" s="4" t="s">
        <v>1101</v>
      </c>
      <c r="Z1151" s="5"/>
      <c r="AA1151" s="4" t="s">
        <v>1122</v>
      </c>
    </row>
    <row r="1152" spans="1:27" x14ac:dyDescent="0.2">
      <c r="A1152" s="12">
        <v>44652</v>
      </c>
      <c r="B1152" t="str">
        <f>"{'city': '"&amp;VLOOKUP(U1152,$H:$L,4,FALSE)&amp;"', 'state': '"&amp;VLOOKUP(U1152,$H:$L,3,FALSE)&amp;"', 'abbreviation': '"&amp;VLOOKUP(U1152,$H:$L,2,FALSE)&amp;"', 'teamName': '"&amp;VLOOKUP(U1152,$H:$L,5,FALSE)&amp;"'}"</f>
        <v>{'city': 'Toronto', 'state': 'Ontario', 'abbreviation': 'TOR', 'teamName': 'Toronto Raptors'}</v>
      </c>
      <c r="C1152" t="str">
        <f>"{'city': '"&amp;VLOOKUP(V1152,$H:$L,4,FALSE)&amp;"', 'state': '"&amp;VLOOKUP(V1152,$H:$L,3,FALSE)&amp;"', 'abbreviation': '"&amp;VLOOKUP(V1152,$H:$L,2,FALSE)&amp;"', 'teamName': '"&amp;VLOOKUP(V1152,$H:$L,5,FALSE)&amp;"'}"</f>
        <v>{'city': 'Orlando', 'state': 'Florida', 'abbreviation': 'ORL', 'teamName': 'Orlando Magic'}</v>
      </c>
      <c r="D1152" t="e">
        <f>"{'city': '"&amp;VLOOKUP(W1152,$H:$L,4,FALSE)&amp;"', 'state': '"&amp;VLOOKUP(W1152,$H:$L,3,FALSE)&amp;"', 'abbreviation': '"&amp;VLOOKUP(W1152,$H:$L,2,FALSE)&amp;"', 'teamName': '"&amp;VLOOKUP(W1152,$H:$L,5,FALSE)&amp;"'}"</f>
        <v>#N/A</v>
      </c>
      <c r="E1152" t="e">
        <f>"{'city': '"&amp;VLOOKUP(X1152,$H:$L,4,FALSE)&amp;"', 'state': '"&amp;VLOOKUP(X1152,$H:$L,3,FALSE)&amp;"', 'abbreviation': '"&amp;VLOOKUP(X1152,$H:$L,2,FALSE)&amp;"', 'teamName': '"&amp;VLOOKUP(X1152,$H:$L,5,FALSE)&amp;"'}"</f>
        <v>#N/A</v>
      </c>
      <c r="S1152" s="13" t="s">
        <v>1282</v>
      </c>
      <c r="U1152">
        <f>VLOOKUP(Y1152,O:P,2,FALSE)</f>
        <v>27</v>
      </c>
      <c r="V1152">
        <f>VLOOKUP(AA1152,O:P,2,FALSE)</f>
        <v>21</v>
      </c>
      <c r="Y1152" s="4" t="s">
        <v>1110</v>
      </c>
      <c r="Z1152" s="5"/>
      <c r="AA1152" s="4" t="s">
        <v>1119</v>
      </c>
    </row>
    <row r="1153" spans="1:27" x14ac:dyDescent="0.2">
      <c r="A1153" s="12">
        <v>44652</v>
      </c>
      <c r="B1153" t="str">
        <f>"{'city': '"&amp;VLOOKUP(U1153,$H:$L,4,FALSE)&amp;"', 'state': '"&amp;VLOOKUP(U1153,$H:$L,3,FALSE)&amp;"', 'abbreviation': '"&amp;VLOOKUP(U1153,$H:$L,2,FALSE)&amp;"', 'teamName': '"&amp;VLOOKUP(U1153,$H:$L,5,FALSE)&amp;"'}"</f>
        <v>{'city': 'Dallas', 'state': 'Texas', 'abbreviation': 'DAL', 'teamName': 'Dallas Mavericks'}</v>
      </c>
      <c r="C1153" t="str">
        <f>"{'city': '"&amp;VLOOKUP(V1153,$H:$L,4,FALSE)&amp;"', 'state': '"&amp;VLOOKUP(V1153,$H:$L,3,FALSE)&amp;"', 'abbreviation': '"&amp;VLOOKUP(V1153,$H:$L,2,FALSE)&amp;"', 'teamName': '"&amp;VLOOKUP(V1153,$H:$L,5,FALSE)&amp;"'}"</f>
        <v>{'city': 'Washington', 'state': 'Washington D.C.', 'abbreviation': 'WAS', 'teamName': 'Washington Wizards'}</v>
      </c>
      <c r="D1153" t="e">
        <f>"{'city': '"&amp;VLOOKUP(W1153,$H:$L,4,FALSE)&amp;"', 'state': '"&amp;VLOOKUP(W1153,$H:$L,3,FALSE)&amp;"', 'abbreviation': '"&amp;VLOOKUP(W1153,$H:$L,2,FALSE)&amp;"', 'teamName': '"&amp;VLOOKUP(W1153,$H:$L,5,FALSE)&amp;"'}"</f>
        <v>#N/A</v>
      </c>
      <c r="E1153" t="e">
        <f>"{'city': '"&amp;VLOOKUP(X1153,$H:$L,4,FALSE)&amp;"', 'state': '"&amp;VLOOKUP(X1153,$H:$L,3,FALSE)&amp;"', 'abbreviation': '"&amp;VLOOKUP(X1153,$H:$L,2,FALSE)&amp;"', 'teamName': '"&amp;VLOOKUP(X1153,$H:$L,5,FALSE)&amp;"'}"</f>
        <v>#N/A</v>
      </c>
      <c r="S1153" s="13" t="s">
        <v>1282</v>
      </c>
      <c r="U1153">
        <f>VLOOKUP(Y1153,O:P,2,FALSE)</f>
        <v>7</v>
      </c>
      <c r="V1153">
        <f>VLOOKUP(AA1153,O:P,2,FALSE)</f>
        <v>29</v>
      </c>
      <c r="Y1153" s="4" t="s">
        <v>1113</v>
      </c>
      <c r="Z1153" s="5"/>
      <c r="AA1153" s="4" t="s">
        <v>1109</v>
      </c>
    </row>
    <row r="1154" spans="1:27" x14ac:dyDescent="0.2">
      <c r="A1154" s="12">
        <v>44652</v>
      </c>
      <c r="B1154" t="str">
        <f>"{'city': '"&amp;VLOOKUP(U1154,$H:$L,4,FALSE)&amp;"', 'state': '"&amp;VLOOKUP(U1154,$H:$L,3,FALSE)&amp;"', 'abbreviation': '"&amp;VLOOKUP(U1154,$H:$L,2,FALSE)&amp;"', 'teamName': '"&amp;VLOOKUP(U1154,$H:$L,5,FALSE)&amp;"'}"</f>
        <v>{'city': 'Indiana', 'state': 'Indianopolis', 'abbreviation': 'IND', 'teamName': 'Indiana Pacers'}</v>
      </c>
      <c r="C1154" t="str">
        <f>"{'city': '"&amp;VLOOKUP(V1154,$H:$L,4,FALSE)&amp;"', 'state': '"&amp;VLOOKUP(V1154,$H:$L,3,FALSE)&amp;"', 'abbreviation': '"&amp;VLOOKUP(V1154,$H:$L,2,FALSE)&amp;"', 'teamName': '"&amp;VLOOKUP(V1154,$H:$L,5,FALSE)&amp;"'}"</f>
        <v>{'city': 'Boston', 'state': 'Massachusetts', 'abbreviation': 'BOS', 'teamName': 'Boston Celtics'}</v>
      </c>
      <c r="D1154" t="e">
        <f>"{'city': '"&amp;VLOOKUP(W1154,$H:$L,4,FALSE)&amp;"', 'state': '"&amp;VLOOKUP(W1154,$H:$L,3,FALSE)&amp;"', 'abbreviation': '"&amp;VLOOKUP(W1154,$H:$L,2,FALSE)&amp;"', 'teamName': '"&amp;VLOOKUP(W1154,$H:$L,5,FALSE)&amp;"'}"</f>
        <v>#N/A</v>
      </c>
      <c r="E1154" t="e">
        <f>"{'city': '"&amp;VLOOKUP(X1154,$H:$L,4,FALSE)&amp;"', 'state': '"&amp;VLOOKUP(X1154,$H:$L,3,FALSE)&amp;"', 'abbreviation': '"&amp;VLOOKUP(X1154,$H:$L,2,FALSE)&amp;"', 'teamName': '"&amp;VLOOKUP(X1154,$H:$L,5,FALSE)&amp;"'}"</f>
        <v>#N/A</v>
      </c>
      <c r="S1154" s="13" t="s">
        <v>1282</v>
      </c>
      <c r="U1154">
        <f>VLOOKUP(Y1154,O:P,2,FALSE)</f>
        <v>12</v>
      </c>
      <c r="V1154">
        <f>VLOOKUP(AA1154,O:P,2,FALSE)</f>
        <v>2</v>
      </c>
      <c r="Y1154" s="4" t="s">
        <v>1104</v>
      </c>
      <c r="Z1154" s="5"/>
      <c r="AA1154" s="4" t="s">
        <v>1102</v>
      </c>
    </row>
    <row r="1155" spans="1:27" x14ac:dyDescent="0.2">
      <c r="A1155" s="12">
        <v>44652</v>
      </c>
      <c r="B1155" t="str">
        <f>"{'city': '"&amp;VLOOKUP(U1155,$H:$L,4,FALSE)&amp;"', 'state': '"&amp;VLOOKUP(U1155,$H:$L,3,FALSE)&amp;"', 'abbreviation': '"&amp;VLOOKUP(U1155,$H:$L,2,FALSE)&amp;"', 'teamName': '"&amp;VLOOKUP(U1155,$H:$L,5,FALSE)&amp;"'}"</f>
        <v>{'city': 'Sacramento', 'state': 'California', 'abbreviation': 'SAC', 'teamName': 'Sacramento Kings'}</v>
      </c>
      <c r="C1155" t="str">
        <f>"{'city': '"&amp;VLOOKUP(V1155,$H:$L,4,FALSE)&amp;"', 'state': '"&amp;VLOOKUP(V1155,$H:$L,3,FALSE)&amp;"', 'abbreviation': '"&amp;VLOOKUP(V1155,$H:$L,2,FALSE)&amp;"', 'teamName': '"&amp;VLOOKUP(V1155,$H:$L,5,FALSE)&amp;"'}"</f>
        <v>{'city': 'Houston', 'state': 'Texas', 'abbreviation': 'HOU', 'teamName': 'Houston Rockets'}</v>
      </c>
      <c r="D1155" t="e">
        <f>"{'city': '"&amp;VLOOKUP(W1155,$H:$L,4,FALSE)&amp;"', 'state': '"&amp;VLOOKUP(W1155,$H:$L,3,FALSE)&amp;"', 'abbreviation': '"&amp;VLOOKUP(W1155,$H:$L,2,FALSE)&amp;"', 'teamName': '"&amp;VLOOKUP(W1155,$H:$L,5,FALSE)&amp;"'}"</f>
        <v>#N/A</v>
      </c>
      <c r="E1155" t="e">
        <f>"{'city': '"&amp;VLOOKUP(X1155,$H:$L,4,FALSE)&amp;"', 'state': '"&amp;VLOOKUP(X1155,$H:$L,3,FALSE)&amp;"', 'abbreviation': '"&amp;VLOOKUP(X1155,$H:$L,2,FALSE)&amp;"', 'teamName': '"&amp;VLOOKUP(X1155,$H:$L,5,FALSE)&amp;"'}"</f>
        <v>#N/A</v>
      </c>
      <c r="S1155" s="13" t="s">
        <v>1282</v>
      </c>
      <c r="U1155">
        <f>VLOOKUP(Y1155,O:P,2,FALSE)</f>
        <v>25</v>
      </c>
      <c r="V1155">
        <f>VLOOKUP(AA1155,O:P,2,FALSE)</f>
        <v>11</v>
      </c>
      <c r="Y1155" s="4" t="s">
        <v>1123</v>
      </c>
      <c r="Z1155" s="5"/>
      <c r="AA1155" s="4" t="s">
        <v>1114</v>
      </c>
    </row>
    <row r="1156" spans="1:27" x14ac:dyDescent="0.2">
      <c r="A1156" s="12">
        <v>44652</v>
      </c>
      <c r="B1156" t="str">
        <f>"{'city': '"&amp;VLOOKUP(U1156,$H:$L,4,FALSE)&amp;"', 'state': '"&amp;VLOOKUP(U1156,$H:$L,3,FALSE)&amp;"', 'abbreviation': '"&amp;VLOOKUP(U1156,$H:$L,2,FALSE)&amp;"', 'teamName': '"&amp;VLOOKUP(U1156,$H:$L,5,FALSE)&amp;"'}"</f>
        <v>{'city': 'Phoenix', 'state': 'Arizona', 'abbreviation': 'PHX', 'teamName': 'Phoenix Suns'}</v>
      </c>
      <c r="C1156" t="str">
        <f>"{'city': '"&amp;VLOOKUP(V1156,$H:$L,4,FALSE)&amp;"', 'state': '"&amp;VLOOKUP(V1156,$H:$L,3,FALSE)&amp;"', 'abbreviation': '"&amp;VLOOKUP(V1156,$H:$L,2,FALSE)&amp;"', 'teamName': '"&amp;VLOOKUP(V1156,$H:$L,5,FALSE)&amp;"'}"</f>
        <v>{'city': 'Memphis', 'state': 'Tenesse', 'abbreviation': 'MEM', 'teamName': 'Memphis Grizzlies'}</v>
      </c>
      <c r="D1156" t="e">
        <f>"{'city': '"&amp;VLOOKUP(W1156,$H:$L,4,FALSE)&amp;"', 'state': '"&amp;VLOOKUP(W1156,$H:$L,3,FALSE)&amp;"', 'abbreviation': '"&amp;VLOOKUP(W1156,$H:$L,2,FALSE)&amp;"', 'teamName': '"&amp;VLOOKUP(W1156,$H:$L,5,FALSE)&amp;"'}"</f>
        <v>#N/A</v>
      </c>
      <c r="E1156" t="e">
        <f>"{'city': '"&amp;VLOOKUP(X1156,$H:$L,4,FALSE)&amp;"', 'state': '"&amp;VLOOKUP(X1156,$H:$L,3,FALSE)&amp;"', 'abbreviation': '"&amp;VLOOKUP(X1156,$H:$L,2,FALSE)&amp;"', 'teamName': '"&amp;VLOOKUP(X1156,$H:$L,5,FALSE)&amp;"'}"</f>
        <v>#N/A</v>
      </c>
      <c r="S1156" s="13" t="s">
        <v>1282</v>
      </c>
      <c r="U1156">
        <f>VLOOKUP(Y1156,O:P,2,FALSE)</f>
        <v>23</v>
      </c>
      <c r="V1156">
        <f>VLOOKUP(AA1156,O:P,2,FALSE)</f>
        <v>14</v>
      </c>
      <c r="Y1156" s="4" t="s">
        <v>1125</v>
      </c>
      <c r="Z1156" s="5"/>
      <c r="AA1156" s="4" t="s">
        <v>1112</v>
      </c>
    </row>
    <row r="1157" spans="1:27" x14ac:dyDescent="0.2">
      <c r="A1157" s="12">
        <v>44652</v>
      </c>
      <c r="B1157" t="str">
        <f>"{'city': '"&amp;VLOOKUP(U1157,$H:$L,4,FALSE)&amp;"', 'state': '"&amp;VLOOKUP(U1157,$H:$L,3,FALSE)&amp;"', 'abbreviation': '"&amp;VLOOKUP(U1157,$H:$L,2,FALSE)&amp;"', 'teamName': '"&amp;VLOOKUP(U1157,$H:$L,5,FALSE)&amp;"'}"</f>
        <v>{'city': 'Los Angeles', 'state': 'California', 'abbreviation': 'LAC', 'teamName': 'Los Angeles Clippers'}</v>
      </c>
      <c r="C1157" t="str">
        <f>"{'city': '"&amp;VLOOKUP(V1157,$H:$L,4,FALSE)&amp;"', 'state': '"&amp;VLOOKUP(V1157,$H:$L,3,FALSE)&amp;"', 'abbreviation': '"&amp;VLOOKUP(V1157,$H:$L,2,FALSE)&amp;"', 'teamName': '"&amp;VLOOKUP(V1157,$H:$L,5,FALSE)&amp;"'}"</f>
        <v>{'city': 'Milwaukee', 'state': 'Wisconsin', 'abbreviation': 'MIL', 'teamName': 'Milwaukee Bucks'}</v>
      </c>
      <c r="D1157" t="e">
        <f>"{'city': '"&amp;VLOOKUP(W1157,$H:$L,4,FALSE)&amp;"', 'state': '"&amp;VLOOKUP(W1157,$H:$L,3,FALSE)&amp;"', 'abbreviation': '"&amp;VLOOKUP(W1157,$H:$L,2,FALSE)&amp;"', 'teamName': '"&amp;VLOOKUP(W1157,$H:$L,5,FALSE)&amp;"'}"</f>
        <v>#N/A</v>
      </c>
      <c r="E1157" t="e">
        <f>"{'city': '"&amp;VLOOKUP(X1157,$H:$L,4,FALSE)&amp;"', 'state': '"&amp;VLOOKUP(X1157,$H:$L,3,FALSE)&amp;"', 'abbreviation': '"&amp;VLOOKUP(X1157,$H:$L,2,FALSE)&amp;"', 'teamName': '"&amp;VLOOKUP(X1157,$H:$L,5,FALSE)&amp;"'}"</f>
        <v>#N/A</v>
      </c>
      <c r="S1157" s="13" t="s">
        <v>1282</v>
      </c>
      <c r="U1157">
        <f>VLOOKUP(Y1157,O:P,2,FALSE)</f>
        <v>30</v>
      </c>
      <c r="V1157">
        <f>VLOOKUP(AA1157,O:P,2,FALSE)</f>
        <v>16</v>
      </c>
      <c r="Y1157" s="4" t="s">
        <v>1126</v>
      </c>
      <c r="Z1157" s="5"/>
      <c r="AA1157" s="4" t="s">
        <v>1098</v>
      </c>
    </row>
    <row r="1158" spans="1:27" x14ac:dyDescent="0.2">
      <c r="A1158" s="12">
        <v>44652</v>
      </c>
      <c r="B1158" t="str">
        <f>"{'city': '"&amp;VLOOKUP(U1158,$H:$L,4,FALSE)&amp;"', 'state': '"&amp;VLOOKUP(U1158,$H:$L,3,FALSE)&amp;"', 'abbreviation': '"&amp;VLOOKUP(U1158,$H:$L,2,FALSE)&amp;"', 'teamName': '"&amp;VLOOKUP(U1158,$H:$L,5,FALSE)&amp;"'}"</f>
        <v>{'city': 'Detroit', 'state': 'Michigan', 'abbreviation': 'DET', 'teamName': 'Detroit Pistons'}</v>
      </c>
      <c r="C1158" t="str">
        <f>"{'city': '"&amp;VLOOKUP(V1158,$H:$L,4,FALSE)&amp;"', 'state': '"&amp;VLOOKUP(V1158,$H:$L,3,FALSE)&amp;"', 'abbreviation': '"&amp;VLOOKUP(V1158,$H:$L,2,FALSE)&amp;"', 'teamName': '"&amp;VLOOKUP(V1158,$H:$L,5,FALSE)&amp;"'}"</f>
        <v>{'city': 'Oklahoma City', 'state': 'Oklahoma', 'abbreviation': 'OKC', 'teamName': 'Oklahoma City Thunder'}</v>
      </c>
      <c r="D1158" t="e">
        <f>"{'city': '"&amp;VLOOKUP(W1158,$H:$L,4,FALSE)&amp;"', 'state': '"&amp;VLOOKUP(W1158,$H:$L,3,FALSE)&amp;"', 'abbreviation': '"&amp;VLOOKUP(W1158,$H:$L,2,FALSE)&amp;"', 'teamName': '"&amp;VLOOKUP(W1158,$H:$L,5,FALSE)&amp;"'}"</f>
        <v>#N/A</v>
      </c>
      <c r="E1158" t="e">
        <f>"{'city': '"&amp;VLOOKUP(X1158,$H:$L,4,FALSE)&amp;"', 'state': '"&amp;VLOOKUP(X1158,$H:$L,3,FALSE)&amp;"', 'abbreviation': '"&amp;VLOOKUP(X1158,$H:$L,2,FALSE)&amp;"', 'teamName': '"&amp;VLOOKUP(X1158,$H:$L,5,FALSE)&amp;"'}"</f>
        <v>#N/A</v>
      </c>
      <c r="S1158" s="13" t="s">
        <v>1282</v>
      </c>
      <c r="U1158">
        <f>VLOOKUP(Y1158,O:P,2,FALSE)</f>
        <v>9</v>
      </c>
      <c r="V1158">
        <f>VLOOKUP(AA1158,O:P,2,FALSE)</f>
        <v>20</v>
      </c>
      <c r="Y1158" s="4" t="s">
        <v>1107</v>
      </c>
      <c r="Z1158" s="5"/>
      <c r="AA1158" s="4" t="s">
        <v>1121</v>
      </c>
    </row>
    <row r="1159" spans="1:27" x14ac:dyDescent="0.2">
      <c r="A1159" s="12">
        <v>44652</v>
      </c>
      <c r="B1159" t="str">
        <f>"{'city': '"&amp;VLOOKUP(U1159,$H:$L,4,FALSE)&amp;"', 'state': '"&amp;VLOOKUP(U1159,$H:$L,3,FALSE)&amp;"', 'abbreviation': '"&amp;VLOOKUP(U1159,$H:$L,2,FALSE)&amp;"', 'teamName': '"&amp;VLOOKUP(U1159,$H:$L,5,FALSE)&amp;"'}"</f>
        <v>{'city': 'Portland', 'state': 'Oregon', 'abbreviation': 'POR', 'teamName': 'Portland Trail Blazers'}</v>
      </c>
      <c r="C1159" t="str">
        <f>"{'city': '"&amp;VLOOKUP(V1159,$H:$L,4,FALSE)&amp;"', 'state': '"&amp;VLOOKUP(V1159,$H:$L,3,FALSE)&amp;"', 'abbreviation': '"&amp;VLOOKUP(V1159,$H:$L,2,FALSE)&amp;"', 'teamName': '"&amp;VLOOKUP(V1159,$H:$L,5,FALSE)&amp;"'}"</f>
        <v>{'city': 'San Antonio', 'state': 'Texas', 'abbreviation': 'SAS', 'teamName': 'San Antonio Spurs'}</v>
      </c>
      <c r="D1159" t="e">
        <f>"{'city': '"&amp;VLOOKUP(W1159,$H:$L,4,FALSE)&amp;"', 'state': '"&amp;VLOOKUP(W1159,$H:$L,3,FALSE)&amp;"', 'abbreviation': '"&amp;VLOOKUP(W1159,$H:$L,2,FALSE)&amp;"', 'teamName': '"&amp;VLOOKUP(W1159,$H:$L,5,FALSE)&amp;"'}"</f>
        <v>#N/A</v>
      </c>
      <c r="E1159" t="e">
        <f>"{'city': '"&amp;VLOOKUP(X1159,$H:$L,4,FALSE)&amp;"', 'state': '"&amp;VLOOKUP(X1159,$H:$L,3,FALSE)&amp;"', 'abbreviation': '"&amp;VLOOKUP(X1159,$H:$L,2,FALSE)&amp;"', 'teamName': '"&amp;VLOOKUP(X1159,$H:$L,5,FALSE)&amp;"'}"</f>
        <v>#N/A</v>
      </c>
      <c r="S1159" s="13" t="s">
        <v>1282</v>
      </c>
      <c r="U1159">
        <f>VLOOKUP(Y1159,O:P,2,FALSE)</f>
        <v>24</v>
      </c>
      <c r="V1159">
        <f>VLOOKUP(AA1159,O:P,2,FALSE)</f>
        <v>26</v>
      </c>
      <c r="Y1159" s="4" t="s">
        <v>1124</v>
      </c>
      <c r="Z1159" s="5"/>
      <c r="AA1159" s="4" t="s">
        <v>1120</v>
      </c>
    </row>
    <row r="1160" spans="1:27" x14ac:dyDescent="0.2">
      <c r="A1160" s="12">
        <v>44652</v>
      </c>
      <c r="B1160" t="str">
        <f>"{'city': '"&amp;VLOOKUP(U1160,$H:$L,4,FALSE)&amp;"', 'state': '"&amp;VLOOKUP(U1160,$H:$L,3,FALSE)&amp;"', 'abbreviation': '"&amp;VLOOKUP(U1160,$H:$L,2,FALSE)&amp;"', 'teamName': '"&amp;VLOOKUP(U1160,$H:$L,5,FALSE)&amp;"'}"</f>
        <v>{'city': 'Minneapolis', 'state': 'Minnesota ', 'abbreviation': 'MIN', 'teamName': 'Minnesota Timberwolves'}</v>
      </c>
      <c r="C1160" t="str">
        <f>"{'city': '"&amp;VLOOKUP(V1160,$H:$L,4,FALSE)&amp;"', 'state': '"&amp;VLOOKUP(V1160,$H:$L,3,FALSE)&amp;"', 'abbreviation': '"&amp;VLOOKUP(V1160,$H:$L,2,FALSE)&amp;"', 'teamName': '"&amp;VLOOKUP(V1160,$H:$L,5,FALSE)&amp;"'}"</f>
        <v>{'city': 'Denver', 'state': 'Colorado', 'abbreviation': 'DEN', 'teamName': 'Denver Nuggets'}</v>
      </c>
      <c r="D1160" t="e">
        <f>"{'city': '"&amp;VLOOKUP(W1160,$H:$L,4,FALSE)&amp;"', 'state': '"&amp;VLOOKUP(W1160,$H:$L,3,FALSE)&amp;"', 'abbreviation': '"&amp;VLOOKUP(W1160,$H:$L,2,FALSE)&amp;"', 'teamName': '"&amp;VLOOKUP(W1160,$H:$L,5,FALSE)&amp;"'}"</f>
        <v>#N/A</v>
      </c>
      <c r="E1160" t="e">
        <f>"{'city': '"&amp;VLOOKUP(X1160,$H:$L,4,FALSE)&amp;"', 'state': '"&amp;VLOOKUP(X1160,$H:$L,3,FALSE)&amp;"', 'abbreviation': '"&amp;VLOOKUP(X1160,$H:$L,2,FALSE)&amp;"', 'teamName': '"&amp;VLOOKUP(X1160,$H:$L,5,FALSE)&amp;"'}"</f>
        <v>#N/A</v>
      </c>
      <c r="S1160" s="13" t="s">
        <v>1282</v>
      </c>
      <c r="U1160">
        <f>VLOOKUP(Y1160,O:P,2,FALSE)</f>
        <v>17</v>
      </c>
      <c r="V1160">
        <f>VLOOKUP(AA1160,O:P,2,FALSE)</f>
        <v>8</v>
      </c>
      <c r="Y1160" s="4" t="s">
        <v>1115</v>
      </c>
      <c r="Z1160" s="5"/>
      <c r="AA1160" s="4" t="s">
        <v>1116</v>
      </c>
    </row>
    <row r="1161" spans="1:27" x14ac:dyDescent="0.2">
      <c r="A1161" s="12">
        <v>44652</v>
      </c>
      <c r="B1161" t="str">
        <f>"{'city': '"&amp;VLOOKUP(U1161,$H:$L,4,FALSE)&amp;"', 'state': '"&amp;VLOOKUP(U1161,$H:$L,3,FALSE)&amp;"', 'abbreviation': '"&amp;VLOOKUP(U1161,$H:$L,2,FALSE)&amp;"', 'teamName': '"&amp;VLOOKUP(U1161,$H:$L,5,FALSE)&amp;"'}"</f>
        <v>{'city': 'New Orleans', 'state': 'Louisianna', 'abbreviation': 'NOP', 'teamName': 'New Orleans Pelicans'}</v>
      </c>
      <c r="C1161" t="str">
        <f>"{'city': '"&amp;VLOOKUP(V1161,$H:$L,4,FALSE)&amp;"', 'state': '"&amp;VLOOKUP(V1161,$H:$L,3,FALSE)&amp;"', 'abbreviation': '"&amp;VLOOKUP(V1161,$H:$L,2,FALSE)&amp;"', 'teamName': '"&amp;VLOOKUP(V1161,$H:$L,5,FALSE)&amp;"'}"</f>
        <v>{'city': 'Los Angeles', 'state': 'California', 'abbreviation': 'LAL', 'teamName': 'Los Angeles Lakers'}</v>
      </c>
      <c r="D1161" t="e">
        <f>"{'city': '"&amp;VLOOKUP(W1161,$H:$L,4,FALSE)&amp;"', 'state': '"&amp;VLOOKUP(W1161,$H:$L,3,FALSE)&amp;"', 'abbreviation': '"&amp;VLOOKUP(W1161,$H:$L,2,FALSE)&amp;"', 'teamName': '"&amp;VLOOKUP(W1161,$H:$L,5,FALSE)&amp;"'}"</f>
        <v>#N/A</v>
      </c>
      <c r="E1161" t="e">
        <f>"{'city': '"&amp;VLOOKUP(X1161,$H:$L,4,FALSE)&amp;"', 'state': '"&amp;VLOOKUP(X1161,$H:$L,3,FALSE)&amp;"', 'abbreviation': '"&amp;VLOOKUP(X1161,$H:$L,2,FALSE)&amp;"', 'teamName': '"&amp;VLOOKUP(X1161,$H:$L,5,FALSE)&amp;"'}"</f>
        <v>#N/A</v>
      </c>
      <c r="S1161" s="13" t="s">
        <v>1282</v>
      </c>
      <c r="U1161">
        <f>VLOOKUP(Y1161,O:P,2,FALSE)</f>
        <v>18</v>
      </c>
      <c r="V1161">
        <f>VLOOKUP(AA1161,O:P,2,FALSE)</f>
        <v>13</v>
      </c>
      <c r="Y1161" s="4" t="s">
        <v>1118</v>
      </c>
      <c r="Z1161" s="5"/>
      <c r="AA1161" s="4" t="s">
        <v>1101</v>
      </c>
    </row>
    <row r="1162" spans="1:27" x14ac:dyDescent="0.2">
      <c r="A1162" s="12">
        <v>44653</v>
      </c>
      <c r="B1162" t="str">
        <f>"{'city': '"&amp;VLOOKUP(U1162,$H:$L,4,FALSE)&amp;"', 'state': '"&amp;VLOOKUP(U1162,$H:$L,3,FALSE)&amp;"', 'abbreviation': '"&amp;VLOOKUP(U1162,$H:$L,2,FALSE)&amp;"', 'teamName': '"&amp;VLOOKUP(U1162,$H:$L,5,FALSE)&amp;"'}"</f>
        <v>{'city': 'Charlotte', 'state': 'North Carolina', 'abbreviation': 'CHA', 'teamName': 'Charlotte Hornets'}</v>
      </c>
      <c r="C1162" t="str">
        <f>"{'city': '"&amp;VLOOKUP(V1162,$H:$L,4,FALSE)&amp;"', 'state': '"&amp;VLOOKUP(V1162,$H:$L,3,FALSE)&amp;"', 'abbreviation': '"&amp;VLOOKUP(V1162,$H:$L,2,FALSE)&amp;"', 'teamName': '"&amp;VLOOKUP(V1162,$H:$L,5,FALSE)&amp;"'}"</f>
        <v>{'city': 'Philadelphia', 'state': 'Pennsylvania', 'abbreviation': 'PHI', 'teamName': 'Philadelphia 76ers'}</v>
      </c>
      <c r="D1162" t="e">
        <f>"{'city': '"&amp;VLOOKUP(W1162,$H:$L,4,FALSE)&amp;"', 'state': '"&amp;VLOOKUP(W1162,$H:$L,3,FALSE)&amp;"', 'abbreviation': '"&amp;VLOOKUP(W1162,$H:$L,2,FALSE)&amp;"', 'teamName': '"&amp;VLOOKUP(W1162,$H:$L,5,FALSE)&amp;"'}"</f>
        <v>#N/A</v>
      </c>
      <c r="E1162" t="e">
        <f>"{'city': '"&amp;VLOOKUP(X1162,$H:$L,4,FALSE)&amp;"', 'state': '"&amp;VLOOKUP(X1162,$H:$L,3,FALSE)&amp;"', 'abbreviation': '"&amp;VLOOKUP(X1162,$H:$L,2,FALSE)&amp;"', 'teamName': '"&amp;VLOOKUP(X1162,$H:$L,5,FALSE)&amp;"'}"</f>
        <v>#N/A</v>
      </c>
      <c r="S1162" s="13" t="s">
        <v>1283</v>
      </c>
      <c r="U1162">
        <f>VLOOKUP(Y1162,O:P,2,FALSE)</f>
        <v>4</v>
      </c>
      <c r="V1162">
        <f>VLOOKUP(AA1162,O:P,2,FALSE)</f>
        <v>22</v>
      </c>
      <c r="Y1162" s="4" t="s">
        <v>1105</v>
      </c>
      <c r="Z1162" s="5"/>
      <c r="AA1162" s="4" t="s">
        <v>1117</v>
      </c>
    </row>
    <row r="1163" spans="1:27" x14ac:dyDescent="0.2">
      <c r="A1163" s="12">
        <v>44653</v>
      </c>
      <c r="B1163" t="str">
        <f>"{'city': '"&amp;VLOOKUP(U1163,$H:$L,4,FALSE)&amp;"', 'state': '"&amp;VLOOKUP(U1163,$H:$L,3,FALSE)&amp;"', 'abbreviation': '"&amp;VLOOKUP(U1163,$H:$L,2,FALSE)&amp;"', 'teamName': '"&amp;VLOOKUP(U1163,$H:$L,5,FALSE)&amp;"'}"</f>
        <v>{'city': 'Cleveland', 'state': 'Ohio', 'abbreviation': 'CLE', 'teamName': 'Cleveland Cavaliers'}</v>
      </c>
      <c r="C1163" t="str">
        <f>"{'city': '"&amp;VLOOKUP(V1163,$H:$L,4,FALSE)&amp;"', 'state': '"&amp;VLOOKUP(V1163,$H:$L,3,FALSE)&amp;"', 'abbreviation': '"&amp;VLOOKUP(V1163,$H:$L,2,FALSE)&amp;"', 'teamName': '"&amp;VLOOKUP(V1163,$H:$L,5,FALSE)&amp;"'}"</f>
        <v>{'city': 'New York', 'state': 'New York', 'abbreviation': 'NYK', 'teamName': 'New York Knicks'}</v>
      </c>
      <c r="D1163" t="e">
        <f>"{'city': '"&amp;VLOOKUP(W1163,$H:$L,4,FALSE)&amp;"', 'state': '"&amp;VLOOKUP(W1163,$H:$L,3,FALSE)&amp;"', 'abbreviation': '"&amp;VLOOKUP(W1163,$H:$L,2,FALSE)&amp;"', 'teamName': '"&amp;VLOOKUP(W1163,$H:$L,5,FALSE)&amp;"'}"</f>
        <v>#N/A</v>
      </c>
      <c r="E1163" t="e">
        <f>"{'city': '"&amp;VLOOKUP(X1163,$H:$L,4,FALSE)&amp;"', 'state': '"&amp;VLOOKUP(X1163,$H:$L,3,FALSE)&amp;"', 'abbreviation': '"&amp;VLOOKUP(X1163,$H:$L,2,FALSE)&amp;"', 'teamName': '"&amp;VLOOKUP(X1163,$H:$L,5,FALSE)&amp;"'}"</f>
        <v>#N/A</v>
      </c>
      <c r="S1163" s="13" t="s">
        <v>1283</v>
      </c>
      <c r="U1163">
        <f>VLOOKUP(Y1163,O:P,2,FALSE)</f>
        <v>6</v>
      </c>
      <c r="V1163">
        <f>VLOOKUP(AA1163,O:P,2,FALSE)</f>
        <v>19</v>
      </c>
      <c r="Y1163" s="4" t="s">
        <v>1111</v>
      </c>
      <c r="Z1163" s="5"/>
      <c r="AA1163" s="4" t="s">
        <v>1108</v>
      </c>
    </row>
    <row r="1164" spans="1:27" x14ac:dyDescent="0.2">
      <c r="A1164" s="12">
        <v>44653</v>
      </c>
      <c r="B1164" t="str">
        <f>"{'city': '"&amp;VLOOKUP(U1164,$H:$L,4,FALSE)&amp;"', 'state': '"&amp;VLOOKUP(U1164,$H:$L,3,FALSE)&amp;"', 'abbreviation': '"&amp;VLOOKUP(U1164,$H:$L,2,FALSE)&amp;"', 'teamName': '"&amp;VLOOKUP(U1164,$H:$L,5,FALSE)&amp;"'}"</f>
        <v>{'city': 'Brooklyn', 'state': 'New York', 'abbreviation': 'BKN', 'teamName': 'Brooklyn Nets'}</v>
      </c>
      <c r="C1164" t="str">
        <f>"{'city': '"&amp;VLOOKUP(V1164,$H:$L,4,FALSE)&amp;"', 'state': '"&amp;VLOOKUP(V1164,$H:$L,3,FALSE)&amp;"', 'abbreviation': '"&amp;VLOOKUP(V1164,$H:$L,2,FALSE)&amp;"', 'teamName': '"&amp;VLOOKUP(V1164,$H:$L,5,FALSE)&amp;"'}"</f>
        <v>{'city': 'Atlanta', 'state': 'Georgia', 'abbreviation': 'ATL', 'teamName': 'Atlanta Hawks'}</v>
      </c>
      <c r="D1164" t="e">
        <f>"{'city': '"&amp;VLOOKUP(W1164,$H:$L,4,FALSE)&amp;"', 'state': '"&amp;VLOOKUP(W1164,$H:$L,3,FALSE)&amp;"', 'abbreviation': '"&amp;VLOOKUP(W1164,$H:$L,2,FALSE)&amp;"', 'teamName': '"&amp;VLOOKUP(W1164,$H:$L,5,FALSE)&amp;"'}"</f>
        <v>#N/A</v>
      </c>
      <c r="E1164" t="e">
        <f>"{'city': '"&amp;VLOOKUP(X1164,$H:$L,4,FALSE)&amp;"', 'state': '"&amp;VLOOKUP(X1164,$H:$L,3,FALSE)&amp;"', 'abbreviation': '"&amp;VLOOKUP(X1164,$H:$L,2,FALSE)&amp;"', 'teamName': '"&amp;VLOOKUP(X1164,$H:$L,5,FALSE)&amp;"'}"</f>
        <v>#N/A</v>
      </c>
      <c r="S1164" s="13" t="s">
        <v>1283</v>
      </c>
      <c r="U1164">
        <f>VLOOKUP(Y1164,O:P,2,FALSE)</f>
        <v>3</v>
      </c>
      <c r="V1164">
        <f>VLOOKUP(AA1164,O:P,2,FALSE)</f>
        <v>1</v>
      </c>
      <c r="Y1164" s="4" t="s">
        <v>1097</v>
      </c>
      <c r="Z1164" s="5"/>
      <c r="AA1164" s="4" t="s">
        <v>1099</v>
      </c>
    </row>
    <row r="1165" spans="1:27" x14ac:dyDescent="0.2">
      <c r="A1165" s="12">
        <v>44653</v>
      </c>
      <c r="B1165" t="str">
        <f>"{'city': '"&amp;VLOOKUP(U1165,$H:$L,4,FALSE)&amp;"', 'state': '"&amp;VLOOKUP(U1165,$H:$L,3,FALSE)&amp;"', 'abbreviation': '"&amp;VLOOKUP(U1165,$H:$L,2,FALSE)&amp;"', 'teamName': '"&amp;VLOOKUP(U1165,$H:$L,5,FALSE)&amp;"'}"</f>
        <v>{'city': 'Miami', 'state': 'Florida', 'abbreviation': 'MIA', 'teamName': 'Miami Heat'}</v>
      </c>
      <c r="C1165" t="str">
        <f>"{'city': '"&amp;VLOOKUP(V1165,$H:$L,4,FALSE)&amp;"', 'state': '"&amp;VLOOKUP(V1165,$H:$L,3,FALSE)&amp;"', 'abbreviation': '"&amp;VLOOKUP(V1165,$H:$L,2,FALSE)&amp;"', 'teamName': '"&amp;VLOOKUP(V1165,$H:$L,5,FALSE)&amp;"'}"</f>
        <v>{'city': 'Chicago', 'state': 'Illnois', 'abbreviation': 'CHI', 'teamName': 'Chicago Bulls'}</v>
      </c>
      <c r="D1165" t="e">
        <f>"{'city': '"&amp;VLOOKUP(W1165,$H:$L,4,FALSE)&amp;"', 'state': '"&amp;VLOOKUP(W1165,$H:$L,3,FALSE)&amp;"', 'abbreviation': '"&amp;VLOOKUP(W1165,$H:$L,2,FALSE)&amp;"', 'teamName': '"&amp;VLOOKUP(W1165,$H:$L,5,FALSE)&amp;"'}"</f>
        <v>#N/A</v>
      </c>
      <c r="E1165" t="e">
        <f>"{'city': '"&amp;VLOOKUP(X1165,$H:$L,4,FALSE)&amp;"', 'state': '"&amp;VLOOKUP(X1165,$H:$L,3,FALSE)&amp;"', 'abbreviation': '"&amp;VLOOKUP(X1165,$H:$L,2,FALSE)&amp;"', 'teamName': '"&amp;VLOOKUP(X1165,$H:$L,5,FALSE)&amp;"'}"</f>
        <v>#N/A</v>
      </c>
      <c r="S1165" s="13" t="s">
        <v>1283</v>
      </c>
      <c r="U1165">
        <f>VLOOKUP(Y1165,O:P,2,FALSE)</f>
        <v>15</v>
      </c>
      <c r="V1165">
        <f>VLOOKUP(AA1165,O:P,2,FALSE)</f>
        <v>5</v>
      </c>
      <c r="Y1165" s="4" t="s">
        <v>1128</v>
      </c>
      <c r="Z1165" s="5"/>
      <c r="AA1165" s="4" t="s">
        <v>1106</v>
      </c>
    </row>
    <row r="1166" spans="1:27" x14ac:dyDescent="0.2">
      <c r="A1166" s="12">
        <v>44653</v>
      </c>
      <c r="B1166" t="str">
        <f>"{'city': '"&amp;VLOOKUP(U1166,$H:$L,4,FALSE)&amp;"', 'state': '"&amp;VLOOKUP(U1166,$H:$L,3,FALSE)&amp;"', 'abbreviation': '"&amp;VLOOKUP(U1166,$H:$L,2,FALSE)&amp;"', 'teamName': '"&amp;VLOOKUP(U1166,$H:$L,5,FALSE)&amp;"'}"</f>
        <v>{'city': 'Salt Lake City', 'state': 'Utah', 'abbreviation': 'UTA', 'teamName': 'Utah Jazz'}</v>
      </c>
      <c r="C1166" t="str">
        <f>"{'city': '"&amp;VLOOKUP(V1166,$H:$L,4,FALSE)&amp;"', 'state': '"&amp;VLOOKUP(V1166,$H:$L,3,FALSE)&amp;"', 'abbreviation': '"&amp;VLOOKUP(V1166,$H:$L,2,FALSE)&amp;"', 'teamName': '"&amp;VLOOKUP(V1166,$H:$L,5,FALSE)&amp;"'}"</f>
        <v>{'city': 'San Francisco', 'state': 'California', 'abbreviation': 'GSW', 'teamName': 'Golden State Warriors'}</v>
      </c>
      <c r="D1166" t="e">
        <f>"{'city': '"&amp;VLOOKUP(W1166,$H:$L,4,FALSE)&amp;"', 'state': '"&amp;VLOOKUP(W1166,$H:$L,3,FALSE)&amp;"', 'abbreviation': '"&amp;VLOOKUP(W1166,$H:$L,2,FALSE)&amp;"', 'teamName': '"&amp;VLOOKUP(W1166,$H:$L,5,FALSE)&amp;"'}"</f>
        <v>#N/A</v>
      </c>
      <c r="E1166" t="e">
        <f>"{'city': '"&amp;VLOOKUP(X1166,$H:$L,4,FALSE)&amp;"', 'state': '"&amp;VLOOKUP(X1166,$H:$L,3,FALSE)&amp;"', 'abbreviation': '"&amp;VLOOKUP(X1166,$H:$L,2,FALSE)&amp;"', 'teamName': '"&amp;VLOOKUP(X1166,$H:$L,5,FALSE)&amp;"'}"</f>
        <v>#N/A</v>
      </c>
      <c r="S1166" s="13" t="s">
        <v>1283</v>
      </c>
      <c r="U1166">
        <f>VLOOKUP(Y1166,O:P,2,FALSE)</f>
        <v>28</v>
      </c>
      <c r="V1166">
        <f>VLOOKUP(AA1166,O:P,2,FALSE)</f>
        <v>10</v>
      </c>
      <c r="Y1166" s="4" t="s">
        <v>1122</v>
      </c>
      <c r="Z1166" s="5"/>
      <c r="AA1166" s="4" t="s">
        <v>1100</v>
      </c>
    </row>
    <row r="1167" spans="1:27" x14ac:dyDescent="0.2">
      <c r="A1167" s="12">
        <v>44654</v>
      </c>
      <c r="B1167" t="str">
        <f>"{'city': '"&amp;VLOOKUP(U1167,$H:$L,4,FALSE)&amp;"', 'state': '"&amp;VLOOKUP(U1167,$H:$L,3,FALSE)&amp;"', 'abbreviation': '"&amp;VLOOKUP(U1167,$H:$L,2,FALSE)&amp;"', 'teamName': '"&amp;VLOOKUP(U1167,$H:$L,5,FALSE)&amp;"'}"</f>
        <v>{'city': 'Dallas', 'state': 'Texas', 'abbreviation': 'DAL', 'teamName': 'Dallas Mavericks'}</v>
      </c>
      <c r="C1167" t="str">
        <f>"{'city': '"&amp;VLOOKUP(V1167,$H:$L,4,FALSE)&amp;"', 'state': '"&amp;VLOOKUP(V1167,$H:$L,3,FALSE)&amp;"', 'abbreviation': '"&amp;VLOOKUP(V1167,$H:$L,2,FALSE)&amp;"', 'teamName': '"&amp;VLOOKUP(V1167,$H:$L,5,FALSE)&amp;"'}"</f>
        <v>{'city': 'Milwaukee', 'state': 'Wisconsin', 'abbreviation': 'MIL', 'teamName': 'Milwaukee Bucks'}</v>
      </c>
      <c r="D1167" t="e">
        <f>"{'city': '"&amp;VLOOKUP(W1167,$H:$L,4,FALSE)&amp;"', 'state': '"&amp;VLOOKUP(W1167,$H:$L,3,FALSE)&amp;"', 'abbreviation': '"&amp;VLOOKUP(W1167,$H:$L,2,FALSE)&amp;"', 'teamName': '"&amp;VLOOKUP(W1167,$H:$L,5,FALSE)&amp;"'}"</f>
        <v>#N/A</v>
      </c>
      <c r="E1167" t="e">
        <f>"{'city': '"&amp;VLOOKUP(X1167,$H:$L,4,FALSE)&amp;"', 'state': '"&amp;VLOOKUP(X1167,$H:$L,3,FALSE)&amp;"', 'abbreviation': '"&amp;VLOOKUP(X1167,$H:$L,2,FALSE)&amp;"', 'teamName': '"&amp;VLOOKUP(X1167,$H:$L,5,FALSE)&amp;"'}"</f>
        <v>#N/A</v>
      </c>
      <c r="S1167" s="13" t="s">
        <v>1284</v>
      </c>
      <c r="U1167">
        <f>VLOOKUP(Y1167,O:P,2,FALSE)</f>
        <v>7</v>
      </c>
      <c r="V1167">
        <f>VLOOKUP(AA1167,O:P,2,FALSE)</f>
        <v>16</v>
      </c>
      <c r="Y1167" s="4" t="s">
        <v>1113</v>
      </c>
      <c r="Z1167" s="5"/>
      <c r="AA1167" s="4" t="s">
        <v>1098</v>
      </c>
    </row>
    <row r="1168" spans="1:27" x14ac:dyDescent="0.2">
      <c r="A1168" s="12">
        <v>44654</v>
      </c>
      <c r="B1168" t="str">
        <f>"{'city': '"&amp;VLOOKUP(U1168,$H:$L,4,FALSE)&amp;"', 'state': '"&amp;VLOOKUP(U1168,$H:$L,3,FALSE)&amp;"', 'abbreviation': '"&amp;VLOOKUP(U1168,$H:$L,2,FALSE)&amp;"', 'teamName': '"&amp;VLOOKUP(U1168,$H:$L,5,FALSE)&amp;"'}"</f>
        <v>{'city': 'Washington', 'state': 'Washington D.C.', 'abbreviation': 'WAS', 'teamName': 'Washington Wizards'}</v>
      </c>
      <c r="C1168" t="str">
        <f>"{'city': '"&amp;VLOOKUP(V1168,$H:$L,4,FALSE)&amp;"', 'state': '"&amp;VLOOKUP(V1168,$H:$L,3,FALSE)&amp;"', 'abbreviation': '"&amp;VLOOKUP(V1168,$H:$L,2,FALSE)&amp;"', 'teamName': '"&amp;VLOOKUP(V1168,$H:$L,5,FALSE)&amp;"'}"</f>
        <v>{'city': 'Boston', 'state': 'Massachusetts', 'abbreviation': 'BOS', 'teamName': 'Boston Celtics'}</v>
      </c>
      <c r="D1168" t="e">
        <f>"{'city': '"&amp;VLOOKUP(W1168,$H:$L,4,FALSE)&amp;"', 'state': '"&amp;VLOOKUP(W1168,$H:$L,3,FALSE)&amp;"', 'abbreviation': '"&amp;VLOOKUP(W1168,$H:$L,2,FALSE)&amp;"', 'teamName': '"&amp;VLOOKUP(W1168,$H:$L,5,FALSE)&amp;"'}"</f>
        <v>#N/A</v>
      </c>
      <c r="E1168" t="e">
        <f>"{'city': '"&amp;VLOOKUP(X1168,$H:$L,4,FALSE)&amp;"', 'state': '"&amp;VLOOKUP(X1168,$H:$L,3,FALSE)&amp;"', 'abbreviation': '"&amp;VLOOKUP(X1168,$H:$L,2,FALSE)&amp;"', 'teamName': '"&amp;VLOOKUP(X1168,$H:$L,5,FALSE)&amp;"'}"</f>
        <v>#N/A</v>
      </c>
      <c r="S1168" s="13" t="s">
        <v>1284</v>
      </c>
      <c r="U1168">
        <f>VLOOKUP(Y1168,O:P,2,FALSE)</f>
        <v>29</v>
      </c>
      <c r="V1168">
        <f>VLOOKUP(AA1168,O:P,2,FALSE)</f>
        <v>2</v>
      </c>
      <c r="Y1168" s="4" t="s">
        <v>1109</v>
      </c>
      <c r="Z1168" s="5"/>
      <c r="AA1168" s="4" t="s">
        <v>1102</v>
      </c>
    </row>
    <row r="1169" spans="1:27" x14ac:dyDescent="0.2">
      <c r="A1169" s="12">
        <v>44654</v>
      </c>
      <c r="B1169" t="str">
        <f>"{'city': '"&amp;VLOOKUP(U1169,$H:$L,4,FALSE)&amp;"', 'state': '"&amp;VLOOKUP(U1169,$H:$L,3,FALSE)&amp;"', 'abbreviation': '"&amp;VLOOKUP(U1169,$H:$L,2,FALSE)&amp;"', 'teamName': '"&amp;VLOOKUP(U1169,$H:$L,5,FALSE)&amp;"'}"</f>
        <v>{'city': 'Denver', 'state': 'Colorado', 'abbreviation': 'DEN', 'teamName': 'Denver Nuggets'}</v>
      </c>
      <c r="C1169" t="str">
        <f>"{'city': '"&amp;VLOOKUP(V1169,$H:$L,4,FALSE)&amp;"', 'state': '"&amp;VLOOKUP(V1169,$H:$L,3,FALSE)&amp;"', 'abbreviation': '"&amp;VLOOKUP(V1169,$H:$L,2,FALSE)&amp;"', 'teamName': '"&amp;VLOOKUP(V1169,$H:$L,5,FALSE)&amp;"'}"</f>
        <v>{'city': 'Los Angeles', 'state': 'California', 'abbreviation': 'LAL', 'teamName': 'Los Angeles Lakers'}</v>
      </c>
      <c r="D1169" t="e">
        <f>"{'city': '"&amp;VLOOKUP(W1169,$H:$L,4,FALSE)&amp;"', 'state': '"&amp;VLOOKUP(W1169,$H:$L,3,FALSE)&amp;"', 'abbreviation': '"&amp;VLOOKUP(W1169,$H:$L,2,FALSE)&amp;"', 'teamName': '"&amp;VLOOKUP(W1169,$H:$L,5,FALSE)&amp;"'}"</f>
        <v>#N/A</v>
      </c>
      <c r="E1169" t="e">
        <f>"{'city': '"&amp;VLOOKUP(X1169,$H:$L,4,FALSE)&amp;"', 'state': '"&amp;VLOOKUP(X1169,$H:$L,3,FALSE)&amp;"', 'abbreviation': '"&amp;VLOOKUP(X1169,$H:$L,2,FALSE)&amp;"', 'teamName': '"&amp;VLOOKUP(X1169,$H:$L,5,FALSE)&amp;"'}"</f>
        <v>#N/A</v>
      </c>
      <c r="S1169" s="13" t="s">
        <v>1284</v>
      </c>
      <c r="U1169">
        <f>VLOOKUP(Y1169,O:P,2,FALSE)</f>
        <v>8</v>
      </c>
      <c r="V1169">
        <f>VLOOKUP(AA1169,O:P,2,FALSE)</f>
        <v>13</v>
      </c>
      <c r="Y1169" s="4" t="s">
        <v>1116</v>
      </c>
      <c r="Z1169" s="5"/>
      <c r="AA1169" s="4" t="s">
        <v>1101</v>
      </c>
    </row>
    <row r="1170" spans="1:27" x14ac:dyDescent="0.2">
      <c r="A1170" s="12">
        <v>44654</v>
      </c>
      <c r="B1170" t="str">
        <f>"{'city': '"&amp;VLOOKUP(U1170,$H:$L,4,FALSE)&amp;"', 'state': '"&amp;VLOOKUP(U1170,$H:$L,3,FALSE)&amp;"', 'abbreviation': '"&amp;VLOOKUP(U1170,$H:$L,2,FALSE)&amp;"', 'teamName': '"&amp;VLOOKUP(U1170,$H:$L,5,FALSE)&amp;"'}"</f>
        <v>{'city': 'Detroit', 'state': 'Michigan', 'abbreviation': 'DET', 'teamName': 'Detroit Pistons'}</v>
      </c>
      <c r="C1170" t="str">
        <f>"{'city': '"&amp;VLOOKUP(V1170,$H:$L,4,FALSE)&amp;"', 'state': '"&amp;VLOOKUP(V1170,$H:$L,3,FALSE)&amp;"', 'abbreviation': '"&amp;VLOOKUP(V1170,$H:$L,2,FALSE)&amp;"', 'teamName': '"&amp;VLOOKUP(V1170,$H:$L,5,FALSE)&amp;"'}"</f>
        <v>{'city': 'Indiana', 'state': 'Indianopolis', 'abbreviation': 'IND', 'teamName': 'Indiana Pacers'}</v>
      </c>
      <c r="D1170" t="e">
        <f>"{'city': '"&amp;VLOOKUP(W1170,$H:$L,4,FALSE)&amp;"', 'state': '"&amp;VLOOKUP(W1170,$H:$L,3,FALSE)&amp;"', 'abbreviation': '"&amp;VLOOKUP(W1170,$H:$L,2,FALSE)&amp;"', 'teamName': '"&amp;VLOOKUP(W1170,$H:$L,5,FALSE)&amp;"'}"</f>
        <v>#N/A</v>
      </c>
      <c r="E1170" t="e">
        <f>"{'city': '"&amp;VLOOKUP(X1170,$H:$L,4,FALSE)&amp;"', 'state': '"&amp;VLOOKUP(X1170,$H:$L,3,FALSE)&amp;"', 'abbreviation': '"&amp;VLOOKUP(X1170,$H:$L,2,FALSE)&amp;"', 'teamName': '"&amp;VLOOKUP(X1170,$H:$L,5,FALSE)&amp;"'}"</f>
        <v>#N/A</v>
      </c>
      <c r="S1170" s="13" t="s">
        <v>1284</v>
      </c>
      <c r="U1170">
        <f>VLOOKUP(Y1170,O:P,2,FALSE)</f>
        <v>9</v>
      </c>
      <c r="V1170">
        <f>VLOOKUP(AA1170,O:P,2,FALSE)</f>
        <v>12</v>
      </c>
      <c r="Y1170" s="4" t="s">
        <v>1107</v>
      </c>
      <c r="Z1170" s="5"/>
      <c r="AA1170" s="4" t="s">
        <v>1104</v>
      </c>
    </row>
    <row r="1171" spans="1:27" x14ac:dyDescent="0.2">
      <c r="A1171" s="12">
        <v>44654</v>
      </c>
      <c r="B1171" t="str">
        <f>"{'city': '"&amp;VLOOKUP(U1171,$H:$L,4,FALSE)&amp;"', 'state': '"&amp;VLOOKUP(U1171,$H:$L,3,FALSE)&amp;"', 'abbreviation': '"&amp;VLOOKUP(U1171,$H:$L,2,FALSE)&amp;"', 'teamName': '"&amp;VLOOKUP(U1171,$H:$L,5,FALSE)&amp;"'}"</f>
        <v>{'city': 'Philadelphia', 'state': 'Pennsylvania', 'abbreviation': 'PHI', 'teamName': 'Philadelphia 76ers'}</v>
      </c>
      <c r="C1171" t="str">
        <f>"{'city': '"&amp;VLOOKUP(V1171,$H:$L,4,FALSE)&amp;"', 'state': '"&amp;VLOOKUP(V1171,$H:$L,3,FALSE)&amp;"', 'abbreviation': '"&amp;VLOOKUP(V1171,$H:$L,2,FALSE)&amp;"', 'teamName': '"&amp;VLOOKUP(V1171,$H:$L,5,FALSE)&amp;"'}"</f>
        <v>{'city': 'Cleveland', 'state': 'Ohio', 'abbreviation': 'CLE', 'teamName': 'Cleveland Cavaliers'}</v>
      </c>
      <c r="D1171" t="e">
        <f>"{'city': '"&amp;VLOOKUP(W1171,$H:$L,4,FALSE)&amp;"', 'state': '"&amp;VLOOKUP(W1171,$H:$L,3,FALSE)&amp;"', 'abbreviation': '"&amp;VLOOKUP(W1171,$H:$L,2,FALSE)&amp;"', 'teamName': '"&amp;VLOOKUP(W1171,$H:$L,5,FALSE)&amp;"'}"</f>
        <v>#N/A</v>
      </c>
      <c r="E1171" t="e">
        <f>"{'city': '"&amp;VLOOKUP(X1171,$H:$L,4,FALSE)&amp;"', 'state': '"&amp;VLOOKUP(X1171,$H:$L,3,FALSE)&amp;"', 'abbreviation': '"&amp;VLOOKUP(X1171,$H:$L,2,FALSE)&amp;"', 'teamName': '"&amp;VLOOKUP(X1171,$H:$L,5,FALSE)&amp;"'}"</f>
        <v>#N/A</v>
      </c>
      <c r="S1171" s="13" t="s">
        <v>1284</v>
      </c>
      <c r="U1171">
        <f>VLOOKUP(Y1171,O:P,2,FALSE)</f>
        <v>22</v>
      </c>
      <c r="V1171">
        <f>VLOOKUP(AA1171,O:P,2,FALSE)</f>
        <v>6</v>
      </c>
      <c r="Y1171" s="4" t="s">
        <v>1117</v>
      </c>
      <c r="Z1171" s="5"/>
      <c r="AA1171" s="4" t="s">
        <v>1111</v>
      </c>
    </row>
    <row r="1172" spans="1:27" x14ac:dyDescent="0.2">
      <c r="A1172" s="12">
        <v>44654</v>
      </c>
      <c r="B1172" t="str">
        <f>"{'city': '"&amp;VLOOKUP(U1172,$H:$L,4,FALSE)&amp;"', 'state': '"&amp;VLOOKUP(U1172,$H:$L,3,FALSE)&amp;"', 'abbreviation': '"&amp;VLOOKUP(U1172,$H:$L,2,FALSE)&amp;"', 'teamName': '"&amp;VLOOKUP(U1172,$H:$L,5,FALSE)&amp;"'}"</f>
        <v>{'city': 'New York', 'state': 'New York', 'abbreviation': 'NYK', 'teamName': 'New York Knicks'}</v>
      </c>
      <c r="C1172" t="str">
        <f>"{'city': '"&amp;VLOOKUP(V1172,$H:$L,4,FALSE)&amp;"', 'state': '"&amp;VLOOKUP(V1172,$H:$L,3,FALSE)&amp;"', 'abbreviation': '"&amp;VLOOKUP(V1172,$H:$L,2,FALSE)&amp;"', 'teamName': '"&amp;VLOOKUP(V1172,$H:$L,5,FALSE)&amp;"'}"</f>
        <v>{'city': 'Orlando', 'state': 'Florida', 'abbreviation': 'ORL', 'teamName': 'Orlando Magic'}</v>
      </c>
      <c r="D1172" t="e">
        <f>"{'city': '"&amp;VLOOKUP(W1172,$H:$L,4,FALSE)&amp;"', 'state': '"&amp;VLOOKUP(W1172,$H:$L,3,FALSE)&amp;"', 'abbreviation': '"&amp;VLOOKUP(W1172,$H:$L,2,FALSE)&amp;"', 'teamName': '"&amp;VLOOKUP(W1172,$H:$L,5,FALSE)&amp;"'}"</f>
        <v>#N/A</v>
      </c>
      <c r="E1172" t="e">
        <f>"{'city': '"&amp;VLOOKUP(X1172,$H:$L,4,FALSE)&amp;"', 'state': '"&amp;VLOOKUP(X1172,$H:$L,3,FALSE)&amp;"', 'abbreviation': '"&amp;VLOOKUP(X1172,$H:$L,2,FALSE)&amp;"', 'teamName': '"&amp;VLOOKUP(X1172,$H:$L,5,FALSE)&amp;"'}"</f>
        <v>#N/A</v>
      </c>
      <c r="S1172" s="13" t="s">
        <v>1284</v>
      </c>
      <c r="U1172">
        <f>VLOOKUP(Y1172,O:P,2,FALSE)</f>
        <v>19</v>
      </c>
      <c r="V1172">
        <f>VLOOKUP(AA1172,O:P,2,FALSE)</f>
        <v>21</v>
      </c>
      <c r="Y1172" s="4" t="s">
        <v>1108</v>
      </c>
      <c r="Z1172" s="5"/>
      <c r="AA1172" s="4" t="s">
        <v>1119</v>
      </c>
    </row>
    <row r="1173" spans="1:27" x14ac:dyDescent="0.2">
      <c r="A1173" s="12">
        <v>44654</v>
      </c>
      <c r="B1173" t="str">
        <f>"{'city': '"&amp;VLOOKUP(U1173,$H:$L,4,FALSE)&amp;"', 'state': '"&amp;VLOOKUP(U1173,$H:$L,3,FALSE)&amp;"', 'abbreviation': '"&amp;VLOOKUP(U1173,$H:$L,2,FALSE)&amp;"', 'teamName': '"&amp;VLOOKUP(U1173,$H:$L,5,FALSE)&amp;"'}"</f>
        <v>{'city': 'Minneapolis', 'state': 'Minnesota ', 'abbreviation': 'MIN', 'teamName': 'Minnesota Timberwolves'}</v>
      </c>
      <c r="C1173" t="str">
        <f>"{'city': '"&amp;VLOOKUP(V1173,$H:$L,4,FALSE)&amp;"', 'state': '"&amp;VLOOKUP(V1173,$H:$L,3,FALSE)&amp;"', 'abbreviation': '"&amp;VLOOKUP(V1173,$H:$L,2,FALSE)&amp;"', 'teamName': '"&amp;VLOOKUP(V1173,$H:$L,5,FALSE)&amp;"'}"</f>
        <v>{'city': 'Houston', 'state': 'Texas', 'abbreviation': 'HOU', 'teamName': 'Houston Rockets'}</v>
      </c>
      <c r="D1173" t="e">
        <f>"{'city': '"&amp;VLOOKUP(W1173,$H:$L,4,FALSE)&amp;"', 'state': '"&amp;VLOOKUP(W1173,$H:$L,3,FALSE)&amp;"', 'abbreviation': '"&amp;VLOOKUP(W1173,$H:$L,2,FALSE)&amp;"', 'teamName': '"&amp;VLOOKUP(W1173,$H:$L,5,FALSE)&amp;"'}"</f>
        <v>#N/A</v>
      </c>
      <c r="E1173" t="e">
        <f>"{'city': '"&amp;VLOOKUP(X1173,$H:$L,4,FALSE)&amp;"', 'state': '"&amp;VLOOKUP(X1173,$H:$L,3,FALSE)&amp;"', 'abbreviation': '"&amp;VLOOKUP(X1173,$H:$L,2,FALSE)&amp;"', 'teamName': '"&amp;VLOOKUP(X1173,$H:$L,5,FALSE)&amp;"'}"</f>
        <v>#N/A</v>
      </c>
      <c r="S1173" s="13" t="s">
        <v>1284</v>
      </c>
      <c r="U1173">
        <f>VLOOKUP(Y1173,O:P,2,FALSE)</f>
        <v>17</v>
      </c>
      <c r="V1173">
        <f>VLOOKUP(AA1173,O:P,2,FALSE)</f>
        <v>11</v>
      </c>
      <c r="Y1173" s="4" t="s">
        <v>1115</v>
      </c>
      <c r="Z1173" s="5"/>
      <c r="AA1173" s="4" t="s">
        <v>1114</v>
      </c>
    </row>
    <row r="1174" spans="1:27" x14ac:dyDescent="0.2">
      <c r="A1174" s="12">
        <v>44654</v>
      </c>
      <c r="B1174" t="str">
        <f>"{'city': '"&amp;VLOOKUP(U1174,$H:$L,4,FALSE)&amp;"', 'state': '"&amp;VLOOKUP(U1174,$H:$L,3,FALSE)&amp;"', 'abbreviation': '"&amp;VLOOKUP(U1174,$H:$L,2,FALSE)&amp;"', 'teamName': '"&amp;VLOOKUP(U1174,$H:$L,5,FALSE)&amp;"'}"</f>
        <v>{'city': 'Miami', 'state': 'Florida', 'abbreviation': 'MIA', 'teamName': 'Miami Heat'}</v>
      </c>
      <c r="C1174" t="str">
        <f>"{'city': '"&amp;VLOOKUP(V1174,$H:$L,4,FALSE)&amp;"', 'state': '"&amp;VLOOKUP(V1174,$H:$L,3,FALSE)&amp;"', 'abbreviation': '"&amp;VLOOKUP(V1174,$H:$L,2,FALSE)&amp;"', 'teamName': '"&amp;VLOOKUP(V1174,$H:$L,5,FALSE)&amp;"'}"</f>
        <v>{'city': 'Toronto', 'state': 'Ontario', 'abbreviation': 'TOR', 'teamName': 'Toronto Raptors'}</v>
      </c>
      <c r="D1174" t="e">
        <f>"{'city': '"&amp;VLOOKUP(W1174,$H:$L,4,FALSE)&amp;"', 'state': '"&amp;VLOOKUP(W1174,$H:$L,3,FALSE)&amp;"', 'abbreviation': '"&amp;VLOOKUP(W1174,$H:$L,2,FALSE)&amp;"', 'teamName': '"&amp;VLOOKUP(W1174,$H:$L,5,FALSE)&amp;"'}"</f>
        <v>#N/A</v>
      </c>
      <c r="E1174" t="e">
        <f>"{'city': '"&amp;VLOOKUP(X1174,$H:$L,4,FALSE)&amp;"', 'state': '"&amp;VLOOKUP(X1174,$H:$L,3,FALSE)&amp;"', 'abbreviation': '"&amp;VLOOKUP(X1174,$H:$L,2,FALSE)&amp;"', 'teamName': '"&amp;VLOOKUP(X1174,$H:$L,5,FALSE)&amp;"'}"</f>
        <v>#N/A</v>
      </c>
      <c r="S1174" s="13" t="s">
        <v>1284</v>
      </c>
      <c r="U1174">
        <f>VLOOKUP(Y1174,O:P,2,FALSE)</f>
        <v>15</v>
      </c>
      <c r="V1174">
        <f>VLOOKUP(AA1174,O:P,2,FALSE)</f>
        <v>27</v>
      </c>
      <c r="Y1174" s="4" t="s">
        <v>1128</v>
      </c>
      <c r="Z1174" s="5"/>
      <c r="AA1174" s="4" t="s">
        <v>1110</v>
      </c>
    </row>
    <row r="1175" spans="1:27" x14ac:dyDescent="0.2">
      <c r="A1175" s="12">
        <v>44654</v>
      </c>
      <c r="B1175" t="str">
        <f>"{'city': '"&amp;VLOOKUP(U1175,$H:$L,4,FALSE)&amp;"', 'state': '"&amp;VLOOKUP(U1175,$H:$L,3,FALSE)&amp;"', 'abbreviation': '"&amp;VLOOKUP(U1175,$H:$L,2,FALSE)&amp;"', 'teamName': '"&amp;VLOOKUP(U1175,$H:$L,5,FALSE)&amp;"'}"</f>
        <v>{'city': 'Portland', 'state': 'Oregon', 'abbreviation': 'POR', 'teamName': 'Portland Trail Blazers'}</v>
      </c>
      <c r="C1175" t="str">
        <f>"{'city': '"&amp;VLOOKUP(V1175,$H:$L,4,FALSE)&amp;"', 'state': '"&amp;VLOOKUP(V1175,$H:$L,3,FALSE)&amp;"', 'abbreviation': '"&amp;VLOOKUP(V1175,$H:$L,2,FALSE)&amp;"', 'teamName': '"&amp;VLOOKUP(V1175,$H:$L,5,FALSE)&amp;"'}"</f>
        <v>{'city': 'San Antonio', 'state': 'Texas', 'abbreviation': 'SAS', 'teamName': 'San Antonio Spurs'}</v>
      </c>
      <c r="D1175" t="e">
        <f>"{'city': '"&amp;VLOOKUP(W1175,$H:$L,4,FALSE)&amp;"', 'state': '"&amp;VLOOKUP(W1175,$H:$L,3,FALSE)&amp;"', 'abbreviation': '"&amp;VLOOKUP(W1175,$H:$L,2,FALSE)&amp;"', 'teamName': '"&amp;VLOOKUP(W1175,$H:$L,5,FALSE)&amp;"'}"</f>
        <v>#N/A</v>
      </c>
      <c r="E1175" t="e">
        <f>"{'city': '"&amp;VLOOKUP(X1175,$H:$L,4,FALSE)&amp;"', 'state': '"&amp;VLOOKUP(X1175,$H:$L,3,FALSE)&amp;"', 'abbreviation': '"&amp;VLOOKUP(X1175,$H:$L,2,FALSE)&amp;"', 'teamName': '"&amp;VLOOKUP(X1175,$H:$L,5,FALSE)&amp;"'}"</f>
        <v>#N/A</v>
      </c>
      <c r="S1175" s="13" t="s">
        <v>1284</v>
      </c>
      <c r="U1175">
        <f>VLOOKUP(Y1175,O:P,2,FALSE)</f>
        <v>24</v>
      </c>
      <c r="V1175">
        <f>VLOOKUP(AA1175,O:P,2,FALSE)</f>
        <v>26</v>
      </c>
      <c r="Y1175" s="4" t="s">
        <v>1124</v>
      </c>
      <c r="Z1175" s="5"/>
      <c r="AA1175" s="4" t="s">
        <v>1120</v>
      </c>
    </row>
    <row r="1176" spans="1:27" x14ac:dyDescent="0.2">
      <c r="A1176" s="12">
        <v>44654</v>
      </c>
      <c r="B1176" t="str">
        <f>"{'city': '"&amp;VLOOKUP(U1176,$H:$L,4,FALSE)&amp;"', 'state': '"&amp;VLOOKUP(U1176,$H:$L,3,FALSE)&amp;"', 'abbreviation': '"&amp;VLOOKUP(U1176,$H:$L,2,FALSE)&amp;"', 'teamName': '"&amp;VLOOKUP(U1176,$H:$L,5,FALSE)&amp;"'}"</f>
        <v>{'city': 'Phoenix', 'state': 'Arizona', 'abbreviation': 'PHX', 'teamName': 'Phoenix Suns'}</v>
      </c>
      <c r="C1176" t="str">
        <f>"{'city': '"&amp;VLOOKUP(V1176,$H:$L,4,FALSE)&amp;"', 'state': '"&amp;VLOOKUP(V1176,$H:$L,3,FALSE)&amp;"', 'abbreviation': '"&amp;VLOOKUP(V1176,$H:$L,2,FALSE)&amp;"', 'teamName': '"&amp;VLOOKUP(V1176,$H:$L,5,FALSE)&amp;"'}"</f>
        <v>{'city': 'Oklahoma City', 'state': 'Oklahoma', 'abbreviation': 'OKC', 'teamName': 'Oklahoma City Thunder'}</v>
      </c>
      <c r="D1176" t="e">
        <f>"{'city': '"&amp;VLOOKUP(W1176,$H:$L,4,FALSE)&amp;"', 'state': '"&amp;VLOOKUP(W1176,$H:$L,3,FALSE)&amp;"', 'abbreviation': '"&amp;VLOOKUP(W1176,$H:$L,2,FALSE)&amp;"', 'teamName': '"&amp;VLOOKUP(W1176,$H:$L,5,FALSE)&amp;"'}"</f>
        <v>#N/A</v>
      </c>
      <c r="E1176" t="e">
        <f>"{'city': '"&amp;VLOOKUP(X1176,$H:$L,4,FALSE)&amp;"', 'state': '"&amp;VLOOKUP(X1176,$H:$L,3,FALSE)&amp;"', 'abbreviation': '"&amp;VLOOKUP(X1176,$H:$L,2,FALSE)&amp;"', 'teamName': '"&amp;VLOOKUP(X1176,$H:$L,5,FALSE)&amp;"'}"</f>
        <v>#N/A</v>
      </c>
      <c r="S1176" s="13" t="s">
        <v>1284</v>
      </c>
      <c r="U1176">
        <f>VLOOKUP(Y1176,O:P,2,FALSE)</f>
        <v>23</v>
      </c>
      <c r="V1176">
        <f>VLOOKUP(AA1176,O:P,2,FALSE)</f>
        <v>20</v>
      </c>
      <c r="Y1176" s="4" t="s">
        <v>1125</v>
      </c>
      <c r="Z1176" s="5"/>
      <c r="AA1176" s="4" t="s">
        <v>1121</v>
      </c>
    </row>
    <row r="1177" spans="1:27" x14ac:dyDescent="0.2">
      <c r="A1177" s="12">
        <v>44654</v>
      </c>
      <c r="B1177" t="str">
        <f>"{'city': '"&amp;VLOOKUP(U1177,$H:$L,4,FALSE)&amp;"', 'state': '"&amp;VLOOKUP(U1177,$H:$L,3,FALSE)&amp;"', 'abbreviation': '"&amp;VLOOKUP(U1177,$H:$L,2,FALSE)&amp;"', 'teamName': '"&amp;VLOOKUP(U1177,$H:$L,5,FALSE)&amp;"'}"</f>
        <v>{'city': 'San Francisco', 'state': 'California', 'abbreviation': 'GSW', 'teamName': 'Golden State Warriors'}</v>
      </c>
      <c r="C1177" t="str">
        <f>"{'city': '"&amp;VLOOKUP(V1177,$H:$L,4,FALSE)&amp;"', 'state': '"&amp;VLOOKUP(V1177,$H:$L,3,FALSE)&amp;"', 'abbreviation': '"&amp;VLOOKUP(V1177,$H:$L,2,FALSE)&amp;"', 'teamName': '"&amp;VLOOKUP(V1177,$H:$L,5,FALSE)&amp;"'}"</f>
        <v>{'city': 'Sacramento', 'state': 'California', 'abbreviation': 'SAC', 'teamName': 'Sacramento Kings'}</v>
      </c>
      <c r="D1177" t="e">
        <f>"{'city': '"&amp;VLOOKUP(W1177,$H:$L,4,FALSE)&amp;"', 'state': '"&amp;VLOOKUP(W1177,$H:$L,3,FALSE)&amp;"', 'abbreviation': '"&amp;VLOOKUP(W1177,$H:$L,2,FALSE)&amp;"', 'teamName': '"&amp;VLOOKUP(W1177,$H:$L,5,FALSE)&amp;"'}"</f>
        <v>#N/A</v>
      </c>
      <c r="E1177" t="e">
        <f>"{'city': '"&amp;VLOOKUP(X1177,$H:$L,4,FALSE)&amp;"', 'state': '"&amp;VLOOKUP(X1177,$H:$L,3,FALSE)&amp;"', 'abbreviation': '"&amp;VLOOKUP(X1177,$H:$L,2,FALSE)&amp;"', 'teamName': '"&amp;VLOOKUP(X1177,$H:$L,5,FALSE)&amp;"'}"</f>
        <v>#N/A</v>
      </c>
      <c r="S1177" s="13" t="s">
        <v>1284</v>
      </c>
      <c r="U1177">
        <f>VLOOKUP(Y1177,O:P,2,FALSE)</f>
        <v>10</v>
      </c>
      <c r="V1177">
        <f>VLOOKUP(AA1177,O:P,2,FALSE)</f>
        <v>25</v>
      </c>
      <c r="Y1177" s="4" t="s">
        <v>1100</v>
      </c>
      <c r="Z1177" s="5"/>
      <c r="AA1177" s="4" t="s">
        <v>1123</v>
      </c>
    </row>
    <row r="1178" spans="1:27" x14ac:dyDescent="0.2">
      <c r="A1178" s="12">
        <v>44654</v>
      </c>
      <c r="B1178" t="str">
        <f>"{'city': '"&amp;VLOOKUP(U1178,$H:$L,4,FALSE)&amp;"', 'state': '"&amp;VLOOKUP(U1178,$H:$L,3,FALSE)&amp;"', 'abbreviation': '"&amp;VLOOKUP(U1178,$H:$L,2,FALSE)&amp;"', 'teamName': '"&amp;VLOOKUP(U1178,$H:$L,5,FALSE)&amp;"'}"</f>
        <v>{'city': 'New Orleans', 'state': 'Louisianna', 'abbreviation': 'NOP', 'teamName': 'New Orleans Pelicans'}</v>
      </c>
      <c r="C1178" t="str">
        <f>"{'city': '"&amp;VLOOKUP(V1178,$H:$L,4,FALSE)&amp;"', 'state': '"&amp;VLOOKUP(V1178,$H:$L,3,FALSE)&amp;"', 'abbreviation': '"&amp;VLOOKUP(V1178,$H:$L,2,FALSE)&amp;"', 'teamName': '"&amp;VLOOKUP(V1178,$H:$L,5,FALSE)&amp;"'}"</f>
        <v>{'city': 'Los Angeles', 'state': 'California', 'abbreviation': 'LAC', 'teamName': 'Los Angeles Clippers'}</v>
      </c>
      <c r="D1178" t="e">
        <f>"{'city': '"&amp;VLOOKUP(W1178,$H:$L,4,FALSE)&amp;"', 'state': '"&amp;VLOOKUP(W1178,$H:$L,3,FALSE)&amp;"', 'abbreviation': '"&amp;VLOOKUP(W1178,$H:$L,2,FALSE)&amp;"', 'teamName': '"&amp;VLOOKUP(W1178,$H:$L,5,FALSE)&amp;"'}"</f>
        <v>#N/A</v>
      </c>
      <c r="E1178" t="e">
        <f>"{'city': '"&amp;VLOOKUP(X1178,$H:$L,4,FALSE)&amp;"', 'state': '"&amp;VLOOKUP(X1178,$H:$L,3,FALSE)&amp;"', 'abbreviation': '"&amp;VLOOKUP(X1178,$H:$L,2,FALSE)&amp;"', 'teamName': '"&amp;VLOOKUP(X1178,$H:$L,5,FALSE)&amp;"'}"</f>
        <v>#N/A</v>
      </c>
      <c r="S1178" s="13" t="s">
        <v>1284</v>
      </c>
      <c r="U1178">
        <f>VLOOKUP(Y1178,O:P,2,FALSE)</f>
        <v>18</v>
      </c>
      <c r="V1178">
        <f>VLOOKUP(AA1178,O:P,2,FALSE)</f>
        <v>30</v>
      </c>
      <c r="Y1178" s="4" t="s">
        <v>1118</v>
      </c>
      <c r="Z1178" s="5"/>
      <c r="AA1178" s="4" t="s">
        <v>1126</v>
      </c>
    </row>
    <row r="1179" spans="1:27" x14ac:dyDescent="0.2">
      <c r="A1179" s="12">
        <v>44656</v>
      </c>
      <c r="B1179" t="str">
        <f>"{'city': '"&amp;VLOOKUP(U1179,$H:$L,4,FALSE)&amp;"', 'state': '"&amp;VLOOKUP(U1179,$H:$L,3,FALSE)&amp;"', 'abbreviation': '"&amp;VLOOKUP(U1179,$H:$L,2,FALSE)&amp;"', 'teamName': '"&amp;VLOOKUP(U1179,$H:$L,5,FALSE)&amp;"'}"</f>
        <v>{'city': 'Philadelphia', 'state': 'Pennsylvania', 'abbreviation': 'PHI', 'teamName': 'Philadelphia 76ers'}</v>
      </c>
      <c r="C1179" t="str">
        <f>"{'city': '"&amp;VLOOKUP(V1179,$H:$L,4,FALSE)&amp;"', 'state': '"&amp;VLOOKUP(V1179,$H:$L,3,FALSE)&amp;"', 'abbreviation': '"&amp;VLOOKUP(V1179,$H:$L,2,FALSE)&amp;"', 'teamName': '"&amp;VLOOKUP(V1179,$H:$L,5,FALSE)&amp;"'}"</f>
        <v>{'city': 'Indiana', 'state': 'Indianopolis', 'abbreviation': 'IND', 'teamName': 'Indiana Pacers'}</v>
      </c>
      <c r="D1179" t="e">
        <f>"{'city': '"&amp;VLOOKUP(W1179,$H:$L,4,FALSE)&amp;"', 'state': '"&amp;VLOOKUP(W1179,$H:$L,3,FALSE)&amp;"', 'abbreviation': '"&amp;VLOOKUP(W1179,$H:$L,2,FALSE)&amp;"', 'teamName': '"&amp;VLOOKUP(W1179,$H:$L,5,FALSE)&amp;"'}"</f>
        <v>#N/A</v>
      </c>
      <c r="E1179" t="e">
        <f>"{'city': '"&amp;VLOOKUP(X1179,$H:$L,4,FALSE)&amp;"', 'state': '"&amp;VLOOKUP(X1179,$H:$L,3,FALSE)&amp;"', 'abbreviation': '"&amp;VLOOKUP(X1179,$H:$L,2,FALSE)&amp;"', 'teamName': '"&amp;VLOOKUP(X1179,$H:$L,5,FALSE)&amp;"'}"</f>
        <v>#N/A</v>
      </c>
      <c r="S1179" s="13" t="s">
        <v>1285</v>
      </c>
      <c r="U1179">
        <f>VLOOKUP(Y1179,O:P,2,FALSE)</f>
        <v>22</v>
      </c>
      <c r="V1179">
        <f>VLOOKUP(AA1179,O:P,2,FALSE)</f>
        <v>12</v>
      </c>
      <c r="Y1179" s="4" t="s">
        <v>1117</v>
      </c>
      <c r="Z1179" s="5"/>
      <c r="AA1179" s="4" t="s">
        <v>1104</v>
      </c>
    </row>
    <row r="1180" spans="1:27" x14ac:dyDescent="0.2">
      <c r="A1180" s="12">
        <v>44656</v>
      </c>
      <c r="B1180" t="str">
        <f>"{'city': '"&amp;VLOOKUP(U1180,$H:$L,4,FALSE)&amp;"', 'state': '"&amp;VLOOKUP(U1180,$H:$L,3,FALSE)&amp;"', 'abbreviation': '"&amp;VLOOKUP(U1180,$H:$L,2,FALSE)&amp;"', 'teamName': '"&amp;VLOOKUP(U1180,$H:$L,5,FALSE)&amp;"'}"</f>
        <v>{'city': 'Cleveland', 'state': 'Ohio', 'abbreviation': 'CLE', 'teamName': 'Cleveland Cavaliers'}</v>
      </c>
      <c r="C1180" t="str">
        <f>"{'city': '"&amp;VLOOKUP(V1180,$H:$L,4,FALSE)&amp;"', 'state': '"&amp;VLOOKUP(V1180,$H:$L,3,FALSE)&amp;"', 'abbreviation': '"&amp;VLOOKUP(V1180,$H:$L,2,FALSE)&amp;"', 'teamName': '"&amp;VLOOKUP(V1180,$H:$L,5,FALSE)&amp;"'}"</f>
        <v>{'city': 'Orlando', 'state': 'Florida', 'abbreviation': 'ORL', 'teamName': 'Orlando Magic'}</v>
      </c>
      <c r="D1180" t="e">
        <f>"{'city': '"&amp;VLOOKUP(W1180,$H:$L,4,FALSE)&amp;"', 'state': '"&amp;VLOOKUP(W1180,$H:$L,3,FALSE)&amp;"', 'abbreviation': '"&amp;VLOOKUP(W1180,$H:$L,2,FALSE)&amp;"', 'teamName': '"&amp;VLOOKUP(W1180,$H:$L,5,FALSE)&amp;"'}"</f>
        <v>#N/A</v>
      </c>
      <c r="E1180" t="e">
        <f>"{'city': '"&amp;VLOOKUP(X1180,$H:$L,4,FALSE)&amp;"', 'state': '"&amp;VLOOKUP(X1180,$H:$L,3,FALSE)&amp;"', 'abbreviation': '"&amp;VLOOKUP(X1180,$H:$L,2,FALSE)&amp;"', 'teamName': '"&amp;VLOOKUP(X1180,$H:$L,5,FALSE)&amp;"'}"</f>
        <v>#N/A</v>
      </c>
      <c r="S1180" s="13" t="s">
        <v>1285</v>
      </c>
      <c r="U1180">
        <f>VLOOKUP(Y1180,O:P,2,FALSE)</f>
        <v>6</v>
      </c>
      <c r="V1180">
        <f>VLOOKUP(AA1180,O:P,2,FALSE)</f>
        <v>21</v>
      </c>
      <c r="Y1180" s="4" t="s">
        <v>1111</v>
      </c>
      <c r="Z1180" s="5"/>
      <c r="AA1180" s="4" t="s">
        <v>1119</v>
      </c>
    </row>
    <row r="1181" spans="1:27" x14ac:dyDescent="0.2">
      <c r="A1181" s="12">
        <v>44656</v>
      </c>
      <c r="B1181" t="str">
        <f>"{'city': '"&amp;VLOOKUP(U1181,$H:$L,4,FALSE)&amp;"', 'state': '"&amp;VLOOKUP(U1181,$H:$L,3,FALSE)&amp;"', 'abbreviation': '"&amp;VLOOKUP(U1181,$H:$L,2,FALSE)&amp;"', 'teamName': '"&amp;VLOOKUP(U1181,$H:$L,5,FALSE)&amp;"'}"</f>
        <v>{'city': 'Houston', 'state': 'Texas', 'abbreviation': 'HOU', 'teamName': 'Houston Rockets'}</v>
      </c>
      <c r="C1181" t="str">
        <f>"{'city': '"&amp;VLOOKUP(V1181,$H:$L,4,FALSE)&amp;"', 'state': '"&amp;VLOOKUP(V1181,$H:$L,3,FALSE)&amp;"', 'abbreviation': '"&amp;VLOOKUP(V1181,$H:$L,2,FALSE)&amp;"', 'teamName': '"&amp;VLOOKUP(V1181,$H:$L,5,FALSE)&amp;"'}"</f>
        <v>{'city': 'Brooklyn', 'state': 'New York', 'abbreviation': 'BKN', 'teamName': 'Brooklyn Nets'}</v>
      </c>
      <c r="D1181" t="e">
        <f>"{'city': '"&amp;VLOOKUP(W1181,$H:$L,4,FALSE)&amp;"', 'state': '"&amp;VLOOKUP(W1181,$H:$L,3,FALSE)&amp;"', 'abbreviation': '"&amp;VLOOKUP(W1181,$H:$L,2,FALSE)&amp;"', 'teamName': '"&amp;VLOOKUP(W1181,$H:$L,5,FALSE)&amp;"'}"</f>
        <v>#N/A</v>
      </c>
      <c r="E1181" t="e">
        <f>"{'city': '"&amp;VLOOKUP(X1181,$H:$L,4,FALSE)&amp;"', 'state': '"&amp;VLOOKUP(X1181,$H:$L,3,FALSE)&amp;"', 'abbreviation': '"&amp;VLOOKUP(X1181,$H:$L,2,FALSE)&amp;"', 'teamName': '"&amp;VLOOKUP(X1181,$H:$L,5,FALSE)&amp;"'}"</f>
        <v>#N/A</v>
      </c>
      <c r="S1181" s="13" t="s">
        <v>1285</v>
      </c>
      <c r="U1181">
        <f>VLOOKUP(Y1181,O:P,2,FALSE)</f>
        <v>11</v>
      </c>
      <c r="V1181">
        <f>VLOOKUP(AA1181,O:P,2,FALSE)</f>
        <v>3</v>
      </c>
      <c r="Y1181" s="4" t="s">
        <v>1114</v>
      </c>
      <c r="Z1181" s="5"/>
      <c r="AA1181" s="4" t="s">
        <v>1097</v>
      </c>
    </row>
    <row r="1182" spans="1:27" x14ac:dyDescent="0.2">
      <c r="A1182" s="12">
        <v>44656</v>
      </c>
      <c r="B1182" t="str">
        <f>"{'city': '"&amp;VLOOKUP(U1182,$H:$L,4,FALSE)&amp;"', 'state': '"&amp;VLOOKUP(U1182,$H:$L,3,FALSE)&amp;"', 'abbreviation': '"&amp;VLOOKUP(U1182,$H:$L,2,FALSE)&amp;"', 'teamName': '"&amp;VLOOKUP(U1182,$H:$L,5,FALSE)&amp;"'}"</f>
        <v>{'city': 'Charlotte', 'state': 'North Carolina', 'abbreviation': 'CHA', 'teamName': 'Charlotte Hornets'}</v>
      </c>
      <c r="C1182" t="str">
        <f>"{'city': '"&amp;VLOOKUP(V1182,$H:$L,4,FALSE)&amp;"', 'state': '"&amp;VLOOKUP(V1182,$H:$L,3,FALSE)&amp;"', 'abbreviation': '"&amp;VLOOKUP(V1182,$H:$L,2,FALSE)&amp;"', 'teamName': '"&amp;VLOOKUP(V1182,$H:$L,5,FALSE)&amp;"'}"</f>
        <v>{'city': 'Miami', 'state': 'Florida', 'abbreviation': 'MIA', 'teamName': 'Miami Heat'}</v>
      </c>
      <c r="D1182" t="e">
        <f>"{'city': '"&amp;VLOOKUP(W1182,$H:$L,4,FALSE)&amp;"', 'state': '"&amp;VLOOKUP(W1182,$H:$L,3,FALSE)&amp;"', 'abbreviation': '"&amp;VLOOKUP(W1182,$H:$L,2,FALSE)&amp;"', 'teamName': '"&amp;VLOOKUP(W1182,$H:$L,5,FALSE)&amp;"'}"</f>
        <v>#N/A</v>
      </c>
      <c r="E1182" t="e">
        <f>"{'city': '"&amp;VLOOKUP(X1182,$H:$L,4,FALSE)&amp;"', 'state': '"&amp;VLOOKUP(X1182,$H:$L,3,FALSE)&amp;"', 'abbreviation': '"&amp;VLOOKUP(X1182,$H:$L,2,FALSE)&amp;"', 'teamName': '"&amp;VLOOKUP(X1182,$H:$L,5,FALSE)&amp;"'}"</f>
        <v>#N/A</v>
      </c>
      <c r="S1182" s="13" t="s">
        <v>1285</v>
      </c>
      <c r="U1182">
        <f>VLOOKUP(Y1182,O:P,2,FALSE)</f>
        <v>4</v>
      </c>
      <c r="V1182">
        <f>VLOOKUP(AA1182,O:P,2,FALSE)</f>
        <v>15</v>
      </c>
      <c r="Y1182" s="4" t="s">
        <v>1105</v>
      </c>
      <c r="Z1182" s="5"/>
      <c r="AA1182" s="4" t="s">
        <v>1128</v>
      </c>
    </row>
    <row r="1183" spans="1:27" x14ac:dyDescent="0.2">
      <c r="A1183" s="12">
        <v>44656</v>
      </c>
      <c r="B1183" t="str">
        <f>"{'city': '"&amp;VLOOKUP(U1183,$H:$L,4,FALSE)&amp;"', 'state': '"&amp;VLOOKUP(U1183,$H:$L,3,FALSE)&amp;"', 'abbreviation': '"&amp;VLOOKUP(U1183,$H:$L,2,FALSE)&amp;"', 'teamName': '"&amp;VLOOKUP(U1183,$H:$L,5,FALSE)&amp;"'}"</f>
        <v>{'city': 'Atlanta', 'state': 'Georgia', 'abbreviation': 'ATL', 'teamName': 'Atlanta Hawks'}</v>
      </c>
      <c r="C1183" t="str">
        <f>"{'city': '"&amp;VLOOKUP(V1183,$H:$L,4,FALSE)&amp;"', 'state': '"&amp;VLOOKUP(V1183,$H:$L,3,FALSE)&amp;"', 'abbreviation': '"&amp;VLOOKUP(V1183,$H:$L,2,FALSE)&amp;"', 'teamName': '"&amp;VLOOKUP(V1183,$H:$L,5,FALSE)&amp;"'}"</f>
        <v>{'city': 'Toronto', 'state': 'Ontario', 'abbreviation': 'TOR', 'teamName': 'Toronto Raptors'}</v>
      </c>
      <c r="D1183" t="e">
        <f>"{'city': '"&amp;VLOOKUP(W1183,$H:$L,4,FALSE)&amp;"', 'state': '"&amp;VLOOKUP(W1183,$H:$L,3,FALSE)&amp;"', 'abbreviation': '"&amp;VLOOKUP(W1183,$H:$L,2,FALSE)&amp;"', 'teamName': '"&amp;VLOOKUP(W1183,$H:$L,5,FALSE)&amp;"'}"</f>
        <v>#N/A</v>
      </c>
      <c r="E1183" t="e">
        <f>"{'city': '"&amp;VLOOKUP(X1183,$H:$L,4,FALSE)&amp;"', 'state': '"&amp;VLOOKUP(X1183,$H:$L,3,FALSE)&amp;"', 'abbreviation': '"&amp;VLOOKUP(X1183,$H:$L,2,FALSE)&amp;"', 'teamName': '"&amp;VLOOKUP(X1183,$H:$L,5,FALSE)&amp;"'}"</f>
        <v>#N/A</v>
      </c>
      <c r="S1183" s="13" t="s">
        <v>1285</v>
      </c>
      <c r="U1183">
        <f>VLOOKUP(Y1183,O:P,2,FALSE)</f>
        <v>1</v>
      </c>
      <c r="V1183">
        <f>VLOOKUP(AA1183,O:P,2,FALSE)</f>
        <v>27</v>
      </c>
      <c r="Y1183" s="4" t="s">
        <v>1099</v>
      </c>
      <c r="Z1183" s="5"/>
      <c r="AA1183" s="4" t="s">
        <v>1110</v>
      </c>
    </row>
    <row r="1184" spans="1:27" x14ac:dyDescent="0.2">
      <c r="A1184" s="12">
        <v>44656</v>
      </c>
      <c r="B1184" t="str">
        <f>"{'city': '"&amp;VLOOKUP(U1184,$H:$L,4,FALSE)&amp;"', 'state': '"&amp;VLOOKUP(U1184,$H:$L,3,FALSE)&amp;"', 'abbreviation': '"&amp;VLOOKUP(U1184,$H:$L,2,FALSE)&amp;"', 'teamName': '"&amp;VLOOKUP(U1184,$H:$L,5,FALSE)&amp;"'}"</f>
        <v>{'city': 'Milwaukee', 'state': 'Wisconsin', 'abbreviation': 'MIL', 'teamName': 'Milwaukee Bucks'}</v>
      </c>
      <c r="C1184" t="str">
        <f>"{'city': '"&amp;VLOOKUP(V1184,$H:$L,4,FALSE)&amp;"', 'state': '"&amp;VLOOKUP(V1184,$H:$L,3,FALSE)&amp;"', 'abbreviation': '"&amp;VLOOKUP(V1184,$H:$L,2,FALSE)&amp;"', 'teamName': '"&amp;VLOOKUP(V1184,$H:$L,5,FALSE)&amp;"'}"</f>
        <v>{'city': 'Chicago', 'state': 'Illnois', 'abbreviation': 'CHI', 'teamName': 'Chicago Bulls'}</v>
      </c>
      <c r="D1184" t="e">
        <f>"{'city': '"&amp;VLOOKUP(W1184,$H:$L,4,FALSE)&amp;"', 'state': '"&amp;VLOOKUP(W1184,$H:$L,3,FALSE)&amp;"', 'abbreviation': '"&amp;VLOOKUP(W1184,$H:$L,2,FALSE)&amp;"', 'teamName': '"&amp;VLOOKUP(W1184,$H:$L,5,FALSE)&amp;"'}"</f>
        <v>#N/A</v>
      </c>
      <c r="E1184" t="e">
        <f>"{'city': '"&amp;VLOOKUP(X1184,$H:$L,4,FALSE)&amp;"', 'state': '"&amp;VLOOKUP(X1184,$H:$L,3,FALSE)&amp;"', 'abbreviation': '"&amp;VLOOKUP(X1184,$H:$L,2,FALSE)&amp;"', 'teamName': '"&amp;VLOOKUP(X1184,$H:$L,5,FALSE)&amp;"'}"</f>
        <v>#N/A</v>
      </c>
      <c r="S1184" s="13" t="s">
        <v>1285</v>
      </c>
      <c r="U1184">
        <f>VLOOKUP(Y1184,O:P,2,FALSE)</f>
        <v>16</v>
      </c>
      <c r="V1184">
        <f>VLOOKUP(AA1184,O:P,2,FALSE)</f>
        <v>5</v>
      </c>
      <c r="Y1184" s="4" t="s">
        <v>1098</v>
      </c>
      <c r="Z1184" s="5"/>
      <c r="AA1184" s="4" t="s">
        <v>1106</v>
      </c>
    </row>
    <row r="1185" spans="1:27" x14ac:dyDescent="0.2">
      <c r="A1185" s="12">
        <v>44656</v>
      </c>
      <c r="B1185" t="str">
        <f>"{'city': '"&amp;VLOOKUP(U1185,$H:$L,4,FALSE)&amp;"', 'state': '"&amp;VLOOKUP(U1185,$H:$L,3,FALSE)&amp;"', 'abbreviation': '"&amp;VLOOKUP(U1185,$H:$L,2,FALSE)&amp;"', 'teamName': '"&amp;VLOOKUP(U1185,$H:$L,5,FALSE)&amp;"'}"</f>
        <v>{'city': 'Washington', 'state': 'Washington D.C.', 'abbreviation': 'WAS', 'teamName': 'Washington Wizards'}</v>
      </c>
      <c r="C1185" t="str">
        <f>"{'city': '"&amp;VLOOKUP(V1185,$H:$L,4,FALSE)&amp;"', 'state': '"&amp;VLOOKUP(V1185,$H:$L,3,FALSE)&amp;"', 'abbreviation': '"&amp;VLOOKUP(V1185,$H:$L,2,FALSE)&amp;"', 'teamName': '"&amp;VLOOKUP(V1185,$H:$L,5,FALSE)&amp;"'}"</f>
        <v>{'city': 'Minneapolis', 'state': 'Minnesota ', 'abbreviation': 'MIN', 'teamName': 'Minnesota Timberwolves'}</v>
      </c>
      <c r="D1185" t="e">
        <f>"{'city': '"&amp;VLOOKUP(W1185,$H:$L,4,FALSE)&amp;"', 'state': '"&amp;VLOOKUP(W1185,$H:$L,3,FALSE)&amp;"', 'abbreviation': '"&amp;VLOOKUP(W1185,$H:$L,2,FALSE)&amp;"', 'teamName': '"&amp;VLOOKUP(W1185,$H:$L,5,FALSE)&amp;"'}"</f>
        <v>#N/A</v>
      </c>
      <c r="E1185" t="e">
        <f>"{'city': '"&amp;VLOOKUP(X1185,$H:$L,4,FALSE)&amp;"', 'state': '"&amp;VLOOKUP(X1185,$H:$L,3,FALSE)&amp;"', 'abbreviation': '"&amp;VLOOKUP(X1185,$H:$L,2,FALSE)&amp;"', 'teamName': '"&amp;VLOOKUP(X1185,$H:$L,5,FALSE)&amp;"'}"</f>
        <v>#N/A</v>
      </c>
      <c r="S1185" s="13" t="s">
        <v>1285</v>
      </c>
      <c r="U1185">
        <f>VLOOKUP(Y1185,O:P,2,FALSE)</f>
        <v>29</v>
      </c>
      <c r="V1185">
        <f>VLOOKUP(AA1185,O:P,2,FALSE)</f>
        <v>17</v>
      </c>
      <c r="Y1185" s="4" t="s">
        <v>1109</v>
      </c>
      <c r="Z1185" s="5"/>
      <c r="AA1185" s="4" t="s">
        <v>1115</v>
      </c>
    </row>
    <row r="1186" spans="1:27" x14ac:dyDescent="0.2">
      <c r="A1186" s="12">
        <v>44656</v>
      </c>
      <c r="B1186" t="str">
        <f>"{'city': '"&amp;VLOOKUP(U1186,$H:$L,4,FALSE)&amp;"', 'state': '"&amp;VLOOKUP(U1186,$H:$L,3,FALSE)&amp;"', 'abbreviation': '"&amp;VLOOKUP(U1186,$H:$L,2,FALSE)&amp;"', 'teamName': '"&amp;VLOOKUP(U1186,$H:$L,5,FALSE)&amp;"'}"</f>
        <v>{'city': 'Portland', 'state': 'Oregon', 'abbreviation': 'POR', 'teamName': 'Portland Trail Blazers'}</v>
      </c>
      <c r="C1186" t="str">
        <f>"{'city': '"&amp;VLOOKUP(V1186,$H:$L,4,FALSE)&amp;"', 'state': '"&amp;VLOOKUP(V1186,$H:$L,3,FALSE)&amp;"', 'abbreviation': '"&amp;VLOOKUP(V1186,$H:$L,2,FALSE)&amp;"', 'teamName': '"&amp;VLOOKUP(V1186,$H:$L,5,FALSE)&amp;"'}"</f>
        <v>{'city': 'Oklahoma City', 'state': 'Oklahoma', 'abbreviation': 'OKC', 'teamName': 'Oklahoma City Thunder'}</v>
      </c>
      <c r="D1186" t="e">
        <f>"{'city': '"&amp;VLOOKUP(W1186,$H:$L,4,FALSE)&amp;"', 'state': '"&amp;VLOOKUP(W1186,$H:$L,3,FALSE)&amp;"', 'abbreviation': '"&amp;VLOOKUP(W1186,$H:$L,2,FALSE)&amp;"', 'teamName': '"&amp;VLOOKUP(W1186,$H:$L,5,FALSE)&amp;"'}"</f>
        <v>#N/A</v>
      </c>
      <c r="E1186" t="e">
        <f>"{'city': '"&amp;VLOOKUP(X1186,$H:$L,4,FALSE)&amp;"', 'state': '"&amp;VLOOKUP(X1186,$H:$L,3,FALSE)&amp;"', 'abbreviation': '"&amp;VLOOKUP(X1186,$H:$L,2,FALSE)&amp;"', 'teamName': '"&amp;VLOOKUP(X1186,$H:$L,5,FALSE)&amp;"'}"</f>
        <v>#N/A</v>
      </c>
      <c r="S1186" s="13" t="s">
        <v>1285</v>
      </c>
      <c r="U1186">
        <f>VLOOKUP(Y1186,O:P,2,FALSE)</f>
        <v>24</v>
      </c>
      <c r="V1186">
        <f>VLOOKUP(AA1186,O:P,2,FALSE)</f>
        <v>20</v>
      </c>
      <c r="Y1186" s="4" t="s">
        <v>1124</v>
      </c>
      <c r="Z1186" s="5"/>
      <c r="AA1186" s="4" t="s">
        <v>1121</v>
      </c>
    </row>
    <row r="1187" spans="1:27" x14ac:dyDescent="0.2">
      <c r="A1187" s="12">
        <v>44656</v>
      </c>
      <c r="B1187" t="str">
        <f>"{'city': '"&amp;VLOOKUP(U1187,$H:$L,4,FALSE)&amp;"', 'state': '"&amp;VLOOKUP(U1187,$H:$L,3,FALSE)&amp;"', 'abbreviation': '"&amp;VLOOKUP(U1187,$H:$L,2,FALSE)&amp;"', 'teamName': '"&amp;VLOOKUP(U1187,$H:$L,5,FALSE)&amp;"'}"</f>
        <v>{'city': 'San Antonio', 'state': 'Texas', 'abbreviation': 'SAS', 'teamName': 'San Antonio Spurs'}</v>
      </c>
      <c r="C1187" t="str">
        <f>"{'city': '"&amp;VLOOKUP(V1187,$H:$L,4,FALSE)&amp;"', 'state': '"&amp;VLOOKUP(V1187,$H:$L,3,FALSE)&amp;"', 'abbreviation': '"&amp;VLOOKUP(V1187,$H:$L,2,FALSE)&amp;"', 'teamName': '"&amp;VLOOKUP(V1187,$H:$L,5,FALSE)&amp;"'}"</f>
        <v>{'city': 'Denver', 'state': 'Colorado', 'abbreviation': 'DEN', 'teamName': 'Denver Nuggets'}</v>
      </c>
      <c r="D1187" t="e">
        <f>"{'city': '"&amp;VLOOKUP(W1187,$H:$L,4,FALSE)&amp;"', 'state': '"&amp;VLOOKUP(W1187,$H:$L,3,FALSE)&amp;"', 'abbreviation': '"&amp;VLOOKUP(W1187,$H:$L,2,FALSE)&amp;"', 'teamName': '"&amp;VLOOKUP(W1187,$H:$L,5,FALSE)&amp;"'}"</f>
        <v>#N/A</v>
      </c>
      <c r="E1187" t="e">
        <f>"{'city': '"&amp;VLOOKUP(X1187,$H:$L,4,FALSE)&amp;"', 'state': '"&amp;VLOOKUP(X1187,$H:$L,3,FALSE)&amp;"', 'abbreviation': '"&amp;VLOOKUP(X1187,$H:$L,2,FALSE)&amp;"', 'teamName': '"&amp;VLOOKUP(X1187,$H:$L,5,FALSE)&amp;"'}"</f>
        <v>#N/A</v>
      </c>
      <c r="S1187" s="13" t="s">
        <v>1285</v>
      </c>
      <c r="U1187">
        <f>VLOOKUP(Y1187,O:P,2,FALSE)</f>
        <v>26</v>
      </c>
      <c r="V1187">
        <f>VLOOKUP(AA1187,O:P,2,FALSE)</f>
        <v>8</v>
      </c>
      <c r="Y1187" s="4" t="s">
        <v>1120</v>
      </c>
      <c r="Z1187" s="5"/>
      <c r="AA1187" s="4" t="s">
        <v>1116</v>
      </c>
    </row>
    <row r="1188" spans="1:27" x14ac:dyDescent="0.2">
      <c r="A1188" s="12">
        <v>44656</v>
      </c>
      <c r="B1188" t="str">
        <f>"{'city': '"&amp;VLOOKUP(U1188,$H:$L,4,FALSE)&amp;"', 'state': '"&amp;VLOOKUP(U1188,$H:$L,3,FALSE)&amp;"', 'abbreviation': '"&amp;VLOOKUP(U1188,$H:$L,2,FALSE)&amp;"', 'teamName': '"&amp;VLOOKUP(U1188,$H:$L,5,FALSE)&amp;"'}"</f>
        <v>{'city': 'Memphis', 'state': 'Tenesse', 'abbreviation': 'MEM', 'teamName': 'Memphis Grizzlies'}</v>
      </c>
      <c r="C1188" t="str">
        <f>"{'city': '"&amp;VLOOKUP(V1188,$H:$L,4,FALSE)&amp;"', 'state': '"&amp;VLOOKUP(V1188,$H:$L,3,FALSE)&amp;"', 'abbreviation': '"&amp;VLOOKUP(V1188,$H:$L,2,FALSE)&amp;"', 'teamName': '"&amp;VLOOKUP(V1188,$H:$L,5,FALSE)&amp;"'}"</f>
        <v>{'city': 'Salt Lake City', 'state': 'Utah', 'abbreviation': 'UTA', 'teamName': 'Utah Jazz'}</v>
      </c>
      <c r="D1188" t="e">
        <f>"{'city': '"&amp;VLOOKUP(W1188,$H:$L,4,FALSE)&amp;"', 'state': '"&amp;VLOOKUP(W1188,$H:$L,3,FALSE)&amp;"', 'abbreviation': '"&amp;VLOOKUP(W1188,$H:$L,2,FALSE)&amp;"', 'teamName': '"&amp;VLOOKUP(W1188,$H:$L,5,FALSE)&amp;"'}"</f>
        <v>#N/A</v>
      </c>
      <c r="E1188" t="e">
        <f>"{'city': '"&amp;VLOOKUP(X1188,$H:$L,4,FALSE)&amp;"', 'state': '"&amp;VLOOKUP(X1188,$H:$L,3,FALSE)&amp;"', 'abbreviation': '"&amp;VLOOKUP(X1188,$H:$L,2,FALSE)&amp;"', 'teamName': '"&amp;VLOOKUP(X1188,$H:$L,5,FALSE)&amp;"'}"</f>
        <v>#N/A</v>
      </c>
      <c r="S1188" s="13" t="s">
        <v>1285</v>
      </c>
      <c r="U1188">
        <f>VLOOKUP(Y1188,O:P,2,FALSE)</f>
        <v>14</v>
      </c>
      <c r="V1188">
        <f>VLOOKUP(AA1188,O:P,2,FALSE)</f>
        <v>28</v>
      </c>
      <c r="Y1188" s="4" t="s">
        <v>1112</v>
      </c>
      <c r="Z1188" s="5"/>
      <c r="AA1188" s="4" t="s">
        <v>1122</v>
      </c>
    </row>
    <row r="1189" spans="1:27" x14ac:dyDescent="0.2">
      <c r="A1189" s="12">
        <v>44656</v>
      </c>
      <c r="B1189" t="str">
        <f>"{'city': '"&amp;VLOOKUP(U1189,$H:$L,4,FALSE)&amp;"', 'state': '"&amp;VLOOKUP(U1189,$H:$L,3,FALSE)&amp;"', 'abbreviation': '"&amp;VLOOKUP(U1189,$H:$L,2,FALSE)&amp;"', 'teamName': '"&amp;VLOOKUP(U1189,$H:$L,5,FALSE)&amp;"'}"</f>
        <v>{'city': 'New Orleans', 'state': 'Louisianna', 'abbreviation': 'NOP', 'teamName': 'New Orleans Pelicans'}</v>
      </c>
      <c r="C1189" t="str">
        <f>"{'city': '"&amp;VLOOKUP(V1189,$H:$L,4,FALSE)&amp;"', 'state': '"&amp;VLOOKUP(V1189,$H:$L,3,FALSE)&amp;"', 'abbreviation': '"&amp;VLOOKUP(V1189,$H:$L,2,FALSE)&amp;"', 'teamName': '"&amp;VLOOKUP(V1189,$H:$L,5,FALSE)&amp;"'}"</f>
        <v>{'city': 'Sacramento', 'state': 'California', 'abbreviation': 'SAC', 'teamName': 'Sacramento Kings'}</v>
      </c>
      <c r="D1189" t="e">
        <f>"{'city': '"&amp;VLOOKUP(W1189,$H:$L,4,FALSE)&amp;"', 'state': '"&amp;VLOOKUP(W1189,$H:$L,3,FALSE)&amp;"', 'abbreviation': '"&amp;VLOOKUP(W1189,$H:$L,2,FALSE)&amp;"', 'teamName': '"&amp;VLOOKUP(W1189,$H:$L,5,FALSE)&amp;"'}"</f>
        <v>#N/A</v>
      </c>
      <c r="E1189" t="e">
        <f>"{'city': '"&amp;VLOOKUP(X1189,$H:$L,4,FALSE)&amp;"', 'state': '"&amp;VLOOKUP(X1189,$H:$L,3,FALSE)&amp;"', 'abbreviation': '"&amp;VLOOKUP(X1189,$H:$L,2,FALSE)&amp;"', 'teamName': '"&amp;VLOOKUP(X1189,$H:$L,5,FALSE)&amp;"'}"</f>
        <v>#N/A</v>
      </c>
      <c r="S1189" s="13" t="s">
        <v>1285</v>
      </c>
      <c r="U1189">
        <f>VLOOKUP(Y1189,O:P,2,FALSE)</f>
        <v>18</v>
      </c>
      <c r="V1189">
        <f>VLOOKUP(AA1189,O:P,2,FALSE)</f>
        <v>25</v>
      </c>
      <c r="Y1189" s="4" t="s">
        <v>1118</v>
      </c>
      <c r="Z1189" s="5"/>
      <c r="AA1189" s="4" t="s">
        <v>1123</v>
      </c>
    </row>
    <row r="1190" spans="1:27" x14ac:dyDescent="0.2">
      <c r="A1190" s="12">
        <v>44656</v>
      </c>
      <c r="B1190" t="str">
        <f>"{'city': '"&amp;VLOOKUP(U1190,$H:$L,4,FALSE)&amp;"', 'state': '"&amp;VLOOKUP(U1190,$H:$L,3,FALSE)&amp;"', 'abbreviation': '"&amp;VLOOKUP(U1190,$H:$L,2,FALSE)&amp;"', 'teamName': '"&amp;VLOOKUP(U1190,$H:$L,5,FALSE)&amp;"'}"</f>
        <v>{'city': 'Los Angeles', 'state': 'California', 'abbreviation': 'LAL', 'teamName': 'Los Angeles Lakers'}</v>
      </c>
      <c r="C1190" t="str">
        <f>"{'city': '"&amp;VLOOKUP(V1190,$H:$L,4,FALSE)&amp;"', 'state': '"&amp;VLOOKUP(V1190,$H:$L,3,FALSE)&amp;"', 'abbreviation': '"&amp;VLOOKUP(V1190,$H:$L,2,FALSE)&amp;"', 'teamName': '"&amp;VLOOKUP(V1190,$H:$L,5,FALSE)&amp;"'}"</f>
        <v>{'city': 'Phoenix', 'state': 'Arizona', 'abbreviation': 'PHX', 'teamName': 'Phoenix Suns'}</v>
      </c>
      <c r="D1190" t="e">
        <f>"{'city': '"&amp;VLOOKUP(W1190,$H:$L,4,FALSE)&amp;"', 'state': '"&amp;VLOOKUP(W1190,$H:$L,3,FALSE)&amp;"', 'abbreviation': '"&amp;VLOOKUP(W1190,$H:$L,2,FALSE)&amp;"', 'teamName': '"&amp;VLOOKUP(W1190,$H:$L,5,FALSE)&amp;"'}"</f>
        <v>#N/A</v>
      </c>
      <c r="E1190" t="e">
        <f>"{'city': '"&amp;VLOOKUP(X1190,$H:$L,4,FALSE)&amp;"', 'state': '"&amp;VLOOKUP(X1190,$H:$L,3,FALSE)&amp;"', 'abbreviation': '"&amp;VLOOKUP(X1190,$H:$L,2,FALSE)&amp;"', 'teamName': '"&amp;VLOOKUP(X1190,$H:$L,5,FALSE)&amp;"'}"</f>
        <v>#N/A</v>
      </c>
      <c r="S1190" s="13" t="s">
        <v>1285</v>
      </c>
      <c r="U1190">
        <f>VLOOKUP(Y1190,O:P,2,FALSE)</f>
        <v>13</v>
      </c>
      <c r="V1190">
        <f>VLOOKUP(AA1190,O:P,2,FALSE)</f>
        <v>23</v>
      </c>
      <c r="Y1190" s="4" t="s">
        <v>1101</v>
      </c>
      <c r="Z1190" s="5"/>
      <c r="AA1190" s="4" t="s">
        <v>1125</v>
      </c>
    </row>
    <row r="1191" spans="1:27" x14ac:dyDescent="0.2">
      <c r="A1191" s="12">
        <v>44657</v>
      </c>
      <c r="B1191" t="str">
        <f>"{'city': '"&amp;VLOOKUP(U1191,$H:$L,4,FALSE)&amp;"', 'state': '"&amp;VLOOKUP(U1191,$H:$L,3,FALSE)&amp;"', 'abbreviation': '"&amp;VLOOKUP(U1191,$H:$L,2,FALSE)&amp;"', 'teamName': '"&amp;VLOOKUP(U1191,$H:$L,5,FALSE)&amp;"'}"</f>
        <v>{'city': 'Dallas', 'state': 'Texas', 'abbreviation': 'DAL', 'teamName': 'Dallas Mavericks'}</v>
      </c>
      <c r="C1191" t="str">
        <f>"{'city': '"&amp;VLOOKUP(V1191,$H:$L,4,FALSE)&amp;"', 'state': '"&amp;VLOOKUP(V1191,$H:$L,3,FALSE)&amp;"', 'abbreviation': '"&amp;VLOOKUP(V1191,$H:$L,2,FALSE)&amp;"', 'teamName': '"&amp;VLOOKUP(V1191,$H:$L,5,FALSE)&amp;"'}"</f>
        <v>{'city': 'Detroit', 'state': 'Michigan', 'abbreviation': 'DET', 'teamName': 'Detroit Pistons'}</v>
      </c>
      <c r="D1191" t="e">
        <f>"{'city': '"&amp;VLOOKUP(W1191,$H:$L,4,FALSE)&amp;"', 'state': '"&amp;VLOOKUP(W1191,$H:$L,3,FALSE)&amp;"', 'abbreviation': '"&amp;VLOOKUP(W1191,$H:$L,2,FALSE)&amp;"', 'teamName': '"&amp;VLOOKUP(W1191,$H:$L,5,FALSE)&amp;"'}"</f>
        <v>#N/A</v>
      </c>
      <c r="E1191" t="e">
        <f>"{'city': '"&amp;VLOOKUP(X1191,$H:$L,4,FALSE)&amp;"', 'state': '"&amp;VLOOKUP(X1191,$H:$L,3,FALSE)&amp;"', 'abbreviation': '"&amp;VLOOKUP(X1191,$H:$L,2,FALSE)&amp;"', 'teamName': '"&amp;VLOOKUP(X1191,$H:$L,5,FALSE)&amp;"'}"</f>
        <v>#N/A</v>
      </c>
      <c r="S1191" s="13" t="s">
        <v>1286</v>
      </c>
      <c r="U1191">
        <f>VLOOKUP(Y1191,O:P,2,FALSE)</f>
        <v>7</v>
      </c>
      <c r="V1191">
        <f>VLOOKUP(AA1191,O:P,2,FALSE)</f>
        <v>9</v>
      </c>
      <c r="Y1191" s="4" t="s">
        <v>1113</v>
      </c>
      <c r="Z1191" s="5"/>
      <c r="AA1191" s="4" t="s">
        <v>1107</v>
      </c>
    </row>
    <row r="1192" spans="1:27" x14ac:dyDescent="0.2">
      <c r="A1192" s="12">
        <v>44657</v>
      </c>
      <c r="B1192" t="str">
        <f>"{'city': '"&amp;VLOOKUP(U1192,$H:$L,4,FALSE)&amp;"', 'state': '"&amp;VLOOKUP(U1192,$H:$L,3,FALSE)&amp;"', 'abbreviation': '"&amp;VLOOKUP(U1192,$H:$L,2,FALSE)&amp;"', 'teamName': '"&amp;VLOOKUP(U1192,$H:$L,5,FALSE)&amp;"'}"</f>
        <v>{'city': 'Brooklyn', 'state': 'New York', 'abbreviation': 'BKN', 'teamName': 'Brooklyn Nets'}</v>
      </c>
      <c r="C1192" t="str">
        <f>"{'city': '"&amp;VLOOKUP(V1192,$H:$L,4,FALSE)&amp;"', 'state': '"&amp;VLOOKUP(V1192,$H:$L,3,FALSE)&amp;"', 'abbreviation': '"&amp;VLOOKUP(V1192,$H:$L,2,FALSE)&amp;"', 'teamName': '"&amp;VLOOKUP(V1192,$H:$L,5,FALSE)&amp;"'}"</f>
        <v>{'city': 'New York', 'state': 'New York', 'abbreviation': 'NYK', 'teamName': 'New York Knicks'}</v>
      </c>
      <c r="D1192" t="e">
        <f>"{'city': '"&amp;VLOOKUP(W1192,$H:$L,4,FALSE)&amp;"', 'state': '"&amp;VLOOKUP(W1192,$H:$L,3,FALSE)&amp;"', 'abbreviation': '"&amp;VLOOKUP(W1192,$H:$L,2,FALSE)&amp;"', 'teamName': '"&amp;VLOOKUP(W1192,$H:$L,5,FALSE)&amp;"'}"</f>
        <v>#N/A</v>
      </c>
      <c r="E1192" t="e">
        <f>"{'city': '"&amp;VLOOKUP(X1192,$H:$L,4,FALSE)&amp;"', 'state': '"&amp;VLOOKUP(X1192,$H:$L,3,FALSE)&amp;"', 'abbreviation': '"&amp;VLOOKUP(X1192,$H:$L,2,FALSE)&amp;"', 'teamName': '"&amp;VLOOKUP(X1192,$H:$L,5,FALSE)&amp;"'}"</f>
        <v>#N/A</v>
      </c>
      <c r="S1192" s="13" t="s">
        <v>1286</v>
      </c>
      <c r="U1192">
        <f>VLOOKUP(Y1192,O:P,2,FALSE)</f>
        <v>3</v>
      </c>
      <c r="V1192">
        <f>VLOOKUP(AA1192,O:P,2,FALSE)</f>
        <v>19</v>
      </c>
      <c r="Y1192" s="4" t="s">
        <v>1097</v>
      </c>
      <c r="Z1192" s="5"/>
      <c r="AA1192" s="4" t="s">
        <v>1108</v>
      </c>
    </row>
    <row r="1193" spans="1:27" x14ac:dyDescent="0.2">
      <c r="A1193" s="12">
        <v>44657</v>
      </c>
      <c r="B1193" t="str">
        <f>"{'city': '"&amp;VLOOKUP(U1193,$H:$L,4,FALSE)&amp;"', 'state': '"&amp;VLOOKUP(U1193,$H:$L,3,FALSE)&amp;"', 'abbreviation': '"&amp;VLOOKUP(U1193,$H:$L,2,FALSE)&amp;"', 'teamName': '"&amp;VLOOKUP(U1193,$H:$L,5,FALSE)&amp;"'}"</f>
        <v>{'city': 'Boston', 'state': 'Massachusetts', 'abbreviation': 'BOS', 'teamName': 'Boston Celtics'}</v>
      </c>
      <c r="C1193" t="str">
        <f>"{'city': '"&amp;VLOOKUP(V1193,$H:$L,4,FALSE)&amp;"', 'state': '"&amp;VLOOKUP(V1193,$H:$L,3,FALSE)&amp;"', 'abbreviation': '"&amp;VLOOKUP(V1193,$H:$L,2,FALSE)&amp;"', 'teamName': '"&amp;VLOOKUP(V1193,$H:$L,5,FALSE)&amp;"'}"</f>
        <v>{'city': 'Chicago', 'state': 'Illnois', 'abbreviation': 'CHI', 'teamName': 'Chicago Bulls'}</v>
      </c>
      <c r="D1193" t="e">
        <f>"{'city': '"&amp;VLOOKUP(W1193,$H:$L,4,FALSE)&amp;"', 'state': '"&amp;VLOOKUP(W1193,$H:$L,3,FALSE)&amp;"', 'abbreviation': '"&amp;VLOOKUP(W1193,$H:$L,2,FALSE)&amp;"', 'teamName': '"&amp;VLOOKUP(W1193,$H:$L,5,FALSE)&amp;"'}"</f>
        <v>#N/A</v>
      </c>
      <c r="E1193" t="e">
        <f>"{'city': '"&amp;VLOOKUP(X1193,$H:$L,4,FALSE)&amp;"', 'state': '"&amp;VLOOKUP(X1193,$H:$L,3,FALSE)&amp;"', 'abbreviation': '"&amp;VLOOKUP(X1193,$H:$L,2,FALSE)&amp;"', 'teamName': '"&amp;VLOOKUP(X1193,$H:$L,5,FALSE)&amp;"'}"</f>
        <v>#N/A</v>
      </c>
      <c r="S1193" s="13" t="s">
        <v>1286</v>
      </c>
      <c r="U1193">
        <f>VLOOKUP(Y1193,O:P,2,FALSE)</f>
        <v>2</v>
      </c>
      <c r="V1193">
        <f>VLOOKUP(AA1193,O:P,2,FALSE)</f>
        <v>5</v>
      </c>
      <c r="Y1193" s="4" t="s">
        <v>1102</v>
      </c>
      <c r="Z1193" s="5"/>
      <c r="AA1193" s="4" t="s">
        <v>1106</v>
      </c>
    </row>
    <row r="1194" spans="1:27" x14ac:dyDescent="0.2">
      <c r="A1194" s="12">
        <v>44657</v>
      </c>
      <c r="B1194" t="str">
        <f>"{'city': '"&amp;VLOOKUP(U1194,$H:$L,4,FALSE)&amp;"', 'state': '"&amp;VLOOKUP(U1194,$H:$L,3,FALSE)&amp;"', 'abbreviation': '"&amp;VLOOKUP(U1194,$H:$L,2,FALSE)&amp;"', 'teamName': '"&amp;VLOOKUP(U1194,$H:$L,5,FALSE)&amp;"'}"</f>
        <v>{'city': 'Washington', 'state': 'Washington D.C.', 'abbreviation': 'WAS', 'teamName': 'Washington Wizards'}</v>
      </c>
      <c r="C1194" t="str">
        <f>"{'city': '"&amp;VLOOKUP(V1194,$H:$L,4,FALSE)&amp;"', 'state': '"&amp;VLOOKUP(V1194,$H:$L,3,FALSE)&amp;"', 'abbreviation': '"&amp;VLOOKUP(V1194,$H:$L,2,FALSE)&amp;"', 'teamName': '"&amp;VLOOKUP(V1194,$H:$L,5,FALSE)&amp;"'}"</f>
        <v>{'city': 'Atlanta', 'state': 'Georgia', 'abbreviation': 'ATL', 'teamName': 'Atlanta Hawks'}</v>
      </c>
      <c r="D1194" t="e">
        <f>"{'city': '"&amp;VLOOKUP(W1194,$H:$L,4,FALSE)&amp;"', 'state': '"&amp;VLOOKUP(W1194,$H:$L,3,FALSE)&amp;"', 'abbreviation': '"&amp;VLOOKUP(W1194,$H:$L,2,FALSE)&amp;"', 'teamName': '"&amp;VLOOKUP(W1194,$H:$L,5,FALSE)&amp;"'}"</f>
        <v>#N/A</v>
      </c>
      <c r="E1194" t="e">
        <f>"{'city': '"&amp;VLOOKUP(X1194,$H:$L,4,FALSE)&amp;"', 'state': '"&amp;VLOOKUP(X1194,$H:$L,3,FALSE)&amp;"', 'abbreviation': '"&amp;VLOOKUP(X1194,$H:$L,2,FALSE)&amp;"', 'teamName': '"&amp;VLOOKUP(X1194,$H:$L,5,FALSE)&amp;"'}"</f>
        <v>#N/A</v>
      </c>
      <c r="S1194" s="13" t="s">
        <v>1286</v>
      </c>
      <c r="U1194">
        <f>VLOOKUP(Y1194,O:P,2,FALSE)</f>
        <v>29</v>
      </c>
      <c r="V1194">
        <f>VLOOKUP(AA1194,O:P,2,FALSE)</f>
        <v>1</v>
      </c>
      <c r="Y1194" s="4" t="s">
        <v>1109</v>
      </c>
      <c r="Z1194" s="5"/>
      <c r="AA1194" s="4" t="s">
        <v>1099</v>
      </c>
    </row>
    <row r="1195" spans="1:27" x14ac:dyDescent="0.2">
      <c r="A1195" s="12">
        <v>44657</v>
      </c>
      <c r="B1195" t="str">
        <f>"{'city': '"&amp;VLOOKUP(U1195,$H:$L,4,FALSE)&amp;"', 'state': '"&amp;VLOOKUP(U1195,$H:$L,3,FALSE)&amp;"', 'abbreviation': '"&amp;VLOOKUP(U1195,$H:$L,2,FALSE)&amp;"', 'teamName': '"&amp;VLOOKUP(U1195,$H:$L,5,FALSE)&amp;"'}"</f>
        <v>{'city': 'Oklahoma City', 'state': 'Oklahoma', 'abbreviation': 'OKC', 'teamName': 'Oklahoma City Thunder'}</v>
      </c>
      <c r="C1195" t="str">
        <f>"{'city': '"&amp;VLOOKUP(V1195,$H:$L,4,FALSE)&amp;"', 'state': '"&amp;VLOOKUP(V1195,$H:$L,3,FALSE)&amp;"', 'abbreviation': '"&amp;VLOOKUP(V1195,$H:$L,2,FALSE)&amp;"', 'teamName': '"&amp;VLOOKUP(V1195,$H:$L,5,FALSE)&amp;"'}"</f>
        <v>{'city': 'Salt Lake City', 'state': 'Utah', 'abbreviation': 'UTA', 'teamName': 'Utah Jazz'}</v>
      </c>
      <c r="D1195" t="e">
        <f>"{'city': '"&amp;VLOOKUP(W1195,$H:$L,4,FALSE)&amp;"', 'state': '"&amp;VLOOKUP(W1195,$H:$L,3,FALSE)&amp;"', 'abbreviation': '"&amp;VLOOKUP(W1195,$H:$L,2,FALSE)&amp;"', 'teamName': '"&amp;VLOOKUP(W1195,$H:$L,5,FALSE)&amp;"'}"</f>
        <v>#N/A</v>
      </c>
      <c r="E1195" t="e">
        <f>"{'city': '"&amp;VLOOKUP(X1195,$H:$L,4,FALSE)&amp;"', 'state': '"&amp;VLOOKUP(X1195,$H:$L,3,FALSE)&amp;"', 'abbreviation': '"&amp;VLOOKUP(X1195,$H:$L,2,FALSE)&amp;"', 'teamName': '"&amp;VLOOKUP(X1195,$H:$L,5,FALSE)&amp;"'}"</f>
        <v>#N/A</v>
      </c>
      <c r="S1195" s="13" t="s">
        <v>1286</v>
      </c>
      <c r="U1195">
        <f>VLOOKUP(Y1195,O:P,2,FALSE)</f>
        <v>20</v>
      </c>
      <c r="V1195">
        <f>VLOOKUP(AA1195,O:P,2,FALSE)</f>
        <v>28</v>
      </c>
      <c r="Y1195" s="4" t="s">
        <v>1121</v>
      </c>
      <c r="Z1195" s="5"/>
      <c r="AA1195" s="4" t="s">
        <v>1122</v>
      </c>
    </row>
    <row r="1196" spans="1:27" x14ac:dyDescent="0.2">
      <c r="A1196" s="12">
        <v>44657</v>
      </c>
      <c r="B1196" t="str">
        <f>"{'city': '"&amp;VLOOKUP(U1196,$H:$L,4,FALSE)&amp;"', 'state': '"&amp;VLOOKUP(U1196,$H:$L,3,FALSE)&amp;"', 'abbreviation': '"&amp;VLOOKUP(U1196,$H:$L,2,FALSE)&amp;"', 'teamName': '"&amp;VLOOKUP(U1196,$H:$L,5,FALSE)&amp;"'}"</f>
        <v>{'city': 'Phoenix', 'state': 'Arizona', 'abbreviation': 'PHX', 'teamName': 'Phoenix Suns'}</v>
      </c>
      <c r="C1196" t="str">
        <f>"{'city': '"&amp;VLOOKUP(V1196,$H:$L,4,FALSE)&amp;"', 'state': '"&amp;VLOOKUP(V1196,$H:$L,3,FALSE)&amp;"', 'abbreviation': '"&amp;VLOOKUP(V1196,$H:$L,2,FALSE)&amp;"', 'teamName': '"&amp;VLOOKUP(V1196,$H:$L,5,FALSE)&amp;"'}"</f>
        <v>{'city': 'Los Angeles', 'state': 'California', 'abbreviation': 'LAC', 'teamName': 'Los Angeles Clippers'}</v>
      </c>
      <c r="D1196" t="e">
        <f>"{'city': '"&amp;VLOOKUP(W1196,$H:$L,4,FALSE)&amp;"', 'state': '"&amp;VLOOKUP(W1196,$H:$L,3,FALSE)&amp;"', 'abbreviation': '"&amp;VLOOKUP(W1196,$H:$L,2,FALSE)&amp;"', 'teamName': '"&amp;VLOOKUP(W1196,$H:$L,5,FALSE)&amp;"'}"</f>
        <v>#N/A</v>
      </c>
      <c r="E1196" t="e">
        <f>"{'city': '"&amp;VLOOKUP(X1196,$H:$L,4,FALSE)&amp;"', 'state': '"&amp;VLOOKUP(X1196,$H:$L,3,FALSE)&amp;"', 'abbreviation': '"&amp;VLOOKUP(X1196,$H:$L,2,FALSE)&amp;"', 'teamName': '"&amp;VLOOKUP(X1196,$H:$L,5,FALSE)&amp;"'}"</f>
        <v>#N/A</v>
      </c>
      <c r="S1196" s="13" t="s">
        <v>1286</v>
      </c>
      <c r="U1196">
        <f>VLOOKUP(Y1196,O:P,2,FALSE)</f>
        <v>23</v>
      </c>
      <c r="V1196">
        <f>VLOOKUP(AA1196,O:P,2,FALSE)</f>
        <v>30</v>
      </c>
      <c r="Y1196" s="4" t="s">
        <v>1125</v>
      </c>
      <c r="Z1196" s="5"/>
      <c r="AA1196" s="4" t="s">
        <v>1126</v>
      </c>
    </row>
    <row r="1197" spans="1:27" x14ac:dyDescent="0.2">
      <c r="A1197" s="12">
        <v>44658</v>
      </c>
      <c r="B1197" t="str">
        <f>"{'city': '"&amp;VLOOKUP(U1197,$H:$L,4,FALSE)&amp;"', 'state': '"&amp;VLOOKUP(U1197,$H:$L,3,FALSE)&amp;"', 'abbreviation': '"&amp;VLOOKUP(U1197,$H:$L,2,FALSE)&amp;"', 'teamName': '"&amp;VLOOKUP(U1197,$H:$L,5,FALSE)&amp;"'}"</f>
        <v>{'city': 'Orlando', 'state': 'Florida', 'abbreviation': 'ORL', 'teamName': 'Orlando Magic'}</v>
      </c>
      <c r="C1197" t="str">
        <f>"{'city': '"&amp;VLOOKUP(V1197,$H:$L,4,FALSE)&amp;"', 'state': '"&amp;VLOOKUP(V1197,$H:$L,3,FALSE)&amp;"', 'abbreviation': '"&amp;VLOOKUP(V1197,$H:$L,2,FALSE)&amp;"', 'teamName': '"&amp;VLOOKUP(V1197,$H:$L,5,FALSE)&amp;"'}"</f>
        <v>{'city': 'Charlotte', 'state': 'North Carolina', 'abbreviation': 'CHA', 'teamName': 'Charlotte Hornets'}</v>
      </c>
      <c r="D1197" t="e">
        <f>"{'city': '"&amp;VLOOKUP(W1197,$H:$L,4,FALSE)&amp;"', 'state': '"&amp;VLOOKUP(W1197,$H:$L,3,FALSE)&amp;"', 'abbreviation': '"&amp;VLOOKUP(W1197,$H:$L,2,FALSE)&amp;"', 'teamName': '"&amp;VLOOKUP(W1197,$H:$L,5,FALSE)&amp;"'}"</f>
        <v>#N/A</v>
      </c>
      <c r="E1197" t="e">
        <f>"{'city': '"&amp;VLOOKUP(X1197,$H:$L,4,FALSE)&amp;"', 'state': '"&amp;VLOOKUP(X1197,$H:$L,3,FALSE)&amp;"', 'abbreviation': '"&amp;VLOOKUP(X1197,$H:$L,2,FALSE)&amp;"', 'teamName': '"&amp;VLOOKUP(X1197,$H:$L,5,FALSE)&amp;"'}"</f>
        <v>#N/A</v>
      </c>
      <c r="S1197" s="13" t="s">
        <v>1287</v>
      </c>
      <c r="U1197">
        <f>VLOOKUP(Y1197,O:P,2,FALSE)</f>
        <v>21</v>
      </c>
      <c r="V1197">
        <f>VLOOKUP(AA1197,O:P,2,FALSE)</f>
        <v>4</v>
      </c>
      <c r="Y1197" s="4" t="s">
        <v>1119</v>
      </c>
      <c r="Z1197" s="5"/>
      <c r="AA1197" s="4" t="s">
        <v>1105</v>
      </c>
    </row>
    <row r="1198" spans="1:27" x14ac:dyDescent="0.2">
      <c r="A1198" s="12">
        <v>44658</v>
      </c>
      <c r="B1198" t="str">
        <f>"{'city': '"&amp;VLOOKUP(U1198,$H:$L,4,FALSE)&amp;"', 'state': '"&amp;VLOOKUP(U1198,$H:$L,3,FALSE)&amp;"', 'abbreviation': '"&amp;VLOOKUP(U1198,$H:$L,2,FALSE)&amp;"', 'teamName': '"&amp;VLOOKUP(U1198,$H:$L,5,FALSE)&amp;"'}"</f>
        <v>{'city': 'Boston', 'state': 'Massachusetts', 'abbreviation': 'BOS', 'teamName': 'Boston Celtics'}</v>
      </c>
      <c r="C1198" t="str">
        <f>"{'city': '"&amp;VLOOKUP(V1198,$H:$L,4,FALSE)&amp;"', 'state': '"&amp;VLOOKUP(V1198,$H:$L,3,FALSE)&amp;"', 'abbreviation': '"&amp;VLOOKUP(V1198,$H:$L,2,FALSE)&amp;"', 'teamName': '"&amp;VLOOKUP(V1198,$H:$L,5,FALSE)&amp;"'}"</f>
        <v>{'city': 'Milwaukee', 'state': 'Wisconsin', 'abbreviation': 'MIL', 'teamName': 'Milwaukee Bucks'}</v>
      </c>
      <c r="D1198" t="e">
        <f>"{'city': '"&amp;VLOOKUP(W1198,$H:$L,4,FALSE)&amp;"', 'state': '"&amp;VLOOKUP(W1198,$H:$L,3,FALSE)&amp;"', 'abbreviation': '"&amp;VLOOKUP(W1198,$H:$L,2,FALSE)&amp;"', 'teamName': '"&amp;VLOOKUP(W1198,$H:$L,5,FALSE)&amp;"'}"</f>
        <v>#N/A</v>
      </c>
      <c r="E1198" t="e">
        <f>"{'city': '"&amp;VLOOKUP(X1198,$H:$L,4,FALSE)&amp;"', 'state': '"&amp;VLOOKUP(X1198,$H:$L,3,FALSE)&amp;"', 'abbreviation': '"&amp;VLOOKUP(X1198,$H:$L,2,FALSE)&amp;"', 'teamName': '"&amp;VLOOKUP(X1198,$H:$L,5,FALSE)&amp;"'}"</f>
        <v>#N/A</v>
      </c>
      <c r="S1198" s="13" t="s">
        <v>1287</v>
      </c>
      <c r="U1198">
        <f>VLOOKUP(Y1198,O:P,2,FALSE)</f>
        <v>2</v>
      </c>
      <c r="V1198">
        <f>VLOOKUP(AA1198,O:P,2,FALSE)</f>
        <v>16</v>
      </c>
      <c r="Y1198" s="4" t="s">
        <v>1102</v>
      </c>
      <c r="Z1198" s="5"/>
      <c r="AA1198" s="4" t="s">
        <v>1098</v>
      </c>
    </row>
    <row r="1199" spans="1:27" x14ac:dyDescent="0.2">
      <c r="A1199" s="12">
        <v>44658</v>
      </c>
      <c r="B1199" t="str">
        <f>"{'city': '"&amp;VLOOKUP(U1199,$H:$L,4,FALSE)&amp;"', 'state': '"&amp;VLOOKUP(U1199,$H:$L,3,FALSE)&amp;"', 'abbreviation': '"&amp;VLOOKUP(U1199,$H:$L,2,FALSE)&amp;"', 'teamName': '"&amp;VLOOKUP(U1199,$H:$L,5,FALSE)&amp;"'}"</f>
        <v>{'city': 'Philadelphia', 'state': 'Pennsylvania', 'abbreviation': 'PHI', 'teamName': 'Philadelphia 76ers'}</v>
      </c>
      <c r="C1199" t="str">
        <f>"{'city': '"&amp;VLOOKUP(V1199,$H:$L,4,FALSE)&amp;"', 'state': '"&amp;VLOOKUP(V1199,$H:$L,3,FALSE)&amp;"', 'abbreviation': '"&amp;VLOOKUP(V1199,$H:$L,2,FALSE)&amp;"', 'teamName': '"&amp;VLOOKUP(V1199,$H:$L,5,FALSE)&amp;"'}"</f>
        <v>{'city': 'Toronto', 'state': 'Ontario', 'abbreviation': 'TOR', 'teamName': 'Toronto Raptors'}</v>
      </c>
      <c r="D1199" t="e">
        <f>"{'city': '"&amp;VLOOKUP(W1199,$H:$L,4,FALSE)&amp;"', 'state': '"&amp;VLOOKUP(W1199,$H:$L,3,FALSE)&amp;"', 'abbreviation': '"&amp;VLOOKUP(W1199,$H:$L,2,FALSE)&amp;"', 'teamName': '"&amp;VLOOKUP(W1199,$H:$L,5,FALSE)&amp;"'}"</f>
        <v>#N/A</v>
      </c>
      <c r="E1199" t="e">
        <f>"{'city': '"&amp;VLOOKUP(X1199,$H:$L,4,FALSE)&amp;"', 'state': '"&amp;VLOOKUP(X1199,$H:$L,3,FALSE)&amp;"', 'abbreviation': '"&amp;VLOOKUP(X1199,$H:$L,2,FALSE)&amp;"', 'teamName': '"&amp;VLOOKUP(X1199,$H:$L,5,FALSE)&amp;"'}"</f>
        <v>#N/A</v>
      </c>
      <c r="S1199" s="13" t="s">
        <v>1287</v>
      </c>
      <c r="U1199">
        <f>VLOOKUP(Y1199,O:P,2,FALSE)</f>
        <v>22</v>
      </c>
      <c r="V1199">
        <f>VLOOKUP(AA1199,O:P,2,FALSE)</f>
        <v>27</v>
      </c>
      <c r="Y1199" s="4" t="s">
        <v>1117</v>
      </c>
      <c r="Z1199" s="5"/>
      <c r="AA1199" s="4" t="s">
        <v>1110</v>
      </c>
    </row>
    <row r="1200" spans="1:27" x14ac:dyDescent="0.2">
      <c r="A1200" s="12">
        <v>44658</v>
      </c>
      <c r="B1200" t="str">
        <f>"{'city': '"&amp;VLOOKUP(U1200,$H:$L,4,FALSE)&amp;"', 'state': '"&amp;VLOOKUP(U1200,$H:$L,3,FALSE)&amp;"', 'abbreviation': '"&amp;VLOOKUP(U1200,$H:$L,2,FALSE)&amp;"', 'teamName': '"&amp;VLOOKUP(U1200,$H:$L,5,FALSE)&amp;"'}"</f>
        <v>{'city': 'San Antonio', 'state': 'Texas', 'abbreviation': 'SAS', 'teamName': 'San Antonio Spurs'}</v>
      </c>
      <c r="C1200" t="str">
        <f>"{'city': '"&amp;VLOOKUP(V1200,$H:$L,4,FALSE)&amp;"', 'state': '"&amp;VLOOKUP(V1200,$H:$L,3,FALSE)&amp;"', 'abbreviation': '"&amp;VLOOKUP(V1200,$H:$L,2,FALSE)&amp;"', 'teamName': '"&amp;VLOOKUP(V1200,$H:$L,5,FALSE)&amp;"'}"</f>
        <v>{'city': 'Minneapolis', 'state': 'Minnesota ', 'abbreviation': 'MIN', 'teamName': 'Minnesota Timberwolves'}</v>
      </c>
      <c r="D1200" t="e">
        <f>"{'city': '"&amp;VLOOKUP(W1200,$H:$L,4,FALSE)&amp;"', 'state': '"&amp;VLOOKUP(W1200,$H:$L,3,FALSE)&amp;"', 'abbreviation': '"&amp;VLOOKUP(W1200,$H:$L,2,FALSE)&amp;"', 'teamName': '"&amp;VLOOKUP(W1200,$H:$L,5,FALSE)&amp;"'}"</f>
        <v>#N/A</v>
      </c>
      <c r="E1200" t="e">
        <f>"{'city': '"&amp;VLOOKUP(X1200,$H:$L,4,FALSE)&amp;"', 'state': '"&amp;VLOOKUP(X1200,$H:$L,3,FALSE)&amp;"', 'abbreviation': '"&amp;VLOOKUP(X1200,$H:$L,2,FALSE)&amp;"', 'teamName': '"&amp;VLOOKUP(X1200,$H:$L,5,FALSE)&amp;"'}"</f>
        <v>#N/A</v>
      </c>
      <c r="S1200" s="13" t="s">
        <v>1287</v>
      </c>
      <c r="U1200">
        <f>VLOOKUP(Y1200,O:P,2,FALSE)</f>
        <v>26</v>
      </c>
      <c r="V1200">
        <f>VLOOKUP(AA1200,O:P,2,FALSE)</f>
        <v>17</v>
      </c>
      <c r="Y1200" s="4" t="s">
        <v>1120</v>
      </c>
      <c r="Z1200" s="5"/>
      <c r="AA1200" s="4" t="s">
        <v>1115</v>
      </c>
    </row>
    <row r="1201" spans="1:27" x14ac:dyDescent="0.2">
      <c r="A1201" s="12">
        <v>44658</v>
      </c>
      <c r="B1201" t="str">
        <f>"{'city': '"&amp;VLOOKUP(U1201,$H:$L,4,FALSE)&amp;"', 'state': '"&amp;VLOOKUP(U1201,$H:$L,3,FALSE)&amp;"', 'abbreviation': '"&amp;VLOOKUP(U1201,$H:$L,2,FALSE)&amp;"', 'teamName': '"&amp;VLOOKUP(U1201,$H:$L,5,FALSE)&amp;"'}"</f>
        <v>{'city': 'Portland', 'state': 'Oregon', 'abbreviation': 'POR', 'teamName': 'Portland Trail Blazers'}</v>
      </c>
      <c r="C1201" t="str">
        <f>"{'city': '"&amp;VLOOKUP(V1201,$H:$L,4,FALSE)&amp;"', 'state': '"&amp;VLOOKUP(V1201,$H:$L,3,FALSE)&amp;"', 'abbreviation': '"&amp;VLOOKUP(V1201,$H:$L,2,FALSE)&amp;"', 'teamName': '"&amp;VLOOKUP(V1201,$H:$L,5,FALSE)&amp;"'}"</f>
        <v>{'city': 'New Orleans', 'state': 'Louisianna', 'abbreviation': 'NOP', 'teamName': 'New Orleans Pelicans'}</v>
      </c>
      <c r="D1201" t="e">
        <f>"{'city': '"&amp;VLOOKUP(W1201,$H:$L,4,FALSE)&amp;"', 'state': '"&amp;VLOOKUP(W1201,$H:$L,3,FALSE)&amp;"', 'abbreviation': '"&amp;VLOOKUP(W1201,$H:$L,2,FALSE)&amp;"', 'teamName': '"&amp;VLOOKUP(W1201,$H:$L,5,FALSE)&amp;"'}"</f>
        <v>#N/A</v>
      </c>
      <c r="E1201" t="e">
        <f>"{'city': '"&amp;VLOOKUP(X1201,$H:$L,4,FALSE)&amp;"', 'state': '"&amp;VLOOKUP(X1201,$H:$L,3,FALSE)&amp;"', 'abbreviation': '"&amp;VLOOKUP(X1201,$H:$L,2,FALSE)&amp;"', 'teamName': '"&amp;VLOOKUP(X1201,$H:$L,5,FALSE)&amp;"'}"</f>
        <v>#N/A</v>
      </c>
      <c r="S1201" s="13" t="s">
        <v>1287</v>
      </c>
      <c r="U1201">
        <f>VLOOKUP(Y1201,O:P,2,FALSE)</f>
        <v>24</v>
      </c>
      <c r="V1201">
        <f>VLOOKUP(AA1201,O:P,2,FALSE)</f>
        <v>18</v>
      </c>
      <c r="Y1201" s="4" t="s">
        <v>1124</v>
      </c>
      <c r="Z1201" s="5"/>
      <c r="AA1201" s="4" t="s">
        <v>1118</v>
      </c>
    </row>
    <row r="1202" spans="1:27" x14ac:dyDescent="0.2">
      <c r="A1202" s="12">
        <v>44658</v>
      </c>
      <c r="B1202" t="str">
        <f>"{'city': '"&amp;VLOOKUP(U1202,$H:$L,4,FALSE)&amp;"', 'state': '"&amp;VLOOKUP(U1202,$H:$L,3,FALSE)&amp;"', 'abbreviation': '"&amp;VLOOKUP(U1202,$H:$L,2,FALSE)&amp;"', 'teamName': '"&amp;VLOOKUP(U1202,$H:$L,5,FALSE)&amp;"'}"</f>
        <v>{'city': 'Memphis', 'state': 'Tenesse', 'abbreviation': 'MEM', 'teamName': 'Memphis Grizzlies'}</v>
      </c>
      <c r="C1202" t="str">
        <f>"{'city': '"&amp;VLOOKUP(V1202,$H:$L,4,FALSE)&amp;"', 'state': '"&amp;VLOOKUP(V1202,$H:$L,3,FALSE)&amp;"', 'abbreviation': '"&amp;VLOOKUP(V1202,$H:$L,2,FALSE)&amp;"', 'teamName': '"&amp;VLOOKUP(V1202,$H:$L,5,FALSE)&amp;"'}"</f>
        <v>{'city': 'Denver', 'state': 'Colorado', 'abbreviation': 'DEN', 'teamName': 'Denver Nuggets'}</v>
      </c>
      <c r="D1202" t="e">
        <f>"{'city': '"&amp;VLOOKUP(W1202,$H:$L,4,FALSE)&amp;"', 'state': '"&amp;VLOOKUP(W1202,$H:$L,3,FALSE)&amp;"', 'abbreviation': '"&amp;VLOOKUP(W1202,$H:$L,2,FALSE)&amp;"', 'teamName': '"&amp;VLOOKUP(W1202,$H:$L,5,FALSE)&amp;"'}"</f>
        <v>#N/A</v>
      </c>
      <c r="E1202" t="e">
        <f>"{'city': '"&amp;VLOOKUP(X1202,$H:$L,4,FALSE)&amp;"', 'state': '"&amp;VLOOKUP(X1202,$H:$L,3,FALSE)&amp;"', 'abbreviation': '"&amp;VLOOKUP(X1202,$H:$L,2,FALSE)&amp;"', 'teamName': '"&amp;VLOOKUP(X1202,$H:$L,5,FALSE)&amp;"'}"</f>
        <v>#N/A</v>
      </c>
      <c r="S1202" s="13" t="s">
        <v>1287</v>
      </c>
      <c r="U1202">
        <f>VLOOKUP(Y1202,O:P,2,FALSE)</f>
        <v>14</v>
      </c>
      <c r="V1202">
        <f>VLOOKUP(AA1202,O:P,2,FALSE)</f>
        <v>8</v>
      </c>
      <c r="Y1202" s="4" t="s">
        <v>1112</v>
      </c>
      <c r="Z1202" s="5"/>
      <c r="AA1202" s="4" t="s">
        <v>1116</v>
      </c>
    </row>
    <row r="1203" spans="1:27" x14ac:dyDescent="0.2">
      <c r="A1203" s="12">
        <v>44658</v>
      </c>
      <c r="B1203" t="str">
        <f>"{'city': '"&amp;VLOOKUP(U1203,$H:$L,4,FALSE)&amp;"', 'state': '"&amp;VLOOKUP(U1203,$H:$L,3,FALSE)&amp;"', 'abbreviation': '"&amp;VLOOKUP(U1203,$H:$L,2,FALSE)&amp;"', 'teamName': '"&amp;VLOOKUP(U1203,$H:$L,5,FALSE)&amp;"'}"</f>
        <v>{'city': 'Los Angeles', 'state': 'California', 'abbreviation': 'LAL', 'teamName': 'Los Angeles Lakers'}</v>
      </c>
      <c r="C1203" t="str">
        <f>"{'city': '"&amp;VLOOKUP(V1203,$H:$L,4,FALSE)&amp;"', 'state': '"&amp;VLOOKUP(V1203,$H:$L,3,FALSE)&amp;"', 'abbreviation': '"&amp;VLOOKUP(V1203,$H:$L,2,FALSE)&amp;"', 'teamName': '"&amp;VLOOKUP(V1203,$H:$L,5,FALSE)&amp;"'}"</f>
        <v>{'city': 'San Francisco', 'state': 'California', 'abbreviation': 'GSW', 'teamName': 'Golden State Warriors'}</v>
      </c>
      <c r="D1203" t="e">
        <f>"{'city': '"&amp;VLOOKUP(W1203,$H:$L,4,FALSE)&amp;"', 'state': '"&amp;VLOOKUP(W1203,$H:$L,3,FALSE)&amp;"', 'abbreviation': '"&amp;VLOOKUP(W1203,$H:$L,2,FALSE)&amp;"', 'teamName': '"&amp;VLOOKUP(W1203,$H:$L,5,FALSE)&amp;"'}"</f>
        <v>#N/A</v>
      </c>
      <c r="E1203" t="e">
        <f>"{'city': '"&amp;VLOOKUP(X1203,$H:$L,4,FALSE)&amp;"', 'state': '"&amp;VLOOKUP(X1203,$H:$L,3,FALSE)&amp;"', 'abbreviation': '"&amp;VLOOKUP(X1203,$H:$L,2,FALSE)&amp;"', 'teamName': '"&amp;VLOOKUP(X1203,$H:$L,5,FALSE)&amp;"'}"</f>
        <v>#N/A</v>
      </c>
      <c r="S1203" s="13" t="s">
        <v>1287</v>
      </c>
      <c r="U1203">
        <f>VLOOKUP(Y1203,O:P,2,FALSE)</f>
        <v>13</v>
      </c>
      <c r="V1203">
        <f>VLOOKUP(AA1203,O:P,2,FALSE)</f>
        <v>10</v>
      </c>
      <c r="Y1203" s="4" t="s">
        <v>1101</v>
      </c>
      <c r="Z1203" s="5"/>
      <c r="AA1203" s="4" t="s">
        <v>1100</v>
      </c>
    </row>
    <row r="1204" spans="1:27" x14ac:dyDescent="0.2">
      <c r="A1204" s="12">
        <v>44659</v>
      </c>
      <c r="B1204" t="str">
        <f>"{'city': '"&amp;VLOOKUP(U1204,$H:$L,4,FALSE)&amp;"', 'state': '"&amp;VLOOKUP(U1204,$H:$L,3,FALSE)&amp;"', 'abbreviation': '"&amp;VLOOKUP(U1204,$H:$L,2,FALSE)&amp;"', 'teamName': '"&amp;VLOOKUP(U1204,$H:$L,5,FALSE)&amp;"'}"</f>
        <v>{'city': 'New York', 'state': 'New York', 'abbreviation': 'NYK', 'teamName': 'New York Knicks'}</v>
      </c>
      <c r="C1204" t="str">
        <f>"{'city': '"&amp;VLOOKUP(V1204,$H:$L,4,FALSE)&amp;"', 'state': '"&amp;VLOOKUP(V1204,$H:$L,3,FALSE)&amp;"', 'abbreviation': '"&amp;VLOOKUP(V1204,$H:$L,2,FALSE)&amp;"', 'teamName': '"&amp;VLOOKUP(V1204,$H:$L,5,FALSE)&amp;"'}"</f>
        <v>{'city': 'Washington', 'state': 'Washington D.C.', 'abbreviation': 'WAS', 'teamName': 'Washington Wizards'}</v>
      </c>
      <c r="D1204" t="e">
        <f>"{'city': '"&amp;VLOOKUP(W1204,$H:$L,4,FALSE)&amp;"', 'state': '"&amp;VLOOKUP(W1204,$H:$L,3,FALSE)&amp;"', 'abbreviation': '"&amp;VLOOKUP(W1204,$H:$L,2,FALSE)&amp;"', 'teamName': '"&amp;VLOOKUP(W1204,$H:$L,5,FALSE)&amp;"'}"</f>
        <v>#N/A</v>
      </c>
      <c r="E1204" t="e">
        <f>"{'city': '"&amp;VLOOKUP(X1204,$H:$L,4,FALSE)&amp;"', 'state': '"&amp;VLOOKUP(X1204,$H:$L,3,FALSE)&amp;"', 'abbreviation': '"&amp;VLOOKUP(X1204,$H:$L,2,FALSE)&amp;"', 'teamName': '"&amp;VLOOKUP(X1204,$H:$L,5,FALSE)&amp;"'}"</f>
        <v>#N/A</v>
      </c>
      <c r="S1204" s="13" t="s">
        <v>1288</v>
      </c>
      <c r="U1204">
        <f>VLOOKUP(Y1204,O:P,2,FALSE)</f>
        <v>19</v>
      </c>
      <c r="V1204">
        <f>VLOOKUP(AA1204,O:P,2,FALSE)</f>
        <v>29</v>
      </c>
      <c r="Y1204" s="4" t="s">
        <v>1108</v>
      </c>
      <c r="Z1204" s="5"/>
      <c r="AA1204" s="4" t="s">
        <v>1109</v>
      </c>
    </row>
    <row r="1205" spans="1:27" x14ac:dyDescent="0.2">
      <c r="A1205" s="12">
        <v>44659</v>
      </c>
      <c r="B1205" t="str">
        <f>"{'city': '"&amp;VLOOKUP(U1205,$H:$L,4,FALSE)&amp;"', 'state': '"&amp;VLOOKUP(U1205,$H:$L,3,FALSE)&amp;"', 'abbreviation': '"&amp;VLOOKUP(U1205,$H:$L,2,FALSE)&amp;"', 'teamName': '"&amp;VLOOKUP(U1205,$H:$L,5,FALSE)&amp;"'}"</f>
        <v>{'city': 'Milwaukee', 'state': 'Wisconsin', 'abbreviation': 'MIL', 'teamName': 'Milwaukee Bucks'}</v>
      </c>
      <c r="C1205" t="str">
        <f>"{'city': '"&amp;VLOOKUP(V1205,$H:$L,4,FALSE)&amp;"', 'state': '"&amp;VLOOKUP(V1205,$H:$L,3,FALSE)&amp;"', 'abbreviation': '"&amp;VLOOKUP(V1205,$H:$L,2,FALSE)&amp;"', 'teamName': '"&amp;VLOOKUP(V1205,$H:$L,5,FALSE)&amp;"'}"</f>
        <v>{'city': 'Detroit', 'state': 'Michigan', 'abbreviation': 'DET', 'teamName': 'Detroit Pistons'}</v>
      </c>
      <c r="D1205" t="e">
        <f>"{'city': '"&amp;VLOOKUP(W1205,$H:$L,4,FALSE)&amp;"', 'state': '"&amp;VLOOKUP(W1205,$H:$L,3,FALSE)&amp;"', 'abbreviation': '"&amp;VLOOKUP(W1205,$H:$L,2,FALSE)&amp;"', 'teamName': '"&amp;VLOOKUP(W1205,$H:$L,5,FALSE)&amp;"'}"</f>
        <v>#N/A</v>
      </c>
      <c r="E1205" t="e">
        <f>"{'city': '"&amp;VLOOKUP(X1205,$H:$L,4,FALSE)&amp;"', 'state': '"&amp;VLOOKUP(X1205,$H:$L,3,FALSE)&amp;"', 'abbreviation': '"&amp;VLOOKUP(X1205,$H:$L,2,FALSE)&amp;"', 'teamName': '"&amp;VLOOKUP(X1205,$H:$L,5,FALSE)&amp;"'}"</f>
        <v>#N/A</v>
      </c>
      <c r="S1205" s="13" t="s">
        <v>1288</v>
      </c>
      <c r="U1205">
        <f>VLOOKUP(Y1205,O:P,2,FALSE)</f>
        <v>16</v>
      </c>
      <c r="V1205">
        <f>VLOOKUP(AA1205,O:P,2,FALSE)</f>
        <v>9</v>
      </c>
      <c r="Y1205" s="4" t="s">
        <v>1098</v>
      </c>
      <c r="Z1205" s="5"/>
      <c r="AA1205" s="4" t="s">
        <v>1107</v>
      </c>
    </row>
    <row r="1206" spans="1:27" x14ac:dyDescent="0.2">
      <c r="A1206" s="12">
        <v>44659</v>
      </c>
      <c r="B1206" t="str">
        <f>"{'city': '"&amp;VLOOKUP(U1206,$H:$L,4,FALSE)&amp;"', 'state': '"&amp;VLOOKUP(U1206,$H:$L,3,FALSE)&amp;"', 'abbreviation': '"&amp;VLOOKUP(U1206,$H:$L,2,FALSE)&amp;"', 'teamName': '"&amp;VLOOKUP(U1206,$H:$L,5,FALSE)&amp;"'}"</f>
        <v>{'city': 'Cleveland', 'state': 'Ohio', 'abbreviation': 'CLE', 'teamName': 'Cleveland Cavaliers'}</v>
      </c>
      <c r="C1206" t="str">
        <f>"{'city': '"&amp;VLOOKUP(V1206,$H:$L,4,FALSE)&amp;"', 'state': '"&amp;VLOOKUP(V1206,$H:$L,3,FALSE)&amp;"', 'abbreviation': '"&amp;VLOOKUP(V1206,$H:$L,2,FALSE)&amp;"', 'teamName': '"&amp;VLOOKUP(V1206,$H:$L,5,FALSE)&amp;"'}"</f>
        <v>{'city': 'Brooklyn', 'state': 'New York', 'abbreviation': 'BKN', 'teamName': 'Brooklyn Nets'}</v>
      </c>
      <c r="D1206" t="e">
        <f>"{'city': '"&amp;VLOOKUP(W1206,$H:$L,4,FALSE)&amp;"', 'state': '"&amp;VLOOKUP(W1206,$H:$L,3,FALSE)&amp;"', 'abbreviation': '"&amp;VLOOKUP(W1206,$H:$L,2,FALSE)&amp;"', 'teamName': '"&amp;VLOOKUP(W1206,$H:$L,5,FALSE)&amp;"'}"</f>
        <v>#N/A</v>
      </c>
      <c r="E1206" t="e">
        <f>"{'city': '"&amp;VLOOKUP(X1206,$H:$L,4,FALSE)&amp;"', 'state': '"&amp;VLOOKUP(X1206,$H:$L,3,FALSE)&amp;"', 'abbreviation': '"&amp;VLOOKUP(X1206,$H:$L,2,FALSE)&amp;"', 'teamName': '"&amp;VLOOKUP(X1206,$H:$L,5,FALSE)&amp;"'}"</f>
        <v>#N/A</v>
      </c>
      <c r="S1206" s="13" t="s">
        <v>1288</v>
      </c>
      <c r="U1206">
        <f>VLOOKUP(Y1206,O:P,2,FALSE)</f>
        <v>6</v>
      </c>
      <c r="V1206">
        <f>VLOOKUP(AA1206,O:P,2,FALSE)</f>
        <v>3</v>
      </c>
      <c r="Y1206" s="4" t="s">
        <v>1111</v>
      </c>
      <c r="Z1206" s="5"/>
      <c r="AA1206" s="4" t="s">
        <v>1097</v>
      </c>
    </row>
    <row r="1207" spans="1:27" x14ac:dyDescent="0.2">
      <c r="A1207" s="12">
        <v>44659</v>
      </c>
      <c r="B1207" t="str">
        <f>"{'city': '"&amp;VLOOKUP(U1207,$H:$L,4,FALSE)&amp;"', 'state': '"&amp;VLOOKUP(U1207,$H:$L,3,FALSE)&amp;"', 'abbreviation': '"&amp;VLOOKUP(U1207,$H:$L,2,FALSE)&amp;"', 'teamName': '"&amp;VLOOKUP(U1207,$H:$L,5,FALSE)&amp;"'}"</f>
        <v>{'city': 'Houston', 'state': 'Texas', 'abbreviation': 'HOU', 'teamName': 'Houston Rockets'}</v>
      </c>
      <c r="C1207" t="str">
        <f>"{'city': '"&amp;VLOOKUP(V1207,$H:$L,4,FALSE)&amp;"', 'state': '"&amp;VLOOKUP(V1207,$H:$L,3,FALSE)&amp;"', 'abbreviation': '"&amp;VLOOKUP(V1207,$H:$L,2,FALSE)&amp;"', 'teamName': '"&amp;VLOOKUP(V1207,$H:$L,5,FALSE)&amp;"'}"</f>
        <v>{'city': 'Toronto', 'state': 'Ontario', 'abbreviation': 'TOR', 'teamName': 'Toronto Raptors'}</v>
      </c>
      <c r="D1207" t="e">
        <f>"{'city': '"&amp;VLOOKUP(W1207,$H:$L,4,FALSE)&amp;"', 'state': '"&amp;VLOOKUP(W1207,$H:$L,3,FALSE)&amp;"', 'abbreviation': '"&amp;VLOOKUP(W1207,$H:$L,2,FALSE)&amp;"', 'teamName': '"&amp;VLOOKUP(W1207,$H:$L,5,FALSE)&amp;"'}"</f>
        <v>#N/A</v>
      </c>
      <c r="E1207" t="e">
        <f>"{'city': '"&amp;VLOOKUP(X1207,$H:$L,4,FALSE)&amp;"', 'state': '"&amp;VLOOKUP(X1207,$H:$L,3,FALSE)&amp;"', 'abbreviation': '"&amp;VLOOKUP(X1207,$H:$L,2,FALSE)&amp;"', 'teamName': '"&amp;VLOOKUP(X1207,$H:$L,5,FALSE)&amp;"'}"</f>
        <v>#N/A</v>
      </c>
      <c r="S1207" s="13" t="s">
        <v>1288</v>
      </c>
      <c r="U1207">
        <f>VLOOKUP(Y1207,O:P,2,FALSE)</f>
        <v>11</v>
      </c>
      <c r="V1207">
        <f>VLOOKUP(AA1207,O:P,2,FALSE)</f>
        <v>27</v>
      </c>
      <c r="Y1207" s="4" t="s">
        <v>1114</v>
      </c>
      <c r="Z1207" s="5"/>
      <c r="AA1207" s="4" t="s">
        <v>1110</v>
      </c>
    </row>
    <row r="1208" spans="1:27" x14ac:dyDescent="0.2">
      <c r="A1208" s="12">
        <v>44659</v>
      </c>
      <c r="B1208" t="str">
        <f>"{'city': '"&amp;VLOOKUP(U1208,$H:$L,4,FALSE)&amp;"', 'state': '"&amp;VLOOKUP(U1208,$H:$L,3,FALSE)&amp;"', 'abbreviation': '"&amp;VLOOKUP(U1208,$H:$L,2,FALSE)&amp;"', 'teamName': '"&amp;VLOOKUP(U1208,$H:$L,5,FALSE)&amp;"'}"</f>
        <v>{'city': 'Atlanta', 'state': 'Georgia', 'abbreviation': 'ATL', 'teamName': 'Atlanta Hawks'}</v>
      </c>
      <c r="C1208" t="str">
        <f>"{'city': '"&amp;VLOOKUP(V1208,$H:$L,4,FALSE)&amp;"', 'state': '"&amp;VLOOKUP(V1208,$H:$L,3,FALSE)&amp;"', 'abbreviation': '"&amp;VLOOKUP(V1208,$H:$L,2,FALSE)&amp;"', 'teamName': '"&amp;VLOOKUP(V1208,$H:$L,5,FALSE)&amp;"'}"</f>
        <v>{'city': 'Miami', 'state': 'Florida', 'abbreviation': 'MIA', 'teamName': 'Miami Heat'}</v>
      </c>
      <c r="D1208" t="e">
        <f>"{'city': '"&amp;VLOOKUP(W1208,$H:$L,4,FALSE)&amp;"', 'state': '"&amp;VLOOKUP(W1208,$H:$L,3,FALSE)&amp;"', 'abbreviation': '"&amp;VLOOKUP(W1208,$H:$L,2,FALSE)&amp;"', 'teamName': '"&amp;VLOOKUP(W1208,$H:$L,5,FALSE)&amp;"'}"</f>
        <v>#N/A</v>
      </c>
      <c r="E1208" t="e">
        <f>"{'city': '"&amp;VLOOKUP(X1208,$H:$L,4,FALSE)&amp;"', 'state': '"&amp;VLOOKUP(X1208,$H:$L,3,FALSE)&amp;"', 'abbreviation': '"&amp;VLOOKUP(X1208,$H:$L,2,FALSE)&amp;"', 'teamName': '"&amp;VLOOKUP(X1208,$H:$L,5,FALSE)&amp;"'}"</f>
        <v>#N/A</v>
      </c>
      <c r="S1208" s="13" t="s">
        <v>1288</v>
      </c>
      <c r="U1208">
        <f>VLOOKUP(Y1208,O:P,2,FALSE)</f>
        <v>1</v>
      </c>
      <c r="V1208">
        <f>VLOOKUP(AA1208,O:P,2,FALSE)</f>
        <v>15</v>
      </c>
      <c r="Y1208" s="4" t="s">
        <v>1099</v>
      </c>
      <c r="Z1208" s="5"/>
      <c r="AA1208" s="4" t="s">
        <v>1128</v>
      </c>
    </row>
    <row r="1209" spans="1:27" x14ac:dyDescent="0.2">
      <c r="A1209" s="12">
        <v>44659</v>
      </c>
      <c r="B1209" t="str">
        <f>"{'city': '"&amp;VLOOKUP(U1209,$H:$L,4,FALSE)&amp;"', 'state': '"&amp;VLOOKUP(U1209,$H:$L,3,FALSE)&amp;"', 'abbreviation': '"&amp;VLOOKUP(U1209,$H:$L,2,FALSE)&amp;"', 'teamName': '"&amp;VLOOKUP(U1209,$H:$L,5,FALSE)&amp;"'}"</f>
        <v>{'city': 'Charlotte', 'state': 'North Carolina', 'abbreviation': 'CHA', 'teamName': 'Charlotte Hornets'}</v>
      </c>
      <c r="C1209" t="str">
        <f>"{'city': '"&amp;VLOOKUP(V1209,$H:$L,4,FALSE)&amp;"', 'state': '"&amp;VLOOKUP(V1209,$H:$L,3,FALSE)&amp;"', 'abbreviation': '"&amp;VLOOKUP(V1209,$H:$L,2,FALSE)&amp;"', 'teamName': '"&amp;VLOOKUP(V1209,$H:$L,5,FALSE)&amp;"'}"</f>
        <v>{'city': 'Chicago', 'state': 'Illnois', 'abbreviation': 'CHI', 'teamName': 'Chicago Bulls'}</v>
      </c>
      <c r="D1209" t="e">
        <f>"{'city': '"&amp;VLOOKUP(W1209,$H:$L,4,FALSE)&amp;"', 'state': '"&amp;VLOOKUP(W1209,$H:$L,3,FALSE)&amp;"', 'abbreviation': '"&amp;VLOOKUP(W1209,$H:$L,2,FALSE)&amp;"', 'teamName': '"&amp;VLOOKUP(W1209,$H:$L,5,FALSE)&amp;"'}"</f>
        <v>#N/A</v>
      </c>
      <c r="E1209" t="e">
        <f>"{'city': '"&amp;VLOOKUP(X1209,$H:$L,4,FALSE)&amp;"', 'state': '"&amp;VLOOKUP(X1209,$H:$L,3,FALSE)&amp;"', 'abbreviation': '"&amp;VLOOKUP(X1209,$H:$L,2,FALSE)&amp;"', 'teamName': '"&amp;VLOOKUP(X1209,$H:$L,5,FALSE)&amp;"'}"</f>
        <v>#N/A</v>
      </c>
      <c r="S1209" s="13" t="s">
        <v>1288</v>
      </c>
      <c r="U1209">
        <f>VLOOKUP(Y1209,O:P,2,FALSE)</f>
        <v>4</v>
      </c>
      <c r="V1209">
        <f>VLOOKUP(AA1209,O:P,2,FALSE)</f>
        <v>5</v>
      </c>
      <c r="Y1209" s="4" t="s">
        <v>1105</v>
      </c>
      <c r="Z1209" s="5"/>
      <c r="AA1209" s="4" t="s">
        <v>1106</v>
      </c>
    </row>
    <row r="1210" spans="1:27" x14ac:dyDescent="0.2">
      <c r="A1210" s="12">
        <v>44659</v>
      </c>
      <c r="B1210" t="str">
        <f>"{'city': '"&amp;VLOOKUP(U1210,$H:$L,4,FALSE)&amp;"', 'state': '"&amp;VLOOKUP(U1210,$H:$L,3,FALSE)&amp;"', 'abbreviation': '"&amp;VLOOKUP(U1210,$H:$L,2,FALSE)&amp;"', 'teamName': '"&amp;VLOOKUP(U1210,$H:$L,5,FALSE)&amp;"'}"</f>
        <v>{'city': 'Portland', 'state': 'Oregon', 'abbreviation': 'POR', 'teamName': 'Portland Trail Blazers'}</v>
      </c>
      <c r="C1210" t="str">
        <f>"{'city': '"&amp;VLOOKUP(V1210,$H:$L,4,FALSE)&amp;"', 'state': '"&amp;VLOOKUP(V1210,$H:$L,3,FALSE)&amp;"', 'abbreviation': '"&amp;VLOOKUP(V1210,$H:$L,2,FALSE)&amp;"', 'teamName': '"&amp;VLOOKUP(V1210,$H:$L,5,FALSE)&amp;"'}"</f>
        <v>{'city': 'Dallas', 'state': 'Texas', 'abbreviation': 'DAL', 'teamName': 'Dallas Mavericks'}</v>
      </c>
      <c r="D1210" t="e">
        <f>"{'city': '"&amp;VLOOKUP(W1210,$H:$L,4,FALSE)&amp;"', 'state': '"&amp;VLOOKUP(W1210,$H:$L,3,FALSE)&amp;"', 'abbreviation': '"&amp;VLOOKUP(W1210,$H:$L,2,FALSE)&amp;"', 'teamName': '"&amp;VLOOKUP(W1210,$H:$L,5,FALSE)&amp;"'}"</f>
        <v>#N/A</v>
      </c>
      <c r="E1210" t="e">
        <f>"{'city': '"&amp;VLOOKUP(X1210,$H:$L,4,FALSE)&amp;"', 'state': '"&amp;VLOOKUP(X1210,$H:$L,3,FALSE)&amp;"', 'abbreviation': '"&amp;VLOOKUP(X1210,$H:$L,2,FALSE)&amp;"', 'teamName': '"&amp;VLOOKUP(X1210,$H:$L,5,FALSE)&amp;"'}"</f>
        <v>#N/A</v>
      </c>
      <c r="S1210" s="13" t="s">
        <v>1288</v>
      </c>
      <c r="U1210">
        <f>VLOOKUP(Y1210,O:P,2,FALSE)</f>
        <v>24</v>
      </c>
      <c r="V1210">
        <f>VLOOKUP(AA1210,O:P,2,FALSE)</f>
        <v>7</v>
      </c>
      <c r="Y1210" s="4" t="s">
        <v>1124</v>
      </c>
      <c r="Z1210" s="5"/>
      <c r="AA1210" s="4" t="s">
        <v>1113</v>
      </c>
    </row>
    <row r="1211" spans="1:27" x14ac:dyDescent="0.2">
      <c r="A1211" s="12">
        <v>44659</v>
      </c>
      <c r="B1211" t="str">
        <f>"{'city': '"&amp;VLOOKUP(U1211,$H:$L,4,FALSE)&amp;"', 'state': '"&amp;VLOOKUP(U1211,$H:$L,3,FALSE)&amp;"', 'abbreviation': '"&amp;VLOOKUP(U1211,$H:$L,2,FALSE)&amp;"', 'teamName': '"&amp;VLOOKUP(U1211,$H:$L,5,FALSE)&amp;"'}"</f>
        <v>{'city': 'Phoenix', 'state': 'Arizona', 'abbreviation': 'PHX', 'teamName': 'Phoenix Suns'}</v>
      </c>
      <c r="C1211" t="str">
        <f>"{'city': '"&amp;VLOOKUP(V1211,$H:$L,4,FALSE)&amp;"', 'state': '"&amp;VLOOKUP(V1211,$H:$L,3,FALSE)&amp;"', 'abbreviation': '"&amp;VLOOKUP(V1211,$H:$L,2,FALSE)&amp;"', 'teamName': '"&amp;VLOOKUP(V1211,$H:$L,5,FALSE)&amp;"'}"</f>
        <v>{'city': 'Salt Lake City', 'state': 'Utah', 'abbreviation': 'UTA', 'teamName': 'Utah Jazz'}</v>
      </c>
      <c r="D1211" t="e">
        <f>"{'city': '"&amp;VLOOKUP(W1211,$H:$L,4,FALSE)&amp;"', 'state': '"&amp;VLOOKUP(W1211,$H:$L,3,FALSE)&amp;"', 'abbreviation': '"&amp;VLOOKUP(W1211,$H:$L,2,FALSE)&amp;"', 'teamName': '"&amp;VLOOKUP(W1211,$H:$L,5,FALSE)&amp;"'}"</f>
        <v>#N/A</v>
      </c>
      <c r="E1211" t="e">
        <f>"{'city': '"&amp;VLOOKUP(X1211,$H:$L,4,FALSE)&amp;"', 'state': '"&amp;VLOOKUP(X1211,$H:$L,3,FALSE)&amp;"', 'abbreviation': '"&amp;VLOOKUP(X1211,$H:$L,2,FALSE)&amp;"', 'teamName': '"&amp;VLOOKUP(X1211,$H:$L,5,FALSE)&amp;"'}"</f>
        <v>#N/A</v>
      </c>
      <c r="S1211" s="13" t="s">
        <v>1288</v>
      </c>
      <c r="U1211">
        <f>VLOOKUP(Y1211,O:P,2,FALSE)</f>
        <v>23</v>
      </c>
      <c r="V1211">
        <f>VLOOKUP(AA1211,O:P,2,FALSE)</f>
        <v>28</v>
      </c>
      <c r="Y1211" s="4" t="s">
        <v>1125</v>
      </c>
      <c r="Z1211" s="5"/>
      <c r="AA1211" s="4" t="s">
        <v>1122</v>
      </c>
    </row>
    <row r="1212" spans="1:27" x14ac:dyDescent="0.2">
      <c r="A1212" s="12">
        <v>44659</v>
      </c>
      <c r="B1212" t="str">
        <f>"{'city': '"&amp;VLOOKUP(U1212,$H:$L,4,FALSE)&amp;"', 'state': '"&amp;VLOOKUP(U1212,$H:$L,3,FALSE)&amp;"', 'abbreviation': '"&amp;VLOOKUP(U1212,$H:$L,2,FALSE)&amp;"', 'teamName': '"&amp;VLOOKUP(U1212,$H:$L,5,FALSE)&amp;"'}"</f>
        <v>{'city': 'Oklahoma City', 'state': 'Oklahoma', 'abbreviation': 'OKC', 'teamName': 'Oklahoma City Thunder'}</v>
      </c>
      <c r="C1212" t="str">
        <f>"{'city': '"&amp;VLOOKUP(V1212,$H:$L,4,FALSE)&amp;"', 'state': '"&amp;VLOOKUP(V1212,$H:$L,3,FALSE)&amp;"', 'abbreviation': '"&amp;VLOOKUP(V1212,$H:$L,2,FALSE)&amp;"', 'teamName': '"&amp;VLOOKUP(V1212,$H:$L,5,FALSE)&amp;"'}"</f>
        <v>{'city': 'Los Angeles', 'state': 'California', 'abbreviation': 'LAL', 'teamName': 'Los Angeles Lakers'}</v>
      </c>
      <c r="D1212" t="e">
        <f>"{'city': '"&amp;VLOOKUP(W1212,$H:$L,4,FALSE)&amp;"', 'state': '"&amp;VLOOKUP(W1212,$H:$L,3,FALSE)&amp;"', 'abbreviation': '"&amp;VLOOKUP(W1212,$H:$L,2,FALSE)&amp;"', 'teamName': '"&amp;VLOOKUP(W1212,$H:$L,5,FALSE)&amp;"'}"</f>
        <v>#N/A</v>
      </c>
      <c r="E1212" t="e">
        <f>"{'city': '"&amp;VLOOKUP(X1212,$H:$L,4,FALSE)&amp;"', 'state': '"&amp;VLOOKUP(X1212,$H:$L,3,FALSE)&amp;"', 'abbreviation': '"&amp;VLOOKUP(X1212,$H:$L,2,FALSE)&amp;"', 'teamName': '"&amp;VLOOKUP(X1212,$H:$L,5,FALSE)&amp;"'}"</f>
        <v>#N/A</v>
      </c>
      <c r="S1212" s="13" t="s">
        <v>1288</v>
      </c>
      <c r="U1212">
        <f>VLOOKUP(Y1212,O:P,2,FALSE)</f>
        <v>20</v>
      </c>
      <c r="V1212">
        <f>VLOOKUP(AA1212,O:P,2,FALSE)</f>
        <v>13</v>
      </c>
      <c r="Y1212" s="4" t="s">
        <v>1121</v>
      </c>
      <c r="Z1212" s="5"/>
      <c r="AA1212" s="4" t="s">
        <v>1101</v>
      </c>
    </row>
    <row r="1213" spans="1:27" x14ac:dyDescent="0.2">
      <c r="A1213" s="12">
        <v>44660</v>
      </c>
      <c r="B1213" t="str">
        <f>"{'city': '"&amp;VLOOKUP(U1213,$H:$L,4,FALSE)&amp;"', 'state': '"&amp;VLOOKUP(U1213,$H:$L,3,FALSE)&amp;"', 'abbreviation': '"&amp;VLOOKUP(U1213,$H:$L,2,FALSE)&amp;"', 'teamName': '"&amp;VLOOKUP(U1213,$H:$L,5,FALSE)&amp;"'}"</f>
        <v>{'city': 'Sacramento', 'state': 'California', 'abbreviation': 'SAC', 'teamName': 'Sacramento Kings'}</v>
      </c>
      <c r="C1213" t="str">
        <f>"{'city': '"&amp;VLOOKUP(V1213,$H:$L,4,FALSE)&amp;"', 'state': '"&amp;VLOOKUP(V1213,$H:$L,3,FALSE)&amp;"', 'abbreviation': '"&amp;VLOOKUP(V1213,$H:$L,2,FALSE)&amp;"', 'teamName': '"&amp;VLOOKUP(V1213,$H:$L,5,FALSE)&amp;"'}"</f>
        <v>{'city': 'Los Angeles', 'state': 'California', 'abbreviation': 'LAC', 'teamName': 'Los Angeles Clippers'}</v>
      </c>
      <c r="D1213" t="e">
        <f>"{'city': '"&amp;VLOOKUP(W1213,$H:$L,4,FALSE)&amp;"', 'state': '"&amp;VLOOKUP(W1213,$H:$L,3,FALSE)&amp;"', 'abbreviation': '"&amp;VLOOKUP(W1213,$H:$L,2,FALSE)&amp;"', 'teamName': '"&amp;VLOOKUP(W1213,$H:$L,5,FALSE)&amp;"'}"</f>
        <v>#N/A</v>
      </c>
      <c r="E1213" t="e">
        <f>"{'city': '"&amp;VLOOKUP(X1213,$H:$L,4,FALSE)&amp;"', 'state': '"&amp;VLOOKUP(X1213,$H:$L,3,FALSE)&amp;"', 'abbreviation': '"&amp;VLOOKUP(X1213,$H:$L,2,FALSE)&amp;"', 'teamName': '"&amp;VLOOKUP(X1213,$H:$L,5,FALSE)&amp;"'}"</f>
        <v>#N/A</v>
      </c>
      <c r="S1213" s="13" t="s">
        <v>1289</v>
      </c>
      <c r="U1213">
        <f>VLOOKUP(Y1213,O:P,2,FALSE)</f>
        <v>25</v>
      </c>
      <c r="V1213">
        <f>VLOOKUP(AA1213,O:P,2,FALSE)</f>
        <v>30</v>
      </c>
      <c r="Y1213" s="4" t="s">
        <v>1123</v>
      </c>
      <c r="Z1213" s="5"/>
      <c r="AA1213" s="4" t="s">
        <v>1126</v>
      </c>
    </row>
    <row r="1214" spans="1:27" x14ac:dyDescent="0.2">
      <c r="A1214" s="12">
        <v>44660</v>
      </c>
      <c r="B1214" t="str">
        <f>"{'city': '"&amp;VLOOKUP(U1214,$H:$L,4,FALSE)&amp;"', 'state': '"&amp;VLOOKUP(U1214,$H:$L,3,FALSE)&amp;"', 'abbreviation': '"&amp;VLOOKUP(U1214,$H:$L,2,FALSE)&amp;"', 'teamName': '"&amp;VLOOKUP(U1214,$H:$L,5,FALSE)&amp;"'}"</f>
        <v>{'city': 'San Francisco', 'state': 'California', 'abbreviation': 'GSW', 'teamName': 'Golden State Warriors'}</v>
      </c>
      <c r="C1214" t="str">
        <f>"{'city': '"&amp;VLOOKUP(V1214,$H:$L,4,FALSE)&amp;"', 'state': '"&amp;VLOOKUP(V1214,$H:$L,3,FALSE)&amp;"', 'abbreviation': '"&amp;VLOOKUP(V1214,$H:$L,2,FALSE)&amp;"', 'teamName': '"&amp;VLOOKUP(V1214,$H:$L,5,FALSE)&amp;"'}"</f>
        <v>{'city': 'San Antonio', 'state': 'Texas', 'abbreviation': 'SAS', 'teamName': 'San Antonio Spurs'}</v>
      </c>
      <c r="D1214" t="e">
        <f>"{'city': '"&amp;VLOOKUP(W1214,$H:$L,4,FALSE)&amp;"', 'state': '"&amp;VLOOKUP(W1214,$H:$L,3,FALSE)&amp;"', 'abbreviation': '"&amp;VLOOKUP(W1214,$H:$L,2,FALSE)&amp;"', 'teamName': '"&amp;VLOOKUP(W1214,$H:$L,5,FALSE)&amp;"'}"</f>
        <v>#N/A</v>
      </c>
      <c r="E1214" t="e">
        <f>"{'city': '"&amp;VLOOKUP(X1214,$H:$L,4,FALSE)&amp;"', 'state': '"&amp;VLOOKUP(X1214,$H:$L,3,FALSE)&amp;"', 'abbreviation': '"&amp;VLOOKUP(X1214,$H:$L,2,FALSE)&amp;"', 'teamName': '"&amp;VLOOKUP(X1214,$H:$L,5,FALSE)&amp;"'}"</f>
        <v>#N/A</v>
      </c>
      <c r="S1214" s="13" t="s">
        <v>1289</v>
      </c>
      <c r="U1214">
        <f>VLOOKUP(Y1214,O:P,2,FALSE)</f>
        <v>10</v>
      </c>
      <c r="V1214">
        <f>VLOOKUP(AA1214,O:P,2,FALSE)</f>
        <v>26</v>
      </c>
      <c r="Y1214" s="4" t="s">
        <v>1100</v>
      </c>
      <c r="Z1214" s="5"/>
      <c r="AA1214" s="4" t="s">
        <v>1120</v>
      </c>
    </row>
    <row r="1215" spans="1:27" x14ac:dyDescent="0.2">
      <c r="A1215" s="12">
        <v>44660</v>
      </c>
      <c r="B1215" t="str">
        <f>"{'city': '"&amp;VLOOKUP(U1215,$H:$L,4,FALSE)&amp;"', 'state': '"&amp;VLOOKUP(U1215,$H:$L,3,FALSE)&amp;"', 'abbreviation': '"&amp;VLOOKUP(U1215,$H:$L,2,FALSE)&amp;"', 'teamName': '"&amp;VLOOKUP(U1215,$H:$L,5,FALSE)&amp;"'}"</f>
        <v>{'city': 'New Orleans', 'state': 'Louisianna', 'abbreviation': 'NOP', 'teamName': 'New Orleans Pelicans'}</v>
      </c>
      <c r="C1215" t="str">
        <f>"{'city': '"&amp;VLOOKUP(V1215,$H:$L,4,FALSE)&amp;"', 'state': '"&amp;VLOOKUP(V1215,$H:$L,3,FALSE)&amp;"', 'abbreviation': '"&amp;VLOOKUP(V1215,$H:$L,2,FALSE)&amp;"', 'teamName': '"&amp;VLOOKUP(V1215,$H:$L,5,FALSE)&amp;"'}"</f>
        <v>{'city': 'Memphis', 'state': 'Tenesse', 'abbreviation': 'MEM', 'teamName': 'Memphis Grizzlies'}</v>
      </c>
      <c r="D1215" t="e">
        <f>"{'city': '"&amp;VLOOKUP(W1215,$H:$L,4,FALSE)&amp;"', 'state': '"&amp;VLOOKUP(W1215,$H:$L,3,FALSE)&amp;"', 'abbreviation': '"&amp;VLOOKUP(W1215,$H:$L,2,FALSE)&amp;"', 'teamName': '"&amp;VLOOKUP(W1215,$H:$L,5,FALSE)&amp;"'}"</f>
        <v>#N/A</v>
      </c>
      <c r="E1215" t="e">
        <f>"{'city': '"&amp;VLOOKUP(X1215,$H:$L,4,FALSE)&amp;"', 'state': '"&amp;VLOOKUP(X1215,$H:$L,3,FALSE)&amp;"', 'abbreviation': '"&amp;VLOOKUP(X1215,$H:$L,2,FALSE)&amp;"', 'teamName': '"&amp;VLOOKUP(X1215,$H:$L,5,FALSE)&amp;"'}"</f>
        <v>#N/A</v>
      </c>
      <c r="S1215" s="13" t="s">
        <v>1289</v>
      </c>
      <c r="U1215">
        <f>VLOOKUP(Y1215,O:P,2,FALSE)</f>
        <v>18</v>
      </c>
      <c r="V1215">
        <f>VLOOKUP(AA1215,O:P,2,FALSE)</f>
        <v>14</v>
      </c>
      <c r="Y1215" s="4" t="s">
        <v>1118</v>
      </c>
      <c r="Z1215" s="5"/>
      <c r="AA1215" s="4" t="s">
        <v>1112</v>
      </c>
    </row>
    <row r="1216" spans="1:27" x14ac:dyDescent="0.2">
      <c r="A1216" s="12">
        <v>44660</v>
      </c>
      <c r="B1216" t="str">
        <f>"{'city': '"&amp;VLOOKUP(U1216,$H:$L,4,FALSE)&amp;"', 'state': '"&amp;VLOOKUP(U1216,$H:$L,3,FALSE)&amp;"', 'abbreviation': '"&amp;VLOOKUP(U1216,$H:$L,2,FALSE)&amp;"', 'teamName': '"&amp;VLOOKUP(U1216,$H:$L,5,FALSE)&amp;"'}"</f>
        <v>{'city': 'Indiana', 'state': 'Indianopolis', 'abbreviation': 'IND', 'teamName': 'Indiana Pacers'}</v>
      </c>
      <c r="C1216" t="str">
        <f>"{'city': '"&amp;VLOOKUP(V1216,$H:$L,4,FALSE)&amp;"', 'state': '"&amp;VLOOKUP(V1216,$H:$L,3,FALSE)&amp;"', 'abbreviation': '"&amp;VLOOKUP(V1216,$H:$L,2,FALSE)&amp;"', 'teamName': '"&amp;VLOOKUP(V1216,$H:$L,5,FALSE)&amp;"'}"</f>
        <v>{'city': 'Philadelphia', 'state': 'Pennsylvania', 'abbreviation': 'PHI', 'teamName': 'Philadelphia 76ers'}</v>
      </c>
      <c r="D1216" t="e">
        <f>"{'city': '"&amp;VLOOKUP(W1216,$H:$L,4,FALSE)&amp;"', 'state': '"&amp;VLOOKUP(W1216,$H:$L,3,FALSE)&amp;"', 'abbreviation': '"&amp;VLOOKUP(W1216,$H:$L,2,FALSE)&amp;"', 'teamName': '"&amp;VLOOKUP(W1216,$H:$L,5,FALSE)&amp;"'}"</f>
        <v>#N/A</v>
      </c>
      <c r="E1216" t="e">
        <f>"{'city': '"&amp;VLOOKUP(X1216,$H:$L,4,FALSE)&amp;"', 'state': '"&amp;VLOOKUP(X1216,$H:$L,3,FALSE)&amp;"', 'abbreviation': '"&amp;VLOOKUP(X1216,$H:$L,2,FALSE)&amp;"', 'teamName': '"&amp;VLOOKUP(X1216,$H:$L,5,FALSE)&amp;"'}"</f>
        <v>#N/A</v>
      </c>
      <c r="S1216" s="13" t="s">
        <v>1289</v>
      </c>
      <c r="U1216">
        <f>VLOOKUP(Y1216,O:P,2,FALSE)</f>
        <v>12</v>
      </c>
      <c r="V1216">
        <f>VLOOKUP(AA1216,O:P,2,FALSE)</f>
        <v>22</v>
      </c>
      <c r="Y1216" s="4" t="s">
        <v>1104</v>
      </c>
      <c r="Z1216" s="5"/>
      <c r="AA1216" s="4" t="s">
        <v>1117</v>
      </c>
    </row>
    <row r="1217" spans="1:27" x14ac:dyDescent="0.2">
      <c r="A1217" s="12">
        <v>44661</v>
      </c>
      <c r="B1217" t="str">
        <f>"{'city': '"&amp;VLOOKUP(U1217,$H:$L,4,FALSE)&amp;"', 'state': '"&amp;VLOOKUP(U1217,$H:$L,3,FALSE)&amp;"', 'abbreviation': '"&amp;VLOOKUP(U1217,$H:$L,2,FALSE)&amp;"', 'teamName': '"&amp;VLOOKUP(U1217,$H:$L,5,FALSE)&amp;"'}"</f>
        <v>{'city': 'Salt Lake City', 'state': 'Utah', 'abbreviation': 'UTA', 'teamName': 'Utah Jazz'}</v>
      </c>
      <c r="C1217" t="str">
        <f>"{'city': '"&amp;VLOOKUP(V1217,$H:$L,4,FALSE)&amp;"', 'state': '"&amp;VLOOKUP(V1217,$H:$L,3,FALSE)&amp;"', 'abbreviation': '"&amp;VLOOKUP(V1217,$H:$L,2,FALSE)&amp;"', 'teamName': '"&amp;VLOOKUP(V1217,$H:$L,5,FALSE)&amp;"'}"</f>
        <v>{'city': 'Portland', 'state': 'Oregon', 'abbreviation': 'POR', 'teamName': 'Portland Trail Blazers'}</v>
      </c>
      <c r="D1217" t="e">
        <f>"{'city': '"&amp;VLOOKUP(W1217,$H:$L,4,FALSE)&amp;"', 'state': '"&amp;VLOOKUP(W1217,$H:$L,3,FALSE)&amp;"', 'abbreviation': '"&amp;VLOOKUP(W1217,$H:$L,2,FALSE)&amp;"', 'teamName': '"&amp;VLOOKUP(W1217,$H:$L,5,FALSE)&amp;"'}"</f>
        <v>#N/A</v>
      </c>
      <c r="E1217" t="e">
        <f>"{'city': '"&amp;VLOOKUP(X1217,$H:$L,4,FALSE)&amp;"', 'state': '"&amp;VLOOKUP(X1217,$H:$L,3,FALSE)&amp;"', 'abbreviation': '"&amp;VLOOKUP(X1217,$H:$L,2,FALSE)&amp;"', 'teamName': '"&amp;VLOOKUP(X1217,$H:$L,5,FALSE)&amp;"'}"</f>
        <v>#N/A</v>
      </c>
      <c r="S1217" s="13" t="s">
        <v>1290</v>
      </c>
      <c r="U1217">
        <f>VLOOKUP(Y1217,O:P,2,FALSE)</f>
        <v>28</v>
      </c>
      <c r="V1217">
        <f>VLOOKUP(AA1217,O:P,2,FALSE)</f>
        <v>24</v>
      </c>
      <c r="Y1217" s="4" t="s">
        <v>1122</v>
      </c>
      <c r="Z1217" s="5"/>
      <c r="AA1217" s="4" t="s">
        <v>1124</v>
      </c>
    </row>
    <row r="1218" spans="1:27" x14ac:dyDescent="0.2">
      <c r="A1218" s="12">
        <v>44661</v>
      </c>
      <c r="B1218" t="str">
        <f>"{'city': '"&amp;VLOOKUP(U1218,$H:$L,4,FALSE)&amp;"', 'state': '"&amp;VLOOKUP(U1218,$H:$L,3,FALSE)&amp;"', 'abbreviation': '"&amp;VLOOKUP(U1218,$H:$L,2,FALSE)&amp;"', 'teamName': '"&amp;VLOOKUP(U1218,$H:$L,5,FALSE)&amp;"'}"</f>
        <v>{'city': 'Sacramento', 'state': 'California', 'abbreviation': 'SAC', 'teamName': 'Sacramento Kings'}</v>
      </c>
      <c r="C1218" t="str">
        <f>"{'city': '"&amp;VLOOKUP(V1218,$H:$L,4,FALSE)&amp;"', 'state': '"&amp;VLOOKUP(V1218,$H:$L,3,FALSE)&amp;"', 'abbreviation': '"&amp;VLOOKUP(V1218,$H:$L,2,FALSE)&amp;"', 'teamName': '"&amp;VLOOKUP(V1218,$H:$L,5,FALSE)&amp;"'}"</f>
        <v>{'city': 'Phoenix', 'state': 'Arizona', 'abbreviation': 'PHX', 'teamName': 'Phoenix Suns'}</v>
      </c>
      <c r="D1218" t="e">
        <f>"{'city': '"&amp;VLOOKUP(W1218,$H:$L,4,FALSE)&amp;"', 'state': '"&amp;VLOOKUP(W1218,$H:$L,3,FALSE)&amp;"', 'abbreviation': '"&amp;VLOOKUP(W1218,$H:$L,2,FALSE)&amp;"', 'teamName': '"&amp;VLOOKUP(W1218,$H:$L,5,FALSE)&amp;"'}"</f>
        <v>#N/A</v>
      </c>
      <c r="E1218" t="e">
        <f>"{'city': '"&amp;VLOOKUP(X1218,$H:$L,4,FALSE)&amp;"', 'state': '"&amp;VLOOKUP(X1218,$H:$L,3,FALSE)&amp;"', 'abbreviation': '"&amp;VLOOKUP(X1218,$H:$L,2,FALSE)&amp;"', 'teamName': '"&amp;VLOOKUP(X1218,$H:$L,5,FALSE)&amp;"'}"</f>
        <v>#N/A</v>
      </c>
      <c r="S1218" s="13" t="s">
        <v>1290</v>
      </c>
      <c r="U1218">
        <f>VLOOKUP(Y1218,O:P,2,FALSE)</f>
        <v>25</v>
      </c>
      <c r="V1218">
        <f>VLOOKUP(AA1218,O:P,2,FALSE)</f>
        <v>23</v>
      </c>
      <c r="Y1218" s="4" t="s">
        <v>1123</v>
      </c>
      <c r="Z1218" s="5"/>
      <c r="AA1218" s="4" t="s">
        <v>1125</v>
      </c>
    </row>
    <row r="1219" spans="1:27" x14ac:dyDescent="0.2">
      <c r="A1219" s="12">
        <v>44661</v>
      </c>
      <c r="B1219" t="str">
        <f>"{'city': '"&amp;VLOOKUP(U1219,$H:$L,4,FALSE)&amp;"', 'state': '"&amp;VLOOKUP(U1219,$H:$L,3,FALSE)&amp;"', 'abbreviation': '"&amp;VLOOKUP(U1219,$H:$L,2,FALSE)&amp;"', 'teamName': '"&amp;VLOOKUP(U1219,$H:$L,5,FALSE)&amp;"'}"</f>
        <v>{'city': 'Detroit', 'state': 'Michigan', 'abbreviation': 'DET', 'teamName': 'Detroit Pistons'}</v>
      </c>
      <c r="C1219" t="str">
        <f>"{'city': '"&amp;VLOOKUP(V1219,$H:$L,4,FALSE)&amp;"', 'state': '"&amp;VLOOKUP(V1219,$H:$L,3,FALSE)&amp;"', 'abbreviation': '"&amp;VLOOKUP(V1219,$H:$L,2,FALSE)&amp;"', 'teamName': '"&amp;VLOOKUP(V1219,$H:$L,5,FALSE)&amp;"'}"</f>
        <v>{'city': 'Philadelphia', 'state': 'Pennsylvania', 'abbreviation': 'PHI', 'teamName': 'Philadelphia 76ers'}</v>
      </c>
      <c r="D1219" t="e">
        <f>"{'city': '"&amp;VLOOKUP(W1219,$H:$L,4,FALSE)&amp;"', 'state': '"&amp;VLOOKUP(W1219,$H:$L,3,FALSE)&amp;"', 'abbreviation': '"&amp;VLOOKUP(W1219,$H:$L,2,FALSE)&amp;"', 'teamName': '"&amp;VLOOKUP(W1219,$H:$L,5,FALSE)&amp;"'}"</f>
        <v>#N/A</v>
      </c>
      <c r="E1219" t="e">
        <f>"{'city': '"&amp;VLOOKUP(X1219,$H:$L,4,FALSE)&amp;"', 'state': '"&amp;VLOOKUP(X1219,$H:$L,3,FALSE)&amp;"', 'abbreviation': '"&amp;VLOOKUP(X1219,$H:$L,2,FALSE)&amp;"', 'teamName': '"&amp;VLOOKUP(X1219,$H:$L,5,FALSE)&amp;"'}"</f>
        <v>#N/A</v>
      </c>
      <c r="S1219" s="13" t="s">
        <v>1290</v>
      </c>
      <c r="U1219">
        <f>VLOOKUP(Y1219,O:P,2,FALSE)</f>
        <v>9</v>
      </c>
      <c r="V1219">
        <f>VLOOKUP(AA1219,O:P,2,FALSE)</f>
        <v>22</v>
      </c>
      <c r="Y1219" s="4" t="s">
        <v>1107</v>
      </c>
      <c r="Z1219" s="5"/>
      <c r="AA1219" s="4" t="s">
        <v>1117</v>
      </c>
    </row>
    <row r="1220" spans="1:27" x14ac:dyDescent="0.2">
      <c r="A1220" s="12">
        <v>44661</v>
      </c>
      <c r="B1220" t="str">
        <f>"{'city': '"&amp;VLOOKUP(U1220,$H:$L,4,FALSE)&amp;"', 'state': '"&amp;VLOOKUP(U1220,$H:$L,3,FALSE)&amp;"', 'abbreviation': '"&amp;VLOOKUP(U1220,$H:$L,2,FALSE)&amp;"', 'teamName': '"&amp;VLOOKUP(U1220,$H:$L,5,FALSE)&amp;"'}"</f>
        <v>{'city': 'Miami', 'state': 'Florida', 'abbreviation': 'MIA', 'teamName': 'Miami Heat'}</v>
      </c>
      <c r="C1220" t="str">
        <f>"{'city': '"&amp;VLOOKUP(V1220,$H:$L,4,FALSE)&amp;"', 'state': '"&amp;VLOOKUP(V1220,$H:$L,3,FALSE)&amp;"', 'abbreviation': '"&amp;VLOOKUP(V1220,$H:$L,2,FALSE)&amp;"', 'teamName': '"&amp;VLOOKUP(V1220,$H:$L,5,FALSE)&amp;"'}"</f>
        <v>{'city': 'Orlando', 'state': 'Florida', 'abbreviation': 'ORL', 'teamName': 'Orlando Magic'}</v>
      </c>
      <c r="D1220" t="e">
        <f>"{'city': '"&amp;VLOOKUP(W1220,$H:$L,4,FALSE)&amp;"', 'state': '"&amp;VLOOKUP(W1220,$H:$L,3,FALSE)&amp;"', 'abbreviation': '"&amp;VLOOKUP(W1220,$H:$L,2,FALSE)&amp;"', 'teamName': '"&amp;VLOOKUP(W1220,$H:$L,5,FALSE)&amp;"'}"</f>
        <v>#N/A</v>
      </c>
      <c r="E1220" t="e">
        <f>"{'city': '"&amp;VLOOKUP(X1220,$H:$L,4,FALSE)&amp;"', 'state': '"&amp;VLOOKUP(X1220,$H:$L,3,FALSE)&amp;"', 'abbreviation': '"&amp;VLOOKUP(X1220,$H:$L,2,FALSE)&amp;"', 'teamName': '"&amp;VLOOKUP(X1220,$H:$L,5,FALSE)&amp;"'}"</f>
        <v>#N/A</v>
      </c>
      <c r="S1220" s="13" t="s">
        <v>1290</v>
      </c>
      <c r="U1220">
        <f>VLOOKUP(Y1220,O:P,2,FALSE)</f>
        <v>15</v>
      </c>
      <c r="V1220">
        <f>VLOOKUP(AA1220,O:P,2,FALSE)</f>
        <v>21</v>
      </c>
      <c r="Y1220" s="4" t="s">
        <v>1128</v>
      </c>
      <c r="Z1220" s="5"/>
      <c r="AA1220" s="4" t="s">
        <v>1119</v>
      </c>
    </row>
    <row r="1221" spans="1:27" x14ac:dyDescent="0.2">
      <c r="A1221" s="12">
        <v>44661</v>
      </c>
      <c r="B1221" t="str">
        <f>"{'city': '"&amp;VLOOKUP(U1221,$H:$L,4,FALSE)&amp;"', 'state': '"&amp;VLOOKUP(U1221,$H:$L,3,FALSE)&amp;"', 'abbreviation': '"&amp;VLOOKUP(U1221,$H:$L,2,FALSE)&amp;"', 'teamName': '"&amp;VLOOKUP(U1221,$H:$L,5,FALSE)&amp;"'}"</f>
        <v>{'city': 'Toronto', 'state': 'Ontario', 'abbreviation': 'TOR', 'teamName': 'Toronto Raptors'}</v>
      </c>
      <c r="C1221" t="str">
        <f>"{'city': '"&amp;VLOOKUP(V1221,$H:$L,4,FALSE)&amp;"', 'state': '"&amp;VLOOKUP(V1221,$H:$L,3,FALSE)&amp;"', 'abbreviation': '"&amp;VLOOKUP(V1221,$H:$L,2,FALSE)&amp;"', 'teamName': '"&amp;VLOOKUP(V1221,$H:$L,5,FALSE)&amp;"'}"</f>
        <v>{'city': 'New York', 'state': 'New York', 'abbreviation': 'NYK', 'teamName': 'New York Knicks'}</v>
      </c>
      <c r="D1221" t="e">
        <f>"{'city': '"&amp;VLOOKUP(W1221,$H:$L,4,FALSE)&amp;"', 'state': '"&amp;VLOOKUP(W1221,$H:$L,3,FALSE)&amp;"', 'abbreviation': '"&amp;VLOOKUP(W1221,$H:$L,2,FALSE)&amp;"', 'teamName': '"&amp;VLOOKUP(W1221,$H:$L,5,FALSE)&amp;"'}"</f>
        <v>#N/A</v>
      </c>
      <c r="E1221" t="e">
        <f>"{'city': '"&amp;VLOOKUP(X1221,$H:$L,4,FALSE)&amp;"', 'state': '"&amp;VLOOKUP(X1221,$H:$L,3,FALSE)&amp;"', 'abbreviation': '"&amp;VLOOKUP(X1221,$H:$L,2,FALSE)&amp;"', 'teamName': '"&amp;VLOOKUP(X1221,$H:$L,5,FALSE)&amp;"'}"</f>
        <v>#N/A</v>
      </c>
      <c r="S1221" s="13" t="s">
        <v>1290</v>
      </c>
      <c r="U1221">
        <f>VLOOKUP(Y1221,O:P,2,FALSE)</f>
        <v>27</v>
      </c>
      <c r="V1221">
        <f>VLOOKUP(AA1221,O:P,2,FALSE)</f>
        <v>19</v>
      </c>
      <c r="Y1221" s="4" t="s">
        <v>1110</v>
      </c>
      <c r="Z1221" s="5"/>
      <c r="AA1221" s="4" t="s">
        <v>1108</v>
      </c>
    </row>
    <row r="1222" spans="1:27" x14ac:dyDescent="0.2">
      <c r="A1222" s="12">
        <v>44661</v>
      </c>
      <c r="B1222" t="str">
        <f>"{'city': '"&amp;VLOOKUP(U1222,$H:$L,4,FALSE)&amp;"', 'state': '"&amp;VLOOKUP(U1222,$H:$L,3,FALSE)&amp;"', 'abbreviation': '"&amp;VLOOKUP(U1222,$H:$L,2,FALSE)&amp;"', 'teamName': '"&amp;VLOOKUP(U1222,$H:$L,5,FALSE)&amp;"'}"</f>
        <v>{'city': 'San Francisco', 'state': 'California', 'abbreviation': 'GSW', 'teamName': 'Golden State Warriors'}</v>
      </c>
      <c r="C1222" t="str">
        <f>"{'city': '"&amp;VLOOKUP(V1222,$H:$L,4,FALSE)&amp;"', 'state': '"&amp;VLOOKUP(V1222,$H:$L,3,FALSE)&amp;"', 'abbreviation': '"&amp;VLOOKUP(V1222,$H:$L,2,FALSE)&amp;"', 'teamName': '"&amp;VLOOKUP(V1222,$H:$L,5,FALSE)&amp;"'}"</f>
        <v>{'city': 'New Orleans', 'state': 'Louisianna', 'abbreviation': 'NOP', 'teamName': 'New Orleans Pelicans'}</v>
      </c>
      <c r="D1222" t="e">
        <f>"{'city': '"&amp;VLOOKUP(W1222,$H:$L,4,FALSE)&amp;"', 'state': '"&amp;VLOOKUP(W1222,$H:$L,3,FALSE)&amp;"', 'abbreviation': '"&amp;VLOOKUP(W1222,$H:$L,2,FALSE)&amp;"', 'teamName': '"&amp;VLOOKUP(W1222,$H:$L,5,FALSE)&amp;"'}"</f>
        <v>#N/A</v>
      </c>
      <c r="E1222" t="e">
        <f>"{'city': '"&amp;VLOOKUP(X1222,$H:$L,4,FALSE)&amp;"', 'state': '"&amp;VLOOKUP(X1222,$H:$L,3,FALSE)&amp;"', 'abbreviation': '"&amp;VLOOKUP(X1222,$H:$L,2,FALSE)&amp;"', 'teamName': '"&amp;VLOOKUP(X1222,$H:$L,5,FALSE)&amp;"'}"</f>
        <v>#N/A</v>
      </c>
      <c r="S1222" s="13" t="s">
        <v>1290</v>
      </c>
      <c r="U1222">
        <f>VLOOKUP(Y1222,O:P,2,FALSE)</f>
        <v>10</v>
      </c>
      <c r="V1222">
        <f>VLOOKUP(AA1222,O:P,2,FALSE)</f>
        <v>18</v>
      </c>
      <c r="Y1222" s="4" t="s">
        <v>1100</v>
      </c>
      <c r="Z1222" s="5"/>
      <c r="AA1222" s="4" t="s">
        <v>1118</v>
      </c>
    </row>
    <row r="1223" spans="1:27" x14ac:dyDescent="0.2">
      <c r="A1223" s="12">
        <v>44661</v>
      </c>
      <c r="B1223" t="str">
        <f>"{'city': '"&amp;VLOOKUP(U1223,$H:$L,4,FALSE)&amp;"', 'state': '"&amp;VLOOKUP(U1223,$H:$L,3,FALSE)&amp;"', 'abbreviation': '"&amp;VLOOKUP(U1223,$H:$L,2,FALSE)&amp;"', 'teamName': '"&amp;VLOOKUP(U1223,$H:$L,5,FALSE)&amp;"'}"</f>
        <v>{'city': 'Chicago', 'state': 'Illnois', 'abbreviation': 'CHI', 'teamName': 'Chicago Bulls'}</v>
      </c>
      <c r="C1223" t="str">
        <f>"{'city': '"&amp;VLOOKUP(V1223,$H:$L,4,FALSE)&amp;"', 'state': '"&amp;VLOOKUP(V1223,$H:$L,3,FALSE)&amp;"', 'abbreviation': '"&amp;VLOOKUP(V1223,$H:$L,2,FALSE)&amp;"', 'teamName': '"&amp;VLOOKUP(V1223,$H:$L,5,FALSE)&amp;"'}"</f>
        <v>{'city': 'Minneapolis', 'state': 'Minnesota ', 'abbreviation': 'MIN', 'teamName': 'Minnesota Timberwolves'}</v>
      </c>
      <c r="D1223" t="e">
        <f>"{'city': '"&amp;VLOOKUP(W1223,$H:$L,4,FALSE)&amp;"', 'state': '"&amp;VLOOKUP(W1223,$H:$L,3,FALSE)&amp;"', 'abbreviation': '"&amp;VLOOKUP(W1223,$H:$L,2,FALSE)&amp;"', 'teamName': '"&amp;VLOOKUP(W1223,$H:$L,5,FALSE)&amp;"'}"</f>
        <v>#N/A</v>
      </c>
      <c r="E1223" t="e">
        <f>"{'city': '"&amp;VLOOKUP(X1223,$H:$L,4,FALSE)&amp;"', 'state': '"&amp;VLOOKUP(X1223,$H:$L,3,FALSE)&amp;"', 'abbreviation': '"&amp;VLOOKUP(X1223,$H:$L,2,FALSE)&amp;"', 'teamName': '"&amp;VLOOKUP(X1223,$H:$L,5,FALSE)&amp;"'}"</f>
        <v>#N/A</v>
      </c>
      <c r="S1223" s="13" t="s">
        <v>1290</v>
      </c>
      <c r="U1223">
        <f>VLOOKUP(Y1223,O:P,2,FALSE)</f>
        <v>5</v>
      </c>
      <c r="V1223">
        <f>VLOOKUP(AA1223,O:P,2,FALSE)</f>
        <v>17</v>
      </c>
      <c r="Y1223" s="4" t="s">
        <v>1106</v>
      </c>
      <c r="Z1223" s="5"/>
      <c r="AA1223" s="4" t="s">
        <v>1115</v>
      </c>
    </row>
    <row r="1224" spans="1:27" x14ac:dyDescent="0.2">
      <c r="A1224" s="12">
        <v>44661</v>
      </c>
      <c r="B1224" t="str">
        <f>"{'city': '"&amp;VLOOKUP(U1224,$H:$L,4,FALSE)&amp;"', 'state': '"&amp;VLOOKUP(U1224,$H:$L,3,FALSE)&amp;"', 'abbreviation': '"&amp;VLOOKUP(U1224,$H:$L,2,FALSE)&amp;"', 'teamName': '"&amp;VLOOKUP(U1224,$H:$L,5,FALSE)&amp;"'}"</f>
        <v>{'city': 'Boston', 'state': 'Massachusetts', 'abbreviation': 'BOS', 'teamName': 'Boston Celtics'}</v>
      </c>
      <c r="C1224" t="str">
        <f>"{'city': '"&amp;VLOOKUP(V1224,$H:$L,4,FALSE)&amp;"', 'state': '"&amp;VLOOKUP(V1224,$H:$L,3,FALSE)&amp;"', 'abbreviation': '"&amp;VLOOKUP(V1224,$H:$L,2,FALSE)&amp;"', 'teamName': '"&amp;VLOOKUP(V1224,$H:$L,5,FALSE)&amp;"'}"</f>
        <v>{'city': 'Memphis', 'state': 'Tenesse', 'abbreviation': 'MEM', 'teamName': 'Memphis Grizzlies'}</v>
      </c>
      <c r="D1224" t="e">
        <f>"{'city': '"&amp;VLOOKUP(W1224,$H:$L,4,FALSE)&amp;"', 'state': '"&amp;VLOOKUP(W1224,$H:$L,3,FALSE)&amp;"', 'abbreviation': '"&amp;VLOOKUP(W1224,$H:$L,2,FALSE)&amp;"', 'teamName': '"&amp;VLOOKUP(W1224,$H:$L,5,FALSE)&amp;"'}"</f>
        <v>#N/A</v>
      </c>
      <c r="E1224" t="e">
        <f>"{'city': '"&amp;VLOOKUP(X1224,$H:$L,4,FALSE)&amp;"', 'state': '"&amp;VLOOKUP(X1224,$H:$L,3,FALSE)&amp;"', 'abbreviation': '"&amp;VLOOKUP(X1224,$H:$L,2,FALSE)&amp;"', 'teamName': '"&amp;VLOOKUP(X1224,$H:$L,5,FALSE)&amp;"'}"</f>
        <v>#N/A</v>
      </c>
      <c r="S1224" s="13" t="s">
        <v>1290</v>
      </c>
      <c r="U1224">
        <f>VLOOKUP(Y1224,O:P,2,FALSE)</f>
        <v>2</v>
      </c>
      <c r="V1224">
        <f>VLOOKUP(AA1224,O:P,2,FALSE)</f>
        <v>14</v>
      </c>
      <c r="Y1224" s="4" t="s">
        <v>1102</v>
      </c>
      <c r="Z1224" s="5"/>
      <c r="AA1224" s="4" t="s">
        <v>1112</v>
      </c>
    </row>
    <row r="1225" spans="1:27" x14ac:dyDescent="0.2">
      <c r="A1225" s="12">
        <v>44661</v>
      </c>
      <c r="B1225" t="str">
        <f>"{'city': '"&amp;VLOOKUP(U1225,$H:$L,4,FALSE)&amp;"', 'state': '"&amp;VLOOKUP(U1225,$H:$L,3,FALSE)&amp;"', 'abbreviation': '"&amp;VLOOKUP(U1225,$H:$L,2,FALSE)&amp;"', 'teamName': '"&amp;VLOOKUP(U1225,$H:$L,5,FALSE)&amp;"'}"</f>
        <v>{'city': 'Oklahoma City', 'state': 'Oklahoma', 'abbreviation': 'OKC', 'teamName': 'Oklahoma City Thunder'}</v>
      </c>
      <c r="C1225" t="str">
        <f>"{'city': '"&amp;VLOOKUP(V1225,$H:$L,4,FALSE)&amp;"', 'state': '"&amp;VLOOKUP(V1225,$H:$L,3,FALSE)&amp;"', 'abbreviation': '"&amp;VLOOKUP(V1225,$H:$L,2,FALSE)&amp;"', 'teamName': '"&amp;VLOOKUP(V1225,$H:$L,5,FALSE)&amp;"'}"</f>
        <v>{'city': 'Los Angeles', 'state': 'California', 'abbreviation': 'LAC', 'teamName': 'Los Angeles Clippers'}</v>
      </c>
      <c r="D1225" t="e">
        <f>"{'city': '"&amp;VLOOKUP(W1225,$H:$L,4,FALSE)&amp;"', 'state': '"&amp;VLOOKUP(W1225,$H:$L,3,FALSE)&amp;"', 'abbreviation': '"&amp;VLOOKUP(W1225,$H:$L,2,FALSE)&amp;"', 'teamName': '"&amp;VLOOKUP(W1225,$H:$L,5,FALSE)&amp;"'}"</f>
        <v>#N/A</v>
      </c>
      <c r="E1225" t="e">
        <f>"{'city': '"&amp;VLOOKUP(X1225,$H:$L,4,FALSE)&amp;"', 'state': '"&amp;VLOOKUP(X1225,$H:$L,3,FALSE)&amp;"', 'abbreviation': '"&amp;VLOOKUP(X1225,$H:$L,2,FALSE)&amp;"', 'teamName': '"&amp;VLOOKUP(X1225,$H:$L,5,FALSE)&amp;"'}"</f>
        <v>#N/A</v>
      </c>
      <c r="S1225" s="13" t="s">
        <v>1290</v>
      </c>
      <c r="U1225">
        <f>VLOOKUP(Y1225,O:P,2,FALSE)</f>
        <v>20</v>
      </c>
      <c r="V1225">
        <f>VLOOKUP(AA1225,O:P,2,FALSE)</f>
        <v>30</v>
      </c>
      <c r="Y1225" s="4" t="s">
        <v>1121</v>
      </c>
      <c r="Z1225" s="5"/>
      <c r="AA1225" s="4" t="s">
        <v>1126</v>
      </c>
    </row>
    <row r="1226" spans="1:27" x14ac:dyDescent="0.2">
      <c r="A1226" s="12">
        <v>44661</v>
      </c>
      <c r="B1226" t="str">
        <f>"{'city': '"&amp;VLOOKUP(U1226,$H:$L,4,FALSE)&amp;"', 'state': '"&amp;VLOOKUP(U1226,$H:$L,3,FALSE)&amp;"', 'abbreviation': '"&amp;VLOOKUP(U1226,$H:$L,2,FALSE)&amp;"', 'teamName': '"&amp;VLOOKUP(U1226,$H:$L,5,FALSE)&amp;"'}"</f>
        <v>{'city': 'Atlanta', 'state': 'Georgia', 'abbreviation': 'ATL', 'teamName': 'Atlanta Hawks'}</v>
      </c>
      <c r="C1226" t="str">
        <f>"{'city': '"&amp;VLOOKUP(V1226,$H:$L,4,FALSE)&amp;"', 'state': '"&amp;VLOOKUP(V1226,$H:$L,3,FALSE)&amp;"', 'abbreviation': '"&amp;VLOOKUP(V1226,$H:$L,2,FALSE)&amp;"', 'teamName': '"&amp;VLOOKUP(V1226,$H:$L,5,FALSE)&amp;"'}"</f>
        <v>{'city': 'Houston', 'state': 'Texas', 'abbreviation': 'HOU', 'teamName': 'Houston Rockets'}</v>
      </c>
      <c r="D1226" t="e">
        <f>"{'city': '"&amp;VLOOKUP(W1226,$H:$L,4,FALSE)&amp;"', 'state': '"&amp;VLOOKUP(W1226,$H:$L,3,FALSE)&amp;"', 'abbreviation': '"&amp;VLOOKUP(W1226,$H:$L,2,FALSE)&amp;"', 'teamName': '"&amp;VLOOKUP(W1226,$H:$L,5,FALSE)&amp;"'}"</f>
        <v>#N/A</v>
      </c>
      <c r="E1226" t="e">
        <f>"{'city': '"&amp;VLOOKUP(X1226,$H:$L,4,FALSE)&amp;"', 'state': '"&amp;VLOOKUP(X1226,$H:$L,3,FALSE)&amp;"', 'abbreviation': '"&amp;VLOOKUP(X1226,$H:$L,2,FALSE)&amp;"', 'teamName': '"&amp;VLOOKUP(X1226,$H:$L,5,FALSE)&amp;"'}"</f>
        <v>#N/A</v>
      </c>
      <c r="S1226" s="13" t="s">
        <v>1290</v>
      </c>
      <c r="U1226">
        <f>VLOOKUP(Y1226,O:P,2,FALSE)</f>
        <v>1</v>
      </c>
      <c r="V1226">
        <f>VLOOKUP(AA1226,O:P,2,FALSE)</f>
        <v>11</v>
      </c>
      <c r="Y1226" s="4" t="s">
        <v>1099</v>
      </c>
      <c r="Z1226" s="5"/>
      <c r="AA1226" s="4" t="s">
        <v>1114</v>
      </c>
    </row>
    <row r="1227" spans="1:27" x14ac:dyDescent="0.2">
      <c r="A1227" s="12">
        <v>44661</v>
      </c>
      <c r="B1227" t="str">
        <f>"{'city': '"&amp;VLOOKUP(U1227,$H:$L,4,FALSE)&amp;"', 'state': '"&amp;VLOOKUP(U1227,$H:$L,3,FALSE)&amp;"', 'abbreviation': '"&amp;VLOOKUP(U1227,$H:$L,2,FALSE)&amp;"', 'teamName': '"&amp;VLOOKUP(U1227,$H:$L,5,FALSE)&amp;"'}"</f>
        <v>{'city': 'Los Angeles', 'state': 'California', 'abbreviation': 'LAL', 'teamName': 'Los Angeles Lakers'}</v>
      </c>
      <c r="C1227" t="str">
        <f>"{'city': '"&amp;VLOOKUP(V1227,$H:$L,4,FALSE)&amp;"', 'state': '"&amp;VLOOKUP(V1227,$H:$L,3,FALSE)&amp;"', 'abbreviation': '"&amp;VLOOKUP(V1227,$H:$L,2,FALSE)&amp;"', 'teamName': '"&amp;VLOOKUP(V1227,$H:$L,5,FALSE)&amp;"'}"</f>
        <v>{'city': 'Denver', 'state': 'Colorado', 'abbreviation': 'DEN', 'teamName': 'Denver Nuggets'}</v>
      </c>
      <c r="D1227" t="e">
        <f>"{'city': '"&amp;VLOOKUP(W1227,$H:$L,4,FALSE)&amp;"', 'state': '"&amp;VLOOKUP(W1227,$H:$L,3,FALSE)&amp;"', 'abbreviation': '"&amp;VLOOKUP(W1227,$H:$L,2,FALSE)&amp;"', 'teamName': '"&amp;VLOOKUP(W1227,$H:$L,5,FALSE)&amp;"'}"</f>
        <v>#N/A</v>
      </c>
      <c r="E1227" t="e">
        <f>"{'city': '"&amp;VLOOKUP(X1227,$H:$L,4,FALSE)&amp;"', 'state': '"&amp;VLOOKUP(X1227,$H:$L,3,FALSE)&amp;"', 'abbreviation': '"&amp;VLOOKUP(X1227,$H:$L,2,FALSE)&amp;"', 'teamName': '"&amp;VLOOKUP(X1227,$H:$L,5,FALSE)&amp;"'}"</f>
        <v>#N/A</v>
      </c>
      <c r="S1227" s="13" t="s">
        <v>1290</v>
      </c>
      <c r="U1227">
        <f>VLOOKUP(Y1227,O:P,2,FALSE)</f>
        <v>13</v>
      </c>
      <c r="V1227">
        <f>VLOOKUP(AA1227,O:P,2,FALSE)</f>
        <v>8</v>
      </c>
      <c r="Y1227" s="4" t="s">
        <v>1101</v>
      </c>
      <c r="Z1227" s="5"/>
      <c r="AA1227" s="4" t="s">
        <v>1116</v>
      </c>
    </row>
    <row r="1228" spans="1:27" x14ac:dyDescent="0.2">
      <c r="A1228" s="12">
        <v>44661</v>
      </c>
      <c r="B1228" t="str">
        <f>"{'city': '"&amp;VLOOKUP(U1228,$H:$L,4,FALSE)&amp;"', 'state': '"&amp;VLOOKUP(U1228,$H:$L,3,FALSE)&amp;"', 'abbreviation': '"&amp;VLOOKUP(U1228,$H:$L,2,FALSE)&amp;"', 'teamName': '"&amp;VLOOKUP(U1228,$H:$L,5,FALSE)&amp;"'}"</f>
        <v>{'city': 'San Antonio', 'state': 'Texas', 'abbreviation': 'SAS', 'teamName': 'San Antonio Spurs'}</v>
      </c>
      <c r="C1228" t="str">
        <f>"{'city': '"&amp;VLOOKUP(V1228,$H:$L,4,FALSE)&amp;"', 'state': '"&amp;VLOOKUP(V1228,$H:$L,3,FALSE)&amp;"', 'abbreviation': '"&amp;VLOOKUP(V1228,$H:$L,2,FALSE)&amp;"', 'teamName': '"&amp;VLOOKUP(V1228,$H:$L,5,FALSE)&amp;"'}"</f>
        <v>{'city': 'Dallas', 'state': 'Texas', 'abbreviation': 'DAL', 'teamName': 'Dallas Mavericks'}</v>
      </c>
      <c r="D1228" t="e">
        <f>"{'city': '"&amp;VLOOKUP(W1228,$H:$L,4,FALSE)&amp;"', 'state': '"&amp;VLOOKUP(W1228,$H:$L,3,FALSE)&amp;"', 'abbreviation': '"&amp;VLOOKUP(W1228,$H:$L,2,FALSE)&amp;"', 'teamName': '"&amp;VLOOKUP(W1228,$H:$L,5,FALSE)&amp;"'}"</f>
        <v>#N/A</v>
      </c>
      <c r="E1228" t="e">
        <f>"{'city': '"&amp;VLOOKUP(X1228,$H:$L,4,FALSE)&amp;"', 'state': '"&amp;VLOOKUP(X1228,$H:$L,3,FALSE)&amp;"', 'abbreviation': '"&amp;VLOOKUP(X1228,$H:$L,2,FALSE)&amp;"', 'teamName': '"&amp;VLOOKUP(X1228,$H:$L,5,FALSE)&amp;"'}"</f>
        <v>#N/A</v>
      </c>
      <c r="S1228" s="13" t="s">
        <v>1290</v>
      </c>
      <c r="U1228">
        <f>VLOOKUP(Y1228,O:P,2,FALSE)</f>
        <v>26</v>
      </c>
      <c r="V1228">
        <f>VLOOKUP(AA1228,O:P,2,FALSE)</f>
        <v>7</v>
      </c>
      <c r="Y1228" s="4" t="s">
        <v>1120</v>
      </c>
      <c r="Z1228" s="5"/>
      <c r="AA1228" s="4" t="s">
        <v>1113</v>
      </c>
    </row>
    <row r="1229" spans="1:27" x14ac:dyDescent="0.2">
      <c r="A1229" s="12">
        <v>44661</v>
      </c>
      <c r="B1229" t="str">
        <f>"{'city': '"&amp;VLOOKUP(U1229,$H:$L,4,FALSE)&amp;"', 'state': '"&amp;VLOOKUP(U1229,$H:$L,3,FALSE)&amp;"', 'abbreviation': '"&amp;VLOOKUP(U1229,$H:$L,2,FALSE)&amp;"', 'teamName': '"&amp;VLOOKUP(U1229,$H:$L,5,FALSE)&amp;"'}"</f>
        <v>{'city': 'Milwaukee', 'state': 'Wisconsin', 'abbreviation': 'MIL', 'teamName': 'Milwaukee Bucks'}</v>
      </c>
      <c r="C1229" t="str">
        <f>"{'city': '"&amp;VLOOKUP(V1229,$H:$L,4,FALSE)&amp;"', 'state': '"&amp;VLOOKUP(V1229,$H:$L,3,FALSE)&amp;"', 'abbreviation': '"&amp;VLOOKUP(V1229,$H:$L,2,FALSE)&amp;"', 'teamName': '"&amp;VLOOKUP(V1229,$H:$L,5,FALSE)&amp;"'}"</f>
        <v>{'city': 'Cleveland', 'state': 'Ohio', 'abbreviation': 'CLE', 'teamName': 'Cleveland Cavaliers'}</v>
      </c>
      <c r="D1229" t="e">
        <f>"{'city': '"&amp;VLOOKUP(W1229,$H:$L,4,FALSE)&amp;"', 'state': '"&amp;VLOOKUP(W1229,$H:$L,3,FALSE)&amp;"', 'abbreviation': '"&amp;VLOOKUP(W1229,$H:$L,2,FALSE)&amp;"', 'teamName': '"&amp;VLOOKUP(W1229,$H:$L,5,FALSE)&amp;"'}"</f>
        <v>#N/A</v>
      </c>
      <c r="E1229" t="e">
        <f>"{'city': '"&amp;VLOOKUP(X1229,$H:$L,4,FALSE)&amp;"', 'state': '"&amp;VLOOKUP(X1229,$H:$L,3,FALSE)&amp;"', 'abbreviation': '"&amp;VLOOKUP(X1229,$H:$L,2,FALSE)&amp;"', 'teamName': '"&amp;VLOOKUP(X1229,$H:$L,5,FALSE)&amp;"'}"</f>
        <v>#N/A</v>
      </c>
      <c r="S1229" s="13" t="s">
        <v>1290</v>
      </c>
      <c r="U1229">
        <f>VLOOKUP(Y1229,O:P,2,FALSE)</f>
        <v>16</v>
      </c>
      <c r="V1229">
        <f>VLOOKUP(AA1229,O:P,2,FALSE)</f>
        <v>6</v>
      </c>
      <c r="Y1229" s="4" t="s">
        <v>1098</v>
      </c>
      <c r="Z1229" s="5"/>
      <c r="AA1229" s="4" t="s">
        <v>1111</v>
      </c>
    </row>
    <row r="1230" spans="1:27" x14ac:dyDescent="0.2">
      <c r="A1230" s="12">
        <v>44661</v>
      </c>
      <c r="B1230" t="str">
        <f>"{'city': '"&amp;VLOOKUP(U1230,$H:$L,4,FALSE)&amp;"', 'state': '"&amp;VLOOKUP(U1230,$H:$L,3,FALSE)&amp;"', 'abbreviation': '"&amp;VLOOKUP(U1230,$H:$L,2,FALSE)&amp;"', 'teamName': '"&amp;VLOOKUP(U1230,$H:$L,5,FALSE)&amp;"'}"</f>
        <v>{'city': 'Washington', 'state': 'Washington D.C.', 'abbreviation': 'WAS', 'teamName': 'Washington Wizards'}</v>
      </c>
      <c r="C1230" t="str">
        <f>"{'city': '"&amp;VLOOKUP(V1230,$H:$L,4,FALSE)&amp;"', 'state': '"&amp;VLOOKUP(V1230,$H:$L,3,FALSE)&amp;"', 'abbreviation': '"&amp;VLOOKUP(V1230,$H:$L,2,FALSE)&amp;"', 'teamName': '"&amp;VLOOKUP(V1230,$H:$L,5,FALSE)&amp;"'}"</f>
        <v>{'city': 'Charlotte', 'state': 'North Carolina', 'abbreviation': 'CHA', 'teamName': 'Charlotte Hornets'}</v>
      </c>
      <c r="D1230" t="e">
        <f>"{'city': '"&amp;VLOOKUP(W1230,$H:$L,4,FALSE)&amp;"', 'state': '"&amp;VLOOKUP(W1230,$H:$L,3,FALSE)&amp;"', 'abbreviation': '"&amp;VLOOKUP(W1230,$H:$L,2,FALSE)&amp;"', 'teamName': '"&amp;VLOOKUP(W1230,$H:$L,5,FALSE)&amp;"'}"</f>
        <v>#N/A</v>
      </c>
      <c r="E1230" t="e">
        <f>"{'city': '"&amp;VLOOKUP(X1230,$H:$L,4,FALSE)&amp;"', 'state': '"&amp;VLOOKUP(X1230,$H:$L,3,FALSE)&amp;"', 'abbreviation': '"&amp;VLOOKUP(X1230,$H:$L,2,FALSE)&amp;"', 'teamName': '"&amp;VLOOKUP(X1230,$H:$L,5,FALSE)&amp;"'}"</f>
        <v>#N/A</v>
      </c>
      <c r="S1230" s="13" t="s">
        <v>1290</v>
      </c>
      <c r="U1230">
        <f>VLOOKUP(Y1230,O:P,2,FALSE)</f>
        <v>29</v>
      </c>
      <c r="V1230">
        <f>VLOOKUP(AA1230,O:P,2,FALSE)</f>
        <v>4</v>
      </c>
      <c r="Y1230" s="4" t="s">
        <v>1109</v>
      </c>
      <c r="Z1230" s="5"/>
      <c r="AA1230" s="4" t="s">
        <v>1105</v>
      </c>
    </row>
    <row r="1231" spans="1:27" x14ac:dyDescent="0.2">
      <c r="A1231" s="12">
        <v>44661</v>
      </c>
      <c r="B1231" t="str">
        <f>"{'city': '"&amp;VLOOKUP(U1231,$H:$L,4,FALSE)&amp;"', 'state': '"&amp;VLOOKUP(U1231,$H:$L,3,FALSE)&amp;"', 'abbreviation': '"&amp;VLOOKUP(U1231,$H:$L,2,FALSE)&amp;"', 'teamName': '"&amp;VLOOKUP(U1231,$H:$L,5,FALSE)&amp;"'}"</f>
        <v>{'city': 'Indiana', 'state': 'Indianopolis', 'abbreviation': 'IND', 'teamName': 'Indiana Pacers'}</v>
      </c>
      <c r="C1231" t="str">
        <f>"{'city': '"&amp;VLOOKUP(V1231,$H:$L,4,FALSE)&amp;"', 'state': '"&amp;VLOOKUP(V1231,$H:$L,3,FALSE)&amp;"', 'abbreviation': '"&amp;VLOOKUP(V1231,$H:$L,2,FALSE)&amp;"', 'teamName': '"&amp;VLOOKUP(V1231,$H:$L,5,FALSE)&amp;"'}"</f>
        <v>{'city': 'Brooklyn', 'state': 'New York', 'abbreviation': 'BKN', 'teamName': 'Brooklyn Nets'}</v>
      </c>
      <c r="D1231" t="e">
        <f>"{'city': '"&amp;VLOOKUP(W1231,$H:$L,4,FALSE)&amp;"', 'state': '"&amp;VLOOKUP(W1231,$H:$L,3,FALSE)&amp;"', 'abbreviation': '"&amp;VLOOKUP(W1231,$H:$L,2,FALSE)&amp;"', 'teamName': '"&amp;VLOOKUP(W1231,$H:$L,5,FALSE)&amp;"'}"</f>
        <v>#N/A</v>
      </c>
      <c r="E1231" t="e">
        <f>"{'city': '"&amp;VLOOKUP(X1231,$H:$L,4,FALSE)&amp;"', 'state': '"&amp;VLOOKUP(X1231,$H:$L,3,FALSE)&amp;"', 'abbreviation': '"&amp;VLOOKUP(X1231,$H:$L,2,FALSE)&amp;"', 'teamName': '"&amp;VLOOKUP(X1231,$H:$L,5,FALSE)&amp;"'}"</f>
        <v>#N/A</v>
      </c>
      <c r="S1231" s="13" t="s">
        <v>1290</v>
      </c>
      <c r="U1231">
        <f>VLOOKUP(Y1231,O:P,2,FALSE)</f>
        <v>12</v>
      </c>
      <c r="V1231">
        <f>VLOOKUP(AA1231,O:P,2,FALSE)</f>
        <v>3</v>
      </c>
      <c r="Y1231" s="4" t="s">
        <v>1104</v>
      </c>
      <c r="Z1231" s="5"/>
      <c r="AA1231" s="4" t="s"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EmployessJSON</vt:lpstr>
      <vt:lpstr>PlayersJSON</vt:lpstr>
      <vt:lpstr>Positions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2021-11-22T23:02:01Z</dcterms:modified>
</cp:coreProperties>
</file>