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6305471-87D8-49BC-A009-2728DABC3796}" xr6:coauthVersionLast="43" xr6:coauthVersionMax="43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8" i="1"/>
  <c r="D9" i="1"/>
  <c r="D10" i="1"/>
  <c r="D11" i="1"/>
  <c r="D12" i="1"/>
  <c r="D13" i="1"/>
  <c r="D14" i="1"/>
  <c r="D15" i="1"/>
  <c r="D7" i="1"/>
  <c r="D6" i="1"/>
  <c r="D16" i="1"/>
  <c r="C16" i="1"/>
  <c r="D18" i="1" l="1"/>
</calcChain>
</file>

<file path=xl/sharedStrings.xml><?xml version="1.0" encoding="utf-8"?>
<sst xmlns="http://schemas.openxmlformats.org/spreadsheetml/2006/main" count="21" uniqueCount="21">
  <si>
    <t>Part</t>
  </si>
  <si>
    <t>Qty</t>
  </si>
  <si>
    <t>Description</t>
  </si>
  <si>
    <t>Feather M0 Datalogger</t>
  </si>
  <si>
    <t>RFM95 Breakout</t>
  </si>
  <si>
    <t>BNO055 Breakout</t>
  </si>
  <si>
    <t>XT60 Female</t>
  </si>
  <si>
    <t>AZ1117-3.3</t>
  </si>
  <si>
    <t>GT-U7 GPS</t>
  </si>
  <si>
    <t>MPL3115A2 Breakout</t>
  </si>
  <si>
    <t>Buzzer</t>
  </si>
  <si>
    <t>0805 2.2K Resistor</t>
  </si>
  <si>
    <t>0805 220 Resistor</t>
  </si>
  <si>
    <t>0805 330 Resistor</t>
  </si>
  <si>
    <t>0805 LED GREEN</t>
  </si>
  <si>
    <t>0805 10u Cap</t>
  </si>
  <si>
    <t>Price Each</t>
  </si>
  <si>
    <t>Price Total</t>
  </si>
  <si>
    <t>Total</t>
  </si>
  <si>
    <t>PCB from AllPCB</t>
  </si>
  <si>
    <t>L7806ABD2T-TR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</si>
</sst>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44" fontId="2" fillId="0" borderId="1" xfId="1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7C448-E801-45BE-9EA7-0AEE5B28EA15}" name="Table1" displayName="Table1" ref="A1:E17" totalsRowCount="1">
  <autoFilter ref="A1:E16" xr:uid="{928ADE9C-6A80-4A25-9412-A6D9E4BC8642}"/>
  <tableColumns count="5">
    <tableColumn id="1" xr3:uid="{DDA59D86-0025-4161-9F35-DCFAC30EBA63}" name="Part"/>
    <tableColumn id="2" xr3:uid="{1F2DBD2B-C267-4EE2-86B1-43E2A2B48A3C}" name="Qty"/>
    <tableColumn id="4" xr3:uid="{1CE7705A-3339-4794-AF30-E1B8C1A305EC}" name="Price Each" totalsRowDxfId="0" dataCellStyle="Currency" totalsRowCellStyle="Currency">
      <calculatedColumnFormula>23/5</calculatedColumnFormula>
    </tableColumn>
    <tableColumn id="5" xr3:uid="{1A1C21C2-A056-4A6B-A55E-FDFC4409472C}" name="Price Total" dataDxfId="1" dataCellStyle="Currency">
      <calculatedColumnFormula>Table1[[#This Row],[Qty]]*Table1[[#This Row],[Price Each]]</calculatedColumnFormula>
    </tableColumn>
    <tableColumn id="3" xr3:uid="{2BEF11C2-6A38-4517-9D75-28680540F3A4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-connectivity-passive-product/CRG0805F330R/A106061CT-ND/3477707" TargetMode="External"/><Relationship Id="rId13" Type="http://schemas.openxmlformats.org/officeDocument/2006/relationships/hyperlink" Target="https://www.amazon.co.uk/MakerHawk-Microcontroller-Compatible-Navigation-Positioning/dp/B0783H7BLW/ref=sr_1_1_sspa?keywords=gt-u7&amp;qid=1554705192&amp;s=gateway&amp;sr=8-1-spons&amp;psc=1" TargetMode="External"/><Relationship Id="rId3" Type="http://schemas.openxmlformats.org/officeDocument/2006/relationships/hyperlink" Target="https://www.adafruit.com/product/1893" TargetMode="External"/><Relationship Id="rId7" Type="http://schemas.openxmlformats.org/officeDocument/2006/relationships/hyperlink" Target="https://www.digikey.com/product-detail/en/te-connectivity-passive-product/CRGCQ0805F220R/A129741CT-ND/8577573" TargetMode="External"/><Relationship Id="rId12" Type="http://schemas.openxmlformats.org/officeDocument/2006/relationships/hyperlink" Target="https://www.digikey.com/products/en/development-boards-kits-programmers/evaluation-and-demonstration-boards-and-kits/787?k=feather%20m0" TargetMode="External"/><Relationship Id="rId2" Type="http://schemas.openxmlformats.org/officeDocument/2006/relationships/hyperlink" Target="https://www.digikey.com/short/pjd2mv" TargetMode="External"/><Relationship Id="rId1" Type="http://schemas.openxmlformats.org/officeDocument/2006/relationships/hyperlink" Target="https://www.digikey.com/short/pjd2mb" TargetMode="External"/><Relationship Id="rId6" Type="http://schemas.openxmlformats.org/officeDocument/2006/relationships/hyperlink" Target="https://www.digikey.com/product-detail/en/yageo/RC0805FR-072K2L/311-2.20KCRCT-ND/730623" TargetMode="External"/><Relationship Id="rId11" Type="http://schemas.openxmlformats.org/officeDocument/2006/relationships/hyperlink" Target="https://www.digikey.com/product-detail/en/adafruit-industries-llc/3072/1528-1667-ND/6005357" TargetMode="External"/><Relationship Id="rId5" Type="http://schemas.openxmlformats.org/officeDocument/2006/relationships/hyperlink" Target="https://www.digikey.com/short/pjd2bw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digikey.com/product-detail/en/samsung-electro-mechanics/CL21A106KPFNNNG/1276-6456-1-ND/5958084" TargetMode="External"/><Relationship Id="rId4" Type="http://schemas.openxmlformats.org/officeDocument/2006/relationships/hyperlink" Target="https://www.adafruit.com/product/2472" TargetMode="External"/><Relationship Id="rId9" Type="http://schemas.openxmlformats.org/officeDocument/2006/relationships/hyperlink" Target="https://www.digikey.com/product-detail/en/lite-on-inc/LTST-C171GKT/160-1423-1-ND/38679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21" sqref="F21"/>
    </sheetView>
  </sheetViews>
  <sheetFormatPr defaultRowHeight="15" x14ac:dyDescent="0.25"/>
  <cols>
    <col min="1" max="1" width="21.42578125" bestFit="1" customWidth="1"/>
    <col min="3" max="3" width="12.140625" bestFit="1" customWidth="1"/>
    <col min="4" max="4" width="12.5703125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16</v>
      </c>
      <c r="D1" t="s">
        <v>17</v>
      </c>
      <c r="E1" t="s">
        <v>2</v>
      </c>
    </row>
    <row r="2" spans="1:5" x14ac:dyDescent="0.25">
      <c r="A2" s="2" t="s">
        <v>3</v>
      </c>
      <c r="B2">
        <v>1</v>
      </c>
      <c r="C2" s="3">
        <v>19.95</v>
      </c>
      <c r="D2" s="3">
        <f>Table1[[#This Row],[Qty]]*Table1[[#This Row],[Price Each]]</f>
        <v>19.95</v>
      </c>
    </row>
    <row r="3" spans="1:5" x14ac:dyDescent="0.25">
      <c r="A3" s="2" t="s">
        <v>4</v>
      </c>
      <c r="B3">
        <v>1</v>
      </c>
      <c r="C3" s="3">
        <v>19.95</v>
      </c>
      <c r="D3" s="3">
        <f>Table1[[#This Row],[Qty]]*Table1[[#This Row],[Price Each]]</f>
        <v>19.95</v>
      </c>
    </row>
    <row r="4" spans="1:5" x14ac:dyDescent="0.25">
      <c r="A4" s="2" t="s">
        <v>5</v>
      </c>
      <c r="B4">
        <v>1</v>
      </c>
      <c r="C4" s="3">
        <v>34.950000000000003</v>
      </c>
      <c r="D4" s="3">
        <f>Table1[[#This Row],[Qty]]*Table1[[#This Row],[Price Each]]</f>
        <v>34.950000000000003</v>
      </c>
    </row>
    <row r="5" spans="1:5" x14ac:dyDescent="0.25">
      <c r="A5" t="s">
        <v>6</v>
      </c>
      <c r="B5">
        <v>1</v>
      </c>
      <c r="C5" s="3"/>
      <c r="D5" s="3">
        <f>Table1[[#This Row],[Qty]]*Table1[[#This Row],[Price Each]]</f>
        <v>0</v>
      </c>
    </row>
    <row r="6" spans="1:5" x14ac:dyDescent="0.25">
      <c r="A6" s="2" t="s">
        <v>7</v>
      </c>
      <c r="B6">
        <v>2</v>
      </c>
      <c r="C6" s="3">
        <v>0.44</v>
      </c>
      <c r="D6" s="3">
        <f>Table1[[#This Row],[Qty]]*Table1[[#This Row],[Price Each]]</f>
        <v>0.88</v>
      </c>
    </row>
    <row r="7" spans="1:5" x14ac:dyDescent="0.25">
      <c r="A7" s="2" t="s">
        <v>20</v>
      </c>
      <c r="B7">
        <v>2</v>
      </c>
      <c r="C7" s="3">
        <v>0.85</v>
      </c>
      <c r="D7" s="3">
        <f>Table1[[#This Row],[Qty]]*Table1[[#This Row],[Price Each]]</f>
        <v>1.7</v>
      </c>
    </row>
    <row r="8" spans="1:5" x14ac:dyDescent="0.25">
      <c r="A8" s="2" t="s">
        <v>8</v>
      </c>
      <c r="B8">
        <v>1</v>
      </c>
      <c r="C8" s="3">
        <v>9.9499999999999993</v>
      </c>
      <c r="D8" s="3">
        <f>Table1[[#This Row],[Qty]]*Table1[[#This Row],[Price Each]]</f>
        <v>9.9499999999999993</v>
      </c>
    </row>
    <row r="9" spans="1:5" x14ac:dyDescent="0.25">
      <c r="A9" s="2" t="s">
        <v>9</v>
      </c>
      <c r="B9">
        <v>1</v>
      </c>
      <c r="C9" s="3">
        <v>9.9499999999999993</v>
      </c>
      <c r="D9" s="3">
        <f>Table1[[#This Row],[Qty]]*Table1[[#This Row],[Price Each]]</f>
        <v>9.9499999999999993</v>
      </c>
    </row>
    <row r="10" spans="1:5" x14ac:dyDescent="0.25">
      <c r="A10" s="2" t="s">
        <v>10</v>
      </c>
      <c r="B10">
        <v>1</v>
      </c>
      <c r="C10" s="3">
        <v>3.52</v>
      </c>
      <c r="D10" s="3">
        <f>Table1[[#This Row],[Qty]]*Table1[[#This Row],[Price Each]]</f>
        <v>3.52</v>
      </c>
    </row>
    <row r="11" spans="1:5" x14ac:dyDescent="0.25">
      <c r="A11" s="2" t="s">
        <v>11</v>
      </c>
      <c r="B11">
        <v>10</v>
      </c>
      <c r="C11" s="3">
        <v>4.2999999999999997E-2</v>
      </c>
      <c r="D11" s="3">
        <f>Table1[[#This Row],[Qty]]*Table1[[#This Row],[Price Each]]</f>
        <v>0.42999999999999994</v>
      </c>
    </row>
    <row r="12" spans="1:5" x14ac:dyDescent="0.25">
      <c r="A12" s="2" t="s">
        <v>12</v>
      </c>
      <c r="B12">
        <v>10</v>
      </c>
      <c r="C12" s="3">
        <v>5.0999999999999997E-2</v>
      </c>
      <c r="D12" s="3">
        <f>Table1[[#This Row],[Qty]]*Table1[[#This Row],[Price Each]]</f>
        <v>0.51</v>
      </c>
    </row>
    <row r="13" spans="1:5" x14ac:dyDescent="0.25">
      <c r="A13" s="2" t="s">
        <v>13</v>
      </c>
      <c r="B13">
        <v>10</v>
      </c>
      <c r="C13" s="3">
        <v>5.1999999999999998E-2</v>
      </c>
      <c r="D13" s="3">
        <f>Table1[[#This Row],[Qty]]*Table1[[#This Row],[Price Each]]</f>
        <v>0.52</v>
      </c>
    </row>
    <row r="14" spans="1:5" x14ac:dyDescent="0.25">
      <c r="A14" s="2" t="s">
        <v>14</v>
      </c>
      <c r="B14">
        <v>4</v>
      </c>
      <c r="C14" s="3">
        <v>0.28999999999999998</v>
      </c>
      <c r="D14" s="3">
        <f>Table1[[#This Row],[Qty]]*Table1[[#This Row],[Price Each]]</f>
        <v>1.1599999999999999</v>
      </c>
    </row>
    <row r="15" spans="1:5" x14ac:dyDescent="0.25">
      <c r="A15" s="2" t="s">
        <v>15</v>
      </c>
      <c r="B15">
        <v>10</v>
      </c>
      <c r="C15" s="3">
        <v>0.1</v>
      </c>
      <c r="D15" s="3">
        <f>Table1[[#This Row],[Qty]]*Table1[[#This Row],[Price Each]]</f>
        <v>1</v>
      </c>
    </row>
    <row r="16" spans="1:5" x14ac:dyDescent="0.25">
      <c r="A16" t="s">
        <v>19</v>
      </c>
      <c r="B16">
        <v>5</v>
      </c>
      <c r="C16" s="3">
        <f t="shared" ref="C2:C16" si="0">23/5</f>
        <v>4.5999999999999996</v>
      </c>
      <c r="D16" s="3">
        <f>Table1[[#This Row],[Qty]]*Table1[[#This Row],[Price Each]]</f>
        <v>23</v>
      </c>
    </row>
    <row r="17" spans="3:4" ht="15.75" thickBot="1" x14ac:dyDescent="0.3">
      <c r="C17" s="3"/>
    </row>
    <row r="18" spans="3:4" ht="15.75" thickTop="1" x14ac:dyDescent="0.25">
      <c r="C18" s="1" t="s">
        <v>18</v>
      </c>
      <c r="D18" s="4">
        <f>SUM(D2:D16)</f>
        <v>127.47</v>
      </c>
    </row>
  </sheetData>
  <hyperlinks>
    <hyperlink ref="A6" r:id="rId1" xr:uid="{4261BAFB-A737-4A91-A402-E024671B349B}"/>
    <hyperlink ref="A7" r:id="rId2" xr:uid="{96A1F0BE-5928-42B2-9300-1A93A50164A3}"/>
    <hyperlink ref="A9" r:id="rId3" xr:uid="{03D42E49-2485-4613-ABD5-BD62487BB9C5}"/>
    <hyperlink ref="A4" r:id="rId4" xr:uid="{D24D8C27-AB59-4F19-A45B-DF0CBB27A724}"/>
    <hyperlink ref="A10" r:id="rId5" xr:uid="{CAD01FDC-701E-44A2-9AFA-684D33852EA4}"/>
    <hyperlink ref="A11" r:id="rId6" xr:uid="{B828A3C7-63B3-4E87-8132-97B778FBB446}"/>
    <hyperlink ref="A12" r:id="rId7" xr:uid="{9AE32E85-68EA-48D4-893A-1D5CF183B396}"/>
    <hyperlink ref="A13" r:id="rId8" xr:uid="{C7461D35-785F-43CE-8849-63389D2BB930}"/>
    <hyperlink ref="A14" r:id="rId9" xr:uid="{5279A56E-D2B1-4ACD-B2CD-E38EE317DE81}"/>
    <hyperlink ref="A15" r:id="rId10" xr:uid="{9E7CB610-F6B2-46E6-AF51-B8A8FCC18432}"/>
    <hyperlink ref="A3" r:id="rId11" xr:uid="{BB81CA7F-56B9-4B65-B204-27CD7DA0B0B6}"/>
    <hyperlink ref="A2" r:id="rId12" xr:uid="{6CD0428C-038A-4C57-8C5F-7AFCBE4FEDF0}"/>
    <hyperlink ref="A8" r:id="rId13" xr:uid="{BDC20D09-FC8B-4842-9732-406C2D2A2DCE}"/>
  </hyperlinks>
  <pageMargins left="0.7" right="0.7" top="0.75" bottom="0.75" header="0.3" footer="0.3"/>
  <pageSetup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2019-04-08T06:33:47Z</dcterms:modified>
</cp:coreProperties>
</file>