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03D89E1D-F14A-4765-81B9-B9E033D6D618}" xr6:coauthVersionLast="47" xr6:coauthVersionMax="47" xr10:uidLastSave="{00000000-0000-0000-0000-000000000000}"/>
  <bookViews>
    <workbookView xWindow="-120" yWindow="-120" windowWidth="29040" windowHeight="15840" firstSheet="7" activeTab="7" xr2:uid="{00000000-000D-0000-FFFF-FFFF00000000}"/>
  </bookViews>
  <sheets>
    <sheet name="Values" sheetId="1" r:id="rId1"/>
    <sheet name="Ships and Crew Details" sheetId="3" r:id="rId2"/>
    <sheet name="Game Setup" sheetId="7" r:id="rId3"/>
    <sheet name="Game Rules and Turn Example" sheetId="4" r:id="rId4"/>
    <sheet name="Game Rules version 2" sheetId="8" r:id="rId5"/>
    <sheet name="Ideas" sheetId="6" r:id="rId6"/>
    <sheet name="Card Details" sheetId="5" r:id="rId7"/>
    <sheet name="Card Mechanics" sheetId="9" r:id="rId8"/>
    <sheet name="Species" sheetId="10" r:id="rId9"/>
    <sheet name="Comparison" sheetId="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<sst xmlns="http://schemas.openxmlformats.org/spreadsheetml/2006/main" count="600" uniqueCount="337">
  <si>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</si>
  <si>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</si>
  <si>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</si>
  <si>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</si>
  <si>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</si>
  <si>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</si>
  <si>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</si>
  <si>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</si>
  <si>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</si>
  <si>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</si>
  <si>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</si>
  <si>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</si>
  <si>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</si>
  <si>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</si>
  <si>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</si>
  <si>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</si>
  <si>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</si>
  <si>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</si>
  <si>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</si>
  <si>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</si>
  <si>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</si>
  <si>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</si>
  <si>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</si>
  <si>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</si>
  <si>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</si>
  <si>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</si>
  <si>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</si>
  <si>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</si>
  <si>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</si>
  <si>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</si>
  <si>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</si>
  <si>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</si>
  <si>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</si>
  <si>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</si>
  <si>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</si>
  <si>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</si>
  <si>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</si>
  <si>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</si>
  <si>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</si>
  <si>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</si>
  <si>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</si>
  <si>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</si>
  <si>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</si>
  <si>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</si>
  <si>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</si>
  <si>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</si>
  <si>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</si>
  <si>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</si>
  <si>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</si>
  <si>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</si>
  <si>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</si>
  <si>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</si>
  <si>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</si>
  <si>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</si>
  <si>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</si>
  <si>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</si>
  <si>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</si>
  <si>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</si>
  <si>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</si>
  <si>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</si>
  <si>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</si>
  <si>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</si>
  <si>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</si>
  <si>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</si>
  <si>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</si>
  <si>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</si>
  <si>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</si>
  <si>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Starter Recommended</t>
  </si>
  <si>
    <t>Medic/Research</t>
  </si>
  <si>
    <t>Research/Engineering</t>
  </si>
  <si>
    <t>Assault/Handling</t>
  </si>
  <si>
    <t>Engineering/Medic</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</si>
  <si>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</si>
  <si>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</si>
  <si>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</si>
  <si>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</si>
  <si>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</si>
  <si>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</si>
  <si>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</si>
  <si>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</si>
  <si>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</si>
  <si>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</si>
  <si>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</si>
  <si>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</si>
  <si>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</si>
  <si>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</si>
  <si>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</si>
  <si>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</si>
  <si>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</si>
  <si>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</si>
  <si>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</si>
  <si>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</si>
  <si>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</si>
  <si>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</si>
  <si>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</si>
  <si>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</si>
  <si>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</si>
  <si>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</si>
  <si>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</si>
  <si>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Current player untaps all their cards unless stated otherwise</t>
  </si>
  <si>
    <t>All player ships shield damaged, restore 100 shield</t>
  </si>
  <si>
    <t>Draw Phase</t>
  </si>
  <si>
    <t>Current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</si>
  <si>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</si>
  <si>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</si>
  <si>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Current player can play their cards, tap to gain department resourse or tap cards to use gun slots</t>
  </si>
  <si>
    <t>Battle Phase</t>
  </si>
  <si>
    <t>Current player taps to use gun slots, announcing targets</t>
  </si>
  <si>
    <t>Reaction Phase</t>
  </si>
  <si>
    <t>This is where any player can play cards to react to the battle phase, such as playing a tactic card to change the ships target</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</si>
  <si>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</si>
  <si>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</si>
  <si>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</si>
  <si>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</si>
  <si>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</si>
  <si>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</si>
  <si>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</si>
  <si>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</si>
  <si>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</si>
  <si>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</si>
  <si>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</si>
  <si>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</si>
  <si>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</si>
  <si>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</si>
  <si>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</si>
  <si>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</si>
  <si>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</si>
  <si>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</si>
  <si>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</si>
  <si>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</si>
  <si>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</si>
  <si>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</si>
  <si>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</si>
  <si>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</si>
  <si>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</si>
  <si>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</si>
  <si>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</si>
  <si>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</si>
  <si>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</si>
  <si>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either 1 crew member card or ship attachment card from the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</si>
  <si>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</si>
  <si>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</si>
  <si>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</si>
  <si>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</si>
  <si>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 as long as there is space left on the ship</t>
  </si>
  <si>
    <t>The rest of the crew and crew attachment cards are sent to stasis and the junkyard</t>
  </si>
  <si>
    <t>Once all of a players ship is destroyed they lose and are out of the game</t>
  </si>
  <si>
    <t>When only 1 player remains in the game they win</t>
  </si>
  <si>
    <t>Game Rules Version 2</t>
  </si>
  <si>
    <t>In this version we have given each player dice to represent each of their chosen departments in their deck</t>
  </si>
  <si>
    <t>By doing this means that players aren't fully reliant on their crew cards for resource</t>
  </si>
  <si>
    <t>Setup</t>
  </si>
  <si>
    <t>Players agree amount of ship points in the game, for example 2000 points</t>
  </si>
  <si>
    <t>Players choose their ships up to the amount of points, with 2000 points player A could have 1 Capital Ship, whereas Player B could have 1 Cruiser and 1 Frigate</t>
  </si>
  <si>
    <t>Note that when picking your ship layout you must have at least 1 ship that can hold a captain</t>
  </si>
  <si>
    <t>Players will have 2 decks each, one being a Strategy card deck and the other being a crew card deck.</t>
  </si>
  <si>
    <t>A strategy deck will consist of 40 cards</t>
  </si>
  <si>
    <t>A crew deck will consist of 30 cards</t>
  </si>
  <si>
    <t>Then players will have d20's (dice with 20 sides) to represent each department used in their decks. For example if Player A has Research and Handling departments in their deck then they will have 2 d20s.</t>
  </si>
  <si>
    <t>There are a total of 5 different departments, Handling, Research, Engineer, Assault and Medic</t>
  </si>
  <si>
    <t>Players will start by shuffling each of their decks, once shuffled their opponent will cut each deck.</t>
  </si>
  <si>
    <t>Below is an example layout of the play area also known as the "Space Zone"</t>
  </si>
  <si>
    <t>The Space Field is where players place their chosen ship cards and play all their cards</t>
  </si>
  <si>
    <t>The Junkyard Zone are where Strategy cards go after they have been played (Note that some Strategy cards can stay on the Ships Zone)</t>
  </si>
  <si>
    <t>The Stasis Zone are where Crew cards go after they have been played and destroyed</t>
  </si>
  <si>
    <t>Player A</t>
  </si>
  <si>
    <t>Space FIeld</t>
  </si>
  <si>
    <t>Junkyard Zone</t>
  </si>
  <si>
    <t>Stasis Zone</t>
  </si>
  <si>
    <t>Department Dice</t>
  </si>
  <si>
    <t>Player B</t>
  </si>
  <si>
    <t>Players will now draw 2 cards from their crew deck and 3 from their strategy deck</t>
  </si>
  <si>
    <t>Each player may choose to have 1 free mulligen, after that if they mulligen anymore times then they reduce the amount of cards they get to keep in their hand by 1 each time. Down to a minimum of 1 strategy card and 1 crew card</t>
  </si>
  <si>
    <t>Now the players will randomly pick which player goes first</t>
  </si>
  <si>
    <t>Once players have setup each of their sides they are ready to play.</t>
  </si>
  <si>
    <t>Game Start</t>
  </si>
  <si>
    <t>There are different phases during each players turns which run in the following order which only the current player does on their turn:</t>
  </si>
  <si>
    <t>Disengage Phase</t>
  </si>
  <si>
    <t>Here you Disengage (Turn any cards back to an upright position) any cards out on the space field unless stated otherwise and can choose to deploy to a different owned ship</t>
  </si>
  <si>
    <t>Resource Allocation Phase</t>
  </si>
  <si>
    <t>Increment 1 of your department dice by 1 (Note you start off at 0 and a department dice goes up to a max of 20 each)</t>
  </si>
  <si>
    <t>Choose to draw from either the strategy deck or crew deck, note in a 1v1 the first player does not draw any cards on their first turn</t>
  </si>
  <si>
    <t>You can start playing any amount of cards as long they meet the card cost, except for tier 1 crew cards as only 1 tier 1 crew card can be played on your turn.</t>
  </si>
  <si>
    <t xml:space="preserve"> Also there can only ever be 1 admiral card on your side of the space field at any one time. Certain cards can also be played during your opponents turn at different phases.</t>
  </si>
  <si>
    <t>To pay for the cost to play cards you will need to either Engage a crew card or use some of your department dice resource by decreasing the department dice. You can use the  combination of crew cards and department dice</t>
  </si>
  <si>
    <t>Note that when using the department dice you don't regain what you had next turn.</t>
  </si>
  <si>
    <t>You can only assign crew cards to a ship if there is a free crew slot available</t>
  </si>
  <si>
    <t>If you have any tier 1,2 or 3 crew members Disengaged they can be used to Engage and assigned to a gun slot and fire at an enemy ship.</t>
  </si>
  <si>
    <t>If for example a ship has 3 gun slots, then only 3 crew cards can be assigned to a gun slot</t>
  </si>
  <si>
    <t>Once you have assigned all targets, the assigned player can react with cards and use other ships to maneuver in front of the targeted ship making them the target (this requires at least 1 tier 1,2 or 3 crew member on that ship to Engage).</t>
  </si>
  <si>
    <t>Damage Phase</t>
  </si>
  <si>
    <t>Calculate all the damage from the battle and reaction phase and remove any destroyed ship cards out of play.</t>
  </si>
  <si>
    <t>When damaging ships players will first have to take out the ships shields before then taking out the ships hull.</t>
  </si>
  <si>
    <t>Once the ships hull reaches 0 at any point it is destroyed</t>
  </si>
  <si>
    <t>All other cards attached to the ship are sent to either Stasis or Junkyard</t>
  </si>
  <si>
    <t xml:space="preserve">If you have the last remaining ship/s in play, you win. </t>
  </si>
  <si>
    <t>Otherwise if you have more cards in your hand than your current max hand size then reduce down to your max hand size.</t>
  </si>
  <si>
    <t>You keep any unspent dice department resource NOT crew card resource</t>
  </si>
  <si>
    <t>Now the turn gets moved to the next player on your left and they start their Disengage phase.</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</si>
  <si>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</si>
  <si>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</si>
  <si>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</si>
  <si>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</si>
  <si>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</si>
  <si>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</si>
  <si>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</si>
  <si>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</si>
  <si>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</si>
  <si>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</si>
  <si>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</si>
  <si>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</si>
  <si>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</si>
  <si>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</si>
  <si>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</si>
  <si>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</si>
  <si>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Engage, a crew type card can be used to either provide a given department point used to play other cards or activate card abilities. Amount and Department point/s are defined on the card</t>
  </si>
  <si>
    <t xml:space="preserve">Any crew card can be Engaged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</si>
  <si>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</si>
  <si>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</si>
  <si>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</si>
  <si>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 You can't have duplicates in your deck.</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</si>
  <si>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</si>
  <si>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</si>
  <si>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</si>
  <si>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</si>
  <si>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 and you can't have duplicates in your deck</t>
  </si>
  <si>
    <t>Event</t>
  </si>
  <si>
    <t>Event cards are ways for the player to potentially change the tide of battle with either basic card drawing to removing a ships upgrade.</t>
  </si>
  <si>
    <t>You can play as many Research Project cards as long you can pay their cost</t>
  </si>
  <si>
    <t>Can only be played on your turn</t>
  </si>
  <si>
    <t>Ship Upgrade</t>
  </si>
  <si>
    <t>Ship Upgrade cards are used to attach to a target players ship to improve or deteriorate it</t>
  </si>
  <si>
    <t>You can play as manyShip Upgrade cards as long you can pay their cost</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</si>
  <si>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</si>
  <si>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</si>
  <si>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</si>
  <si>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</si>
  <si>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</si>
  <si>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</si>
  <si>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</si>
  <si>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</si>
  <si>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</si>
  <si>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Crew Attachment</t>
  </si>
  <si>
    <t>Attach to crew member to add extract abilities</t>
  </si>
  <si>
    <t>You can play a many Crew Attachment cards as long as you can pay their cost</t>
  </si>
  <si>
    <t>Private Mission</t>
  </si>
  <si>
    <t>Played to the field that has a mission only the player who played it can do and gain the rewards for</t>
  </si>
  <si>
    <t>You can play as many Private Mission cards as long as you can pay their cost</t>
  </si>
  <si>
    <t>Once the mission is complete then remove private mission card from field and send to the scrapyard</t>
  </si>
  <si>
    <t>Galaxy Mission</t>
  </si>
  <si>
    <t>Played to the field that has a mission that any player can do and gain the rewards for</t>
  </si>
  <si>
    <t>Dangerous Mission</t>
  </si>
  <si>
    <t>Played to the field that has a mission only the player who played it can do and gain the rewards for, however after a certain amount of turns it will have consequences</t>
  </si>
  <si>
    <t>If the missions runs out of turns the it will activate the consequence affect and then get sent to the scrapyard</t>
  </si>
  <si>
    <t>Ship</t>
  </si>
  <si>
    <t>Each player will have Ships at the start of the game on the space field. The objective of the game is to destroy the opponents ships before they destroy yours.</t>
  </si>
  <si>
    <t>You can have any amount of ships as long as the total points worth is not greater than the agreed play points</t>
  </si>
  <si>
    <t>You must have at least one ship that can hold a Captain</t>
  </si>
  <si>
    <t>To destroy a ship you have to deplete their Hull to 0.</t>
  </si>
  <si>
    <t>You can only hit a ships Hull if its Shield has been depleted to 0 first, unless stated otherwise</t>
  </si>
  <si>
    <t>Detail</t>
  </si>
  <si>
    <t>Department Specific</t>
  </si>
  <si>
    <t>Department Type Overview</t>
  </si>
  <si>
    <t>Piercing Round</t>
  </si>
  <si>
    <t>Deals damage straight to hull from gun slot</t>
  </si>
  <si>
    <t>Engineering</t>
  </si>
  <si>
    <t>Department</t>
  </si>
  <si>
    <t>Corrosion</t>
  </si>
  <si>
    <t>Deals damage straight to hull at the start of target players turn</t>
  </si>
  <si>
    <t>Like to have the most upgraded ships out there. Using ship upgrades and advance technology to bypass the enemy ships shields and keep their ship under repair. They aren't one for early game but late game they can be tough to overcome</t>
  </si>
  <si>
    <t>Swarm</t>
  </si>
  <si>
    <t>Create X pod ship/s with 100 hull and can engage to deal 100 damage to enemy ship, they can also be used to block a gun slot</t>
  </si>
  <si>
    <t>One to keep the enemy under pressure invading their ships during the early game. They will call for help from their swarm and become burtal in the early game, however during the late game they fall off.</t>
  </si>
  <si>
    <t>Infection</t>
  </si>
  <si>
    <t>Target Enemy ship Sacrifice 1 crew at the start of their Disengage Phase</t>
  </si>
  <si>
    <t>Medic</t>
  </si>
  <si>
    <t>Keeping the enemy crew down to a minimum and able to revive their own. They will use disease to their advantage against enemy ships and stasis. Known for having the most "unique" crew with all their upgrades they have a lot up their sleeves. They strive in the mid game</t>
  </si>
  <si>
    <t>Engage</t>
  </si>
  <si>
    <t>To Engage a card the player must turn the card 90 degrees. Once this is done the card can't engage again until they are turned back facing the correct way. This can happen during the Disengage phase</t>
  </si>
  <si>
    <t>Being most knowledgable to get the cards they want when they need it using it to deal a lot of damage with cosmic cards. They are known for their mid/late game</t>
  </si>
  <si>
    <t>Disengage</t>
  </si>
  <si>
    <t>Turn card back to upright position</t>
  </si>
  <si>
    <t>The tricksters of departments, maneuvering out the way of potential threat and normally played with a widespread of ships. Their formation and tactics are like no other when flying their ships on the space field. They strive in the early/mid game but fall off in the late game</t>
  </si>
  <si>
    <t>Sacrifice</t>
  </si>
  <si>
    <t>Send target crew they control to Stasis</t>
  </si>
  <si>
    <t>Evasion</t>
  </si>
  <si>
    <t>Evade X attacks when targetted during the battle phase</t>
  </si>
  <si>
    <t>Formation</t>
  </si>
  <si>
    <t>When multiple of your ships attack</t>
  </si>
  <si>
    <t>Repair</t>
  </si>
  <si>
    <t>Repair ship/s by X amount</t>
  </si>
  <si>
    <t>Invade</t>
  </si>
  <si>
    <t>Disable enemy crew card/s on target ship/s</t>
  </si>
  <si>
    <t>Revive</t>
  </si>
  <si>
    <t>Return target crew card from stasis and assign to target ship</t>
  </si>
  <si>
    <t>Study</t>
  </si>
  <si>
    <t>View cards on top of your Strategy deck, pick X amount to place in your hand and put the rest in any order on top of your strategy deck</t>
  </si>
  <si>
    <t>Disease spread</t>
  </si>
  <si>
    <t>Deal X damage to assigned ship when this crew member is Engaged</t>
  </si>
  <si>
    <t>Cosmic Knowledge</t>
  </si>
  <si>
    <t>Deal damage to enemy ship based off Event and on Going Event cards played this turn</t>
  </si>
  <si>
    <t>Counter Attack</t>
  </si>
  <si>
    <t>For each attack evaded this turn deal X amount of damage to target ship</t>
  </si>
  <si>
    <t>Mutiny</t>
  </si>
  <si>
    <t>You may send up to X crew from assigned ship to invade target enemy ship on your turn. First fill up empty crew slots, if all crew slots are filled then replace enemy filled crew slots. You cannot Engage this crew while on enemy ship.</t>
  </si>
  <si>
    <t>Powering Up</t>
  </si>
  <si>
    <t>Target ship gains X amount of shield at start of your Disengage Phase</t>
  </si>
  <si>
    <t>Discard</t>
  </si>
  <si>
    <t>Send card/s from your hand to the Junkyard/Stasis</t>
  </si>
  <si>
    <t>Parasitic Disruption</t>
  </si>
  <si>
    <t>When this crew member is Engaged, card owner may pick a negative affect</t>
  </si>
  <si>
    <t>Resistance</t>
  </si>
  <si>
    <t>Target can't be affected by Mutiny and can Engage to send X enemy crew on your ship to stasis</t>
  </si>
  <si>
    <t>Shield Depletion</t>
  </si>
  <si>
    <t>Reduce target ships shield to 0</t>
  </si>
  <si>
    <t>Ancient</t>
  </si>
  <si>
    <t>If this card is to be sent to the Junkyard, place it on the bottom of the owners Strategy/Crew deck instead</t>
  </si>
  <si>
    <t>Burst</t>
  </si>
  <si>
    <t>Deal Double damage</t>
  </si>
  <si>
    <t>Multiply</t>
  </si>
  <si>
    <t>Create a copy</t>
  </si>
  <si>
    <t>Special features</t>
  </si>
  <si>
    <t>Human</t>
  </si>
  <si>
    <t>Humans have had their fair share off space wars against their own which has also meant for eventual peace across their systems. Since then most are very open to various species in their crew but some still hold strength and prefer to stick to their own.</t>
  </si>
  <si>
    <t>Robot</t>
  </si>
  <si>
    <t>A lot of robots respect and work for the species that created them and are one of the most advanced in thei ship understanding. But there are some who left and rebelled against their masters, looking to convert any none Robots species as their own</t>
  </si>
  <si>
    <t>Engage: Repair ship by 100</t>
  </si>
  <si>
    <t>Cyborg</t>
  </si>
  <si>
    <t>Some species have needed to under go so much operation that they are more machine than what they once were. These have become known as cyborgs and are known for being very multitalented in departments.</t>
  </si>
  <si>
    <t>Engage: Get +1 to one of two different departments. For example "Enters Engaged or attached ship takes 200 damage
Engage: Medic or Handling + 1"</t>
  </si>
  <si>
    <t>Krileon</t>
  </si>
  <si>
    <t>These huge crab like species are known for their size and brute strength. Having huge claws they normally frighten most at first sight, however having as an ally can really change the tides of a battle.</t>
  </si>
  <si>
    <t>Engage: Engage 1 enemy crew member until start of your next turn</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</si>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</sst>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
      <b/>
      <sz val="18"/>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2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79">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8" fillId="0" borderId="0" xfId="0" applyFont="1"/>
    <xf numFmtId="0" fontId="0" fillId="9" borderId="0" xfId="0" applyFill="1"/>
    <xf numFmtId="0" fontId="0" fillId="9" borderId="23" xfId="0" applyFill="1" applyBorder="1"/>
    <xf numFmtId="0" fontId="0" fillId="9" borderId="24" xfId="0" applyFill="1" applyBorder="1"/>
    <xf numFmtId="0" fontId="9" fillId="0" borderId="0" xfId="0" applyFont="1"/>
    <xf numFmtId="0" fontId="7"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3" fillId="0" borderId="25" xfId="0" applyFont="1" applyBorder="1"/>
    <xf numFmtId="0" fontId="3" fillId="0" borderId="26" xfId="0" applyFont="1" applyBorder="1"/>
    <xf numFmtId="0" fontId="3" fillId="2" borderId="0" xfId="0" applyFont="1" applyFill="1"/>
    <xf numFmtId="0" fontId="0" fillId="2" borderId="0" xfId="0" applyFill="1" applyAlignment="1">
      <alignment wrapText="1"/>
    </xf>
    <xf numFmtId="0" fontId="0" fillId="0" borderId="0" xfId="0" applyAlignment="1">
      <alignment horizont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Alignment="1">
      <alignment horizontal="center" vertical="center"/>
    </xf>
    <xf numFmtId="0" fontId="0" fillId="9" borderId="16"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9" borderId="1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wrapText="1"/>
    </xf>
    <xf numFmtId="0" fontId="0" fillId="0" borderId="17"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cellXfs>
  <cellStyles count="1">
    <cellStyle name="Normal" xfId="0" builtinId="0"/>
  </cellStyles>
  <dxfs count="144">
    <dxf>
      <alignment horizontal="general" vertical="bottom" textRotation="0" wrapText="1" indent="0" justifyLastLine="0" shrinkToFit="0" readingOrder="0"/>
    </dxf>
    <dxf>
      <border>
        <bottom style="medium">
          <color rgb="FF000000"/>
        </bottom>
      </border>
    </dxf>
    <dxf>
      <border outline="0">
        <left style="medium">
          <color rgb="FF000000"/>
        </left>
        <right style="medium">
          <color rgb="FF000000"/>
        </right>
        <top style="medium">
          <color rgb="FF000000"/>
        </top>
        <bottom style="medium">
          <color rgb="FF000000"/>
        </bottom>
      </border>
    </dxf>
    <dxf>
      <font>
        <b/>
      </font>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43"/>
      <tableStyleElement type="headerRow" dxfId="142"/>
      <tableStyleElement type="totalRow" dxfId="141"/>
      <tableStyleElement type="firstColumn" dxfId="140"/>
      <tableStyleElement type="lastColumn" dxfId="139"/>
      <tableStyleElement type="firstColumnStripe" dxfId="138"/>
      <tableStyleElement type="secondColumnStripe" dxfId="1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6" dataDxfId="135" totalsRowDxfId="134">
  <autoFilter ref="A9:G14" xr:uid="{00000000-0009-0000-0100-000001000000}"/>
  <tableColumns count="7">
    <tableColumn id="1" xr3:uid="{00000000-0010-0000-0000-000001000000}" name="Option" totalsRowLabel="Total" dataDxfId="133"/>
    <tableColumn id="2" xr3:uid="{00000000-0010-0000-0000-000002000000}" name="A" totalsRowFunction="sum" dataDxfId="131" totalsRowDxfId="132"/>
    <tableColumn id="3" xr3:uid="{00000000-0010-0000-0000-000003000000}" name="B" totalsRowFunction="sum" dataDxfId="129" totalsRowDxfId="130"/>
    <tableColumn id="4" xr3:uid="{00000000-0010-0000-0000-000004000000}" name="C" totalsRowFunction="sum" dataDxfId="127" totalsRowDxfId="128"/>
    <tableColumn id="5" xr3:uid="{00000000-0010-0000-0000-000005000000}" name="D" totalsRowFunction="sum" dataDxfId="125" totalsRowDxfId="126"/>
    <tableColumn id="6" xr3:uid="{00000000-0010-0000-0000-000006000000}" name="E" totalsRowFunction="sum" dataDxfId="123" totalsRowDxfId="124"/>
    <tableColumn id="7" xr3:uid="{00000000-0010-0000-0000-000007000000}" name="F" totalsRowFunction="sum" dataDxfId="121" totalsRowDxfId="122"/>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9" dataDxfId="18">
  <autoFilter ref="A17:G20" xr:uid="{00000000-0009-0000-0100-00000E000000}"/>
  <tableColumns count="7">
    <tableColumn id="1" xr3:uid="{00000000-0010-0000-0900-000001000000}" name="Option" totalsRowLabel="Total" dataDxfId="16" totalsRowDxfId="17"/>
    <tableColumn id="2" xr3:uid="{00000000-0010-0000-0900-000002000000}" name="A" totalsRowFunction="custom" dataDxfId="14" totalsRowDxfId="15">
      <totalsRowFormula>SUBTOTAL(109,TblFltCrewSizes[A])</totalsRowFormula>
    </tableColumn>
    <tableColumn id="3" xr3:uid="{00000000-0010-0000-0900-000003000000}" name="B" totalsRowFunction="custom" dataDxfId="12" totalsRowDxfId="13">
      <totalsRowFormula>SUBTOTAL(109,TblFltCrewSizes[B])</totalsRowFormula>
    </tableColumn>
    <tableColumn id="4" xr3:uid="{00000000-0010-0000-0900-000004000000}" name="C" totalsRowFunction="custom" dataDxfId="10" totalsRowDxfId="11">
      <totalsRowFormula>SUBTOTAL(109,TblFltCrewSizes[C])</totalsRowFormula>
    </tableColumn>
    <tableColumn id="5" xr3:uid="{00000000-0010-0000-0900-000005000000}" name="D" totalsRowFunction="custom" dataDxfId="8" totalsRowDxfId="9">
      <totalsRowFormula>SUBTOTAL(109,TblFltCrewSizes[D])</totalsRowFormula>
    </tableColumn>
    <tableColumn id="6" xr3:uid="{00000000-0010-0000-0900-000006000000}" name="E" totalsRowFunction="custom" dataDxfId="6" totalsRowDxfId="7">
      <totalsRowFormula>SUBTOTAL(109,TblFltCrewSizes[E])</totalsRowFormula>
    </tableColumn>
    <tableColumn id="7" xr3:uid="{00000000-0010-0000-0900-000007000000}" name="F" totalsRowFunction="sum" dataDxfId="4" totalsRowDxfId="5"/>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E891F-CC1D-4ED6-98A6-972A212A6308}" name="Table3" displayName="Table3" ref="I4:J9" totalsRowShown="0" headerRowDxfId="3" headerRowBorderDxfId="1" tableBorderDxfId="2">
  <autoFilter ref="I4:J9" xr:uid="{186E891F-CC1D-4ED6-98A6-972A212A6308}"/>
  <tableColumns count="2">
    <tableColumn id="1" xr3:uid="{C81D7C06-9F89-4717-99F4-FA4E60C3BBF7}" name="Department"/>
    <tableColumn id="2" xr3:uid="{EE9AB412-432D-45A0-92A5-DA3A84572278}" name="Descrip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20" dataDxfId="119" totalsRowDxfId="118">
  <autoFilter ref="J9:Q14" xr:uid="{00000000-0009-0000-0100-000002000000}"/>
  <tableColumns count="8">
    <tableColumn id="1" xr3:uid="{00000000-0010-0000-0100-000001000000}" name="Option" totalsRowLabel="Total " dataDxfId="116" totalsRowDxfId="117"/>
    <tableColumn id="2" xr3:uid="{00000000-0010-0000-0100-000002000000}" name="A" totalsRowFunction="sum" dataDxfId="114" totalsRowDxfId="115">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12" totalsRowDxfId="113">
      <calculatedColumnFormula>C10*#REF!</calculatedColumnFormula>
    </tableColumn>
    <tableColumn id="4" xr3:uid="{00000000-0010-0000-0100-000004000000}" name="C" totalsRowFunction="sum" dataDxfId="110" totalsRowDxfId="111">
      <calculatedColumnFormula>D10*#REF!</calculatedColumnFormula>
    </tableColumn>
    <tableColumn id="5" xr3:uid="{00000000-0010-0000-0100-000005000000}" name="D" totalsRowFunction="sum" dataDxfId="108" totalsRowDxfId="109">
      <calculatedColumnFormula>E10*#REF!</calculatedColumnFormula>
    </tableColumn>
    <tableColumn id="6" xr3:uid="{00000000-0010-0000-0100-000006000000}" name="E" totalsRowFunction="sum" dataDxfId="106" totalsRowDxfId="107">
      <calculatedColumnFormula>F10*#REF!</calculatedColumnFormula>
    </tableColumn>
    <tableColumn id="7" xr3:uid="{00000000-0010-0000-0100-000007000000}" name="F" totalsRowFunction="sum" dataDxfId="104" totalsRowDxfId="105">
      <calculatedColumnFormula>G10*#REF!</calculatedColumnFormula>
    </tableColumn>
    <tableColumn id="8" xr3:uid="{00000000-0010-0000-0100-000008000000}" name="Name" dataDxfId="102" totalsRowDxfId="103"/>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101" dataDxfId="100">
  <autoFilter ref="N2:Q3" xr:uid="{00000000-0009-0000-0100-000005000000}"/>
  <tableColumns count="4">
    <tableColumn id="1" xr3:uid="{00000000-0010-0000-0200-000001000000}" name="Generic" dataDxfId="99"/>
    <tableColumn id="2" xr3:uid="{00000000-0010-0000-0200-000002000000}" name="Service" dataDxfId="98"/>
    <tableColumn id="3" xr3:uid="{00000000-0010-0000-0200-000003000000}" name="Lieutenant" dataDxfId="97"/>
    <tableColumn id="4" xr3:uid="{00000000-0010-0000-0200-000004000000}" name="Captain" dataDxfId="9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5" dataDxfId="94" totalsRowDxfId="93">
  <autoFilter ref="A24:H29" xr:uid="{00000000-0009-0000-0100-000006000000}"/>
  <tableColumns count="8">
    <tableColumn id="1" xr3:uid="{00000000-0010-0000-0300-000001000000}" name="Option" totalsRowLabel="Total" dataDxfId="91" totalsRowDxfId="92"/>
    <tableColumn id="2" xr3:uid="{00000000-0010-0000-0300-000002000000}" name="A" totalsRowFunction="sum" dataDxfId="89" totalsRowDxfId="90">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7" totalsRowDxfId="88">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5" totalsRowDxfId="86">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83" totalsRowDxfId="84">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81" totalsRowDxfId="82">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9" totalsRowDxfId="80">
      <calculatedColumnFormula>(INDEX(TblBattlefieldFlt[[A]:[F]],MATCH($A25,TblBattlefieldFlt[Option],0),MATCH(G$24,TblBattlefieldFlt[[#Headers],[A]:[F]],0)))*(INDEX(TblShipCrew[Adjusted],MATCH($A25,TblShipCrew[Ships],0)))</calculatedColumnFormula>
    </tableColumn>
    <tableColumn id="8" xr3:uid="{00000000-0010-0000-0300-000008000000}" name="Name" dataDxfId="77" totalsRowDxfId="7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6">
  <autoFilter ref="A32:G42" xr:uid="{00000000-0009-0000-0100-000008000000}"/>
  <tableColumns count="7">
    <tableColumn id="1" xr3:uid="{00000000-0010-0000-0400-000001000000}" name="Option" totalsRowLabel="Total"/>
    <tableColumn id="2" xr3:uid="{00000000-0010-0000-0400-000002000000}" name="A" totalsRowFunction="sum" dataDxfId="74" totalsRowDxfId="75">
      <calculatedColumnFormula>K10</calculatedColumnFormula>
    </tableColumn>
    <tableColumn id="3" xr3:uid="{00000000-0010-0000-0400-000003000000}" name="B" totalsRowFunction="sum" dataDxfId="72" totalsRowDxfId="73"/>
    <tableColumn id="4" xr3:uid="{00000000-0010-0000-0400-000004000000}" name="C" totalsRowFunction="sum" dataDxfId="70" totalsRowDxfId="71"/>
    <tableColumn id="5" xr3:uid="{00000000-0010-0000-0400-000005000000}" name="D" totalsRowFunction="sum" totalsRowDxfId="69"/>
    <tableColumn id="6" xr3:uid="{00000000-0010-0000-0400-000006000000}" name="E" totalsRowFunction="sum" totalsRowDxfId="68"/>
    <tableColumn id="7" xr3:uid="{00000000-0010-0000-0400-000007000000}" name="F" totalsRowFunction="sum" totalsRowDxfId="67"/>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6" dataDxfId="65">
  <autoFilter ref="J24:Q29" xr:uid="{00000000-0009-0000-0100-000009000000}"/>
  <tableColumns count="8">
    <tableColumn id="1" xr3:uid="{00000000-0010-0000-0500-000001000000}" name="Option" totalsRowLabel="Total" dataDxfId="64"/>
    <tableColumn id="2" xr3:uid="{00000000-0010-0000-0500-000002000000}" name="A" totalsRowFunction="sum" dataDxfId="62" totalsRowDxfId="63">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60" totalsRowDxfId="61">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8" totalsRowDxfId="59">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6" totalsRowDxfId="57">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4" totalsRowDxfId="55">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52" totalsRowDxfId="53">
      <calculatedColumnFormula>(INDEX(TblBattlefieldFlt[[A]:[F]],MATCH($J25,TblBattlefieldFlt[Option],0),MATCH(P$24,TblBattlefieldFlt[[#Headers],[A]:[F]],0)))*(INDEX(TblShipCrew[Generic (500)],MATCH($J25,TblShipCrew[Ships],0)))</calculatedColumnFormula>
    </tableColumn>
    <tableColumn id="8" xr3:uid="{00000000-0010-0000-0500-000008000000}" name="Name" dataDxfId="50" totalsRowDxfId="51"/>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9">
  <autoFilter ref="J32:P42" xr:uid="{00000000-0009-0000-0100-00000A000000}"/>
  <tableColumns count="7">
    <tableColumn id="1" xr3:uid="{00000000-0010-0000-0600-000001000000}" name="Option" totalsRowLabel="Total" totalsRowDxfId="48"/>
    <tableColumn id="2" xr3:uid="{00000000-0010-0000-0600-000002000000}" name="A" totalsRowFunction="sum" dataDxfId="46" totalsRowDxfId="47">
      <calculatedColumnFormula>T10</calculatedColumnFormula>
    </tableColumn>
    <tableColumn id="3" xr3:uid="{00000000-0010-0000-0600-000003000000}" name="B" totalsRowFunction="sum" dataDxfId="44" totalsRowDxfId="45"/>
    <tableColumn id="4" xr3:uid="{00000000-0010-0000-0600-000004000000}" name="C" totalsRowFunction="sum" dataDxfId="42" totalsRowDxfId="43"/>
    <tableColumn id="5" xr3:uid="{00000000-0010-0000-0600-000005000000}" name="D" totalsRowFunction="sum" totalsRowDxfId="41"/>
    <tableColumn id="6" xr3:uid="{00000000-0010-0000-0600-000006000000}" name="E" totalsRowFunction="sum" totalsRowDxfId="40"/>
    <tableColumn id="7" xr3:uid="{00000000-0010-0000-0600-000007000000}" name="F" totalsRowFunction="sum" totalsRowDxfId="39"/>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8" dataDxfId="37" headerRowBorderDxfId="35" tableBorderDxfId="36">
  <autoFilter ref="D2:L7" xr:uid="{00000000-0009-0000-0100-00000D000000}"/>
  <tableColumns count="9">
    <tableColumn id="1" xr3:uid="{00000000-0010-0000-0700-000001000000}" name="Ships" dataDxfId="34"/>
    <tableColumn id="2" xr3:uid="{00000000-0010-0000-0700-000002000000}" name="Service" dataDxfId="33"/>
    <tableColumn id="3" xr3:uid="{00000000-0010-0000-0700-000003000000}" name="Lieutenant" dataDxfId="32"/>
    <tableColumn id="4" xr3:uid="{00000000-0010-0000-0700-000004000000}" name="Captain" dataDxfId="31"/>
    <tableColumn id="5" xr3:uid="{00000000-0010-0000-0700-000005000000}" name="Service Value" dataDxfId="30">
      <calculatedColumnFormula>TblShipCrew[[#This Row],[Service]]*TblRoleControlValues[Service]</calculatedColumnFormula>
    </tableColumn>
    <tableColumn id="6" xr3:uid="{00000000-0010-0000-0700-000006000000}" name="Lt Value" dataDxfId="29">
      <calculatedColumnFormula>TblShipCrew[[#This Row],[Lieutenant]]*TblRoleControlValues[Lieutenant]</calculatedColumnFormula>
    </tableColumn>
    <tableColumn id="7" xr3:uid="{00000000-0010-0000-0700-000007000000}" name="Cpt Value" dataDxfId="28">
      <calculatedColumnFormula>TblShipCrew[[#This Row],[Captain]]*TblRoleControlValues[Captain]</calculatedColumnFormula>
    </tableColumn>
    <tableColumn id="8" xr3:uid="{00000000-0010-0000-0700-000008000000}" name="Adjusted" dataDxfId="27">
      <calculatedColumnFormula>SUM(TblShipCrew[[#This Row],[Service Value]:[Cpt Value]])</calculatedColumnFormula>
    </tableColumn>
    <tableColumn id="9" xr3:uid="{00000000-0010-0000-0700-000009000000}" name="Generic (500)" dataDxfId="26">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5" dataDxfId="24" headerRowBorderDxfId="22" tableBorderDxfId="23">
  <autoFilter ref="A2:B7" xr:uid="{00000000-0009-0000-0100-00000C000000}"/>
  <tableColumns count="2">
    <tableColumn id="1" xr3:uid="{00000000-0010-0000-0800-000001000000}" name="Ships" dataDxfId="21"/>
    <tableColumn id="2" xr3:uid="{00000000-0010-0000-0800-000002000000}" name="Points" dataDxfId="2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60" t="s">
        <v>0</v>
      </c>
      <c r="B1" s="60"/>
      <c r="C1" s="60"/>
      <c r="D1" s="60"/>
      <c r="E1" s="60"/>
      <c r="F1" s="60"/>
      <c r="G1" s="60"/>
      <c r="H1" s="60"/>
      <c r="N1" s="60" t="s">
        <v>1</v>
      </c>
      <c r="O1" s="60"/>
      <c r="P1" s="60"/>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60" t="s">
        <v>18</v>
      </c>
      <c r="B8" s="60"/>
      <c r="C8" s="60"/>
      <c r="D8" s="60"/>
      <c r="E8" s="60"/>
      <c r="F8" s="60"/>
      <c r="G8" s="60"/>
      <c r="J8" s="60" t="s">
        <v>19</v>
      </c>
      <c r="K8" s="60"/>
      <c r="L8" s="60"/>
      <c r="M8" s="60"/>
      <c r="N8" s="60"/>
      <c r="O8" s="60"/>
      <c r="P8" s="60"/>
      <c r="Q8" s="60"/>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60" t="s">
        <v>35</v>
      </c>
      <c r="B16" s="60"/>
      <c r="C16" s="60"/>
      <c r="D16" s="60"/>
      <c r="E16" s="60"/>
      <c r="F16" s="60"/>
      <c r="G16" s="60"/>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60" t="s">
        <v>40</v>
      </c>
      <c r="B23" s="60"/>
      <c r="C23" s="60"/>
      <c r="D23" s="60"/>
      <c r="E23" s="60"/>
      <c r="F23" s="60"/>
      <c r="G23" s="60"/>
      <c r="H23" s="60"/>
      <c r="I23" s="4"/>
      <c r="J23" s="60" t="s">
        <v>41</v>
      </c>
      <c r="K23" s="60"/>
      <c r="L23" s="60"/>
      <c r="M23" s="60"/>
      <c r="N23" s="60"/>
      <c r="O23" s="60"/>
      <c r="P23" s="60"/>
      <c r="Q23" s="60"/>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60" t="s">
        <v>47</v>
      </c>
      <c r="B31" s="60"/>
      <c r="C31" s="60"/>
      <c r="D31" s="60"/>
      <c r="E31" s="60"/>
      <c r="F31" s="60"/>
      <c r="G31" s="60"/>
      <c r="I31" s="4"/>
      <c r="J31" s="60" t="s">
        <v>48</v>
      </c>
      <c r="K31" s="60"/>
      <c r="L31" s="60"/>
      <c r="M31" s="60"/>
      <c r="N31" s="60"/>
      <c r="O31" s="60"/>
      <c r="P31" s="60"/>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60" t="s">
        <v>165</v>
      </c>
      <c r="B2" s="60"/>
      <c r="C2" s="60"/>
      <c r="F2" s="60" t="s">
        <v>170</v>
      </c>
      <c r="G2" s="60"/>
      <c r="H2" s="60"/>
    </row>
    <row r="3" spans="1:19">
      <c r="A3" t="s">
        <v>333</v>
      </c>
      <c r="B3" s="1" t="s">
        <v>21</v>
      </c>
      <c r="F3" t="s">
        <v>333</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334</v>
      </c>
      <c r="B5">
        <f>SUM(C10:C14)</f>
        <v>5000</v>
      </c>
      <c r="F5" t="s">
        <v>334</v>
      </c>
      <c r="G5">
        <f>SUM(H10:H14)</f>
        <v>7500</v>
      </c>
    </row>
    <row r="6" spans="1:19">
      <c r="A6" t="s">
        <v>335</v>
      </c>
      <c r="B6">
        <f>SUM(C17:C19)</f>
        <v>2000</v>
      </c>
      <c r="F6" t="s">
        <v>335</v>
      </c>
      <c r="G6">
        <f>SUM(H17:H19)</f>
        <v>2000</v>
      </c>
    </row>
    <row r="7" spans="1:19">
      <c r="C7" s="17"/>
      <c r="H7" s="17"/>
    </row>
    <row r="8" spans="1:19">
      <c r="C8" s="17"/>
      <c r="H8" s="17"/>
      <c r="Q8" s="3"/>
      <c r="S8" s="3"/>
    </row>
    <row r="9" spans="1:19">
      <c r="A9" s="17" t="s">
        <v>2</v>
      </c>
      <c r="B9" s="17" t="s">
        <v>336</v>
      </c>
      <c r="C9" s="17" t="s">
        <v>3</v>
      </c>
      <c r="F9" s="17" t="s">
        <v>2</v>
      </c>
      <c r="G9" s="17" t="s">
        <v>336</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212</v>
      </c>
      <c r="B16" s="17" t="s">
        <v>336</v>
      </c>
      <c r="C16" t="s">
        <v>3</v>
      </c>
      <c r="F16" s="17" t="s">
        <v>212</v>
      </c>
      <c r="G16" s="17" t="s">
        <v>336</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32"/>
  <sheetViews>
    <sheetView workbookViewId="0">
      <selection activeCell="H9" sqref="H9"/>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row r="31" spans="2:12">
      <c r="C31" t="s">
        <v>67</v>
      </c>
    </row>
    <row r="32" spans="2:12">
      <c r="C32" t="s">
        <v>68</v>
      </c>
      <c r="D32" t="s">
        <v>69</v>
      </c>
      <c r="E32" t="s">
        <v>70</v>
      </c>
      <c r="F32" t="s">
        <v>71</v>
      </c>
      <c r="G32" t="s">
        <v>70</v>
      </c>
      <c r="H3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72</v>
      </c>
    </row>
    <row r="3" spans="2:19">
      <c r="B3" s="42"/>
      <c r="C3" s="42"/>
      <c r="D3" s="42"/>
      <c r="E3" s="42"/>
      <c r="F3" s="42"/>
      <c r="G3" s="42" t="s">
        <v>73</v>
      </c>
      <c r="H3" s="42"/>
      <c r="I3" s="42"/>
      <c r="J3" s="42"/>
      <c r="K3" s="42"/>
      <c r="L3" s="42"/>
      <c r="N3" s="21" t="s">
        <v>2</v>
      </c>
      <c r="O3" s="24" t="s">
        <v>3</v>
      </c>
      <c r="P3" s="24" t="s">
        <v>50</v>
      </c>
      <c r="Q3" s="24" t="s">
        <v>51</v>
      </c>
      <c r="R3" s="24" t="s">
        <v>52</v>
      </c>
      <c r="S3" s="24" t="s">
        <v>53</v>
      </c>
    </row>
    <row r="4" spans="2:19">
      <c r="B4" s="45" t="s">
        <v>74</v>
      </c>
      <c r="N4" s="25" t="s">
        <v>13</v>
      </c>
      <c r="O4" s="25">
        <v>2000</v>
      </c>
      <c r="P4" s="25">
        <v>2000</v>
      </c>
      <c r="Q4" s="25">
        <v>2000</v>
      </c>
      <c r="R4" s="25">
        <v>100</v>
      </c>
      <c r="S4" s="34">
        <v>10</v>
      </c>
    </row>
    <row r="5" spans="2:19">
      <c r="B5" s="43" t="s">
        <v>75</v>
      </c>
      <c r="N5" s="26" t="s">
        <v>14</v>
      </c>
      <c r="O5" s="26">
        <v>1500</v>
      </c>
      <c r="P5" s="26">
        <v>1500</v>
      </c>
      <c r="Q5" s="26">
        <v>1500</v>
      </c>
      <c r="R5" s="26">
        <v>100</v>
      </c>
      <c r="S5" s="35">
        <v>7</v>
      </c>
    </row>
    <row r="6" spans="2:19">
      <c r="B6" s="45" t="s">
        <v>76</v>
      </c>
      <c r="N6" s="27" t="s">
        <v>15</v>
      </c>
      <c r="O6" s="27">
        <v>1000</v>
      </c>
      <c r="P6" s="27">
        <v>1000</v>
      </c>
      <c r="Q6" s="27">
        <v>1000</v>
      </c>
      <c r="R6" s="27">
        <v>100</v>
      </c>
      <c r="S6" s="34">
        <v>5</v>
      </c>
    </row>
    <row r="7" spans="2:19">
      <c r="B7" s="6" t="s">
        <v>77</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90</v>
      </c>
    </row>
    <row r="17" spans="2:16">
      <c r="P17" s="46">
        <f ca="1">RANDBETWEEN(0,6)</f>
        <v>1</v>
      </c>
    </row>
    <row r="18" spans="2:16">
      <c r="C18" s="44" t="s">
        <v>17</v>
      </c>
      <c r="E18" s="44" t="s">
        <v>17</v>
      </c>
      <c r="I18" s="44" t="s">
        <v>17</v>
      </c>
      <c r="K18" s="44" t="s">
        <v>17</v>
      </c>
      <c r="L18" s="6" t="s">
        <v>77</v>
      </c>
    </row>
    <row r="19" spans="2:16">
      <c r="L19" s="45" t="s">
        <v>76</v>
      </c>
    </row>
    <row r="20" spans="2:16">
      <c r="E20" s="44" t="s">
        <v>17</v>
      </c>
      <c r="I20" s="44" t="s">
        <v>17</v>
      </c>
      <c r="L20" s="43" t="s">
        <v>75</v>
      </c>
    </row>
    <row r="21" spans="2:16">
      <c r="L21" s="45" t="s">
        <v>74</v>
      </c>
    </row>
    <row r="22" spans="2:16">
      <c r="B22" s="2"/>
      <c r="C22" s="2"/>
      <c r="D22" s="2"/>
      <c r="E22" s="2"/>
      <c r="F22" s="2"/>
      <c r="G22" s="2" t="s">
        <v>78</v>
      </c>
      <c r="H22" s="2"/>
      <c r="I22" s="2"/>
      <c r="J22" s="2"/>
      <c r="K22" s="2"/>
      <c r="L22" s="2"/>
    </row>
    <row r="24" spans="2:16">
      <c r="E24">
        <v>64</v>
      </c>
      <c r="F24">
        <v>114</v>
      </c>
      <c r="G24">
        <v>118</v>
      </c>
      <c r="H24">
        <v>73</v>
      </c>
      <c r="I24">
        <v>80</v>
      </c>
      <c r="K24">
        <v>2</v>
      </c>
      <c r="L24">
        <v>5</v>
      </c>
    </row>
    <row r="25" spans="2:16">
      <c r="K25" t="s">
        <v>58</v>
      </c>
      <c r="L25"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83"/>
  <sheetViews>
    <sheetView topLeftCell="A6" workbookViewId="0">
      <selection activeCell="H25" sqref="H25"/>
    </sheetView>
  </sheetViews>
  <sheetFormatPr defaultRowHeight="15"/>
  <cols>
    <col min="2" max="2" width="11.7109375" bestFit="1" customWidth="1"/>
  </cols>
  <sheetData>
    <row r="2" spans="2:2">
      <c r="B2" s="21" t="s">
        <v>79</v>
      </c>
    </row>
    <row r="3" spans="2:2">
      <c r="B3" s="3" t="s">
        <v>80</v>
      </c>
    </row>
    <row r="4" spans="2:2">
      <c r="B4" t="s">
        <v>81</v>
      </c>
    </row>
    <row r="5" spans="2:2">
      <c r="B5" t="s">
        <v>82</v>
      </c>
    </row>
    <row r="6" spans="2:2">
      <c r="B6" t="s">
        <v>83</v>
      </c>
    </row>
    <row r="7" spans="2:2">
      <c r="B7" t="s">
        <v>84</v>
      </c>
    </row>
    <row r="8" spans="2:2">
      <c r="B8" t="s">
        <v>85</v>
      </c>
    </row>
    <row r="9" spans="2:2">
      <c r="B9" t="s">
        <v>86</v>
      </c>
    </row>
    <row r="10" spans="2:2">
      <c r="B10" t="s">
        <v>87</v>
      </c>
    </row>
    <row r="11" spans="2:2">
      <c r="B11" t="s">
        <v>88</v>
      </c>
    </row>
    <row r="13" spans="2:2">
      <c r="B13" s="3" t="s">
        <v>89</v>
      </c>
    </row>
    <row r="14" spans="2:2">
      <c r="B14" t="s">
        <v>90</v>
      </c>
    </row>
    <row r="15" spans="2:2">
      <c r="B15" t="s">
        <v>91</v>
      </c>
    </row>
    <row r="17" spans="2:2">
      <c r="B17" s="3" t="s">
        <v>92</v>
      </c>
    </row>
    <row r="18" spans="2:2">
      <c r="B18" t="s">
        <v>93</v>
      </c>
    </row>
    <row r="19" spans="2:2">
      <c r="B19" t="s">
        <v>94</v>
      </c>
    </row>
    <row r="20" spans="2:2">
      <c r="B20" t="s">
        <v>95</v>
      </c>
    </row>
    <row r="21" spans="2:2">
      <c r="B21" t="s">
        <v>96</v>
      </c>
    </row>
    <row r="22" spans="2:2">
      <c r="B22" t="s">
        <v>97</v>
      </c>
    </row>
    <row r="24" spans="2:2">
      <c r="B24" s="3" t="s">
        <v>98</v>
      </c>
    </row>
    <row r="25" spans="2:2">
      <c r="B25" t="s">
        <v>99</v>
      </c>
    </row>
    <row r="26" spans="2:2">
      <c r="B26" t="s">
        <v>100</v>
      </c>
    </row>
    <row r="28" spans="2:2">
      <c r="B28" s="3" t="s">
        <v>101</v>
      </c>
    </row>
    <row r="29" spans="2:2">
      <c r="B29" t="s">
        <v>102</v>
      </c>
    </row>
    <row r="30" spans="2:2">
      <c r="B30" t="s">
        <v>103</v>
      </c>
    </row>
    <row r="32" spans="2:2">
      <c r="B32" s="3" t="s">
        <v>104</v>
      </c>
    </row>
    <row r="33" spans="2:2">
      <c r="B33" t="s">
        <v>105</v>
      </c>
    </row>
    <row r="35" spans="2:2">
      <c r="B35" s="3" t="s">
        <v>106</v>
      </c>
    </row>
    <row r="36" spans="2:2">
      <c r="B36" t="s">
        <v>107</v>
      </c>
    </row>
    <row r="38" spans="2:2">
      <c r="B38" s="3" t="s">
        <v>108</v>
      </c>
    </row>
    <row r="39" spans="2:2">
      <c r="B39" t="s">
        <v>109</v>
      </c>
    </row>
    <row r="41" spans="2:2">
      <c r="B41" s="3" t="s">
        <v>110</v>
      </c>
    </row>
    <row r="42" spans="2:2">
      <c r="B42" t="s">
        <v>111</v>
      </c>
    </row>
    <row r="43" spans="2:2">
      <c r="B43" t="s">
        <v>112</v>
      </c>
    </row>
    <row r="45" spans="2:2">
      <c r="B45" s="3" t="s">
        <v>113</v>
      </c>
    </row>
    <row r="46" spans="2:2">
      <c r="B46" t="s">
        <v>114</v>
      </c>
    </row>
    <row r="47" spans="2:2">
      <c r="B47" t="s">
        <v>115</v>
      </c>
    </row>
    <row r="48" spans="2:2">
      <c r="B48" t="s">
        <v>116</v>
      </c>
    </row>
    <row r="49" spans="2:2">
      <c r="B49" t="s">
        <v>117</v>
      </c>
    </row>
    <row r="50" spans="2:2">
      <c r="B50" t="s">
        <v>118</v>
      </c>
    </row>
    <row r="51" spans="2:2">
      <c r="B51" t="s">
        <v>119</v>
      </c>
    </row>
    <row r="52" spans="2:2">
      <c r="B52" t="s">
        <v>120</v>
      </c>
    </row>
    <row r="53" spans="2:2">
      <c r="B53" t="s">
        <v>121</v>
      </c>
    </row>
    <row r="54" spans="2:2">
      <c r="B54" t="s">
        <v>122</v>
      </c>
    </row>
    <row r="55" spans="2:2">
      <c r="B55" t="s">
        <v>123</v>
      </c>
    </row>
    <row r="56" spans="2:2">
      <c r="B56" t="s">
        <v>124</v>
      </c>
    </row>
    <row r="58" spans="2:2">
      <c r="B58" s="3" t="s">
        <v>125</v>
      </c>
    </row>
    <row r="59" spans="2:2">
      <c r="B59" t="s">
        <v>126</v>
      </c>
    </row>
    <row r="60" spans="2:2">
      <c r="B60" t="s">
        <v>127</v>
      </c>
    </row>
    <row r="61" spans="2:2">
      <c r="B61" t="s">
        <v>128</v>
      </c>
    </row>
    <row r="62" spans="2:2">
      <c r="B62" t="s">
        <v>129</v>
      </c>
    </row>
    <row r="63" spans="2:2">
      <c r="B63" t="s">
        <v>130</v>
      </c>
    </row>
    <row r="64" spans="2:2">
      <c r="B64" t="s">
        <v>131</v>
      </c>
    </row>
    <row r="65" spans="2:2">
      <c r="B65" t="s">
        <v>132</v>
      </c>
    </row>
    <row r="66" spans="2:2">
      <c r="B66" t="s">
        <v>133</v>
      </c>
    </row>
    <row r="68" spans="2:2">
      <c r="B68" s="3" t="s">
        <v>134</v>
      </c>
    </row>
    <row r="69" spans="2:2">
      <c r="B69" t="s">
        <v>135</v>
      </c>
    </row>
    <row r="70" spans="2:2">
      <c r="B70" t="s">
        <v>136</v>
      </c>
    </row>
    <row r="71" spans="2:2">
      <c r="B71" t="s">
        <v>137</v>
      </c>
    </row>
    <row r="73" spans="2:2">
      <c r="B73" s="3" t="s">
        <v>138</v>
      </c>
    </row>
    <row r="74" spans="2:2">
      <c r="B74" t="s">
        <v>139</v>
      </c>
    </row>
    <row r="76" spans="2:2">
      <c r="B76" s="3" t="s">
        <v>140</v>
      </c>
    </row>
    <row r="77" spans="2:2">
      <c r="B77" t="s">
        <v>141</v>
      </c>
    </row>
    <row r="78" spans="2:2">
      <c r="B78" t="s">
        <v>142</v>
      </c>
    </row>
    <row r="79" spans="2:2">
      <c r="B79" t="s">
        <v>143</v>
      </c>
    </row>
    <row r="80" spans="2:2">
      <c r="B80" t="s">
        <v>144</v>
      </c>
    </row>
    <row r="81" spans="2:2">
      <c r="B81" t="s">
        <v>145</v>
      </c>
    </row>
    <row r="82" spans="2:2">
      <c r="B82" t="s">
        <v>146</v>
      </c>
    </row>
    <row r="83" spans="2:2">
      <c r="B83" t="s">
        <v>147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3FD4-B940-4A70-A7DA-BF82FD0F616E}">
  <dimension ref="A2:K81"/>
  <sheetViews>
    <sheetView topLeftCell="A29" workbookViewId="0">
      <selection activeCell="H53" sqref="H53"/>
    </sheetView>
  </sheetViews>
  <sheetFormatPr defaultRowHeight="15"/>
  <cols>
    <col min="2" max="2" width="16.140625" customWidth="1"/>
    <col min="11" max="11" width="16" customWidth="1"/>
  </cols>
  <sheetData>
    <row r="2" spans="2:2" ht="23.25">
      <c r="B2" s="47" t="s">
        <v>148</v>
      </c>
    </row>
    <row r="4" spans="2:2">
      <c r="B4" t="s">
        <v>149</v>
      </c>
    </row>
    <row r="5" spans="2:2">
      <c r="B5" t="s">
        <v>150</v>
      </c>
    </row>
    <row r="7" spans="2:2" ht="18.75">
      <c r="B7" s="51" t="s">
        <v>151</v>
      </c>
    </row>
    <row r="8" spans="2:2">
      <c r="B8" t="s">
        <v>152</v>
      </c>
    </row>
    <row r="9" spans="2:2">
      <c r="B9" t="s">
        <v>153</v>
      </c>
    </row>
    <row r="10" spans="2:2">
      <c r="B10" t="s">
        <v>154</v>
      </c>
    </row>
    <row r="11" spans="2:2">
      <c r="B11" t="s">
        <v>155</v>
      </c>
    </row>
    <row r="12" spans="2:2">
      <c r="B12" t="s">
        <v>156</v>
      </c>
    </row>
    <row r="13" spans="2:2">
      <c r="B13" t="s">
        <v>157</v>
      </c>
    </row>
    <row r="14" spans="2:2">
      <c r="B14" t="s">
        <v>158</v>
      </c>
    </row>
    <row r="15" spans="2:2">
      <c r="B15" t="s">
        <v>159</v>
      </c>
    </row>
    <row r="16" spans="2:2">
      <c r="B16" t="s">
        <v>160</v>
      </c>
    </row>
    <row r="17" spans="1:11">
      <c r="B17" t="s">
        <v>161</v>
      </c>
    </row>
    <row r="18" spans="1:11">
      <c r="B18" t="s">
        <v>162</v>
      </c>
    </row>
    <row r="19" spans="1:11">
      <c r="B19" t="s">
        <v>163</v>
      </c>
    </row>
    <row r="20" spans="1:11">
      <c r="B20" t="s">
        <v>164</v>
      </c>
    </row>
    <row r="23" spans="1:11">
      <c r="A23" t="s">
        <v>165</v>
      </c>
      <c r="B23" s="50" t="s">
        <v>75</v>
      </c>
      <c r="C23" s="48"/>
      <c r="D23" s="61" t="s">
        <v>166</v>
      </c>
      <c r="E23" s="62"/>
      <c r="F23" s="62"/>
      <c r="G23" s="62"/>
      <c r="H23" s="62"/>
      <c r="I23" s="63"/>
      <c r="J23" s="48"/>
      <c r="K23" s="50" t="s">
        <v>167</v>
      </c>
    </row>
    <row r="24" spans="1:11">
      <c r="B24" s="48"/>
      <c r="C24" s="48"/>
      <c r="D24" s="64"/>
      <c r="E24" s="65"/>
      <c r="F24" s="65"/>
      <c r="G24" s="65"/>
      <c r="H24" s="65"/>
      <c r="I24" s="66"/>
      <c r="J24" s="48"/>
      <c r="K24" s="48"/>
    </row>
    <row r="25" spans="1:11">
      <c r="B25" s="48"/>
      <c r="C25" s="48"/>
      <c r="D25" s="64"/>
      <c r="E25" s="65"/>
      <c r="F25" s="65"/>
      <c r="G25" s="65"/>
      <c r="H25" s="65"/>
      <c r="I25" s="66"/>
      <c r="J25" s="48"/>
      <c r="K25" s="48"/>
    </row>
    <row r="26" spans="1:11">
      <c r="B26" s="50" t="s">
        <v>77</v>
      </c>
      <c r="C26" s="48"/>
      <c r="D26" s="64"/>
      <c r="E26" s="65"/>
      <c r="F26" s="65"/>
      <c r="G26" s="65"/>
      <c r="H26" s="65"/>
      <c r="I26" s="66"/>
      <c r="J26" s="48"/>
      <c r="K26" s="50" t="s">
        <v>168</v>
      </c>
    </row>
    <row r="27" spans="1:11">
      <c r="B27" s="48"/>
      <c r="C27" s="48"/>
      <c r="D27" s="64"/>
      <c r="E27" s="65"/>
      <c r="F27" s="65"/>
      <c r="G27" s="65"/>
      <c r="H27" s="65"/>
      <c r="I27" s="66"/>
      <c r="J27" s="48"/>
      <c r="K27" s="48"/>
    </row>
    <row r="28" spans="1:11">
      <c r="B28" s="50" t="s">
        <v>169</v>
      </c>
      <c r="C28" s="49"/>
      <c r="D28" s="67"/>
      <c r="E28" s="68"/>
      <c r="F28" s="68"/>
      <c r="G28" s="68"/>
      <c r="H28" s="68"/>
      <c r="I28" s="69"/>
      <c r="J28" s="49"/>
      <c r="K28" s="48"/>
    </row>
    <row r="29" spans="1:11">
      <c r="B29" s="48"/>
      <c r="C29" s="48"/>
      <c r="D29" s="61" t="s">
        <v>166</v>
      </c>
      <c r="E29" s="62"/>
      <c r="F29" s="62"/>
      <c r="G29" s="62"/>
      <c r="H29" s="62"/>
      <c r="I29" s="63"/>
      <c r="J29" s="48"/>
      <c r="K29" s="50" t="s">
        <v>169</v>
      </c>
    </row>
    <row r="30" spans="1:11">
      <c r="B30" s="48"/>
      <c r="C30" s="48"/>
      <c r="D30" s="64"/>
      <c r="E30" s="65"/>
      <c r="F30" s="65"/>
      <c r="G30" s="65"/>
      <c r="H30" s="65"/>
      <c r="I30" s="66"/>
      <c r="J30" s="48"/>
      <c r="K30" s="48"/>
    </row>
    <row r="31" spans="1:11">
      <c r="B31" s="50" t="s">
        <v>168</v>
      </c>
      <c r="C31" s="48"/>
      <c r="D31" s="64"/>
      <c r="E31" s="65"/>
      <c r="F31" s="65"/>
      <c r="G31" s="65"/>
      <c r="H31" s="65"/>
      <c r="I31" s="66"/>
      <c r="J31" s="48"/>
      <c r="K31" s="50" t="s">
        <v>77</v>
      </c>
    </row>
    <row r="32" spans="1:11">
      <c r="B32" s="48"/>
      <c r="C32" s="48"/>
      <c r="D32" s="64"/>
      <c r="E32" s="65"/>
      <c r="F32" s="65"/>
      <c r="G32" s="65"/>
      <c r="H32" s="65"/>
      <c r="I32" s="66"/>
      <c r="J32" s="48"/>
      <c r="K32" s="48"/>
    </row>
    <row r="33" spans="1:11">
      <c r="B33" s="48"/>
      <c r="C33" s="48"/>
      <c r="D33" s="64"/>
      <c r="E33" s="65"/>
      <c r="F33" s="65"/>
      <c r="G33" s="65"/>
      <c r="H33" s="65"/>
      <c r="I33" s="66"/>
      <c r="J33" s="48"/>
      <c r="K33" s="48"/>
    </row>
    <row r="34" spans="1:11">
      <c r="A34" t="s">
        <v>170</v>
      </c>
      <c r="B34" s="50" t="s">
        <v>167</v>
      </c>
      <c r="C34" s="48"/>
      <c r="D34" s="67"/>
      <c r="E34" s="68"/>
      <c r="F34" s="68"/>
      <c r="G34" s="68"/>
      <c r="H34" s="68"/>
      <c r="I34" s="69"/>
      <c r="J34" s="48"/>
      <c r="K34" s="50" t="s">
        <v>75</v>
      </c>
    </row>
    <row r="37" spans="1:11">
      <c r="B37" t="s">
        <v>171</v>
      </c>
    </row>
    <row r="38" spans="1:11">
      <c r="B38" t="s">
        <v>172</v>
      </c>
    </row>
    <row r="39" spans="1:11">
      <c r="B39" t="s">
        <v>173</v>
      </c>
    </row>
    <row r="40" spans="1:11">
      <c r="B40" t="s">
        <v>174</v>
      </c>
    </row>
    <row r="43" spans="1:11" ht="18.75">
      <c r="B43" s="51" t="s">
        <v>175</v>
      </c>
    </row>
    <row r="44" spans="1:11">
      <c r="B44" t="s">
        <v>176</v>
      </c>
    </row>
    <row r="46" spans="1:11">
      <c r="B46" s="3" t="s">
        <v>177</v>
      </c>
    </row>
    <row r="47" spans="1:11">
      <c r="B47" t="s">
        <v>178</v>
      </c>
    </row>
    <row r="48" spans="1:11">
      <c r="B48" t="s">
        <v>100</v>
      </c>
    </row>
    <row r="50" spans="2:2">
      <c r="B50" s="3" t="s">
        <v>179</v>
      </c>
    </row>
    <row r="51" spans="2:2">
      <c r="B51" t="s">
        <v>180</v>
      </c>
    </row>
    <row r="53" spans="2:2">
      <c r="B53" s="3" t="s">
        <v>101</v>
      </c>
    </row>
    <row r="54" spans="2:2">
      <c r="B54" t="s">
        <v>181</v>
      </c>
    </row>
    <row r="56" spans="2:2">
      <c r="B56" s="3" t="s">
        <v>104</v>
      </c>
    </row>
    <row r="57" spans="2:2">
      <c r="B57" t="s">
        <v>182</v>
      </c>
    </row>
    <row r="58" spans="2:2">
      <c r="B58" t="s">
        <v>183</v>
      </c>
    </row>
    <row r="59" spans="2:2">
      <c r="B59" t="s">
        <v>184</v>
      </c>
    </row>
    <row r="60" spans="2:2">
      <c r="B60" t="s">
        <v>185</v>
      </c>
    </row>
    <row r="61" spans="2:2">
      <c r="B61" t="s">
        <v>186</v>
      </c>
    </row>
    <row r="63" spans="2:2">
      <c r="B63" s="3" t="s">
        <v>106</v>
      </c>
    </row>
    <row r="64" spans="2:2">
      <c r="B64" t="s">
        <v>187</v>
      </c>
    </row>
    <row r="65" spans="2:2">
      <c r="B65" t="s">
        <v>188</v>
      </c>
    </row>
    <row r="67" spans="2:2">
      <c r="B67" s="3" t="s">
        <v>108</v>
      </c>
    </row>
    <row r="68" spans="2:2">
      <c r="B68" t="s">
        <v>189</v>
      </c>
    </row>
    <row r="70" spans="2:2">
      <c r="B70" s="3" t="s">
        <v>190</v>
      </c>
    </row>
    <row r="71" spans="2:2">
      <c r="B71" t="s">
        <v>191</v>
      </c>
    </row>
    <row r="72" spans="2:2">
      <c r="B72" t="s">
        <v>192</v>
      </c>
    </row>
    <row r="73" spans="2:2">
      <c r="B73" t="s">
        <v>193</v>
      </c>
    </row>
    <row r="74" spans="2:2">
      <c r="B74" t="s">
        <v>144</v>
      </c>
    </row>
    <row r="75" spans="2:2">
      <c r="B75" t="s">
        <v>194</v>
      </c>
    </row>
    <row r="77" spans="2:2">
      <c r="B77" s="3" t="s">
        <v>110</v>
      </c>
    </row>
    <row r="78" spans="2:2">
      <c r="B78" t="s">
        <v>195</v>
      </c>
    </row>
    <row r="79" spans="2:2">
      <c r="B79" s="52" t="s">
        <v>196</v>
      </c>
    </row>
    <row r="80" spans="2:2">
      <c r="B80" t="s">
        <v>197</v>
      </c>
    </row>
    <row r="81" spans="2:2">
      <c r="B81" t="s">
        <v>198</v>
      </c>
    </row>
  </sheetData>
  <mergeCells count="2">
    <mergeCell ref="D29:I34"/>
    <mergeCell ref="D23:I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199</v>
      </c>
    </row>
    <row r="3" spans="2:2">
      <c r="B3" t="s">
        <v>200</v>
      </c>
    </row>
    <row r="4" spans="2:2">
      <c r="B4" t="s">
        <v>201</v>
      </c>
    </row>
    <row r="5" spans="2:2">
      <c r="B5" t="s">
        <v>202</v>
      </c>
    </row>
    <row r="6" spans="2:2">
      <c r="B6" t="s">
        <v>203</v>
      </c>
    </row>
    <row r="7" spans="2:2">
      <c r="B7" t="s">
        <v>204</v>
      </c>
    </row>
    <row r="8" spans="2:2">
      <c r="B8" t="s">
        <v>205</v>
      </c>
    </row>
    <row r="9" spans="2:2">
      <c r="B9" t="s">
        <v>206</v>
      </c>
    </row>
    <row r="10" spans="2:2">
      <c r="B10" t="s">
        <v>207</v>
      </c>
    </row>
    <row r="11" spans="2:2">
      <c r="B11"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39"/>
  <sheetViews>
    <sheetView topLeftCell="A10" workbookViewId="0">
      <selection activeCell="G10" sqref="G10"/>
    </sheetView>
  </sheetViews>
  <sheetFormatPr defaultRowHeight="15"/>
  <cols>
    <col min="2" max="2" width="18.28515625" bestFit="1" customWidth="1"/>
    <col min="3" max="3" width="29.42578125" customWidth="1"/>
    <col min="4" max="4" width="27.28515625" customWidth="1"/>
  </cols>
  <sheetData>
    <row r="2" spans="2:4">
      <c r="B2" s="32" t="s">
        <v>209</v>
      </c>
      <c r="C2" s="32" t="s">
        <v>210</v>
      </c>
      <c r="D2" s="32" t="s">
        <v>211</v>
      </c>
    </row>
    <row r="3" spans="2:4" ht="106.5" customHeight="1">
      <c r="B3" s="72" t="s">
        <v>212</v>
      </c>
      <c r="C3" s="70" t="s">
        <v>213</v>
      </c>
      <c r="D3" s="28" t="s">
        <v>214</v>
      </c>
    </row>
    <row r="4" spans="2:4" ht="106.5">
      <c r="B4" s="73"/>
      <c r="C4" s="71"/>
      <c r="D4" s="29" t="s">
        <v>215</v>
      </c>
    </row>
    <row r="5" spans="2:4" ht="60.75">
      <c r="B5" s="73"/>
      <c r="C5" s="71"/>
      <c r="D5" s="30" t="s">
        <v>216</v>
      </c>
    </row>
    <row r="6" spans="2:4" ht="75">
      <c r="B6" s="73"/>
      <c r="C6" s="71"/>
      <c r="D6" s="30" t="s">
        <v>217</v>
      </c>
    </row>
    <row r="7" spans="2:4" ht="106.5">
      <c r="B7" s="72" t="s">
        <v>218</v>
      </c>
      <c r="C7" s="70" t="s">
        <v>219</v>
      </c>
      <c r="D7" s="28" t="s">
        <v>220</v>
      </c>
    </row>
    <row r="8" spans="2:4" ht="90">
      <c r="B8" s="73"/>
      <c r="C8" s="71"/>
      <c r="D8" s="30" t="s">
        <v>221</v>
      </c>
    </row>
    <row r="9" spans="2:4" ht="75">
      <c r="B9" s="72" t="s">
        <v>222</v>
      </c>
      <c r="C9" s="70" t="s">
        <v>223</v>
      </c>
      <c r="D9" s="28" t="s">
        <v>224</v>
      </c>
    </row>
    <row r="10" spans="2:4" ht="60.75">
      <c r="B10" s="75"/>
      <c r="C10" s="74"/>
      <c r="D10" s="31" t="s">
        <v>225</v>
      </c>
    </row>
    <row r="11" spans="2:4" ht="76.5" customHeight="1">
      <c r="B11" s="72" t="s">
        <v>226</v>
      </c>
      <c r="C11" s="70" t="s">
        <v>227</v>
      </c>
      <c r="D11" s="28" t="s">
        <v>228</v>
      </c>
    </row>
    <row r="12" spans="2:4" ht="30.75">
      <c r="B12" s="73"/>
      <c r="C12" s="71"/>
      <c r="D12" s="31" t="s">
        <v>229</v>
      </c>
    </row>
    <row r="13" spans="2:4" ht="45.75">
      <c r="B13" s="72" t="s">
        <v>230</v>
      </c>
      <c r="C13" s="70" t="s">
        <v>231</v>
      </c>
      <c r="D13" s="28" t="s">
        <v>232</v>
      </c>
    </row>
    <row r="14" spans="2:4" ht="30.75">
      <c r="B14" s="73"/>
      <c r="C14" s="71"/>
      <c r="D14" s="31" t="s">
        <v>229</v>
      </c>
    </row>
    <row r="15" spans="2:4" ht="45.75">
      <c r="B15" s="73"/>
      <c r="C15" s="71"/>
      <c r="D15" s="30" t="s">
        <v>233</v>
      </c>
    </row>
    <row r="16" spans="2:4" ht="60">
      <c r="B16" s="73"/>
      <c r="C16" s="71"/>
      <c r="D16" s="30" t="s">
        <v>234</v>
      </c>
    </row>
    <row r="17" spans="2:4" ht="45">
      <c r="B17" s="72" t="s">
        <v>235</v>
      </c>
      <c r="C17" s="70" t="s">
        <v>236</v>
      </c>
      <c r="D17" s="28" t="s">
        <v>237</v>
      </c>
    </row>
    <row r="18" spans="2:4" ht="45">
      <c r="B18" s="73"/>
      <c r="C18" s="71"/>
      <c r="D18" s="30" t="s">
        <v>238</v>
      </c>
    </row>
    <row r="19" spans="2:4" ht="60.75" customHeight="1">
      <c r="B19" s="72" t="s">
        <v>239</v>
      </c>
      <c r="C19" s="70" t="s">
        <v>240</v>
      </c>
      <c r="D19" s="28" t="s">
        <v>241</v>
      </c>
    </row>
    <row r="20" spans="2:4" ht="30.75">
      <c r="B20" s="73"/>
      <c r="C20" s="71"/>
      <c r="D20" s="31" t="s">
        <v>229</v>
      </c>
    </row>
    <row r="21" spans="2:4" ht="45.75">
      <c r="B21" s="72" t="s">
        <v>242</v>
      </c>
      <c r="C21" s="70" t="s">
        <v>243</v>
      </c>
      <c r="D21" s="28" t="s">
        <v>244</v>
      </c>
    </row>
    <row r="22" spans="2:4" ht="30.75">
      <c r="B22" s="73"/>
      <c r="C22" s="71"/>
      <c r="D22" s="31" t="s">
        <v>229</v>
      </c>
    </row>
    <row r="23" spans="2:4" ht="62.25" customHeight="1">
      <c r="B23" s="72" t="s">
        <v>245</v>
      </c>
      <c r="C23" s="70" t="s">
        <v>246</v>
      </c>
      <c r="D23" s="28" t="s">
        <v>247</v>
      </c>
    </row>
    <row r="24" spans="2:4" ht="62.25" customHeight="1">
      <c r="B24" s="73"/>
      <c r="C24" s="71"/>
      <c r="D24" s="30" t="s">
        <v>248</v>
      </c>
    </row>
    <row r="25" spans="2:4" ht="30.75">
      <c r="B25" s="75"/>
      <c r="C25" s="74"/>
      <c r="D25" s="30" t="s">
        <v>229</v>
      </c>
    </row>
    <row r="26" spans="2:4" ht="45.75">
      <c r="B26" s="72" t="s">
        <v>249</v>
      </c>
      <c r="C26" s="70" t="s">
        <v>250</v>
      </c>
      <c r="D26" s="28" t="s">
        <v>247</v>
      </c>
    </row>
    <row r="27" spans="2:4" ht="60.75">
      <c r="B27" s="73"/>
      <c r="C27" s="71"/>
      <c r="D27" s="30" t="s">
        <v>248</v>
      </c>
    </row>
    <row r="28" spans="2:4" ht="30.75">
      <c r="B28" s="73"/>
      <c r="C28" s="71"/>
      <c r="D28" s="30" t="s">
        <v>229</v>
      </c>
    </row>
    <row r="29" spans="2:4" ht="45.75">
      <c r="B29" s="76" t="s">
        <v>251</v>
      </c>
      <c r="C29" s="70" t="s">
        <v>252</v>
      </c>
      <c r="D29" s="28" t="s">
        <v>247</v>
      </c>
    </row>
    <row r="30" spans="2:4" ht="60.75">
      <c r="B30" s="77"/>
      <c r="C30" s="71"/>
      <c r="D30" s="30" t="s">
        <v>248</v>
      </c>
    </row>
    <row r="31" spans="2:4" ht="30.75">
      <c r="B31" s="77"/>
      <c r="C31" s="71"/>
      <c r="D31" s="30" t="s">
        <v>229</v>
      </c>
    </row>
    <row r="32" spans="2:4" ht="60.75">
      <c r="B32" s="77"/>
      <c r="C32" s="71"/>
      <c r="D32" s="30" t="s">
        <v>253</v>
      </c>
    </row>
    <row r="33" spans="2:4" ht="76.5" customHeight="1">
      <c r="B33" s="76" t="s">
        <v>254</v>
      </c>
      <c r="C33" s="70" t="s">
        <v>255</v>
      </c>
      <c r="D33" s="28" t="s">
        <v>256</v>
      </c>
    </row>
    <row r="34" spans="2:4" ht="30.75">
      <c r="B34" s="77"/>
      <c r="C34" s="71"/>
      <c r="D34" s="30" t="s">
        <v>257</v>
      </c>
    </row>
    <row r="35" spans="2:4" ht="30.75">
      <c r="B35" s="77"/>
      <c r="C35" s="71"/>
      <c r="D35" s="30" t="s">
        <v>258</v>
      </c>
    </row>
    <row r="36" spans="2:4" ht="60.75">
      <c r="B36" s="77"/>
      <c r="C36" s="71"/>
      <c r="D36" s="30" t="s">
        <v>259</v>
      </c>
    </row>
    <row r="37" spans="2:4" ht="137.25">
      <c r="B37" s="77"/>
      <c r="C37" s="71"/>
      <c r="D37" s="30" t="s">
        <v>144</v>
      </c>
    </row>
    <row r="38" spans="2:4" ht="45.75">
      <c r="B38" s="78"/>
      <c r="C38" s="74"/>
      <c r="D38" s="31" t="s">
        <v>194</v>
      </c>
    </row>
    <row r="39" spans="2:4">
      <c r="D39" s="53"/>
    </row>
  </sheetData>
  <mergeCells count="24">
    <mergeCell ref="C33:C38"/>
    <mergeCell ref="B33:B38"/>
    <mergeCell ref="C29:C32"/>
    <mergeCell ref="B29:B32"/>
    <mergeCell ref="C23:C25"/>
    <mergeCell ref="B23:B25"/>
    <mergeCell ref="C26:C28"/>
    <mergeCell ref="B26:B28"/>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FF74-0E8B-4E92-8BDD-103E839E1854}">
  <dimension ref="B3:J28"/>
  <sheetViews>
    <sheetView tabSelected="1" topLeftCell="A9" workbookViewId="0">
      <selection activeCell="D28" sqref="D28"/>
    </sheetView>
  </sheetViews>
  <sheetFormatPr defaultRowHeight="15"/>
  <cols>
    <col min="2" max="2" width="18.140625" bestFit="1" customWidth="1"/>
    <col min="3" max="3" width="73.28515625" bestFit="1" customWidth="1"/>
    <col min="9" max="9" width="33.140625" bestFit="1" customWidth="1"/>
    <col min="10" max="10" width="31.85546875" customWidth="1"/>
  </cols>
  <sheetData>
    <row r="3" spans="2:10" ht="23.25">
      <c r="B3" s="47" t="s">
        <v>27</v>
      </c>
      <c r="C3" s="47" t="s">
        <v>260</v>
      </c>
      <c r="D3" s="51" t="s">
        <v>261</v>
      </c>
      <c r="I3" s="51" t="s">
        <v>262</v>
      </c>
    </row>
    <row r="4" spans="2:10">
      <c r="B4" s="3" t="s">
        <v>263</v>
      </c>
      <c r="C4" t="s">
        <v>264</v>
      </c>
      <c r="D4" t="s">
        <v>265</v>
      </c>
      <c r="I4" s="56" t="s">
        <v>266</v>
      </c>
      <c r="J4" s="57" t="s">
        <v>210</v>
      </c>
    </row>
    <row r="5" spans="2:10" ht="121.5">
      <c r="B5" s="3" t="s">
        <v>267</v>
      </c>
      <c r="C5" t="s">
        <v>268</v>
      </c>
      <c r="D5" t="s">
        <v>57</v>
      </c>
      <c r="I5" t="s">
        <v>265</v>
      </c>
      <c r="J5" s="53" t="s">
        <v>269</v>
      </c>
    </row>
    <row r="6" spans="2:10" ht="91.5">
      <c r="B6" s="3" t="s">
        <v>270</v>
      </c>
      <c r="C6" s="53" t="s">
        <v>271</v>
      </c>
      <c r="D6" t="s">
        <v>72</v>
      </c>
      <c r="I6" t="s">
        <v>72</v>
      </c>
      <c r="J6" s="53" t="s">
        <v>272</v>
      </c>
    </row>
    <row r="7" spans="2:10" ht="137.25">
      <c r="B7" s="3" t="s">
        <v>273</v>
      </c>
      <c r="C7" t="s">
        <v>274</v>
      </c>
      <c r="D7" t="s">
        <v>275</v>
      </c>
      <c r="I7" t="s">
        <v>275</v>
      </c>
      <c r="J7" s="53" t="s">
        <v>276</v>
      </c>
    </row>
    <row r="8" spans="2:10" ht="76.5">
      <c r="B8" s="3" t="s">
        <v>277</v>
      </c>
      <c r="C8" s="53" t="s">
        <v>278</v>
      </c>
      <c r="I8" t="s">
        <v>57</v>
      </c>
      <c r="J8" s="53" t="s">
        <v>279</v>
      </c>
    </row>
    <row r="9" spans="2:10" ht="137.25">
      <c r="B9" s="3" t="s">
        <v>280</v>
      </c>
      <c r="C9" t="s">
        <v>281</v>
      </c>
      <c r="I9" t="s">
        <v>58</v>
      </c>
      <c r="J9" s="53" t="s">
        <v>282</v>
      </c>
    </row>
    <row r="10" spans="2:10">
      <c r="B10" s="3" t="s">
        <v>283</v>
      </c>
      <c r="C10" t="s">
        <v>284</v>
      </c>
    </row>
    <row r="11" spans="2:10">
      <c r="B11" s="3" t="s">
        <v>285</v>
      </c>
      <c r="C11" t="s">
        <v>286</v>
      </c>
      <c r="D11" t="s">
        <v>58</v>
      </c>
    </row>
    <row r="12" spans="2:10">
      <c r="B12" s="3" t="s">
        <v>287</v>
      </c>
      <c r="C12" t="s">
        <v>288</v>
      </c>
      <c r="D12" t="s">
        <v>58</v>
      </c>
    </row>
    <row r="13" spans="2:10">
      <c r="B13" s="3" t="s">
        <v>289</v>
      </c>
      <c r="C13" t="s">
        <v>290</v>
      </c>
      <c r="D13" t="s">
        <v>265</v>
      </c>
    </row>
    <row r="14" spans="2:10">
      <c r="B14" s="3" t="s">
        <v>291</v>
      </c>
      <c r="C14" t="s">
        <v>292</v>
      </c>
      <c r="D14" t="s">
        <v>72</v>
      </c>
    </row>
    <row r="15" spans="2:10">
      <c r="B15" s="3" t="s">
        <v>293</v>
      </c>
      <c r="C15" t="s">
        <v>294</v>
      </c>
      <c r="D15" t="s">
        <v>275</v>
      </c>
    </row>
    <row r="16" spans="2:10" ht="30.75">
      <c r="B16" s="3" t="s">
        <v>295</v>
      </c>
      <c r="C16" s="53" t="s">
        <v>296</v>
      </c>
      <c r="D16" t="s">
        <v>57</v>
      </c>
    </row>
    <row r="17" spans="2:4">
      <c r="B17" s="3" t="s">
        <v>297</v>
      </c>
      <c r="C17" t="s">
        <v>298</v>
      </c>
      <c r="D17" t="s">
        <v>275</v>
      </c>
    </row>
    <row r="18" spans="2:4">
      <c r="B18" s="3" t="s">
        <v>299</v>
      </c>
      <c r="C18" t="s">
        <v>300</v>
      </c>
      <c r="D18" t="s">
        <v>57</v>
      </c>
    </row>
    <row r="19" spans="2:4">
      <c r="B19" s="3" t="s">
        <v>301</v>
      </c>
      <c r="C19" t="s">
        <v>302</v>
      </c>
      <c r="D19" t="s">
        <v>58</v>
      </c>
    </row>
    <row r="20" spans="2:4" ht="45.75">
      <c r="B20" s="58" t="s">
        <v>303</v>
      </c>
      <c r="C20" s="59" t="s">
        <v>304</v>
      </c>
      <c r="D20" s="2" t="s">
        <v>72</v>
      </c>
    </row>
    <row r="21" spans="2:4">
      <c r="B21" s="3" t="s">
        <v>305</v>
      </c>
      <c r="C21" t="s">
        <v>306</v>
      </c>
      <c r="D21" t="s">
        <v>265</v>
      </c>
    </row>
    <row r="22" spans="2:4">
      <c r="B22" s="3" t="s">
        <v>307</v>
      </c>
      <c r="C22" t="s">
        <v>308</v>
      </c>
    </row>
    <row r="23" spans="2:4">
      <c r="B23" s="3" t="s">
        <v>309</v>
      </c>
      <c r="C23" t="s">
        <v>310</v>
      </c>
      <c r="D23" t="s">
        <v>275</v>
      </c>
    </row>
    <row r="24" spans="2:4" ht="30.75">
      <c r="B24" s="3" t="s">
        <v>311</v>
      </c>
      <c r="C24" s="53" t="s">
        <v>312</v>
      </c>
    </row>
    <row r="25" spans="2:4">
      <c r="B25" s="3" t="s">
        <v>313</v>
      </c>
      <c r="C25" t="s">
        <v>314</v>
      </c>
    </row>
    <row r="26" spans="2:4">
      <c r="B26" s="3" t="s">
        <v>315</v>
      </c>
      <c r="C26" t="s">
        <v>316</v>
      </c>
    </row>
    <row r="27" spans="2:4">
      <c r="B27" s="3" t="s">
        <v>317</v>
      </c>
      <c r="C27" t="s">
        <v>318</v>
      </c>
      <c r="D27" t="s">
        <v>72</v>
      </c>
    </row>
    <row r="28" spans="2:4">
      <c r="B28" s="3" t="s">
        <v>319</v>
      </c>
      <c r="C28" t="s">
        <v>320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E875-88F5-4F85-ACCD-AF4C3075C97E}">
  <dimension ref="B3:D30"/>
  <sheetViews>
    <sheetView workbookViewId="0">
      <selection activeCell="G12" sqref="G12"/>
    </sheetView>
  </sheetViews>
  <sheetFormatPr defaultRowHeight="15"/>
  <cols>
    <col min="2" max="2" width="24.140625" customWidth="1"/>
    <col min="3" max="3" width="45.42578125" customWidth="1"/>
    <col min="4" max="4" width="34.28515625" customWidth="1"/>
  </cols>
  <sheetData>
    <row r="3" spans="2:4" ht="23.25">
      <c r="B3" s="47" t="s">
        <v>27</v>
      </c>
      <c r="C3" s="47" t="s">
        <v>260</v>
      </c>
      <c r="D3" s="47" t="s">
        <v>321</v>
      </c>
    </row>
    <row r="4" spans="2:4" ht="91.5">
      <c r="B4" s="55" t="s">
        <v>322</v>
      </c>
      <c r="C4" s="54" t="s">
        <v>323</v>
      </c>
      <c r="D4" s="54"/>
    </row>
    <row r="5" spans="2:4" ht="91.5">
      <c r="B5" s="55" t="s">
        <v>324</v>
      </c>
      <c r="C5" s="54" t="s">
        <v>325</v>
      </c>
      <c r="D5" s="54" t="s">
        <v>326</v>
      </c>
    </row>
    <row r="6" spans="2:4" ht="76.5">
      <c r="B6" s="55" t="s">
        <v>327</v>
      </c>
      <c r="C6" s="54" t="s">
        <v>328</v>
      </c>
      <c r="D6" s="54" t="s">
        <v>329</v>
      </c>
    </row>
    <row r="7" spans="2:4" ht="76.5">
      <c r="B7" s="55" t="s">
        <v>330</v>
      </c>
      <c r="C7" s="54" t="s">
        <v>331</v>
      </c>
      <c r="D7" s="54" t="s">
        <v>332</v>
      </c>
    </row>
    <row r="8" spans="2:4">
      <c r="B8" s="55"/>
      <c r="C8" s="55"/>
      <c r="D8" s="54"/>
    </row>
    <row r="9" spans="2:4">
      <c r="B9" s="55"/>
      <c r="C9" s="55"/>
      <c r="D9" s="54"/>
    </row>
    <row r="10" spans="2:4">
      <c r="B10" s="55"/>
      <c r="C10" s="55"/>
      <c r="D10" s="54"/>
    </row>
    <row r="11" spans="2:4">
      <c r="B11" s="55"/>
      <c r="C11" s="55"/>
      <c r="D11" s="54"/>
    </row>
    <row r="12" spans="2:4">
      <c r="B12" s="55"/>
      <c r="C12" s="55"/>
      <c r="D12" s="54"/>
    </row>
    <row r="13" spans="2:4">
      <c r="B13" s="55"/>
      <c r="C13" s="55"/>
      <c r="D13" s="54"/>
    </row>
    <row r="14" spans="2:4">
      <c r="B14" s="55"/>
      <c r="C14" s="55"/>
      <c r="D14" s="54"/>
    </row>
    <row r="15" spans="2:4">
      <c r="B15" s="55"/>
      <c r="C15" s="55"/>
      <c r="D15" s="54"/>
    </row>
    <row r="16" spans="2:4">
      <c r="B16" s="55"/>
      <c r="C16" s="55"/>
      <c r="D16" s="54"/>
    </row>
    <row r="17" spans="2:4">
      <c r="B17" s="55"/>
      <c r="C17" s="55"/>
      <c r="D17" s="54"/>
    </row>
    <row r="18" spans="2:4">
      <c r="B18" s="55"/>
      <c r="C18" s="55"/>
      <c r="D18" s="54"/>
    </row>
    <row r="19" spans="2:4">
      <c r="B19" s="55"/>
      <c r="C19" s="55"/>
      <c r="D19" s="54"/>
    </row>
    <row r="20" spans="2:4">
      <c r="B20" s="55"/>
      <c r="C20" s="55"/>
      <c r="D20" s="54"/>
    </row>
    <row r="21" spans="2:4">
      <c r="B21" s="55"/>
      <c r="C21" s="55"/>
      <c r="D21" s="54"/>
    </row>
    <row r="22" spans="2:4">
      <c r="B22" s="55"/>
      <c r="C22" s="55"/>
      <c r="D22" s="54"/>
    </row>
    <row r="23" spans="2:4">
      <c r="B23" s="55"/>
      <c r="C23" s="55"/>
      <c r="D23" s="54"/>
    </row>
    <row r="24" spans="2:4">
      <c r="B24" s="55"/>
      <c r="C24" s="55"/>
      <c r="D24" s="54"/>
    </row>
    <row r="25" spans="2:4">
      <c r="C25" s="55"/>
      <c r="D25" s="54"/>
    </row>
    <row r="26" spans="2:4">
      <c r="C26" s="55"/>
      <c r="D26" s="54"/>
    </row>
    <row r="27" spans="2:4">
      <c r="C27" s="55"/>
      <c r="D27" s="54"/>
    </row>
    <row r="28" spans="2:4">
      <c r="D28" s="54"/>
    </row>
    <row r="29" spans="2:4">
      <c r="D29" s="54"/>
    </row>
    <row r="30" spans="2:4">
      <c r="D30"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2024-01-14T18:13:16Z</dcterms:modified>
  <cp:category/>
  <cp:contentStatus/>
</cp:coreProperties>
</file>