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11"/>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FA957633-AD9D-4FA3-8387-AF6D618A2C17}" xr6:coauthVersionLast="47" xr6:coauthVersionMax="47" xr10:uidLastSave="{00000000-0000-0000-0000-000000000000}"/>
  <bookViews>
    <workbookView xWindow="-120" yWindow="-120" windowWidth="29040" windowHeight="15840" firstSheet="7" activeTab="7"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Species" sheetId="10" r:id="rId9"/>
    <sheet name="Compariso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<sst xmlns="http://schemas.openxmlformats.org/spreadsheetml/2006/main" count="614" uniqueCount="350">
  <si>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</si>
  <si>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</si>
  <si>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</si>
  <si>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</si>
  <si>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</si>
  <si>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</si>
  <si>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</si>
  <si>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</si>
  <si>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</si>
  <si>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</si>
  <si>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</si>
  <si>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</si>
  <si>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</si>
  <si>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</si>
  <si>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</si>
  <si>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</si>
  <si>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</si>
  <si>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</si>
  <si>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</si>
  <si>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</si>
  <si>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</si>
  <si>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</si>
  <si>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</si>
  <si>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</si>
  <si>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</si>
  <si>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</si>
  <si>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</si>
  <si>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</si>
  <si>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</si>
  <si>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</si>
  <si>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</si>
  <si>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</si>
  <si>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</si>
  <si>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</si>
  <si>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</si>
  <si>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</si>
  <si>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</si>
  <si>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</si>
  <si>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</si>
  <si>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</si>
  <si>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</si>
  <si>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</si>
  <si>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</si>
  <si>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</si>
  <si>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</si>
  <si>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</si>
  <si>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</si>
  <si>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</si>
  <si>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</si>
  <si>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</si>
  <si>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</si>
  <si>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</si>
  <si>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</si>
  <si>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</si>
  <si>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</si>
  <si>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</si>
  <si>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</si>
  <si>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</si>
  <si>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</si>
  <si>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</si>
  <si>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</si>
  <si>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</si>
  <si>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</si>
  <si>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</si>
  <si>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</si>
  <si>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</si>
  <si>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</si>
  <si>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Starter Recommended</t>
  </si>
  <si>
    <t>Medic/Research</t>
  </si>
  <si>
    <t>Research/Engineering</t>
  </si>
  <si>
    <t>Assault/Handling</t>
  </si>
  <si>
    <t>Engineering/Medic</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</si>
  <si>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</si>
  <si>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</si>
  <si>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</si>
  <si>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</si>
  <si>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</si>
  <si>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</si>
  <si>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</si>
  <si>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</si>
  <si>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</si>
  <si>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</si>
  <si>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</si>
  <si>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</si>
  <si>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</si>
  <si>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</si>
  <si>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</si>
  <si>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</si>
  <si>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</si>
  <si>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</si>
  <si>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</si>
  <si>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</si>
  <si>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</si>
  <si>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</si>
  <si>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</si>
  <si>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</si>
  <si>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</si>
  <si>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</si>
  <si>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</si>
  <si>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</si>
  <si>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</si>
  <si>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</si>
  <si>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</si>
  <si>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</si>
  <si>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</si>
  <si>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</si>
  <si>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</si>
  <si>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</si>
  <si>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</si>
  <si>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</si>
  <si>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</si>
  <si>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</si>
  <si>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</si>
  <si>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</si>
  <si>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</si>
  <si>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</si>
  <si>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</si>
  <si>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</si>
  <si>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</si>
  <si>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</si>
  <si>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</si>
  <si>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</si>
  <si>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</si>
  <si>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</si>
  <si>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</si>
  <si>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</si>
  <si>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</si>
  <si>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</si>
  <si>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</si>
  <si>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</si>
  <si>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</si>
  <si>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</si>
  <si>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</si>
  <si>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</si>
  <si>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</si>
  <si>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</si>
  <si>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</si>
  <si>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</si>
  <si>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</si>
  <si>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</si>
  <si>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</si>
  <si>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</si>
  <si>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</si>
  <si>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</si>
  <si>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</si>
  <si>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</si>
  <si>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</si>
  <si>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</si>
  <si>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</si>
  <si>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</si>
  <si>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</si>
  <si>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</si>
  <si>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</si>
  <si>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</si>
  <si>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</si>
  <si>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</si>
  <si>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</si>
  <si>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</si>
  <si>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</si>
  <si>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</si>
  <si>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</si>
  <si>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</si>
  <si>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</si>
  <si>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</si>
  <si>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</si>
  <si>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</si>
  <si>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</si>
  <si>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</si>
  <si>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</si>
  <si>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</si>
  <si>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</si>
  <si>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</si>
  <si>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</si>
  <si>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</si>
  <si>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</si>
  <si>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</si>
  <si>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</si>
  <si>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Disengage Phase</t>
  </si>
  <si>
    <t>Here you Disengage (Turn any cards back to an upright position) any cards out on the space field unless stated otherwise and can choose to deploy to a different owned ship</t>
  </si>
  <si>
    <t>Resource Allocation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</si>
  <si>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</si>
  <si>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</si>
  <si>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</si>
  <si>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</si>
  <si>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Engage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</si>
  <si>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</si>
  <si>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</si>
  <si>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Disengaged they can be used to Engage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</si>
  <si>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</si>
  <si>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Engage).</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</si>
  <si>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</si>
  <si>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</si>
  <si>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</si>
  <si>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</si>
  <si>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</si>
  <si>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</si>
  <si>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</si>
  <si>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</si>
  <si>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Disengage phase.</t>
  </si>
  <si>
    <t>Currently Max hand size 8</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</si>
  <si>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</si>
  <si>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</si>
  <si>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</si>
  <si>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</si>
  <si>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</si>
  <si>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</si>
  <si>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</si>
  <si>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</si>
  <si>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</si>
  <si>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</si>
  <si>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</si>
  <si>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</si>
  <si>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</si>
  <si>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</si>
  <si>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</si>
  <si>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</si>
  <si>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Engage, a crew type card can be used to either provide a given department point used to play other cards or activate card abilities. Amount and Department point/s are defined on the card</t>
  </si>
  <si>
    <t xml:space="preserve">Any crew card can be Engaged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</si>
  <si>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</si>
  <si>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</si>
  <si>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</si>
  <si>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 You can't have duplicates in your deck.</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</si>
  <si>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</si>
  <si>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</si>
  <si>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</si>
  <si>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</si>
  <si>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 and you can't have duplicates in your deck</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</si>
  <si>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</si>
  <si>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</si>
  <si>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</si>
  <si>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</si>
  <si>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</si>
  <si>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</si>
  <si>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</si>
  <si>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</si>
  <si>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</si>
  <si>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</si>
  <si>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</si>
  <si>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</si>
  <si>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</si>
  <si>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</si>
  <si>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</si>
  <si>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</si>
  <si>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</si>
  <si>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</si>
  <si>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</si>
  <si>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</si>
  <si>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</si>
  <si>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</si>
  <si>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</si>
  <si>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</si>
  <si>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</si>
  <si>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You can play as many Galaxy Mission cards as long as you can pay their cost</t>
  </si>
  <si>
    <t>Dangerous Mission</t>
  </si>
  <si>
    <t>Played to the field that has a mission only the player who played it can do and gain the rewards for, however after a certain amount of turns it will have consequences</t>
  </si>
  <si>
    <t>You can play as many Dangerous Mission cards as long as you can pay their cost</t>
  </si>
  <si>
    <t>If the missions runs out of turns the it will activate the consequence affect and then get sent to the scrapyard</t>
  </si>
  <si>
    <t>Ship</t>
  </si>
  <si>
    <t>Each player will have Ships at the start of the game on the space field. The objective of the game is to destroy the opponents ships before they destroy yours.</t>
  </si>
  <si>
    <t>You can have any amount of ships as long as the total points worth is not greater than the agreed play points</t>
  </si>
  <si>
    <t>You must have at least one ship that can hold a Captain</t>
  </si>
  <si>
    <t>To destroy a ship you have to deplete their Hull to 0.</t>
  </si>
  <si>
    <t>You can only hit a ships Hull if its Shield has been depleted to 0 first, unless stated otherwise</t>
  </si>
  <si>
    <t>Detail</t>
  </si>
  <si>
    <t>Department Specific</t>
  </si>
  <si>
    <t>Department Type Overview</t>
  </si>
  <si>
    <t>Piercing Round</t>
  </si>
  <si>
    <t>Deals damage straight to hull from gun slot</t>
  </si>
  <si>
    <t>Engineering</t>
  </si>
  <si>
    <t>Department</t>
  </si>
  <si>
    <t>Corrosion</t>
  </si>
  <si>
    <t>Deals damage straight to hull at the start of target players turn</t>
  </si>
  <si>
    <t>Like to have the most upgraded ships out there. Using ship upgrades and advance technology to bypass the enemy ships shields and keep their ship under repair. They aren't one for early game but late game they can be tough to overcome</t>
  </si>
  <si>
    <t>Swarm</t>
  </si>
  <si>
    <t>Create X pod ship/s with 100 hull and can engage to deal 100 damage to enemy ship, they can also be used to block a gun slot. Ship upgrades cant be attached to pod ships</t>
  </si>
  <si>
    <t>One to keep the enemy under pressure invading their ships during the early game. They will call for help from their swarm and become brutal in the early game, however during the late game they fall off.</t>
  </si>
  <si>
    <t>Infection</t>
  </si>
  <si>
    <t>Target Enemy ship Sacrifice 1 crew at the start of their Disengage Phase</t>
  </si>
  <si>
    <t>Medic</t>
  </si>
  <si>
    <t>Keeping the enemy crew down to a minimum and able to revive their own. They will use disease to their advantage against enemy ships and stasis. Known for having the most "unique" crew with all their upgrades they have a lot up their sleeves. They strive in the mid game</t>
  </si>
  <si>
    <t>Engage</t>
  </si>
  <si>
    <t>To Engage a card the player must turn the card 90 degrees. Once this is done the card can't engage again until they are turned back facing the correct way. This can happen during the Disengage phase</t>
  </si>
  <si>
    <t>Being most knowledgable to get the cards they want when they need it using it to deal a lot of damage with cosmic cards and cosmic creatures. They are known for their mid/late game</t>
  </si>
  <si>
    <t>Disengage</t>
  </si>
  <si>
    <t>Turn card back to upright position</t>
  </si>
  <si>
    <t>The tricksters of departments, maneuvering out the way of potential threat and normally played with a widespread of ships. Their formation and tactics are like no other when flying their ships on the space field. They strive in the early/mid game but fall off in the late game</t>
  </si>
  <si>
    <t>Sacrifice</t>
  </si>
  <si>
    <t>Send target crew they control to Stasis</t>
  </si>
  <si>
    <t>Evasion</t>
  </si>
  <si>
    <t>Evade X attacks when targetted during the battle phase</t>
  </si>
  <si>
    <t>Formation</t>
  </si>
  <si>
    <t>When X or more of your ships attack</t>
  </si>
  <si>
    <t>Repair</t>
  </si>
  <si>
    <t>Repair ship/s by X amount</t>
  </si>
  <si>
    <t>Invade</t>
  </si>
  <si>
    <t>Disable enemy crew card/s on target ship/s</t>
  </si>
  <si>
    <t>Revive</t>
  </si>
  <si>
    <t>Return target crew card from stasis and assign to target ship</t>
  </si>
  <si>
    <t>Study</t>
  </si>
  <si>
    <t>View cards on top of your Strategy deck, pick X amount to place in your hand and put the rest in any order on top of your strategy deck</t>
  </si>
  <si>
    <t>Viral Sabotage</t>
  </si>
  <si>
    <t>Deal X damage to assigned ship when this crew member is Engaged</t>
  </si>
  <si>
    <t>Cosmic Knowledge</t>
  </si>
  <si>
    <t>Deal damage to enemy ship based off Event and on Going Event cards played this turn</t>
  </si>
  <si>
    <t>Counter Attack</t>
  </si>
  <si>
    <t>For each attack evaded this turn deal X amount of damage to target ship</t>
  </si>
  <si>
    <t>Mutiny</t>
  </si>
  <si>
    <t>You may send up to X crew from assigned ship to invade target enemy ship on your turn. First fill up empty crew slots, if all crew slots are filled then replace enemy filled crew slots. You cannot Engage this crew while on enemy ship.</t>
  </si>
  <si>
    <t>Powering Up</t>
  </si>
  <si>
    <t>Target ship gains X amount of shield at start of your Disengage Phase</t>
  </si>
  <si>
    <t>Discard</t>
  </si>
  <si>
    <t>Send card/s from your hand to the Junkyard/Stasis</t>
  </si>
  <si>
    <t>Parasitic Disruption</t>
  </si>
  <si>
    <t>When this crew member is Engaged, card owner may pick a negative affect</t>
  </si>
  <si>
    <t>Resistance</t>
  </si>
  <si>
    <t>Target can't be affected by Mutiny and can Engage to send X enemy crew on your ship to stasis</t>
  </si>
  <si>
    <t>Shield Depletion</t>
  </si>
  <si>
    <t>Reduce target ships shield to 0</t>
  </si>
  <si>
    <t>Ancient</t>
  </si>
  <si>
    <t>If this card is to be sent to the Junkyard, place it on the bottom of the owners Strategy/Crew deck instead</t>
  </si>
  <si>
    <t>Burst</t>
  </si>
  <si>
    <t>Deal Double damage</t>
  </si>
  <si>
    <t>Multiply</t>
  </si>
  <si>
    <t>Create a copy</t>
  </si>
  <si>
    <t>Crew Promotion</t>
  </si>
  <si>
    <t>Upgrade X crew card/s by looking through your crew deck for the next tier up. Then play the new crew card in place of the upgrade crew. Shuffle your crew deck and send the original to stasis.</t>
  </si>
  <si>
    <t>Cosmic Creatures</t>
  </si>
  <si>
    <t>Create x Health and X damage Creature with effect cosmic energy</t>
  </si>
  <si>
    <t>Cosmic Energy</t>
  </si>
  <si>
    <t>Any excess damage hits next ship</t>
  </si>
  <si>
    <t>Cloak</t>
  </si>
  <si>
    <t xml:space="preserve">the Ship and its assigned crew, attachments can't be the target. If an assigned crew member on the cloaked ship is engaged or disengaged or if the player uses a department dice then the ship loses Cloak </t>
  </si>
  <si>
    <t>Velocity Precision</t>
  </si>
  <si>
    <t>Enemy ships can't maneuver in front of this ships target</t>
  </si>
  <si>
    <t>Special features</t>
  </si>
  <si>
    <t>Human</t>
  </si>
  <si>
    <t>Humans have had their fair share off space wars against their own which has also meant for eventual peace across their systems. Since then most are very open to various species in their crew but some still hold strength and prefer to stick to their own.</t>
  </si>
  <si>
    <t>Robot</t>
  </si>
  <si>
    <t>A lot of robots respect and work for the species that created them and are one of the most advanced in thei ship understanding. But there are some who left and rebelled against their masters, looking to convert any none Robots species as their own</t>
  </si>
  <si>
    <t>Engage: Repair ship by 100</t>
  </si>
  <si>
    <t>Cyborg</t>
  </si>
  <si>
    <t>Some species have needed to under go so much operation that they are more machine than what they once were. These have become known as cyborgs and are known for being very multitalented in departments.</t>
  </si>
  <si>
    <t>Engage: Get +1 to one of two different departments. For example "Enters Engaged or attached ship takes 200 damage
Engage: Medic or Handling + 1"</t>
  </si>
  <si>
    <t>Krileon</t>
  </si>
  <si>
    <t>These huge crab like species are known for their size and brute strength. Having huge claws they normally frighten most at first sight, however having as an ally can really change the tides of a battle.</t>
  </si>
  <si>
    <t>Engage: Engage 1 enemy crew member until start of your next turn</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</si>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</sst>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
      <b/>
      <sz val="11"/>
      <color rgb="FF000000"/>
      <name val="Calibri"/>
      <charset val="1"/>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3" fillId="0" borderId="25" xfId="0" applyFont="1" applyBorder="1"/>
    <xf numFmtId="0" fontId="3" fillId="0" borderId="26" xfId="0" applyFont="1" applyBorder="1"/>
    <xf numFmtId="0" fontId="3" fillId="2" borderId="0" xfId="0" applyFont="1" applyFill="1"/>
    <xf numFmtId="0" fontId="0" fillId="2" borderId="0" xfId="0" applyFill="1" applyAlignment="1">
      <alignment wrapText="1"/>
    </xf>
    <xf numFmtId="0" fontId="10" fillId="0" borderId="0" xfId="0" applyFont="1"/>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wrapText="1"/>
    </xf>
    <xf numFmtId="0" fontId="0" fillId="0" borderId="17"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cellXfs>
  <cellStyles count="1">
    <cellStyle name="Normal" xfId="0" builtinId="0"/>
  </cellStyles>
  <dxfs count="144">
    <dxf>
      <alignment horizontal="general" vertical="bottom" textRotation="0" wrapText="1" indent="0" justifyLastLine="0" shrinkToFit="0" readingOrder="0"/>
    </dxf>
    <dxf>
      <border>
        <bottom style="medium">
          <color rgb="FF000000"/>
        </bottom>
      </border>
    </dxf>
    <dxf>
      <border outline="0">
        <left style="medium">
          <color rgb="FF000000"/>
        </left>
        <right style="medium">
          <color rgb="FF000000"/>
        </right>
        <top style="medium">
          <color rgb="FF000000"/>
        </top>
        <bottom style="medium">
          <color rgb="FF000000"/>
        </bottom>
      </border>
    </dxf>
    <dxf>
      <font>
        <b/>
      </font>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43"/>
      <tableStyleElement type="headerRow" dxfId="142"/>
      <tableStyleElement type="totalRow" dxfId="141"/>
      <tableStyleElement type="firstColumn" dxfId="140"/>
      <tableStyleElement type="lastColumn" dxfId="139"/>
      <tableStyleElement type="firstColumnStripe" dxfId="138"/>
      <tableStyleElement type="secondColumnStripe" dxfId="1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6" dataDxfId="135" totalsRowDxfId="134">
  <autoFilter ref="A9:G14" xr:uid="{00000000-0009-0000-0100-000001000000}"/>
  <tableColumns count="7">
    <tableColumn id="1" xr3:uid="{00000000-0010-0000-0000-000001000000}" name="Option" totalsRowLabel="Total" dataDxfId="133"/>
    <tableColumn id="2" xr3:uid="{00000000-0010-0000-0000-000002000000}" name="A" totalsRowFunction="sum" dataDxfId="131" totalsRowDxfId="132"/>
    <tableColumn id="3" xr3:uid="{00000000-0010-0000-0000-000003000000}" name="B" totalsRowFunction="sum" dataDxfId="129" totalsRowDxfId="130"/>
    <tableColumn id="4" xr3:uid="{00000000-0010-0000-0000-000004000000}" name="C" totalsRowFunction="sum" dataDxfId="127" totalsRowDxfId="128"/>
    <tableColumn id="5" xr3:uid="{00000000-0010-0000-0000-000005000000}" name="D" totalsRowFunction="sum" dataDxfId="125" totalsRowDxfId="126"/>
    <tableColumn id="6" xr3:uid="{00000000-0010-0000-0000-000006000000}" name="E" totalsRowFunction="sum" dataDxfId="123" totalsRowDxfId="124"/>
    <tableColumn id="7" xr3:uid="{00000000-0010-0000-0000-000007000000}" name="F" totalsRowFunction="sum" dataDxfId="121" totalsRowDxfId="1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9" dataDxfId="18">
  <autoFilter ref="A17:G20" xr:uid="{00000000-0009-0000-0100-00000E000000}"/>
  <tableColumns count="7">
    <tableColumn id="1" xr3:uid="{00000000-0010-0000-0900-000001000000}" name="Option" totalsRowLabel="Total" dataDxfId="16" totalsRowDxfId="17"/>
    <tableColumn id="2" xr3:uid="{00000000-0010-0000-0900-000002000000}" name="A" totalsRowFunction="custom" dataDxfId="14" totalsRowDxfId="15">
      <totalsRowFormula>SUBTOTAL(109,TblFltCrewSizes[A])</totalsRowFormula>
    </tableColumn>
    <tableColumn id="3" xr3:uid="{00000000-0010-0000-0900-000003000000}" name="B" totalsRowFunction="custom" dataDxfId="12" totalsRowDxfId="13">
      <totalsRowFormula>SUBTOTAL(109,TblFltCrewSizes[B])</totalsRowFormula>
    </tableColumn>
    <tableColumn id="4" xr3:uid="{00000000-0010-0000-0900-000004000000}" name="C" totalsRowFunction="custom" dataDxfId="10" totalsRowDxfId="11">
      <totalsRowFormula>SUBTOTAL(109,TblFltCrewSizes[C])</totalsRowFormula>
    </tableColumn>
    <tableColumn id="5" xr3:uid="{00000000-0010-0000-0900-000005000000}" name="D" totalsRowFunction="custom" dataDxfId="8" totalsRowDxfId="9">
      <totalsRowFormula>SUBTOTAL(109,TblFltCrewSizes[D])</totalsRowFormula>
    </tableColumn>
    <tableColumn id="6" xr3:uid="{00000000-0010-0000-0900-000006000000}" name="E" totalsRowFunction="custom" dataDxfId="6" totalsRowDxfId="7">
      <totalsRowFormula>SUBTOTAL(109,TblFltCrewSizes[E])</totalsRowFormula>
    </tableColumn>
    <tableColumn id="7" xr3:uid="{00000000-0010-0000-0900-000007000000}" name="F" totalsRowFunction="sum" dataDxfId="4" totalsRowDxfId="5"/>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E891F-CC1D-4ED6-98A6-972A212A6308}" name="Table3" displayName="Table3" ref="I4:J9" totalsRowShown="0" headerRowDxfId="3" headerRowBorderDxfId="1" tableBorderDxfId="2">
  <autoFilter ref="I4:J9" xr:uid="{186E891F-CC1D-4ED6-98A6-972A212A6308}"/>
  <tableColumns count="2">
    <tableColumn id="1" xr3:uid="{C81D7C06-9F89-4717-99F4-FA4E60C3BBF7}" name="Department"/>
    <tableColumn id="2" xr3:uid="{EE9AB412-432D-45A0-92A5-DA3A84572278}"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20" dataDxfId="119" totalsRowDxfId="118">
  <autoFilter ref="J9:Q14" xr:uid="{00000000-0009-0000-0100-000002000000}"/>
  <tableColumns count="8">
    <tableColumn id="1" xr3:uid="{00000000-0010-0000-0100-000001000000}" name="Option" totalsRowLabel="Total " dataDxfId="116" totalsRowDxfId="117"/>
    <tableColumn id="2" xr3:uid="{00000000-0010-0000-0100-000002000000}" name="A" totalsRowFunction="sum" dataDxfId="114" totalsRowDxfId="115">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12" totalsRowDxfId="113">
      <calculatedColumnFormula>C10*#REF!</calculatedColumnFormula>
    </tableColumn>
    <tableColumn id="4" xr3:uid="{00000000-0010-0000-0100-000004000000}" name="C" totalsRowFunction="sum" dataDxfId="110" totalsRowDxfId="111">
      <calculatedColumnFormula>D10*#REF!</calculatedColumnFormula>
    </tableColumn>
    <tableColumn id="5" xr3:uid="{00000000-0010-0000-0100-000005000000}" name="D" totalsRowFunction="sum" dataDxfId="108" totalsRowDxfId="109">
      <calculatedColumnFormula>E10*#REF!</calculatedColumnFormula>
    </tableColumn>
    <tableColumn id="6" xr3:uid="{00000000-0010-0000-0100-000006000000}" name="E" totalsRowFunction="sum" dataDxfId="106" totalsRowDxfId="107">
      <calculatedColumnFormula>F10*#REF!</calculatedColumnFormula>
    </tableColumn>
    <tableColumn id="7" xr3:uid="{00000000-0010-0000-0100-000007000000}" name="F" totalsRowFunction="sum" dataDxfId="104" totalsRowDxfId="105">
      <calculatedColumnFormula>G10*#REF!</calculatedColumnFormula>
    </tableColumn>
    <tableColumn id="8" xr3:uid="{00000000-0010-0000-0100-000008000000}" name="Name" dataDxfId="102" totalsRowDxfId="103"/>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101" dataDxfId="100">
  <autoFilter ref="N2:Q3" xr:uid="{00000000-0009-0000-0100-000005000000}"/>
  <tableColumns count="4">
    <tableColumn id="1" xr3:uid="{00000000-0010-0000-0200-000001000000}" name="Generic" dataDxfId="99"/>
    <tableColumn id="2" xr3:uid="{00000000-0010-0000-0200-000002000000}" name="Service" dataDxfId="98"/>
    <tableColumn id="3" xr3:uid="{00000000-0010-0000-0200-000003000000}" name="Lieutenant" dataDxfId="97"/>
    <tableColumn id="4" xr3:uid="{00000000-0010-0000-0200-000004000000}" name="Captain" dataDxfId="9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5" dataDxfId="94" totalsRowDxfId="93">
  <autoFilter ref="A24:H29" xr:uid="{00000000-0009-0000-0100-000006000000}"/>
  <tableColumns count="8">
    <tableColumn id="1" xr3:uid="{00000000-0010-0000-0300-000001000000}" name="Option" totalsRowLabel="Total" dataDxfId="91" totalsRowDxfId="92"/>
    <tableColumn id="2" xr3:uid="{00000000-0010-0000-0300-000002000000}" name="A" totalsRowFunction="sum" dataDxfId="89" totalsRowDxfId="90">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7" totalsRowDxfId="88">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5" totalsRowDxfId="86">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3" totalsRowDxfId="84">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81" totalsRowDxfId="82">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9" totalsRowDxfId="80">
      <calculatedColumnFormula>(INDEX(TblBattlefieldFlt[[A]:[F]],MATCH($A25,TblBattlefieldFlt[Option],0),MATCH(G$24,TblBattlefieldFlt[[#Headers],[A]:[F]],0)))*(INDEX(TblShipCrew[Adjusted],MATCH($A25,TblShipCrew[Ships],0)))</calculatedColumnFormula>
    </tableColumn>
    <tableColumn id="8" xr3:uid="{00000000-0010-0000-0300-000008000000}" name="Name" dataDxfId="77" totalsRowDxfId="7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6">
  <autoFilter ref="A32:G42" xr:uid="{00000000-0009-0000-0100-000008000000}"/>
  <tableColumns count="7">
    <tableColumn id="1" xr3:uid="{00000000-0010-0000-0400-000001000000}" name="Option" totalsRowLabel="Total"/>
    <tableColumn id="2" xr3:uid="{00000000-0010-0000-0400-000002000000}" name="A" totalsRowFunction="sum" dataDxfId="74" totalsRowDxfId="75">
      <calculatedColumnFormula>K10</calculatedColumnFormula>
    </tableColumn>
    <tableColumn id="3" xr3:uid="{00000000-0010-0000-0400-000003000000}" name="B" totalsRowFunction="sum" dataDxfId="72" totalsRowDxfId="73"/>
    <tableColumn id="4" xr3:uid="{00000000-0010-0000-0400-000004000000}" name="C" totalsRowFunction="sum" dataDxfId="70" totalsRowDxfId="71"/>
    <tableColumn id="5" xr3:uid="{00000000-0010-0000-0400-000005000000}" name="D" totalsRowFunction="sum" totalsRowDxfId="69"/>
    <tableColumn id="6" xr3:uid="{00000000-0010-0000-0400-000006000000}" name="E" totalsRowFunction="sum" totalsRowDxfId="68"/>
    <tableColumn id="7" xr3:uid="{00000000-0010-0000-0400-000007000000}" name="F" totalsRowFunction="sum" totalsRowDxfId="6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6" dataDxfId="65">
  <autoFilter ref="J24:Q29" xr:uid="{00000000-0009-0000-0100-000009000000}"/>
  <tableColumns count="8">
    <tableColumn id="1" xr3:uid="{00000000-0010-0000-0500-000001000000}" name="Option" totalsRowLabel="Total" dataDxfId="64"/>
    <tableColumn id="2" xr3:uid="{00000000-0010-0000-0500-000002000000}" name="A" totalsRowFunction="sum" dataDxfId="62" totalsRowDxfId="63">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60" totalsRowDxfId="61">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8" totalsRowDxfId="59">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6" totalsRowDxfId="57">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4" totalsRowDxfId="55">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52" totalsRowDxfId="53">
      <calculatedColumnFormula>(INDEX(TblBattlefieldFlt[[A]:[F]],MATCH($J25,TblBattlefieldFlt[Option],0),MATCH(P$24,TblBattlefieldFlt[[#Headers],[A]:[F]],0)))*(INDEX(TblShipCrew[Generic (500)],MATCH($J25,TblShipCrew[Ships],0)))</calculatedColumnFormula>
    </tableColumn>
    <tableColumn id="8" xr3:uid="{00000000-0010-0000-0500-000008000000}" name="Name" dataDxfId="50" totalsRow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9">
  <autoFilter ref="J32:P42" xr:uid="{00000000-0009-0000-0100-00000A000000}"/>
  <tableColumns count="7">
    <tableColumn id="1" xr3:uid="{00000000-0010-0000-0600-000001000000}" name="Option" totalsRowLabel="Total" totalsRowDxfId="48"/>
    <tableColumn id="2" xr3:uid="{00000000-0010-0000-0600-000002000000}" name="A" totalsRowFunction="sum" dataDxfId="46" totalsRowDxfId="47">
      <calculatedColumnFormula>T10</calculatedColumnFormula>
    </tableColumn>
    <tableColumn id="3" xr3:uid="{00000000-0010-0000-0600-000003000000}" name="B" totalsRowFunction="sum" dataDxfId="44" totalsRowDxfId="45"/>
    <tableColumn id="4" xr3:uid="{00000000-0010-0000-0600-000004000000}" name="C" totalsRowFunction="sum" dataDxfId="42" totalsRowDxfId="43"/>
    <tableColumn id="5" xr3:uid="{00000000-0010-0000-0600-000005000000}" name="D" totalsRowFunction="sum" totalsRowDxfId="41"/>
    <tableColumn id="6" xr3:uid="{00000000-0010-0000-0600-000006000000}" name="E" totalsRowFunction="sum" totalsRowDxfId="40"/>
    <tableColumn id="7" xr3:uid="{00000000-0010-0000-0600-000007000000}" name="F" totalsRowFunction="sum" totalsRowDxfId="39"/>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8" dataDxfId="37" headerRowBorderDxfId="35" tableBorderDxfId="36">
  <autoFilter ref="D2:L7" xr:uid="{00000000-0009-0000-0100-00000D000000}"/>
  <tableColumns count="9">
    <tableColumn id="1" xr3:uid="{00000000-0010-0000-0700-000001000000}" name="Ships" dataDxfId="34"/>
    <tableColumn id="2" xr3:uid="{00000000-0010-0000-0700-000002000000}" name="Service" dataDxfId="33"/>
    <tableColumn id="3" xr3:uid="{00000000-0010-0000-0700-000003000000}" name="Lieutenant" dataDxfId="32"/>
    <tableColumn id="4" xr3:uid="{00000000-0010-0000-0700-000004000000}" name="Captain" dataDxfId="31"/>
    <tableColumn id="5" xr3:uid="{00000000-0010-0000-0700-000005000000}" name="Service Value" dataDxfId="30">
      <calculatedColumnFormula>TblShipCrew[[#This Row],[Service]]*TblRoleControlValues[Service]</calculatedColumnFormula>
    </tableColumn>
    <tableColumn id="6" xr3:uid="{00000000-0010-0000-0700-000006000000}" name="Lt Value" dataDxfId="29">
      <calculatedColumnFormula>TblShipCrew[[#This Row],[Lieutenant]]*TblRoleControlValues[Lieutenant]</calculatedColumnFormula>
    </tableColumn>
    <tableColumn id="7" xr3:uid="{00000000-0010-0000-0700-000007000000}" name="Cpt Value" dataDxfId="28">
      <calculatedColumnFormula>TblShipCrew[[#This Row],[Captain]]*TblRoleControlValues[Captain]</calculatedColumnFormula>
    </tableColumn>
    <tableColumn id="8" xr3:uid="{00000000-0010-0000-0700-000008000000}" name="Adjusted" dataDxfId="27">
      <calculatedColumnFormula>SUM(TblShipCrew[[#This Row],[Service Value]:[Cpt Value]])</calculatedColumnFormula>
    </tableColumn>
    <tableColumn id="9" xr3:uid="{00000000-0010-0000-0700-000009000000}" name="Generic (500)" dataDxfId="26">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5" dataDxfId="24" headerRowBorderDxfId="22" tableBorderDxfId="23">
  <autoFilter ref="A2:B7" xr:uid="{00000000-0009-0000-0100-00000C000000}"/>
  <tableColumns count="2">
    <tableColumn id="1" xr3:uid="{00000000-0010-0000-0800-000001000000}" name="Ships" dataDxfId="21"/>
    <tableColumn id="2" xr3:uid="{00000000-0010-0000-0800-000002000000}" name="Points"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61" t="s">
        <v>0</v>
      </c>
      <c r="B1" s="61"/>
      <c r="C1" s="61"/>
      <c r="D1" s="61"/>
      <c r="E1" s="61"/>
      <c r="F1" s="61"/>
      <c r="G1" s="61"/>
      <c r="H1" s="61"/>
      <c r="N1" s="61" t="s">
        <v>1</v>
      </c>
      <c r="O1" s="61"/>
      <c r="P1" s="61"/>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61" t="s">
        <v>18</v>
      </c>
      <c r="B8" s="61"/>
      <c r="C8" s="61"/>
      <c r="D8" s="61"/>
      <c r="E8" s="61"/>
      <c r="F8" s="61"/>
      <c r="G8" s="61"/>
      <c r="J8" s="61" t="s">
        <v>19</v>
      </c>
      <c r="K8" s="61"/>
      <c r="L8" s="61"/>
      <c r="M8" s="61"/>
      <c r="N8" s="61"/>
      <c r="O8" s="61"/>
      <c r="P8" s="61"/>
      <c r="Q8" s="61"/>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61" t="s">
        <v>35</v>
      </c>
      <c r="B16" s="61"/>
      <c r="C16" s="61"/>
      <c r="D16" s="61"/>
      <c r="E16" s="61"/>
      <c r="F16" s="61"/>
      <c r="G16" s="61"/>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61" t="s">
        <v>40</v>
      </c>
      <c r="B23" s="61"/>
      <c r="C23" s="61"/>
      <c r="D23" s="61"/>
      <c r="E23" s="61"/>
      <c r="F23" s="61"/>
      <c r="G23" s="61"/>
      <c r="H23" s="61"/>
      <c r="I23" s="4"/>
      <c r="J23" s="61" t="s">
        <v>41</v>
      </c>
      <c r="K23" s="61"/>
      <c r="L23" s="61"/>
      <c r="M23" s="61"/>
      <c r="N23" s="61"/>
      <c r="O23" s="61"/>
      <c r="P23" s="61"/>
      <c r="Q23" s="61"/>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61" t="s">
        <v>47</v>
      </c>
      <c r="B31" s="61"/>
      <c r="C31" s="61"/>
      <c r="D31" s="61"/>
      <c r="E31" s="61"/>
      <c r="F31" s="61"/>
      <c r="G31" s="61"/>
      <c r="I31" s="4"/>
      <c r="J31" s="61" t="s">
        <v>48</v>
      </c>
      <c r="K31" s="61"/>
      <c r="L31" s="61"/>
      <c r="M31" s="61"/>
      <c r="N31" s="61"/>
      <c r="O31" s="61"/>
      <c r="P31" s="61"/>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61" t="s">
        <v>165</v>
      </c>
      <c r="B2" s="61"/>
      <c r="C2" s="61"/>
      <c r="F2" s="61" t="s">
        <v>170</v>
      </c>
      <c r="G2" s="61"/>
      <c r="H2" s="61"/>
    </row>
    <row r="3" spans="1:19">
      <c r="A3" t="s">
        <v>346</v>
      </c>
      <c r="B3" s="1" t="s">
        <v>21</v>
      </c>
      <c r="F3" t="s">
        <v>346</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347</v>
      </c>
      <c r="B5">
        <f>SUM(C10:C14)</f>
        <v>5000</v>
      </c>
      <c r="F5" t="s">
        <v>347</v>
      </c>
      <c r="G5">
        <f>SUM(H10:H14)</f>
        <v>7500</v>
      </c>
    </row>
    <row r="6" spans="1:19">
      <c r="A6" t="s">
        <v>348</v>
      </c>
      <c r="B6">
        <f>SUM(C17:C19)</f>
        <v>2000</v>
      </c>
      <c r="F6" t="s">
        <v>348</v>
      </c>
      <c r="G6">
        <f>SUM(H17:H19)</f>
        <v>2000</v>
      </c>
    </row>
    <row r="7" spans="1:19">
      <c r="C7" s="17"/>
      <c r="H7" s="17"/>
    </row>
    <row r="8" spans="1:19">
      <c r="C8" s="17"/>
      <c r="H8" s="17"/>
      <c r="Q8" s="3"/>
      <c r="S8" s="3"/>
    </row>
    <row r="9" spans="1:19">
      <c r="A9" s="17" t="s">
        <v>2</v>
      </c>
      <c r="B9" s="17" t="s">
        <v>349</v>
      </c>
      <c r="C9" s="17" t="s">
        <v>3</v>
      </c>
      <c r="F9" s="17" t="s">
        <v>2</v>
      </c>
      <c r="G9" s="17" t="s">
        <v>349</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213</v>
      </c>
      <c r="B16" s="17" t="s">
        <v>349</v>
      </c>
      <c r="C16" t="s">
        <v>3</v>
      </c>
      <c r="F16" s="17" t="s">
        <v>213</v>
      </c>
      <c r="G16" s="17" t="s">
        <v>349</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32"/>
  <sheetViews>
    <sheetView topLeftCell="A12" workbookViewId="0">
      <selection activeCell="E5" sqref="E5"/>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row r="31" spans="2:12">
      <c r="C31" t="s">
        <v>67</v>
      </c>
    </row>
    <row r="32" spans="2:12">
      <c r="C32" t="s">
        <v>68</v>
      </c>
      <c r="D32" t="s">
        <v>69</v>
      </c>
      <c r="E32" t="s">
        <v>70</v>
      </c>
      <c r="F32" t="s">
        <v>71</v>
      </c>
      <c r="G32" t="s">
        <v>70</v>
      </c>
      <c r="H3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72</v>
      </c>
    </row>
    <row r="3" spans="2:19">
      <c r="B3" s="42"/>
      <c r="C3" s="42"/>
      <c r="D3" s="42"/>
      <c r="E3" s="42"/>
      <c r="F3" s="42"/>
      <c r="G3" s="42" t="s">
        <v>73</v>
      </c>
      <c r="H3" s="42"/>
      <c r="I3" s="42"/>
      <c r="J3" s="42"/>
      <c r="K3" s="42"/>
      <c r="L3" s="42"/>
      <c r="N3" s="21" t="s">
        <v>2</v>
      </c>
      <c r="O3" s="24" t="s">
        <v>3</v>
      </c>
      <c r="P3" s="24" t="s">
        <v>50</v>
      </c>
      <c r="Q3" s="24" t="s">
        <v>51</v>
      </c>
      <c r="R3" s="24" t="s">
        <v>52</v>
      </c>
      <c r="S3" s="24" t="s">
        <v>53</v>
      </c>
    </row>
    <row r="4" spans="2:19">
      <c r="B4" s="45" t="s">
        <v>74</v>
      </c>
      <c r="N4" s="25" t="s">
        <v>13</v>
      </c>
      <c r="O4" s="25">
        <v>2000</v>
      </c>
      <c r="P4" s="25">
        <v>2000</v>
      </c>
      <c r="Q4" s="25">
        <v>2000</v>
      </c>
      <c r="R4" s="25">
        <v>100</v>
      </c>
      <c r="S4" s="34">
        <v>10</v>
      </c>
    </row>
    <row r="5" spans="2:19">
      <c r="B5" s="43" t="s">
        <v>75</v>
      </c>
      <c r="N5" s="26" t="s">
        <v>14</v>
      </c>
      <c r="O5" s="26">
        <v>1500</v>
      </c>
      <c r="P5" s="26">
        <v>1500</v>
      </c>
      <c r="Q5" s="26">
        <v>1500</v>
      </c>
      <c r="R5" s="26">
        <v>100</v>
      </c>
      <c r="S5" s="35">
        <v>7</v>
      </c>
    </row>
    <row r="6" spans="2:19">
      <c r="B6" s="45" t="s">
        <v>76</v>
      </c>
      <c r="N6" s="27" t="s">
        <v>15</v>
      </c>
      <c r="O6" s="27">
        <v>1000</v>
      </c>
      <c r="P6" s="27">
        <v>1000</v>
      </c>
      <c r="Q6" s="27">
        <v>1000</v>
      </c>
      <c r="R6" s="27">
        <v>100</v>
      </c>
      <c r="S6" s="34">
        <v>5</v>
      </c>
    </row>
    <row r="7" spans="2:19">
      <c r="B7" s="6" t="s">
        <v>77</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114</v>
      </c>
    </row>
    <row r="17" spans="2:16">
      <c r="P17" s="46">
        <f ca="1">RANDBETWEEN(0,6)</f>
        <v>4</v>
      </c>
    </row>
    <row r="18" spans="2:16">
      <c r="C18" s="44" t="s">
        <v>17</v>
      </c>
      <c r="E18" s="44" t="s">
        <v>17</v>
      </c>
      <c r="I18" s="44" t="s">
        <v>17</v>
      </c>
      <c r="K18" s="44" t="s">
        <v>17</v>
      </c>
      <c r="L18" s="6" t="s">
        <v>77</v>
      </c>
    </row>
    <row r="19" spans="2:16">
      <c r="L19" s="45" t="s">
        <v>76</v>
      </c>
    </row>
    <row r="20" spans="2:16">
      <c r="E20" s="44" t="s">
        <v>17</v>
      </c>
      <c r="I20" s="44" t="s">
        <v>17</v>
      </c>
      <c r="L20" s="43" t="s">
        <v>75</v>
      </c>
    </row>
    <row r="21" spans="2:16">
      <c r="L21" s="45" t="s">
        <v>74</v>
      </c>
    </row>
    <row r="22" spans="2:16">
      <c r="B22" s="2"/>
      <c r="C22" s="2"/>
      <c r="D22" s="2"/>
      <c r="E22" s="2"/>
      <c r="F22" s="2"/>
      <c r="G22" s="2" t="s">
        <v>78</v>
      </c>
      <c r="H22" s="2"/>
      <c r="I22" s="2"/>
      <c r="J22" s="2"/>
      <c r="K22" s="2"/>
      <c r="L22" s="2"/>
    </row>
    <row r="24" spans="2:16">
      <c r="E24">
        <v>64</v>
      </c>
      <c r="F24">
        <v>114</v>
      </c>
      <c r="G24">
        <v>118</v>
      </c>
      <c r="H24">
        <v>73</v>
      </c>
      <c r="I24">
        <v>80</v>
      </c>
      <c r="K24">
        <v>2</v>
      </c>
      <c r="L24">
        <v>5</v>
      </c>
    </row>
    <row r="25" spans="2:16">
      <c r="K25" t="s">
        <v>58</v>
      </c>
      <c r="L25"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workbookViewId="0">
      <selection activeCell="H24" sqref="H24"/>
    </sheetView>
  </sheetViews>
  <sheetFormatPr defaultRowHeight="15"/>
  <cols>
    <col min="2" max="2" width="11.7109375" bestFit="1" customWidth="1"/>
  </cols>
  <sheetData>
    <row r="2" spans="2:2">
      <c r="B2" s="21" t="s">
        <v>79</v>
      </c>
    </row>
    <row r="3" spans="2:2">
      <c r="B3" s="3" t="s">
        <v>80</v>
      </c>
    </row>
    <row r="4" spans="2:2">
      <c r="B4" t="s">
        <v>81</v>
      </c>
    </row>
    <row r="5" spans="2:2">
      <c r="B5" t="s">
        <v>82</v>
      </c>
    </row>
    <row r="6" spans="2:2">
      <c r="B6" t="s">
        <v>83</v>
      </c>
    </row>
    <row r="7" spans="2:2">
      <c r="B7" t="s">
        <v>84</v>
      </c>
    </row>
    <row r="8" spans="2:2">
      <c r="B8" t="s">
        <v>85</v>
      </c>
    </row>
    <row r="9" spans="2:2">
      <c r="B9" t="s">
        <v>86</v>
      </c>
    </row>
    <row r="10" spans="2:2">
      <c r="B10" t="s">
        <v>87</v>
      </c>
    </row>
    <row r="11" spans="2:2">
      <c r="B11" t="s">
        <v>88</v>
      </c>
    </row>
    <row r="13" spans="2:2">
      <c r="B13" s="3" t="s">
        <v>89</v>
      </c>
    </row>
    <row r="14" spans="2:2">
      <c r="B14" t="s">
        <v>90</v>
      </c>
    </row>
    <row r="15" spans="2:2">
      <c r="B15" t="s">
        <v>91</v>
      </c>
    </row>
    <row r="17" spans="2:2">
      <c r="B17" s="3" t="s">
        <v>92</v>
      </c>
    </row>
    <row r="18" spans="2:2">
      <c r="B18" t="s">
        <v>93</v>
      </c>
    </row>
    <row r="19" spans="2:2">
      <c r="B19" t="s">
        <v>94</v>
      </c>
    </row>
    <row r="20" spans="2:2">
      <c r="B20" t="s">
        <v>95</v>
      </c>
    </row>
    <row r="21" spans="2:2">
      <c r="B21" t="s">
        <v>96</v>
      </c>
    </row>
    <row r="22" spans="2:2">
      <c r="B22" t="s">
        <v>97</v>
      </c>
    </row>
    <row r="24" spans="2:2">
      <c r="B24" s="3" t="s">
        <v>98</v>
      </c>
    </row>
    <row r="25" spans="2:2">
      <c r="B25" t="s">
        <v>99</v>
      </c>
    </row>
    <row r="26" spans="2:2">
      <c r="B26" t="s">
        <v>100</v>
      </c>
    </row>
    <row r="28" spans="2:2">
      <c r="B28" s="3" t="s">
        <v>101</v>
      </c>
    </row>
    <row r="29" spans="2:2">
      <c r="B29" t="s">
        <v>102</v>
      </c>
    </row>
    <row r="30" spans="2:2">
      <c r="B30" t="s">
        <v>103</v>
      </c>
    </row>
    <row r="32" spans="2:2">
      <c r="B32" s="3" t="s">
        <v>104</v>
      </c>
    </row>
    <row r="33" spans="2:2">
      <c r="B33" t="s">
        <v>105</v>
      </c>
    </row>
    <row r="35" spans="2:2">
      <c r="B35" s="3" t="s">
        <v>106</v>
      </c>
    </row>
    <row r="36" spans="2:2">
      <c r="B36" t="s">
        <v>107</v>
      </c>
    </row>
    <row r="38" spans="2:2">
      <c r="B38" s="3" t="s">
        <v>108</v>
      </c>
    </row>
    <row r="39" spans="2:2">
      <c r="B39" t="s">
        <v>109</v>
      </c>
    </row>
    <row r="41" spans="2:2">
      <c r="B41" s="3" t="s">
        <v>110</v>
      </c>
    </row>
    <row r="42" spans="2:2">
      <c r="B42" t="s">
        <v>111</v>
      </c>
    </row>
    <row r="43" spans="2:2">
      <c r="B43" t="s">
        <v>112</v>
      </c>
    </row>
    <row r="45" spans="2:2">
      <c r="B45" s="3" t="s">
        <v>113</v>
      </c>
    </row>
    <row r="46" spans="2:2">
      <c r="B46" t="s">
        <v>114</v>
      </c>
    </row>
    <row r="47" spans="2:2">
      <c r="B47" t="s">
        <v>115</v>
      </c>
    </row>
    <row r="48" spans="2:2">
      <c r="B48" t="s">
        <v>116</v>
      </c>
    </row>
    <row r="49" spans="2:2">
      <c r="B49" t="s">
        <v>117</v>
      </c>
    </row>
    <row r="50" spans="2:2">
      <c r="B50" t="s">
        <v>118</v>
      </c>
    </row>
    <row r="51" spans="2:2">
      <c r="B51" t="s">
        <v>119</v>
      </c>
    </row>
    <row r="52" spans="2:2">
      <c r="B52" t="s">
        <v>120</v>
      </c>
    </row>
    <row r="53" spans="2:2">
      <c r="B53" t="s">
        <v>121</v>
      </c>
    </row>
    <row r="54" spans="2:2">
      <c r="B54" t="s">
        <v>122</v>
      </c>
    </row>
    <row r="55" spans="2:2">
      <c r="B55" t="s">
        <v>123</v>
      </c>
    </row>
    <row r="56" spans="2:2">
      <c r="B56" t="s">
        <v>124</v>
      </c>
    </row>
    <row r="58" spans="2:2">
      <c r="B58" s="3" t="s">
        <v>125</v>
      </c>
    </row>
    <row r="59" spans="2:2">
      <c r="B59" t="s">
        <v>126</v>
      </c>
    </row>
    <row r="60" spans="2:2">
      <c r="B60" t="s">
        <v>127</v>
      </c>
    </row>
    <row r="61" spans="2:2">
      <c r="B61" t="s">
        <v>128</v>
      </c>
    </row>
    <row r="62" spans="2:2">
      <c r="B62" t="s">
        <v>129</v>
      </c>
    </row>
    <row r="63" spans="2:2">
      <c r="B63" t="s">
        <v>130</v>
      </c>
    </row>
    <row r="64" spans="2:2">
      <c r="B64" t="s">
        <v>131</v>
      </c>
    </row>
    <row r="65" spans="2:2">
      <c r="B65" t="s">
        <v>132</v>
      </c>
    </row>
    <row r="66" spans="2:2">
      <c r="B66" t="s">
        <v>133</v>
      </c>
    </row>
    <row r="68" spans="2:2">
      <c r="B68" s="3" t="s">
        <v>134</v>
      </c>
    </row>
    <row r="69" spans="2:2">
      <c r="B69" t="s">
        <v>135</v>
      </c>
    </row>
    <row r="70" spans="2:2">
      <c r="B70" t="s">
        <v>136</v>
      </c>
    </row>
    <row r="71" spans="2:2">
      <c r="B71" t="s">
        <v>137</v>
      </c>
    </row>
    <row r="73" spans="2:2">
      <c r="B73" s="3" t="s">
        <v>138</v>
      </c>
    </row>
    <row r="74" spans="2:2">
      <c r="B74" t="s">
        <v>139</v>
      </c>
    </row>
    <row r="76" spans="2:2">
      <c r="B76" s="3" t="s">
        <v>140</v>
      </c>
    </row>
    <row r="77" spans="2:2">
      <c r="B77" t="s">
        <v>141</v>
      </c>
    </row>
    <row r="78" spans="2:2">
      <c r="B78" t="s">
        <v>142</v>
      </c>
    </row>
    <row r="79" spans="2:2">
      <c r="B79" t="s">
        <v>143</v>
      </c>
    </row>
    <row r="80" spans="2:2">
      <c r="B80" t="s">
        <v>144</v>
      </c>
    </row>
    <row r="81" spans="2:2">
      <c r="B81" t="s">
        <v>145</v>
      </c>
    </row>
    <row r="82" spans="2:2">
      <c r="B82" t="s">
        <v>146</v>
      </c>
    </row>
    <row r="83" spans="2:2">
      <c r="B83" t="s">
        <v>147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2"/>
  <sheetViews>
    <sheetView workbookViewId="0">
      <selection activeCell="B2" sqref="B2"/>
    </sheetView>
  </sheetViews>
  <sheetFormatPr defaultRowHeight="15"/>
  <cols>
    <col min="2" max="2" width="16.140625" customWidth="1"/>
    <col min="11" max="11" width="16" customWidth="1"/>
  </cols>
  <sheetData>
    <row r="2" spans="2:2" ht="23.25">
      <c r="B2" s="47" t="s">
        <v>148</v>
      </c>
    </row>
    <row r="4" spans="2:2">
      <c r="B4" t="s">
        <v>149</v>
      </c>
    </row>
    <row r="5" spans="2:2">
      <c r="B5" t="s">
        <v>150</v>
      </c>
    </row>
    <row r="7" spans="2:2" ht="18.75">
      <c r="B7" s="51" t="s">
        <v>151</v>
      </c>
    </row>
    <row r="8" spans="2:2">
      <c r="B8" t="s">
        <v>152</v>
      </c>
    </row>
    <row r="9" spans="2:2">
      <c r="B9" t="s">
        <v>153</v>
      </c>
    </row>
    <row r="10" spans="2:2">
      <c r="B10" t="s">
        <v>154</v>
      </c>
    </row>
    <row r="11" spans="2:2">
      <c r="B11" t="s">
        <v>155</v>
      </c>
    </row>
    <row r="12" spans="2:2">
      <c r="B12" t="s">
        <v>156</v>
      </c>
    </row>
    <row r="13" spans="2:2">
      <c r="B13" t="s">
        <v>157</v>
      </c>
    </row>
    <row r="14" spans="2:2">
      <c r="B14" t="s">
        <v>158</v>
      </c>
    </row>
    <row r="15" spans="2:2">
      <c r="B15" t="s">
        <v>159</v>
      </c>
    </row>
    <row r="16" spans="2:2">
      <c r="B16" t="s">
        <v>160</v>
      </c>
    </row>
    <row r="17" spans="1:11">
      <c r="B17" t="s">
        <v>161</v>
      </c>
    </row>
    <row r="18" spans="1:11">
      <c r="B18" t="s">
        <v>162</v>
      </c>
    </row>
    <row r="19" spans="1:11">
      <c r="B19" t="s">
        <v>163</v>
      </c>
    </row>
    <row r="20" spans="1:11">
      <c r="B20" t="s">
        <v>164</v>
      </c>
    </row>
    <row r="23" spans="1:11">
      <c r="A23" t="s">
        <v>165</v>
      </c>
      <c r="B23" s="50" t="s">
        <v>75</v>
      </c>
      <c r="C23" s="48"/>
      <c r="D23" s="62" t="s">
        <v>166</v>
      </c>
      <c r="E23" s="63"/>
      <c r="F23" s="63"/>
      <c r="G23" s="63"/>
      <c r="H23" s="63"/>
      <c r="I23" s="64"/>
      <c r="J23" s="48"/>
      <c r="K23" s="50" t="s">
        <v>167</v>
      </c>
    </row>
    <row r="24" spans="1:11">
      <c r="B24" s="48"/>
      <c r="C24" s="48"/>
      <c r="D24" s="65"/>
      <c r="E24" s="66"/>
      <c r="F24" s="66"/>
      <c r="G24" s="66"/>
      <c r="H24" s="66"/>
      <c r="I24" s="67"/>
      <c r="J24" s="48"/>
      <c r="K24" s="48"/>
    </row>
    <row r="25" spans="1:11">
      <c r="B25" s="48"/>
      <c r="C25" s="48"/>
      <c r="D25" s="65"/>
      <c r="E25" s="66"/>
      <c r="F25" s="66"/>
      <c r="G25" s="66"/>
      <c r="H25" s="66"/>
      <c r="I25" s="67"/>
      <c r="J25" s="48"/>
      <c r="K25" s="48"/>
    </row>
    <row r="26" spans="1:11">
      <c r="B26" s="50" t="s">
        <v>77</v>
      </c>
      <c r="C26" s="48"/>
      <c r="D26" s="65"/>
      <c r="E26" s="66"/>
      <c r="F26" s="66"/>
      <c r="G26" s="66"/>
      <c r="H26" s="66"/>
      <c r="I26" s="67"/>
      <c r="J26" s="48"/>
      <c r="K26" s="50" t="s">
        <v>168</v>
      </c>
    </row>
    <row r="27" spans="1:11">
      <c r="B27" s="48"/>
      <c r="C27" s="48"/>
      <c r="D27" s="65"/>
      <c r="E27" s="66"/>
      <c r="F27" s="66"/>
      <c r="G27" s="66"/>
      <c r="H27" s="66"/>
      <c r="I27" s="67"/>
      <c r="J27" s="48"/>
      <c r="K27" s="48"/>
    </row>
    <row r="28" spans="1:11">
      <c r="B28" s="50" t="s">
        <v>169</v>
      </c>
      <c r="C28" s="49"/>
      <c r="D28" s="68"/>
      <c r="E28" s="69"/>
      <c r="F28" s="69"/>
      <c r="G28" s="69"/>
      <c r="H28" s="69"/>
      <c r="I28" s="70"/>
      <c r="J28" s="49"/>
      <c r="K28" s="48"/>
    </row>
    <row r="29" spans="1:11">
      <c r="B29" s="48"/>
      <c r="C29" s="48"/>
      <c r="D29" s="62" t="s">
        <v>166</v>
      </c>
      <c r="E29" s="63"/>
      <c r="F29" s="63"/>
      <c r="G29" s="63"/>
      <c r="H29" s="63"/>
      <c r="I29" s="64"/>
      <c r="J29" s="48"/>
      <c r="K29" s="50" t="s">
        <v>169</v>
      </c>
    </row>
    <row r="30" spans="1:11">
      <c r="B30" s="48"/>
      <c r="C30" s="48"/>
      <c r="D30" s="65"/>
      <c r="E30" s="66"/>
      <c r="F30" s="66"/>
      <c r="G30" s="66"/>
      <c r="H30" s="66"/>
      <c r="I30" s="67"/>
      <c r="J30" s="48"/>
      <c r="K30" s="48"/>
    </row>
    <row r="31" spans="1:11">
      <c r="B31" s="50" t="s">
        <v>168</v>
      </c>
      <c r="C31" s="48"/>
      <c r="D31" s="65"/>
      <c r="E31" s="66"/>
      <c r="F31" s="66"/>
      <c r="G31" s="66"/>
      <c r="H31" s="66"/>
      <c r="I31" s="67"/>
      <c r="J31" s="48"/>
      <c r="K31" s="50" t="s">
        <v>77</v>
      </c>
    </row>
    <row r="32" spans="1:11">
      <c r="B32" s="48"/>
      <c r="C32" s="48"/>
      <c r="D32" s="65"/>
      <c r="E32" s="66"/>
      <c r="F32" s="66"/>
      <c r="G32" s="66"/>
      <c r="H32" s="66"/>
      <c r="I32" s="67"/>
      <c r="J32" s="48"/>
      <c r="K32" s="48"/>
    </row>
    <row r="33" spans="1:11">
      <c r="B33" s="48"/>
      <c r="C33" s="48"/>
      <c r="D33" s="65"/>
      <c r="E33" s="66"/>
      <c r="F33" s="66"/>
      <c r="G33" s="66"/>
      <c r="H33" s="66"/>
      <c r="I33" s="67"/>
      <c r="J33" s="48"/>
      <c r="K33" s="48"/>
    </row>
    <row r="34" spans="1:11">
      <c r="A34" t="s">
        <v>170</v>
      </c>
      <c r="B34" s="50" t="s">
        <v>167</v>
      </c>
      <c r="C34" s="48"/>
      <c r="D34" s="68"/>
      <c r="E34" s="69"/>
      <c r="F34" s="69"/>
      <c r="G34" s="69"/>
      <c r="H34" s="69"/>
      <c r="I34" s="70"/>
      <c r="J34" s="48"/>
      <c r="K34" s="50" t="s">
        <v>75</v>
      </c>
    </row>
    <row r="37" spans="1:11">
      <c r="B37" t="s">
        <v>171</v>
      </c>
    </row>
    <row r="38" spans="1:11">
      <c r="B38" t="s">
        <v>172</v>
      </c>
    </row>
    <row r="39" spans="1:11">
      <c r="B39" t="s">
        <v>173</v>
      </c>
    </row>
    <row r="40" spans="1:11">
      <c r="B40" t="s">
        <v>174</v>
      </c>
    </row>
    <row r="43" spans="1:11" ht="18.75">
      <c r="B43" s="51" t="s">
        <v>175</v>
      </c>
    </row>
    <row r="44" spans="1:11">
      <c r="B44" t="s">
        <v>176</v>
      </c>
    </row>
    <row r="46" spans="1:11">
      <c r="B46" s="3" t="s">
        <v>177</v>
      </c>
    </row>
    <row r="47" spans="1:11">
      <c r="B47" t="s">
        <v>178</v>
      </c>
    </row>
    <row r="48" spans="1:11">
      <c r="B48" t="s">
        <v>100</v>
      </c>
    </row>
    <row r="50" spans="2:2">
      <c r="B50" s="3" t="s">
        <v>179</v>
      </c>
    </row>
    <row r="51" spans="2:2">
      <c r="B51" t="s">
        <v>180</v>
      </c>
    </row>
    <row r="53" spans="2:2">
      <c r="B53" s="3" t="s">
        <v>101</v>
      </c>
    </row>
    <row r="54" spans="2:2">
      <c r="B54" t="s">
        <v>181</v>
      </c>
    </row>
    <row r="56" spans="2:2">
      <c r="B56" s="3" t="s">
        <v>104</v>
      </c>
    </row>
    <row r="57" spans="2:2">
      <c r="B57" t="s">
        <v>182</v>
      </c>
    </row>
    <row r="58" spans="2:2">
      <c r="B58" t="s">
        <v>183</v>
      </c>
    </row>
    <row r="59" spans="2:2">
      <c r="B59" t="s">
        <v>184</v>
      </c>
    </row>
    <row r="60" spans="2:2">
      <c r="B60" t="s">
        <v>185</v>
      </c>
    </row>
    <row r="61" spans="2:2">
      <c r="B61" t="s">
        <v>186</v>
      </c>
    </row>
    <row r="63" spans="2:2">
      <c r="B63" s="3" t="s">
        <v>106</v>
      </c>
    </row>
    <row r="64" spans="2:2">
      <c r="B64" t="s">
        <v>187</v>
      </c>
    </row>
    <row r="65" spans="2:2">
      <c r="B65" t="s">
        <v>188</v>
      </c>
    </row>
    <row r="67" spans="2:2">
      <c r="B67" s="3" t="s">
        <v>108</v>
      </c>
    </row>
    <row r="68" spans="2:2">
      <c r="B68" t="s">
        <v>189</v>
      </c>
    </row>
    <row r="70" spans="2:2">
      <c r="B70" s="3" t="s">
        <v>190</v>
      </c>
    </row>
    <row r="71" spans="2:2">
      <c r="B71" t="s">
        <v>191</v>
      </c>
    </row>
    <row r="72" spans="2:2">
      <c r="B72" t="s">
        <v>192</v>
      </c>
    </row>
    <row r="73" spans="2:2">
      <c r="B73" t="s">
        <v>193</v>
      </c>
    </row>
    <row r="74" spans="2:2">
      <c r="B74" t="s">
        <v>144</v>
      </c>
    </row>
    <row r="75" spans="2:2">
      <c r="B75" t="s">
        <v>194</v>
      </c>
    </row>
    <row r="77" spans="2:2">
      <c r="B77" s="3" t="s">
        <v>110</v>
      </c>
    </row>
    <row r="78" spans="2:2">
      <c r="B78" t="s">
        <v>195</v>
      </c>
    </row>
    <row r="79" spans="2:2">
      <c r="B79" s="52" t="s">
        <v>196</v>
      </c>
    </row>
    <row r="80" spans="2:2">
      <c r="B80" t="s">
        <v>197</v>
      </c>
    </row>
    <row r="81" spans="2:2">
      <c r="B81" t="s">
        <v>198</v>
      </c>
    </row>
    <row r="82" spans="2:2">
      <c r="B82" t="s">
        <v>199</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G15" sqref="G15"/>
    </sheetView>
  </sheetViews>
  <sheetFormatPr defaultRowHeight="15"/>
  <sheetData>
    <row r="2" spans="2:2">
      <c r="B2" t="s">
        <v>200</v>
      </c>
    </row>
    <row r="3" spans="2:2">
      <c r="B3" t="s">
        <v>201</v>
      </c>
    </row>
    <row r="4" spans="2:2">
      <c r="B4" t="s">
        <v>202</v>
      </c>
    </row>
    <row r="5" spans="2:2">
      <c r="B5" t="s">
        <v>203</v>
      </c>
    </row>
    <row r="6" spans="2:2">
      <c r="B6" t="s">
        <v>204</v>
      </c>
    </row>
    <row r="7" spans="2:2">
      <c r="B7" t="s">
        <v>205</v>
      </c>
    </row>
    <row r="8" spans="2:2">
      <c r="B8" t="s">
        <v>206</v>
      </c>
    </row>
    <row r="9" spans="2:2">
      <c r="B9" t="s">
        <v>207</v>
      </c>
    </row>
    <row r="10" spans="2:2">
      <c r="B10" t="s">
        <v>208</v>
      </c>
    </row>
    <row r="11" spans="2:2">
      <c r="B11" t="s">
        <v>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9"/>
  <sheetViews>
    <sheetView topLeftCell="A23" workbookViewId="0">
      <selection activeCell="D27" sqref="D27"/>
    </sheetView>
  </sheetViews>
  <sheetFormatPr defaultRowHeight="15"/>
  <cols>
    <col min="2" max="2" width="18.28515625" bestFit="1" customWidth="1"/>
    <col min="3" max="3" width="29.42578125" customWidth="1"/>
    <col min="4" max="4" width="27.28515625" customWidth="1"/>
  </cols>
  <sheetData>
    <row r="2" spans="2:4">
      <c r="B2" s="32" t="s">
        <v>210</v>
      </c>
      <c r="C2" s="32" t="s">
        <v>211</v>
      </c>
      <c r="D2" s="32" t="s">
        <v>212</v>
      </c>
    </row>
    <row r="3" spans="2:4" ht="106.5" customHeight="1">
      <c r="B3" s="73" t="s">
        <v>213</v>
      </c>
      <c r="C3" s="71" t="s">
        <v>214</v>
      </c>
      <c r="D3" s="28" t="s">
        <v>215</v>
      </c>
    </row>
    <row r="4" spans="2:4" ht="106.5">
      <c r="B4" s="74"/>
      <c r="C4" s="72"/>
      <c r="D4" s="29" t="s">
        <v>216</v>
      </c>
    </row>
    <row r="5" spans="2:4" ht="60.75">
      <c r="B5" s="74"/>
      <c r="C5" s="72"/>
      <c r="D5" s="30" t="s">
        <v>217</v>
      </c>
    </row>
    <row r="6" spans="2:4" ht="75">
      <c r="B6" s="74"/>
      <c r="C6" s="72"/>
      <c r="D6" s="30" t="s">
        <v>218</v>
      </c>
    </row>
    <row r="7" spans="2:4" ht="106.5">
      <c r="B7" s="73" t="s">
        <v>219</v>
      </c>
      <c r="C7" s="71" t="s">
        <v>220</v>
      </c>
      <c r="D7" s="28" t="s">
        <v>221</v>
      </c>
    </row>
    <row r="8" spans="2:4" ht="90">
      <c r="B8" s="74"/>
      <c r="C8" s="72"/>
      <c r="D8" s="30" t="s">
        <v>222</v>
      </c>
    </row>
    <row r="9" spans="2:4" ht="75">
      <c r="B9" s="73" t="s">
        <v>223</v>
      </c>
      <c r="C9" s="71" t="s">
        <v>224</v>
      </c>
      <c r="D9" s="28" t="s">
        <v>225</v>
      </c>
    </row>
    <row r="10" spans="2:4" ht="60.75">
      <c r="B10" s="76"/>
      <c r="C10" s="75"/>
      <c r="D10" s="31" t="s">
        <v>226</v>
      </c>
    </row>
    <row r="11" spans="2:4" ht="76.5" customHeight="1">
      <c r="B11" s="73" t="s">
        <v>227</v>
      </c>
      <c r="C11" s="71" t="s">
        <v>228</v>
      </c>
      <c r="D11" s="28" t="s">
        <v>229</v>
      </c>
    </row>
    <row r="12" spans="2:4" ht="30.75">
      <c r="B12" s="74"/>
      <c r="C12" s="72"/>
      <c r="D12" s="31" t="s">
        <v>230</v>
      </c>
    </row>
    <row r="13" spans="2:4" ht="45.75">
      <c r="B13" s="73" t="s">
        <v>231</v>
      </c>
      <c r="C13" s="71" t="s">
        <v>232</v>
      </c>
      <c r="D13" s="28" t="s">
        <v>233</v>
      </c>
    </row>
    <row r="14" spans="2:4" ht="30.75">
      <c r="B14" s="74"/>
      <c r="C14" s="72"/>
      <c r="D14" s="31" t="s">
        <v>230</v>
      </c>
    </row>
    <row r="15" spans="2:4" ht="45.75">
      <c r="B15" s="74"/>
      <c r="C15" s="72"/>
      <c r="D15" s="30" t="s">
        <v>234</v>
      </c>
    </row>
    <row r="16" spans="2:4" ht="60">
      <c r="B16" s="74"/>
      <c r="C16" s="72"/>
      <c r="D16" s="30" t="s">
        <v>235</v>
      </c>
    </row>
    <row r="17" spans="2:4" ht="45">
      <c r="B17" s="73" t="s">
        <v>236</v>
      </c>
      <c r="C17" s="71" t="s">
        <v>237</v>
      </c>
      <c r="D17" s="28" t="s">
        <v>238</v>
      </c>
    </row>
    <row r="18" spans="2:4" ht="45">
      <c r="B18" s="74"/>
      <c r="C18" s="72"/>
      <c r="D18" s="30" t="s">
        <v>239</v>
      </c>
    </row>
    <row r="19" spans="2:4" ht="60.75" customHeight="1">
      <c r="B19" s="73" t="s">
        <v>240</v>
      </c>
      <c r="C19" s="71" t="s">
        <v>241</v>
      </c>
      <c r="D19" s="28" t="s">
        <v>242</v>
      </c>
    </row>
    <row r="20" spans="2:4" ht="30.75">
      <c r="B20" s="74"/>
      <c r="C20" s="72"/>
      <c r="D20" s="31" t="s">
        <v>230</v>
      </c>
    </row>
    <row r="21" spans="2:4" ht="45.75">
      <c r="B21" s="73" t="s">
        <v>243</v>
      </c>
      <c r="C21" s="71" t="s">
        <v>244</v>
      </c>
      <c r="D21" s="28" t="s">
        <v>245</v>
      </c>
    </row>
    <row r="22" spans="2:4" ht="30.75">
      <c r="B22" s="74"/>
      <c r="C22" s="72"/>
      <c r="D22" s="31" t="s">
        <v>230</v>
      </c>
    </row>
    <row r="23" spans="2:4" ht="62.25" customHeight="1">
      <c r="B23" s="73" t="s">
        <v>246</v>
      </c>
      <c r="C23" s="71" t="s">
        <v>247</v>
      </c>
      <c r="D23" s="28" t="s">
        <v>248</v>
      </c>
    </row>
    <row r="24" spans="2:4" ht="62.25" customHeight="1">
      <c r="B24" s="74"/>
      <c r="C24" s="72"/>
      <c r="D24" s="30" t="s">
        <v>249</v>
      </c>
    </row>
    <row r="25" spans="2:4" ht="30.75">
      <c r="B25" s="76"/>
      <c r="C25" s="75"/>
      <c r="D25" s="30" t="s">
        <v>230</v>
      </c>
    </row>
    <row r="26" spans="2:4" ht="45.75">
      <c r="B26" s="73" t="s">
        <v>250</v>
      </c>
      <c r="C26" s="71" t="s">
        <v>251</v>
      </c>
      <c r="D26" s="28" t="s">
        <v>252</v>
      </c>
    </row>
    <row r="27" spans="2:4" ht="60.75">
      <c r="B27" s="74"/>
      <c r="C27" s="72"/>
      <c r="D27" s="30" t="s">
        <v>249</v>
      </c>
    </row>
    <row r="28" spans="2:4" ht="30.75">
      <c r="B28" s="74"/>
      <c r="C28" s="72"/>
      <c r="D28" s="30" t="s">
        <v>230</v>
      </c>
    </row>
    <row r="29" spans="2:4" ht="45.75">
      <c r="B29" s="77" t="s">
        <v>253</v>
      </c>
      <c r="C29" s="71" t="s">
        <v>254</v>
      </c>
      <c r="D29" s="28" t="s">
        <v>255</v>
      </c>
    </row>
    <row r="30" spans="2:4" ht="60.75">
      <c r="B30" s="78"/>
      <c r="C30" s="72"/>
      <c r="D30" s="30" t="s">
        <v>249</v>
      </c>
    </row>
    <row r="31" spans="2:4" ht="30.75">
      <c r="B31" s="78"/>
      <c r="C31" s="72"/>
      <c r="D31" s="30" t="s">
        <v>230</v>
      </c>
    </row>
    <row r="32" spans="2:4" ht="60.75">
      <c r="B32" s="78"/>
      <c r="C32" s="72"/>
      <c r="D32" s="30" t="s">
        <v>256</v>
      </c>
    </row>
    <row r="33" spans="2:4" ht="76.5" customHeight="1">
      <c r="B33" s="77" t="s">
        <v>257</v>
      </c>
      <c r="C33" s="71" t="s">
        <v>258</v>
      </c>
      <c r="D33" s="28" t="s">
        <v>259</v>
      </c>
    </row>
    <row r="34" spans="2:4" ht="30.75">
      <c r="B34" s="78"/>
      <c r="C34" s="72"/>
      <c r="D34" s="30" t="s">
        <v>260</v>
      </c>
    </row>
    <row r="35" spans="2:4" ht="30.75">
      <c r="B35" s="78"/>
      <c r="C35" s="72"/>
      <c r="D35" s="30" t="s">
        <v>261</v>
      </c>
    </row>
    <row r="36" spans="2:4" ht="60.75">
      <c r="B36" s="78"/>
      <c r="C36" s="72"/>
      <c r="D36" s="30" t="s">
        <v>262</v>
      </c>
    </row>
    <row r="37" spans="2:4" ht="137.25">
      <c r="B37" s="78"/>
      <c r="C37" s="72"/>
      <c r="D37" s="30" t="s">
        <v>144</v>
      </c>
    </row>
    <row r="38" spans="2:4" ht="45.75">
      <c r="B38" s="79"/>
      <c r="C38" s="75"/>
      <c r="D38" s="31" t="s">
        <v>194</v>
      </c>
    </row>
    <row r="39" spans="2:4">
      <c r="D39" s="53"/>
    </row>
  </sheetData>
  <mergeCells count="24">
    <mergeCell ref="C33:C38"/>
    <mergeCell ref="B33:B38"/>
    <mergeCell ref="C29:C32"/>
    <mergeCell ref="B29:B32"/>
    <mergeCell ref="C23:C25"/>
    <mergeCell ref="B23:B25"/>
    <mergeCell ref="C26:C28"/>
    <mergeCell ref="B26:B28"/>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J33"/>
  <sheetViews>
    <sheetView tabSelected="1" workbookViewId="0">
      <selection activeCell="C7" sqref="C7"/>
    </sheetView>
  </sheetViews>
  <sheetFormatPr defaultRowHeight="15"/>
  <cols>
    <col min="2" max="2" width="18.140625" bestFit="1" customWidth="1"/>
    <col min="3" max="3" width="73.28515625" bestFit="1" customWidth="1"/>
    <col min="9" max="9" width="33.140625" bestFit="1" customWidth="1"/>
    <col min="10" max="10" width="31.85546875" customWidth="1"/>
  </cols>
  <sheetData>
    <row r="3" spans="2:10" ht="23.25">
      <c r="B3" s="47" t="s">
        <v>27</v>
      </c>
      <c r="C3" s="47" t="s">
        <v>263</v>
      </c>
      <c r="D3" s="51" t="s">
        <v>264</v>
      </c>
      <c r="I3" s="51" t="s">
        <v>265</v>
      </c>
    </row>
    <row r="4" spans="2:10">
      <c r="B4" s="3" t="s">
        <v>266</v>
      </c>
      <c r="C4" t="s">
        <v>267</v>
      </c>
      <c r="D4" t="s">
        <v>268</v>
      </c>
      <c r="I4" s="56" t="s">
        <v>269</v>
      </c>
      <c r="J4" s="57" t="s">
        <v>211</v>
      </c>
    </row>
    <row r="5" spans="2:10" ht="121.5">
      <c r="B5" s="3" t="s">
        <v>270</v>
      </c>
      <c r="C5" t="s">
        <v>271</v>
      </c>
      <c r="D5" t="s">
        <v>57</v>
      </c>
      <c r="I5" t="s">
        <v>268</v>
      </c>
      <c r="J5" s="53" t="s">
        <v>272</v>
      </c>
    </row>
    <row r="6" spans="2:10" ht="91.5">
      <c r="B6" s="3" t="s">
        <v>273</v>
      </c>
      <c r="C6" s="53" t="s">
        <v>274</v>
      </c>
      <c r="D6" t="s">
        <v>72</v>
      </c>
      <c r="I6" t="s">
        <v>72</v>
      </c>
      <c r="J6" s="53" t="s">
        <v>275</v>
      </c>
    </row>
    <row r="7" spans="2:10" ht="137.25">
      <c r="B7" s="3" t="s">
        <v>276</v>
      </c>
      <c r="C7" t="s">
        <v>277</v>
      </c>
      <c r="D7" t="s">
        <v>278</v>
      </c>
      <c r="I7" t="s">
        <v>278</v>
      </c>
      <c r="J7" s="53" t="s">
        <v>279</v>
      </c>
    </row>
    <row r="8" spans="2:10" ht="91.5">
      <c r="B8" s="3" t="s">
        <v>280</v>
      </c>
      <c r="C8" s="53" t="s">
        <v>281</v>
      </c>
      <c r="I8" t="s">
        <v>57</v>
      </c>
      <c r="J8" s="53" t="s">
        <v>282</v>
      </c>
    </row>
    <row r="9" spans="2:10" ht="137.25">
      <c r="B9" s="3" t="s">
        <v>283</v>
      </c>
      <c r="C9" t="s">
        <v>284</v>
      </c>
      <c r="I9" t="s">
        <v>58</v>
      </c>
      <c r="J9" s="53" t="s">
        <v>285</v>
      </c>
    </row>
    <row r="10" spans="2:10">
      <c r="B10" s="3" t="s">
        <v>286</v>
      </c>
      <c r="C10" t="s">
        <v>287</v>
      </c>
    </row>
    <row r="11" spans="2:10">
      <c r="B11" s="3" t="s">
        <v>288</v>
      </c>
      <c r="C11" t="s">
        <v>289</v>
      </c>
      <c r="D11" t="s">
        <v>58</v>
      </c>
    </row>
    <row r="12" spans="2:10">
      <c r="B12" s="3" t="s">
        <v>290</v>
      </c>
      <c r="C12" t="s">
        <v>291</v>
      </c>
      <c r="D12" t="s">
        <v>58</v>
      </c>
    </row>
    <row r="13" spans="2:10">
      <c r="B13" s="3" t="s">
        <v>292</v>
      </c>
      <c r="C13" t="s">
        <v>293</v>
      </c>
      <c r="D13" t="s">
        <v>268</v>
      </c>
    </row>
    <row r="14" spans="2:10">
      <c r="B14" s="3" t="s">
        <v>294</v>
      </c>
      <c r="C14" t="s">
        <v>295</v>
      </c>
      <c r="D14" t="s">
        <v>72</v>
      </c>
    </row>
    <row r="15" spans="2:10">
      <c r="B15" s="3" t="s">
        <v>296</v>
      </c>
      <c r="C15" t="s">
        <v>297</v>
      </c>
      <c r="D15" t="s">
        <v>278</v>
      </c>
    </row>
    <row r="16" spans="2:10" ht="30.75">
      <c r="B16" s="3" t="s">
        <v>298</v>
      </c>
      <c r="C16" s="53" t="s">
        <v>299</v>
      </c>
      <c r="D16" t="s">
        <v>57</v>
      </c>
    </row>
    <row r="17" spans="2:4">
      <c r="B17" s="3" t="s">
        <v>300</v>
      </c>
      <c r="C17" t="s">
        <v>301</v>
      </c>
      <c r="D17" t="s">
        <v>278</v>
      </c>
    </row>
    <row r="18" spans="2:4">
      <c r="B18" s="3" t="s">
        <v>302</v>
      </c>
      <c r="C18" t="s">
        <v>303</v>
      </c>
      <c r="D18" t="s">
        <v>57</v>
      </c>
    </row>
    <row r="19" spans="2:4">
      <c r="B19" s="3" t="s">
        <v>304</v>
      </c>
      <c r="C19" t="s">
        <v>305</v>
      </c>
      <c r="D19" t="s">
        <v>58</v>
      </c>
    </row>
    <row r="20" spans="2:4" ht="45.75">
      <c r="B20" s="58" t="s">
        <v>306</v>
      </c>
      <c r="C20" s="59" t="s">
        <v>307</v>
      </c>
      <c r="D20" s="2" t="s">
        <v>72</v>
      </c>
    </row>
    <row r="21" spans="2:4">
      <c r="B21" s="3" t="s">
        <v>308</v>
      </c>
      <c r="C21" t="s">
        <v>309</v>
      </c>
      <c r="D21" t="s">
        <v>268</v>
      </c>
    </row>
    <row r="22" spans="2:4">
      <c r="B22" s="3" t="s">
        <v>310</v>
      </c>
      <c r="C22" t="s">
        <v>311</v>
      </c>
    </row>
    <row r="23" spans="2:4">
      <c r="B23" s="3" t="s">
        <v>312</v>
      </c>
      <c r="C23" t="s">
        <v>313</v>
      </c>
      <c r="D23" t="s">
        <v>278</v>
      </c>
    </row>
    <row r="24" spans="2:4" ht="30.75">
      <c r="B24" s="3" t="s">
        <v>314</v>
      </c>
      <c r="C24" s="53" t="s">
        <v>315</v>
      </c>
    </row>
    <row r="25" spans="2:4">
      <c r="B25" s="3" t="s">
        <v>316</v>
      </c>
      <c r="C25" t="s">
        <v>317</v>
      </c>
    </row>
    <row r="26" spans="2:4">
      <c r="B26" s="3" t="s">
        <v>318</v>
      </c>
      <c r="C26" t="s">
        <v>319</v>
      </c>
    </row>
    <row r="27" spans="2:4">
      <c r="B27" s="3" t="s">
        <v>320</v>
      </c>
      <c r="C27" t="s">
        <v>321</v>
      </c>
      <c r="D27" t="s">
        <v>72</v>
      </c>
    </row>
    <row r="28" spans="2:4">
      <c r="B28" s="3" t="s">
        <v>322</v>
      </c>
      <c r="C28" t="s">
        <v>323</v>
      </c>
    </row>
    <row r="29" spans="2:4" ht="45.75">
      <c r="B29" s="60" t="s">
        <v>324</v>
      </c>
      <c r="C29" s="53" t="s">
        <v>325</v>
      </c>
    </row>
    <row r="30" spans="2:4">
      <c r="B30" s="3" t="s">
        <v>326</v>
      </c>
      <c r="C30" t="s">
        <v>327</v>
      </c>
      <c r="D30" t="s">
        <v>57</v>
      </c>
    </row>
    <row r="31" spans="2:4">
      <c r="B31" s="3" t="s">
        <v>328</v>
      </c>
      <c r="C31" t="s">
        <v>329</v>
      </c>
      <c r="D31" t="s">
        <v>57</v>
      </c>
    </row>
    <row r="32" spans="2:4" ht="45.75">
      <c r="B32" s="3" t="s">
        <v>330</v>
      </c>
      <c r="C32" s="53" t="s">
        <v>331</v>
      </c>
    </row>
    <row r="33" spans="2:4">
      <c r="B33" s="3" t="s">
        <v>332</v>
      </c>
      <c r="C33" t="s">
        <v>333</v>
      </c>
      <c r="D33" t="s">
        <v>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E875-88F5-4F85-ACCD-AF4C3075C97E}">
  <dimension ref="B3:D30"/>
  <sheetViews>
    <sheetView workbookViewId="0">
      <selection activeCell="H7" sqref="H7"/>
    </sheetView>
  </sheetViews>
  <sheetFormatPr defaultRowHeight="15"/>
  <cols>
    <col min="2" max="2" width="24.140625" customWidth="1"/>
    <col min="3" max="3" width="45.42578125" customWidth="1"/>
    <col min="4" max="4" width="34.28515625" customWidth="1"/>
  </cols>
  <sheetData>
    <row r="3" spans="2:4" ht="23.25">
      <c r="B3" s="47" t="s">
        <v>27</v>
      </c>
      <c r="C3" s="47" t="s">
        <v>263</v>
      </c>
      <c r="D3" s="47" t="s">
        <v>334</v>
      </c>
    </row>
    <row r="4" spans="2:4" ht="91.5">
      <c r="B4" s="55" t="s">
        <v>335</v>
      </c>
      <c r="C4" s="54" t="s">
        <v>336</v>
      </c>
      <c r="D4" s="54"/>
    </row>
    <row r="5" spans="2:4" ht="91.5">
      <c r="B5" s="55" t="s">
        <v>337</v>
      </c>
      <c r="C5" s="54" t="s">
        <v>338</v>
      </c>
      <c r="D5" s="54" t="s">
        <v>339</v>
      </c>
    </row>
    <row r="6" spans="2:4" ht="76.5">
      <c r="B6" s="55" t="s">
        <v>340</v>
      </c>
      <c r="C6" s="54" t="s">
        <v>341</v>
      </c>
      <c r="D6" s="54" t="s">
        <v>342</v>
      </c>
    </row>
    <row r="7" spans="2:4" ht="76.5">
      <c r="B7" s="55" t="s">
        <v>343</v>
      </c>
      <c r="C7" s="54" t="s">
        <v>344</v>
      </c>
      <c r="D7" s="54" t="s">
        <v>345</v>
      </c>
    </row>
    <row r="8" spans="2:4">
      <c r="B8" s="55"/>
      <c r="C8" s="55"/>
      <c r="D8" s="54"/>
    </row>
    <row r="9" spans="2:4">
      <c r="B9" s="55"/>
      <c r="C9" s="55"/>
      <c r="D9" s="54"/>
    </row>
    <row r="10" spans="2:4">
      <c r="B10" s="55"/>
      <c r="C10" s="55"/>
      <c r="D10" s="54"/>
    </row>
    <row r="11" spans="2:4">
      <c r="B11" s="55"/>
      <c r="C11" s="55"/>
      <c r="D11" s="54"/>
    </row>
    <row r="12" spans="2:4">
      <c r="B12" s="55"/>
      <c r="C12" s="55"/>
      <c r="D12" s="54"/>
    </row>
    <row r="13" spans="2:4">
      <c r="B13" s="55"/>
      <c r="C13" s="55"/>
      <c r="D13" s="54"/>
    </row>
    <row r="14" spans="2:4">
      <c r="B14" s="55"/>
      <c r="C14" s="55"/>
      <c r="D14" s="54"/>
    </row>
    <row r="15" spans="2:4">
      <c r="B15" s="55"/>
      <c r="C15" s="55"/>
      <c r="D15" s="54"/>
    </row>
    <row r="16" spans="2:4">
      <c r="B16" s="55"/>
      <c r="C16" s="55"/>
      <c r="D16" s="54"/>
    </row>
    <row r="17" spans="2:4">
      <c r="B17" s="55"/>
      <c r="C17" s="55"/>
      <c r="D17" s="54"/>
    </row>
    <row r="18" spans="2:4">
      <c r="B18" s="55"/>
      <c r="C18" s="55"/>
      <c r="D18" s="54"/>
    </row>
    <row r="19" spans="2:4">
      <c r="B19" s="55"/>
      <c r="C19" s="55"/>
      <c r="D19" s="54"/>
    </row>
    <row r="20" spans="2:4">
      <c r="B20" s="55"/>
      <c r="C20" s="55"/>
      <c r="D20" s="54"/>
    </row>
    <row r="21" spans="2:4">
      <c r="B21" s="55"/>
      <c r="C21" s="55"/>
      <c r="D21" s="54"/>
    </row>
    <row r="22" spans="2:4">
      <c r="B22" s="55"/>
      <c r="C22" s="55"/>
      <c r="D22" s="54"/>
    </row>
    <row r="23" spans="2:4">
      <c r="B23" s="55"/>
      <c r="C23" s="55"/>
      <c r="D23" s="54"/>
    </row>
    <row r="24" spans="2:4">
      <c r="B24" s="55"/>
      <c r="C24" s="55"/>
      <c r="D24" s="54"/>
    </row>
    <row r="25" spans="2:4">
      <c r="C25" s="55"/>
      <c r="D25" s="54"/>
    </row>
    <row r="26" spans="2:4">
      <c r="C26" s="55"/>
      <c r="D26" s="54"/>
    </row>
    <row r="27" spans="2:4">
      <c r="C27" s="55"/>
      <c r="D27" s="54"/>
    </row>
    <row r="28" spans="2:4">
      <c r="D28" s="54"/>
    </row>
    <row r="29" spans="2:4">
      <c r="D29" s="54"/>
    </row>
    <row r="30" spans="2:4">
      <c r="D30"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2024-02-18T18:07:16Z</dcterms:modified>
  <cp:category/>
  <cp:contentStatus/>
</cp:coreProperties>
</file>