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4"/>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0467AE46-17F3-4346-8506-05E8CC4D416A}" xr6:coauthVersionLast="47" xr6:coauthVersionMax="47" xr10:uidLastSave="{00000000-0000-0000-0000-000000000000}"/>
  <bookViews>
    <workbookView xWindow="-120" yWindow="-120" windowWidth="29040" windowHeight="15840" firstSheet="3" activeTab="3" xr2:uid="{00000000-000D-0000-FFFF-FFFF00000000}"/>
  </bookViews>
  <sheets>
    <sheet name="Values" sheetId="1" r:id="rId1"/>
    <sheet name="Ships and Crew Details" sheetId="3" r:id="rId2"/>
    <sheet name="Game Setup" sheetId="7" r:id="rId3"/>
    <sheet name="Game Rules and Turn Example" sheetId="4" r:id="rId4"/>
    <sheet name="Ideas" sheetId="6" r:id="rId5"/>
    <sheet name="Card Details" sheetId="5" r:id="rId6"/>
    <sheet name="Comparison" sheetId="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<sst xmlns="http://schemas.openxmlformats.org/spreadsheetml/2006/main" count="402" uniqueCount="194">
  <si>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</si>
  <si>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</si>
  <si>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</si>
  <si>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</si>
  <si>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</si>
  <si>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</si>
  <si>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</si>
  <si>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</si>
  <si>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</si>
  <si>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</si>
  <si>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</si>
  <si>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</si>
  <si>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</si>
  <si>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</si>
  <si>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</si>
  <si>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</si>
  <si>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</si>
  <si>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</si>
  <si>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</si>
  <si>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</si>
  <si>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</si>
  <si>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</si>
  <si>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</si>
  <si>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</si>
  <si>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</si>
  <si>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</si>
  <si>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</si>
  <si>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</si>
  <si>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</si>
  <si>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</si>
  <si>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</si>
  <si>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</si>
  <si>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</si>
  <si>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</si>
  <si>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</si>
  <si>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</si>
  <si>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</si>
  <si>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</si>
  <si>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</si>
  <si>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</si>
  <si>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</si>
  <si>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</si>
  <si>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</si>
  <si>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</si>
  <si>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</si>
  <si>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</si>
  <si>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</si>
  <si>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</si>
  <si>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</si>
  <si>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</si>
  <si>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</si>
  <si>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</si>
  <si>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</si>
  <si>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</si>
  <si>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</si>
  <si>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</si>
  <si>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</si>
  <si>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</si>
  <si>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</si>
  <si>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</si>
  <si>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</si>
  <si>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</si>
  <si>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</si>
  <si>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</si>
  <si>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</si>
  <si>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</si>
  <si>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</si>
  <si>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</si>
  <si>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</si>
  <si>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</si>
  <si>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</si>
  <si>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</si>
  <si>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</si>
  <si>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</si>
  <si>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</si>
  <si>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</si>
  <si>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</si>
  <si>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</si>
  <si>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</si>
  <si>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</si>
  <si>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</si>
  <si>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</si>
  <si>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</si>
  <si>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</si>
  <si>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</si>
  <si>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</si>
  <si>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</si>
  <si>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</si>
  <si>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</si>
  <si>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</si>
  <si>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</si>
  <si>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</si>
  <si>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</si>
  <si>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</si>
  <si>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This is where the player untaps all their cards unless stated otherwise</t>
  </si>
  <si>
    <t>All player ships shield damaged, restore 100 shield</t>
  </si>
  <si>
    <t>Draw Phase</t>
  </si>
  <si>
    <t>This is where the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</si>
  <si>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</si>
  <si>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</si>
  <si>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This is where the player can play their cards, tap to gain department resourse or tap cards to use gun slots</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</si>
  <si>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</si>
  <si>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</si>
  <si>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</si>
  <si>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</si>
  <si>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</si>
  <si>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</si>
  <si>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</si>
  <si>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</si>
  <si>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</si>
  <si>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</si>
  <si>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</si>
  <si>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</si>
  <si>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</si>
  <si>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</si>
  <si>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</si>
  <si>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</si>
  <si>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</si>
  <si>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</si>
  <si>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</si>
  <si>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</si>
  <si>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</si>
  <si>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</si>
  <si>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</si>
  <si>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</si>
  <si>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</si>
  <si>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</si>
  <si>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</si>
  <si>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</si>
  <si>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</si>
  <si>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1 crew member from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</si>
  <si>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</si>
  <si>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</si>
  <si>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</si>
  <si>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</si>
  <si>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t>
  </si>
  <si>
    <t>The rest of the crew and crew attachment cards are sent to stasis and the junkyard</t>
  </si>
  <si>
    <t>Once all of a players ship is destroyed they lose and are out of the game</t>
  </si>
  <si>
    <t>When only 1 player remains in the game they win</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</si>
  <si>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</si>
  <si>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</si>
  <si>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</si>
  <si>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</si>
  <si>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</si>
  <si>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</si>
  <si>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</si>
  <si>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</si>
  <si>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</si>
  <si>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</si>
  <si>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</si>
  <si>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</si>
  <si>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</si>
  <si>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</si>
  <si>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</si>
  <si>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</si>
  <si>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</si>
  <si>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</si>
  <si>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</si>
  <si>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</si>
  <si>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</si>
  <si>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</si>
  <si>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</si>
  <si>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</si>
  <si>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</si>
  <si>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</si>
  <si>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</si>
  <si>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</si>
  <si>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</si>
  <si>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</si>
  <si>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</si>
  <si>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</si>
  <si>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</si>
  <si>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</si>
  <si>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</si>
  <si>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</si>
  <si>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</si>
  <si>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</si>
  <si>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</si>
  <si>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</si>
  <si>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</si>
  <si>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</si>
  <si>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</si>
  <si>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</si>
  <si>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</si>
  <si>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Crew Attachment</t>
  </si>
  <si>
    <t>Attach to crew member to add extract abilities</t>
  </si>
  <si>
    <t>You can play a many Crew Attachment cards as long as you can pay their cost</t>
  </si>
  <si>
    <t>Crew Attachment cards can only be played on your turn</t>
  </si>
  <si>
    <t>Player A</t>
  </si>
  <si>
    <t>Player B</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</si>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</sst>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0" fillId="0" borderId="0" xfId="0" applyAlignment="1">
      <alignment horizont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xf>
  </cellXfs>
  <cellStyles count="1">
    <cellStyle name="Normal" xfId="0" builtinId="0"/>
  </cellStyles>
  <dxfs count="140">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7" totalsRowDxfId="128"/>
    <tableColumn id="3" xr3:uid="{00000000-0010-0000-0000-000003000000}" name="B" totalsRowFunction="sum" dataDxfId="125" totalsRowDxfId="126"/>
    <tableColumn id="4" xr3:uid="{00000000-0010-0000-0000-000004000000}" name="C" totalsRowFunction="sum" dataDxfId="123" totalsRowDxfId="124"/>
    <tableColumn id="5" xr3:uid="{00000000-0010-0000-0000-000005000000}" name="D" totalsRowFunction="sum" dataDxfId="121" totalsRowDxfId="122"/>
    <tableColumn id="6" xr3:uid="{00000000-0010-0000-0000-000006000000}" name="E" totalsRowFunction="sum" dataDxfId="119" totalsRowDxfId="120"/>
    <tableColumn id="7" xr3:uid="{00000000-0010-0000-0000-000007000000}" name="F" totalsRowFunction="sum" dataDxfId="117" totalsRowDxfId="118"/>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2" totalsRowDxfId="13"/>
    <tableColumn id="2" xr3:uid="{00000000-0010-0000-0900-000002000000}" name="A" totalsRowFunction="custom" dataDxfId="10" totalsRowDxfId="11">
      <totalsRowFormula>SUBTOTAL(109,TblFltCrewSizes[A])</totalsRowFormula>
    </tableColumn>
    <tableColumn id="3" xr3:uid="{00000000-0010-0000-0900-000003000000}" name="B" totalsRowFunction="custom" dataDxfId="8" totalsRowDxfId="9">
      <totalsRowFormula>SUBTOTAL(109,TblFltCrewSizes[B])</totalsRowFormula>
    </tableColumn>
    <tableColumn id="4" xr3:uid="{00000000-0010-0000-0900-000004000000}" name="C" totalsRowFunction="custom" dataDxfId="6" totalsRowDxfId="7">
      <totalsRowFormula>SUBTOTAL(109,TblFltCrewSizes[C])</totalsRowFormula>
    </tableColumn>
    <tableColumn id="5" xr3:uid="{00000000-0010-0000-0900-000005000000}" name="D" totalsRowFunction="custom" dataDxfId="4" totalsRowDxfId="5">
      <totalsRowFormula>SUBTOTAL(109,TblFltCrewSizes[D])</totalsRowFormula>
    </tableColumn>
    <tableColumn id="6" xr3:uid="{00000000-0010-0000-0900-000006000000}" name="E" totalsRowFunction="custom" dataDxfId="2" totalsRowDxfId="3">
      <totalsRowFormula>SUBTOTAL(109,TblFltCrewSizes[E])</totalsRowFormula>
    </tableColumn>
    <tableColumn id="7" xr3:uid="{00000000-0010-0000-0900-000007000000}" name="F" totalsRowFunction="sum" dataDxfId="0" totalsRowDxfId="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2" totalsRowDxfId="113"/>
    <tableColumn id="2" xr3:uid="{00000000-0010-0000-0100-000002000000}" name="A" totalsRowFunction="sum" dataDxfId="110" totalsRowDxfId="111">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8" totalsRowDxfId="109">
      <calculatedColumnFormula>C10*#REF!</calculatedColumnFormula>
    </tableColumn>
    <tableColumn id="4" xr3:uid="{00000000-0010-0000-0100-000004000000}" name="C" totalsRowFunction="sum" dataDxfId="106" totalsRowDxfId="107">
      <calculatedColumnFormula>D10*#REF!</calculatedColumnFormula>
    </tableColumn>
    <tableColumn id="5" xr3:uid="{00000000-0010-0000-0100-000005000000}" name="D" totalsRowFunction="sum" dataDxfId="104" totalsRowDxfId="105">
      <calculatedColumnFormula>E10*#REF!</calculatedColumnFormula>
    </tableColumn>
    <tableColumn id="6" xr3:uid="{00000000-0010-0000-0100-000006000000}" name="E" totalsRowFunction="sum" dataDxfId="102" totalsRowDxfId="103">
      <calculatedColumnFormula>F10*#REF!</calculatedColumnFormula>
    </tableColumn>
    <tableColumn id="7" xr3:uid="{00000000-0010-0000-0100-000007000000}" name="F" totalsRowFunction="sum" dataDxfId="100" totalsRowDxfId="101">
      <calculatedColumnFormula>G10*#REF!</calculatedColumnFormula>
    </tableColumn>
    <tableColumn id="8" xr3:uid="{00000000-0010-0000-0100-000008000000}" name="Name" dataDxfId="98" totalsRowDxfId="9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7" totalsRowDxfId="88"/>
    <tableColumn id="2" xr3:uid="{00000000-0010-0000-0300-000002000000}" name="A" totalsRowFunction="sum" dataDxfId="85" totalsRowDxfId="86">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3" totalsRowDxfId="84">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1" totalsRowDxfId="82">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79" totalsRowDxfId="80">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7" totalsRowDxfId="78">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5" totalsRowDxfId="76">
      <calculatedColumnFormula>(INDEX(TblBattlefieldFlt[[A]:[F]],MATCH($A25,TblBattlefieldFlt[Option],0),MATCH(G$24,TblBattlefieldFlt[[#Headers],[A]:[F]],0)))*(INDEX(TblShipCrew[Adjusted],MATCH($A25,TblShipCrew[Ships],0)))</calculatedColumnFormula>
    </tableColumn>
    <tableColumn id="8" xr3:uid="{00000000-0010-0000-0300-000008000000}" name="Name" dataDxfId="73" totalsRowDxfId="7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0" totalsRowDxfId="71">
      <calculatedColumnFormula>K10</calculatedColumnFormula>
    </tableColumn>
    <tableColumn id="3" xr3:uid="{00000000-0010-0000-0400-000003000000}" name="B" totalsRowFunction="sum" dataDxfId="68" totalsRowDxfId="69"/>
    <tableColumn id="4" xr3:uid="{00000000-0010-0000-0400-000004000000}" name="C" totalsRowFunction="sum" dataDxfId="66" totalsRowDxfId="67"/>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8" totalsRowDxfId="59">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6" totalsRowDxfId="57">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4" totalsRowDxfId="55">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2" totalsRowDxfId="53">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0" totalsRowDxfId="51">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8" totalsRowDxfId="49">
      <calculatedColumnFormula>(INDEX(TblBattlefieldFlt[[A]:[F]],MATCH($J25,TblBattlefieldFlt[Option],0),MATCH(P$24,TblBattlefieldFlt[[#Headers],[A]:[F]],0)))*(INDEX(TblShipCrew[Generic (500)],MATCH($J25,TblShipCrew[Ships],0)))</calculatedColumnFormula>
    </tableColumn>
    <tableColumn id="8" xr3:uid="{00000000-0010-0000-0500-000008000000}" name="Name" dataDxfId="46" totalsRowDxfId="47"/>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2" totalsRowDxfId="43">
      <calculatedColumnFormula>T10</calculatedColumnFormula>
    </tableColumn>
    <tableColumn id="3" xr3:uid="{00000000-0010-0000-0600-000003000000}" name="B" totalsRowFunction="sum" dataDxfId="40" totalsRowDxfId="41"/>
    <tableColumn id="4" xr3:uid="{00000000-0010-0000-0600-000004000000}" name="C" totalsRowFunction="sum" dataDxfId="38" totalsRowDxfId="39"/>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3" headerRowBorderDxfId="31" tableBorderDxfId="32">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20" headerRowBorderDxfId="18" tableBorderDxfId="19">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47" t="s">
        <v>0</v>
      </c>
      <c r="B1" s="47"/>
      <c r="C1" s="47"/>
      <c r="D1" s="47"/>
      <c r="E1" s="47"/>
      <c r="F1" s="47"/>
      <c r="G1" s="47"/>
      <c r="H1" s="47"/>
      <c r="N1" s="47" t="s">
        <v>1</v>
      </c>
      <c r="O1" s="47"/>
      <c r="P1" s="47"/>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47" t="s">
        <v>18</v>
      </c>
      <c r="B8" s="47"/>
      <c r="C8" s="47"/>
      <c r="D8" s="47"/>
      <c r="E8" s="47"/>
      <c r="F8" s="47"/>
      <c r="G8" s="47"/>
      <c r="J8" s="47" t="s">
        <v>19</v>
      </c>
      <c r="K8" s="47"/>
      <c r="L8" s="47"/>
      <c r="M8" s="47"/>
      <c r="N8" s="47"/>
      <c r="O8" s="47"/>
      <c r="P8" s="47"/>
      <c r="Q8" s="47"/>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47" t="s">
        <v>35</v>
      </c>
      <c r="B16" s="47"/>
      <c r="C16" s="47"/>
      <c r="D16" s="47"/>
      <c r="E16" s="47"/>
      <c r="F16" s="47"/>
      <c r="G16" s="47"/>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47" t="s">
        <v>40</v>
      </c>
      <c r="B23" s="47"/>
      <c r="C23" s="47"/>
      <c r="D23" s="47"/>
      <c r="E23" s="47"/>
      <c r="F23" s="47"/>
      <c r="G23" s="47"/>
      <c r="H23" s="47"/>
      <c r="I23" s="4"/>
      <c r="J23" s="47" t="s">
        <v>41</v>
      </c>
      <c r="K23" s="47"/>
      <c r="L23" s="47"/>
      <c r="M23" s="47"/>
      <c r="N23" s="47"/>
      <c r="O23" s="47"/>
      <c r="P23" s="47"/>
      <c r="Q23" s="47"/>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47" t="s">
        <v>47</v>
      </c>
      <c r="B31" s="47"/>
      <c r="C31" s="47"/>
      <c r="D31" s="47"/>
      <c r="E31" s="47"/>
      <c r="F31" s="47"/>
      <c r="G31" s="47"/>
      <c r="I31" s="4"/>
      <c r="J31" s="47" t="s">
        <v>48</v>
      </c>
      <c r="K31" s="47"/>
      <c r="L31" s="47"/>
      <c r="M31" s="47"/>
      <c r="N31" s="47"/>
      <c r="O31" s="47"/>
      <c r="P31" s="47"/>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workbookViewId="0">
      <selection activeCell="F26" sqref="F26"/>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67</v>
      </c>
    </row>
    <row r="3" spans="2:19">
      <c r="B3" s="42"/>
      <c r="C3" s="42"/>
      <c r="D3" s="42"/>
      <c r="E3" s="42"/>
      <c r="F3" s="42"/>
      <c r="G3" s="42" t="s">
        <v>68</v>
      </c>
      <c r="H3" s="42"/>
      <c r="I3" s="42"/>
      <c r="J3" s="42"/>
      <c r="K3" s="42"/>
      <c r="L3" s="42"/>
      <c r="N3" s="21" t="s">
        <v>2</v>
      </c>
      <c r="O3" s="24" t="s">
        <v>3</v>
      </c>
      <c r="P3" s="24" t="s">
        <v>50</v>
      </c>
      <c r="Q3" s="24" t="s">
        <v>51</v>
      </c>
      <c r="R3" s="24" t="s">
        <v>52</v>
      </c>
      <c r="S3" s="24" t="s">
        <v>53</v>
      </c>
    </row>
    <row r="4" spans="2:19">
      <c r="B4" s="45" t="s">
        <v>69</v>
      </c>
      <c r="N4" s="25" t="s">
        <v>13</v>
      </c>
      <c r="O4" s="25">
        <v>2000</v>
      </c>
      <c r="P4" s="25">
        <v>2000</v>
      </c>
      <c r="Q4" s="25">
        <v>2000</v>
      </c>
      <c r="R4" s="25">
        <v>100</v>
      </c>
      <c r="S4" s="34">
        <v>10</v>
      </c>
    </row>
    <row r="5" spans="2:19">
      <c r="B5" s="43" t="s">
        <v>70</v>
      </c>
      <c r="N5" s="26" t="s">
        <v>14</v>
      </c>
      <c r="O5" s="26">
        <v>1500</v>
      </c>
      <c r="P5" s="26">
        <v>1500</v>
      </c>
      <c r="Q5" s="26">
        <v>1500</v>
      </c>
      <c r="R5" s="26">
        <v>100</v>
      </c>
      <c r="S5" s="35">
        <v>7</v>
      </c>
    </row>
    <row r="6" spans="2:19">
      <c r="B6" s="45" t="s">
        <v>71</v>
      </c>
      <c r="N6" s="27" t="s">
        <v>15</v>
      </c>
      <c r="O6" s="27">
        <v>1000</v>
      </c>
      <c r="P6" s="27">
        <v>1000</v>
      </c>
      <c r="Q6" s="27">
        <v>1000</v>
      </c>
      <c r="R6" s="27">
        <v>100</v>
      </c>
      <c r="S6" s="34">
        <v>5</v>
      </c>
    </row>
    <row r="7" spans="2:19">
      <c r="B7" s="6" t="s">
        <v>72</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104</v>
      </c>
    </row>
    <row r="17" spans="2:16">
      <c r="P17" s="46">
        <f ca="1">RANDBETWEEN(0,6)</f>
        <v>4</v>
      </c>
    </row>
    <row r="18" spans="2:16">
      <c r="C18" s="44" t="s">
        <v>17</v>
      </c>
      <c r="E18" s="44" t="s">
        <v>17</v>
      </c>
      <c r="I18" s="44" t="s">
        <v>17</v>
      </c>
      <c r="K18" s="44" t="s">
        <v>17</v>
      </c>
      <c r="L18" s="6" t="s">
        <v>72</v>
      </c>
    </row>
    <row r="19" spans="2:16">
      <c r="L19" s="45" t="s">
        <v>71</v>
      </c>
    </row>
    <row r="20" spans="2:16">
      <c r="E20" s="44" t="s">
        <v>17</v>
      </c>
      <c r="I20" s="44" t="s">
        <v>17</v>
      </c>
      <c r="L20" s="43" t="s">
        <v>70</v>
      </c>
    </row>
    <row r="21" spans="2:16">
      <c r="L21" s="45" t="s">
        <v>69</v>
      </c>
    </row>
    <row r="22" spans="2:16">
      <c r="B22" s="2"/>
      <c r="C22" s="2"/>
      <c r="D22" s="2"/>
      <c r="E22" s="2"/>
      <c r="F22" s="2"/>
      <c r="G22" s="2" t="s">
        <v>73</v>
      </c>
      <c r="H22" s="2"/>
      <c r="I22" s="2"/>
      <c r="J22" s="2"/>
      <c r="K22" s="2"/>
      <c r="L22" s="2"/>
    </row>
    <row r="24" spans="2:16">
      <c r="E24">
        <v>64</v>
      </c>
      <c r="F24">
        <v>114</v>
      </c>
      <c r="G24">
        <v>118</v>
      </c>
      <c r="H24">
        <v>73</v>
      </c>
      <c r="I24">
        <v>80</v>
      </c>
      <c r="K24">
        <v>2</v>
      </c>
      <c r="L24">
        <v>5</v>
      </c>
    </row>
    <row r="25" spans="2:16">
      <c r="K25" t="s">
        <v>58</v>
      </c>
      <c r="L25"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77"/>
  <sheetViews>
    <sheetView tabSelected="1" topLeftCell="A16" workbookViewId="0">
      <selection activeCell="D27" sqref="D27"/>
    </sheetView>
  </sheetViews>
  <sheetFormatPr defaultRowHeight="15"/>
  <cols>
    <col min="2" max="2" width="11.7109375" bestFit="1" customWidth="1"/>
  </cols>
  <sheetData>
    <row r="2" spans="2:2">
      <c r="B2" s="21" t="s">
        <v>74</v>
      </c>
    </row>
    <row r="3" spans="2:2">
      <c r="B3" s="3" t="s">
        <v>75</v>
      </c>
    </row>
    <row r="4" spans="2:2">
      <c r="B4" t="s">
        <v>76</v>
      </c>
    </row>
    <row r="5" spans="2:2">
      <c r="B5" t="s">
        <v>77</v>
      </c>
    </row>
    <row r="6" spans="2:2">
      <c r="B6" t="s">
        <v>78</v>
      </c>
    </row>
    <row r="7" spans="2:2">
      <c r="B7" t="s">
        <v>79</v>
      </c>
    </row>
    <row r="8" spans="2:2">
      <c r="B8" t="s">
        <v>80</v>
      </c>
    </row>
    <row r="9" spans="2:2">
      <c r="B9" t="s">
        <v>81</v>
      </c>
    </row>
    <row r="10" spans="2:2">
      <c r="B10" t="s">
        <v>82</v>
      </c>
    </row>
    <row r="11" spans="2:2">
      <c r="B11" t="s">
        <v>83</v>
      </c>
    </row>
    <row r="13" spans="2:2">
      <c r="B13" s="3" t="s">
        <v>84</v>
      </c>
    </row>
    <row r="14" spans="2:2">
      <c r="B14" t="s">
        <v>85</v>
      </c>
    </row>
    <row r="15" spans="2:2">
      <c r="B15" t="s">
        <v>86</v>
      </c>
    </row>
    <row r="17" spans="2:2">
      <c r="B17" s="3" t="s">
        <v>87</v>
      </c>
    </row>
    <row r="18" spans="2:2">
      <c r="B18" t="s">
        <v>88</v>
      </c>
    </row>
    <row r="19" spans="2:2">
      <c r="B19" t="s">
        <v>89</v>
      </c>
    </row>
    <row r="20" spans="2:2">
      <c r="B20" t="s">
        <v>90</v>
      </c>
    </row>
    <row r="21" spans="2:2">
      <c r="B21" t="s">
        <v>91</v>
      </c>
    </row>
    <row r="22" spans="2:2">
      <c r="B22" t="s">
        <v>92</v>
      </c>
    </row>
    <row r="24" spans="2:2">
      <c r="B24" s="3" t="s">
        <v>93</v>
      </c>
    </row>
    <row r="25" spans="2:2">
      <c r="B25" t="s">
        <v>94</v>
      </c>
    </row>
    <row r="26" spans="2:2">
      <c r="B26" t="s">
        <v>95</v>
      </c>
    </row>
    <row r="28" spans="2:2">
      <c r="B28" s="3" t="s">
        <v>96</v>
      </c>
    </row>
    <row r="29" spans="2:2">
      <c r="B29" t="s">
        <v>97</v>
      </c>
    </row>
    <row r="30" spans="2:2">
      <c r="B30" t="s">
        <v>98</v>
      </c>
    </row>
    <row r="32" spans="2:2">
      <c r="B32" s="3" t="s">
        <v>99</v>
      </c>
    </row>
    <row r="33" spans="2:2">
      <c r="B33" t="s">
        <v>100</v>
      </c>
    </row>
    <row r="35" spans="2:2">
      <c r="B35" s="3" t="s">
        <v>101</v>
      </c>
    </row>
    <row r="36" spans="2:2">
      <c r="B36" t="s">
        <v>102</v>
      </c>
    </row>
    <row r="37" spans="2:2">
      <c r="B37" t="s">
        <v>103</v>
      </c>
    </row>
    <row r="39" spans="2:2">
      <c r="B39" s="3" t="s">
        <v>104</v>
      </c>
    </row>
    <row r="40" spans="2:2">
      <c r="B40" t="s">
        <v>105</v>
      </c>
    </row>
    <row r="41" spans="2:2">
      <c r="B41" t="s">
        <v>106</v>
      </c>
    </row>
    <row r="42" spans="2:2">
      <c r="B42" t="s">
        <v>107</v>
      </c>
    </row>
    <row r="43" spans="2:2">
      <c r="B43" t="s">
        <v>108</v>
      </c>
    </row>
    <row r="44" spans="2:2">
      <c r="B44" t="s">
        <v>109</v>
      </c>
    </row>
    <row r="45" spans="2:2">
      <c r="B45" t="s">
        <v>110</v>
      </c>
    </row>
    <row r="46" spans="2:2">
      <c r="B46" t="s">
        <v>111</v>
      </c>
    </row>
    <row r="47" spans="2:2">
      <c r="B47" t="s">
        <v>112</v>
      </c>
    </row>
    <row r="48" spans="2:2">
      <c r="B48" t="s">
        <v>113</v>
      </c>
    </row>
    <row r="49" spans="2:2">
      <c r="B49" t="s">
        <v>114</v>
      </c>
    </row>
    <row r="50" spans="2:2">
      <c r="B50" t="s">
        <v>115</v>
      </c>
    </row>
    <row r="52" spans="2:2">
      <c r="B52" s="3" t="s">
        <v>116</v>
      </c>
    </row>
    <row r="53" spans="2:2">
      <c r="B53" t="s">
        <v>117</v>
      </c>
    </row>
    <row r="54" spans="2:2">
      <c r="B54" t="s">
        <v>118</v>
      </c>
    </row>
    <row r="55" spans="2:2">
      <c r="B55" t="s">
        <v>119</v>
      </c>
    </row>
    <row r="56" spans="2:2">
      <c r="B56" t="s">
        <v>120</v>
      </c>
    </row>
    <row r="57" spans="2:2">
      <c r="B57" t="s">
        <v>121</v>
      </c>
    </row>
    <row r="58" spans="2:2">
      <c r="B58" t="s">
        <v>122</v>
      </c>
    </row>
    <row r="59" spans="2:2">
      <c r="B59" t="s">
        <v>123</v>
      </c>
    </row>
    <row r="60" spans="2:2">
      <c r="B60" t="s">
        <v>124</v>
      </c>
    </row>
    <row r="62" spans="2:2">
      <c r="B62" s="3" t="s">
        <v>125</v>
      </c>
    </row>
    <row r="63" spans="2:2">
      <c r="B63" t="s">
        <v>126</v>
      </c>
    </row>
    <row r="64" spans="2:2">
      <c r="B64" t="s">
        <v>127</v>
      </c>
    </row>
    <row r="65" spans="2:2">
      <c r="B65" t="s">
        <v>128</v>
      </c>
    </row>
    <row r="67" spans="2:2">
      <c r="B67" s="3" t="s">
        <v>129</v>
      </c>
    </row>
    <row r="68" spans="2:2">
      <c r="B68" t="s">
        <v>130</v>
      </c>
    </row>
    <row r="70" spans="2:2">
      <c r="B70" s="3" t="s">
        <v>131</v>
      </c>
    </row>
    <row r="71" spans="2:2">
      <c r="B71" t="s">
        <v>132</v>
      </c>
    </row>
    <row r="72" spans="2:2">
      <c r="B72" t="s">
        <v>133</v>
      </c>
    </row>
    <row r="73" spans="2:2">
      <c r="B73" t="s">
        <v>134</v>
      </c>
    </row>
    <row r="74" spans="2:2">
      <c r="B74" t="s">
        <v>135</v>
      </c>
    </row>
    <row r="75" spans="2:2">
      <c r="B75" t="s">
        <v>136</v>
      </c>
    </row>
    <row r="76" spans="2:2">
      <c r="B76" t="s">
        <v>137</v>
      </c>
    </row>
    <row r="77" spans="2:2">
      <c r="B77" t="s">
        <v>138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139</v>
      </c>
    </row>
    <row r="3" spans="2:2">
      <c r="B3" t="s">
        <v>140</v>
      </c>
    </row>
    <row r="4" spans="2:2">
      <c r="B4" t="s">
        <v>141</v>
      </c>
    </row>
    <row r="5" spans="2:2">
      <c r="B5" t="s">
        <v>142</v>
      </c>
    </row>
    <row r="6" spans="2:2">
      <c r="B6" t="s">
        <v>143</v>
      </c>
    </row>
    <row r="7" spans="2:2">
      <c r="B7" t="s">
        <v>144</v>
      </c>
    </row>
    <row r="8" spans="2:2">
      <c r="B8" t="s">
        <v>145</v>
      </c>
    </row>
    <row r="9" spans="2:2">
      <c r="B9" t="s">
        <v>146</v>
      </c>
    </row>
    <row r="10" spans="2:2">
      <c r="B10" t="s">
        <v>147</v>
      </c>
    </row>
    <row r="11" spans="2:2">
      <c r="B11"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2"/>
  <sheetViews>
    <sheetView workbookViewId="0">
      <selection activeCell="G6" sqref="G6"/>
    </sheetView>
  </sheetViews>
  <sheetFormatPr defaultRowHeight="15"/>
  <cols>
    <col min="2" max="2" width="18.28515625" bestFit="1" customWidth="1"/>
    <col min="3" max="3" width="29.42578125" customWidth="1"/>
    <col min="4" max="4" width="27.28515625" customWidth="1"/>
  </cols>
  <sheetData>
    <row r="2" spans="2:4">
      <c r="B2" s="32" t="s">
        <v>149</v>
      </c>
      <c r="C2" s="32" t="s">
        <v>150</v>
      </c>
      <c r="D2" s="32" t="s">
        <v>151</v>
      </c>
    </row>
    <row r="3" spans="2:4" ht="106.5" customHeight="1">
      <c r="B3" s="50" t="s">
        <v>152</v>
      </c>
      <c r="C3" s="48" t="s">
        <v>153</v>
      </c>
      <c r="D3" s="28" t="s">
        <v>154</v>
      </c>
    </row>
    <row r="4" spans="2:4" ht="120">
      <c r="B4" s="53"/>
      <c r="C4" s="52"/>
      <c r="D4" s="29" t="s">
        <v>155</v>
      </c>
    </row>
    <row r="5" spans="2:4" ht="60">
      <c r="B5" s="53"/>
      <c r="C5" s="52"/>
      <c r="D5" s="30" t="s">
        <v>156</v>
      </c>
    </row>
    <row r="6" spans="2:4" ht="75">
      <c r="B6" s="53"/>
      <c r="C6" s="52"/>
      <c r="D6" s="30" t="s">
        <v>157</v>
      </c>
    </row>
    <row r="7" spans="2:4" ht="90">
      <c r="B7" s="50" t="s">
        <v>158</v>
      </c>
      <c r="C7" s="48" t="s">
        <v>159</v>
      </c>
      <c r="D7" s="28" t="s">
        <v>160</v>
      </c>
    </row>
    <row r="8" spans="2:4" ht="90">
      <c r="B8" s="53"/>
      <c r="C8" s="52"/>
      <c r="D8" s="30" t="s">
        <v>161</v>
      </c>
    </row>
    <row r="9" spans="2:4" ht="75">
      <c r="B9" s="50" t="s">
        <v>162</v>
      </c>
      <c r="C9" s="48" t="s">
        <v>163</v>
      </c>
      <c r="D9" s="28" t="s">
        <v>164</v>
      </c>
    </row>
    <row r="10" spans="2:4" ht="30">
      <c r="B10" s="51"/>
      <c r="C10" s="49"/>
      <c r="D10" s="31" t="s">
        <v>165</v>
      </c>
    </row>
    <row r="11" spans="2:4" ht="76.5" customHeight="1">
      <c r="B11" s="50" t="s">
        <v>166</v>
      </c>
      <c r="C11" s="48" t="s">
        <v>167</v>
      </c>
      <c r="D11" s="28" t="s">
        <v>168</v>
      </c>
    </row>
    <row r="12" spans="2:4" ht="30">
      <c r="B12" s="53"/>
      <c r="C12" s="52"/>
      <c r="D12" s="30" t="s">
        <v>169</v>
      </c>
    </row>
    <row r="13" spans="2:4" ht="45">
      <c r="B13" s="50" t="s">
        <v>170</v>
      </c>
      <c r="C13" s="48" t="s">
        <v>171</v>
      </c>
      <c r="D13" s="28" t="s">
        <v>172</v>
      </c>
    </row>
    <row r="14" spans="2:4" ht="30">
      <c r="B14" s="53"/>
      <c r="C14" s="52"/>
      <c r="D14" s="30" t="s">
        <v>173</v>
      </c>
    </row>
    <row r="15" spans="2:4" ht="45">
      <c r="B15" s="53"/>
      <c r="C15" s="52"/>
      <c r="D15" s="30" t="s">
        <v>174</v>
      </c>
    </row>
    <row r="16" spans="2:4" ht="60">
      <c r="B16" s="53"/>
      <c r="C16" s="52"/>
      <c r="D16" s="30" t="s">
        <v>175</v>
      </c>
    </row>
    <row r="17" spans="2:4" ht="45">
      <c r="B17" s="50" t="s">
        <v>176</v>
      </c>
      <c r="C17" s="48" t="s">
        <v>177</v>
      </c>
      <c r="D17" s="28" t="s">
        <v>178</v>
      </c>
    </row>
    <row r="18" spans="2:4" ht="45">
      <c r="B18" s="53"/>
      <c r="C18" s="52"/>
      <c r="D18" s="30" t="s">
        <v>179</v>
      </c>
    </row>
    <row r="19" spans="2:4" ht="60.75" customHeight="1">
      <c r="B19" s="50" t="s">
        <v>180</v>
      </c>
      <c r="C19" s="48" t="s">
        <v>181</v>
      </c>
      <c r="D19" s="28" t="s">
        <v>182</v>
      </c>
    </row>
    <row r="20" spans="2:4" ht="30">
      <c r="B20" s="53"/>
      <c r="C20" s="52"/>
      <c r="D20" s="30" t="s">
        <v>183</v>
      </c>
    </row>
    <row r="21" spans="2:4" ht="45">
      <c r="B21" s="50" t="s">
        <v>184</v>
      </c>
      <c r="C21" s="48" t="s">
        <v>185</v>
      </c>
      <c r="D21" s="28" t="s">
        <v>186</v>
      </c>
    </row>
    <row r="22" spans="2:4" ht="30">
      <c r="B22" s="51"/>
      <c r="C22" s="49"/>
      <c r="D22" s="31" t="s">
        <v>187</v>
      </c>
    </row>
  </sheetData>
  <mergeCells count="16">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47" t="s">
        <v>188</v>
      </c>
      <c r="B2" s="47"/>
      <c r="C2" s="47"/>
      <c r="F2" s="47" t="s">
        <v>189</v>
      </c>
      <c r="G2" s="47"/>
      <c r="H2" s="47"/>
    </row>
    <row r="3" spans="1:19">
      <c r="A3" t="s">
        <v>190</v>
      </c>
      <c r="B3" s="1" t="s">
        <v>21</v>
      </c>
      <c r="F3" t="s">
        <v>190</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191</v>
      </c>
      <c r="B5">
        <f>SUM(C10:C14)</f>
        <v>5000</v>
      </c>
      <c r="F5" t="s">
        <v>191</v>
      </c>
      <c r="G5">
        <f>SUM(H10:H14)</f>
        <v>7500</v>
      </c>
    </row>
    <row r="6" spans="1:19">
      <c r="A6" t="s">
        <v>192</v>
      </c>
      <c r="B6">
        <f>SUM(C17:C19)</f>
        <v>2000</v>
      </c>
      <c r="F6" t="s">
        <v>192</v>
      </c>
      <c r="G6">
        <f>SUM(H17:H19)</f>
        <v>2000</v>
      </c>
    </row>
    <row r="7" spans="1:19">
      <c r="C7" s="17"/>
      <c r="H7" s="17"/>
    </row>
    <row r="8" spans="1:19">
      <c r="C8" s="17"/>
      <c r="H8" s="17"/>
      <c r="Q8" s="3"/>
      <c r="S8" s="3"/>
    </row>
    <row r="9" spans="1:19">
      <c r="A9" s="17" t="s">
        <v>2</v>
      </c>
      <c r="B9" s="17" t="s">
        <v>193</v>
      </c>
      <c r="C9" s="17" t="s">
        <v>3</v>
      </c>
      <c r="F9" s="17" t="s">
        <v>2</v>
      </c>
      <c r="G9" s="17" t="s">
        <v>193</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152</v>
      </c>
      <c r="B16" s="17" t="s">
        <v>193</v>
      </c>
      <c r="C16" t="s">
        <v>3</v>
      </c>
      <c r="F16" s="17" t="s">
        <v>152</v>
      </c>
      <c r="G16" s="17" t="s">
        <v>193</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2023-03-31T21:13:26Z</dcterms:modified>
  <cp:category/>
  <cp:contentStatus/>
</cp:coreProperties>
</file>