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MCIR Data Studies\5_Routine_Reports\Profile Reports\Excel Spreadsheets\MCIR.org Current\"/>
    </mc:Choice>
  </mc:AlternateContent>
  <xr:revisionPtr revIDLastSave="0" documentId="13_ncr:1_{5D11233E-2F18-410C-8839-E37559223127}" xr6:coauthVersionLast="47" xr6:coauthVersionMax="47" xr10:uidLastSave="{00000000-0000-0000-0000-000000000000}"/>
  <bookViews>
    <workbookView xWindow="28680" yWindow="-120" windowWidth="29040" windowHeight="15720" activeTab="5" xr2:uid="{0AFC3892-9752-4D4C-A244-2C2D30AFE179}"/>
  </bookViews>
  <sheets>
    <sheet name="Adol Profile no HPV" sheetId="2" r:id="rId1"/>
    <sheet name="Adol profile series data" sheetId="4" state="hidden" r:id="rId2"/>
    <sheet name="3 HPV data" sheetId="6" state="hidden" r:id="rId3"/>
    <sheet name="HPV county series" sheetId="8" state="hidden" r:id="rId4"/>
    <sheet name="1+ Tdap" sheetId="13" state="hidden" r:id="rId5"/>
    <sheet name="Adolescent profile with HPV" sheetId="14" r:id="rId6"/>
    <sheet name="Adol profile w HPV data" sheetId="15" state="hidden" r:id="rId7"/>
  </sheets>
  <definedNames>
    <definedName name="_xlnm.Print_Area" localSheetId="0">'Adol Profile no HPV'!$A$1:$AL$98</definedName>
    <definedName name="_xlnm.Print_Area" localSheetId="5">'Adolescent profile with HPV'!$A$1:$O$97</definedName>
    <definedName name="_xlnm.Print_Area" localSheetId="3">'HPV county series'!$C$1:$Y$97</definedName>
    <definedName name="_xlnm.Print_Titles" localSheetId="0">'Adol Profile no HPV'!$1:$6</definedName>
    <definedName name="_xlnm.Print_Titles" localSheetId="1">'Adol profile series data'!$1:$7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4" l="1"/>
  <c r="Y8" i="14"/>
  <c r="Y9" i="14"/>
  <c r="Y10" i="14"/>
  <c r="Y11" i="14"/>
  <c r="Y12" i="14"/>
  <c r="Y13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1" i="14"/>
  <c r="Y32" i="14"/>
  <c r="Y33" i="14"/>
  <c r="Y34" i="14"/>
  <c r="Y35" i="14"/>
  <c r="Y36" i="14"/>
  <c r="Y38" i="14"/>
  <c r="Y39" i="14"/>
  <c r="Y40" i="14"/>
  <c r="Y41" i="14"/>
  <c r="Y42" i="14"/>
  <c r="Y43" i="14"/>
  <c r="Y44" i="14"/>
  <c r="Y45" i="14"/>
  <c r="Y46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6" i="14"/>
  <c r="Y6" i="14"/>
  <c r="X7" i="14"/>
  <c r="X8" i="14"/>
  <c r="X9" i="14"/>
  <c r="X10" i="14"/>
  <c r="X11" i="14"/>
  <c r="X12" i="14"/>
  <c r="X13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AW32" i="15"/>
  <c r="AX32" i="15"/>
  <c r="X30" i="14"/>
  <c r="X31" i="14"/>
  <c r="X32" i="14"/>
  <c r="X33" i="14"/>
  <c r="X34" i="14"/>
  <c r="X35" i="14"/>
  <c r="X36" i="14"/>
  <c r="X38" i="14"/>
  <c r="X39" i="14"/>
  <c r="X40" i="14"/>
  <c r="X41" i="14"/>
  <c r="X42" i="14"/>
  <c r="X43" i="14"/>
  <c r="X44" i="14"/>
  <c r="X45" i="14"/>
  <c r="X46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6" i="14"/>
  <c r="X6" i="14"/>
  <c r="W7" i="14"/>
  <c r="W8" i="14"/>
  <c r="W9" i="14"/>
  <c r="W10" i="14"/>
  <c r="W11" i="14"/>
  <c r="W12" i="14"/>
  <c r="W13" i="14"/>
  <c r="AU16" i="15"/>
  <c r="AV16" i="15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1" i="14"/>
  <c r="W32" i="14"/>
  <c r="W33" i="14"/>
  <c r="W34" i="14"/>
  <c r="W35" i="14"/>
  <c r="W36" i="14"/>
  <c r="AU39" i="15"/>
  <c r="AV39" i="15"/>
  <c r="W37" i="14"/>
  <c r="W38" i="14"/>
  <c r="W39" i="14"/>
  <c r="W40" i="14"/>
  <c r="W41" i="14"/>
  <c r="W42" i="14"/>
  <c r="W43" i="14"/>
  <c r="W44" i="14"/>
  <c r="W45" i="14"/>
  <c r="W46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6" i="14"/>
  <c r="W6" i="14"/>
  <c r="AV8" i="2"/>
  <c r="AV9" i="2"/>
  <c r="AV10" i="2"/>
  <c r="AV11" i="2"/>
  <c r="AV12" i="2"/>
  <c r="AV13" i="2"/>
  <c r="AV14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2" i="2"/>
  <c r="AV33" i="2"/>
  <c r="AV34" i="2"/>
  <c r="AV35" i="2"/>
  <c r="AV36" i="2"/>
  <c r="AV37" i="2"/>
  <c r="AV39" i="2"/>
  <c r="AV40" i="2"/>
  <c r="AV41" i="2"/>
  <c r="AV42" i="2"/>
  <c r="AV43" i="2"/>
  <c r="AV44" i="2"/>
  <c r="AV45" i="2"/>
  <c r="AV46" i="2"/>
  <c r="AV47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7" i="2"/>
  <c r="AV7" i="2"/>
  <c r="AU8" i="2"/>
  <c r="AU9" i="2"/>
  <c r="AU10" i="2"/>
  <c r="AU11" i="2"/>
  <c r="AU12" i="2"/>
  <c r="AU13" i="2"/>
  <c r="AU14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CQ32" i="4"/>
  <c r="CR32" i="4"/>
  <c r="AU31" i="2"/>
  <c r="AU32" i="2"/>
  <c r="AU33" i="2"/>
  <c r="AU34" i="2"/>
  <c r="AU35" i="2"/>
  <c r="AU36" i="2"/>
  <c r="AU37" i="2"/>
  <c r="AU39" i="2"/>
  <c r="AU40" i="2"/>
  <c r="AU41" i="2"/>
  <c r="AU42" i="2"/>
  <c r="AU43" i="2"/>
  <c r="AU44" i="2"/>
  <c r="AU45" i="2"/>
  <c r="AU46" i="2"/>
  <c r="AU47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7" i="2"/>
  <c r="AU7" i="2"/>
  <c r="AT8" i="2"/>
  <c r="AT9" i="2"/>
  <c r="AT10" i="2"/>
  <c r="AT11" i="2"/>
  <c r="AT12" i="2"/>
  <c r="AT13" i="2"/>
  <c r="AT14" i="2"/>
  <c r="CO16" i="4"/>
  <c r="CP16" i="4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2" i="2"/>
  <c r="AT33" i="2"/>
  <c r="AT34" i="2"/>
  <c r="AT35" i="2"/>
  <c r="AT36" i="2"/>
  <c r="AT37" i="2"/>
  <c r="CO39" i="4"/>
  <c r="CP39" i="4"/>
  <c r="AT38" i="2"/>
  <c r="AT39" i="2"/>
  <c r="AT40" i="2"/>
  <c r="AT41" i="2"/>
  <c r="AT42" i="2"/>
  <c r="AT43" i="2"/>
  <c r="AT44" i="2"/>
  <c r="AT45" i="2"/>
  <c r="AT46" i="2"/>
  <c r="AT47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7" i="2"/>
  <c r="AT7" i="2"/>
  <c r="V7" i="14"/>
  <c r="V8" i="14"/>
  <c r="V9" i="14"/>
  <c r="V10" i="14"/>
  <c r="V11" i="14"/>
  <c r="V12" i="14"/>
  <c r="V13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1" i="14"/>
  <c r="V32" i="14"/>
  <c r="V33" i="14"/>
  <c r="V34" i="14"/>
  <c r="V35" i="14"/>
  <c r="V36" i="14"/>
  <c r="V38" i="14"/>
  <c r="V39" i="14"/>
  <c r="V40" i="14"/>
  <c r="V41" i="14"/>
  <c r="V42" i="14"/>
  <c r="V43" i="14"/>
  <c r="V44" i="14"/>
  <c r="V45" i="14"/>
  <c r="V46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6" i="14"/>
  <c r="AS8" i="2"/>
  <c r="AS9" i="2"/>
  <c r="AS10" i="2"/>
  <c r="AS11" i="2"/>
  <c r="AS12" i="2"/>
  <c r="AS13" i="2"/>
  <c r="AS14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2" i="2"/>
  <c r="AS33" i="2"/>
  <c r="AS34" i="2"/>
  <c r="AS35" i="2"/>
  <c r="AS36" i="2"/>
  <c r="AS37" i="2"/>
  <c r="AS39" i="2"/>
  <c r="AS40" i="2"/>
  <c r="AS41" i="2"/>
  <c r="AS42" i="2"/>
  <c r="AS43" i="2"/>
  <c r="AS44" i="2"/>
  <c r="AS45" i="2"/>
  <c r="AS46" i="2"/>
  <c r="AS47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7" i="2"/>
  <c r="AS7" i="2"/>
  <c r="AR8" i="2"/>
  <c r="AR9" i="2"/>
  <c r="AR10" i="2"/>
  <c r="AR11" i="2"/>
  <c r="AR12" i="2"/>
  <c r="AR13" i="2"/>
  <c r="AR14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2" i="2"/>
  <c r="AR33" i="2"/>
  <c r="AR34" i="2"/>
  <c r="AR35" i="2"/>
  <c r="AR36" i="2"/>
  <c r="AR37" i="2"/>
  <c r="AR39" i="2"/>
  <c r="AR40" i="2"/>
  <c r="AR41" i="2"/>
  <c r="AR42" i="2"/>
  <c r="AR43" i="2"/>
  <c r="AR44" i="2"/>
  <c r="AR45" i="2"/>
  <c r="AR46" i="2"/>
  <c r="AR47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7" i="2"/>
  <c r="AR7" i="2"/>
  <c r="AQ8" i="2"/>
  <c r="AQ9" i="2"/>
  <c r="AQ10" i="2"/>
  <c r="AQ11" i="2"/>
  <c r="AQ12" i="2"/>
  <c r="AQ13" i="2"/>
  <c r="AQ14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2" i="2"/>
  <c r="AQ33" i="2"/>
  <c r="AQ34" i="2"/>
  <c r="AQ35" i="2"/>
  <c r="AQ36" i="2"/>
  <c r="AQ37" i="2"/>
  <c r="AQ39" i="2"/>
  <c r="AQ40" i="2"/>
  <c r="AQ41" i="2"/>
  <c r="AQ42" i="2"/>
  <c r="AQ43" i="2"/>
  <c r="AQ44" i="2"/>
  <c r="AQ45" i="2"/>
  <c r="AQ46" i="2"/>
  <c r="AQ47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7" i="2"/>
  <c r="AQ7" i="2"/>
  <c r="AP8" i="2"/>
  <c r="AP9" i="2"/>
  <c r="AP10" i="2"/>
  <c r="AP11" i="2"/>
  <c r="AP12" i="2"/>
  <c r="AP13" i="2"/>
  <c r="AP14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2" i="2"/>
  <c r="AP33" i="2"/>
  <c r="AP34" i="2"/>
  <c r="AP35" i="2"/>
  <c r="AP36" i="2"/>
  <c r="AP37" i="2"/>
  <c r="AP39" i="2"/>
  <c r="AP40" i="2"/>
  <c r="AP41" i="2"/>
  <c r="AP42" i="2"/>
  <c r="AP43" i="2"/>
  <c r="AP44" i="2"/>
  <c r="AP45" i="2"/>
  <c r="AP46" i="2"/>
  <c r="AP47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7" i="2"/>
  <c r="AP7" i="2"/>
  <c r="AO8" i="2"/>
  <c r="AO9" i="2"/>
  <c r="AO10" i="2"/>
  <c r="AO11" i="2"/>
  <c r="AO12" i="2"/>
  <c r="AO13" i="2"/>
  <c r="AO14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2" i="2"/>
  <c r="AO33" i="2"/>
  <c r="AO34" i="2"/>
  <c r="AO35" i="2"/>
  <c r="AO36" i="2"/>
  <c r="AO37" i="2"/>
  <c r="AO39" i="2"/>
  <c r="AO40" i="2"/>
  <c r="AO41" i="2"/>
  <c r="AO42" i="2"/>
  <c r="AO43" i="2"/>
  <c r="AO44" i="2"/>
  <c r="AO45" i="2"/>
  <c r="AO46" i="2"/>
  <c r="AO47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7" i="2"/>
  <c r="AO7" i="2"/>
  <c r="AN8" i="2"/>
  <c r="AN9" i="2"/>
  <c r="AN10" i="2"/>
  <c r="AN11" i="2"/>
  <c r="AN12" i="2"/>
  <c r="AN13" i="2"/>
  <c r="AN14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2" i="2"/>
  <c r="AN33" i="2"/>
  <c r="AN34" i="2"/>
  <c r="AN35" i="2"/>
  <c r="AN36" i="2"/>
  <c r="AN37" i="2"/>
  <c r="AN39" i="2"/>
  <c r="AN40" i="2"/>
  <c r="AN41" i="2"/>
  <c r="AN42" i="2"/>
  <c r="AN43" i="2"/>
  <c r="AN44" i="2"/>
  <c r="AN45" i="2"/>
  <c r="AN46" i="2"/>
  <c r="AN47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7" i="2"/>
  <c r="AN7" i="2"/>
  <c r="AM8" i="2"/>
  <c r="AM9" i="2"/>
  <c r="AM10" i="2"/>
  <c r="AM11" i="2"/>
  <c r="AM12" i="2"/>
  <c r="AM13" i="2"/>
  <c r="AM1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2" i="2"/>
  <c r="AM33" i="2"/>
  <c r="AM34" i="2"/>
  <c r="AM35" i="2"/>
  <c r="AM36" i="2"/>
  <c r="AM37" i="2"/>
  <c r="AM39" i="2"/>
  <c r="AM40" i="2"/>
  <c r="AM41" i="2"/>
  <c r="AM42" i="2"/>
  <c r="AM43" i="2"/>
  <c r="AM44" i="2"/>
  <c r="AM45" i="2"/>
  <c r="AM46" i="2"/>
  <c r="AM47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7" i="2"/>
  <c r="AM7" i="2"/>
  <c r="AL8" i="2"/>
  <c r="AL9" i="2"/>
  <c r="AL10" i="2"/>
  <c r="AL11" i="2"/>
  <c r="AL12" i="2"/>
  <c r="AL13" i="2"/>
  <c r="AL14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2" i="2"/>
  <c r="AL33" i="2"/>
  <c r="AL34" i="2"/>
  <c r="AL35" i="2"/>
  <c r="AL36" i="2"/>
  <c r="AL37" i="2"/>
  <c r="AL39" i="2"/>
  <c r="AL40" i="2"/>
  <c r="AL41" i="2"/>
  <c r="AL42" i="2"/>
  <c r="AL43" i="2"/>
  <c r="AL44" i="2"/>
  <c r="AL45" i="2"/>
  <c r="AL46" i="2"/>
  <c r="AL47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7" i="2"/>
  <c r="AL7" i="2"/>
  <c r="AK8" i="2"/>
  <c r="AK9" i="2"/>
  <c r="AK10" i="2"/>
  <c r="AK11" i="2"/>
  <c r="AK12" i="2"/>
  <c r="AK13" i="2"/>
  <c r="AK14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2" i="2"/>
  <c r="AK33" i="2"/>
  <c r="AK34" i="2"/>
  <c r="AK35" i="2"/>
  <c r="AK36" i="2"/>
  <c r="AK37" i="2"/>
  <c r="AK39" i="2"/>
  <c r="AK40" i="2"/>
  <c r="AK41" i="2"/>
  <c r="AK42" i="2"/>
  <c r="AK43" i="2"/>
  <c r="AK44" i="2"/>
  <c r="AK45" i="2"/>
  <c r="AK46" i="2"/>
  <c r="AK47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7" i="2"/>
  <c r="AK7" i="2"/>
  <c r="AJ8" i="2"/>
  <c r="AJ9" i="2"/>
  <c r="AJ10" i="2"/>
  <c r="AJ11" i="2"/>
  <c r="AJ12" i="2"/>
  <c r="AJ13" i="2"/>
  <c r="AJ14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2" i="2"/>
  <c r="AJ33" i="2"/>
  <c r="AJ34" i="2"/>
  <c r="AJ35" i="2"/>
  <c r="AJ36" i="2"/>
  <c r="AJ37" i="2"/>
  <c r="AJ39" i="2"/>
  <c r="AJ40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7" i="2"/>
  <c r="AI8" i="2"/>
  <c r="AI9" i="2"/>
  <c r="AI10" i="2"/>
  <c r="AI11" i="2"/>
  <c r="AI12" i="2"/>
  <c r="AI13" i="2"/>
  <c r="AI14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2" i="2"/>
  <c r="AI33" i="2"/>
  <c r="AI34" i="2"/>
  <c r="AI35" i="2"/>
  <c r="AI36" i="2"/>
  <c r="AI37" i="2"/>
  <c r="AI39" i="2"/>
  <c r="AI40" i="2"/>
  <c r="AI41" i="2"/>
  <c r="AI42" i="2"/>
  <c r="AI43" i="2"/>
  <c r="AI44" i="2"/>
  <c r="AI45" i="2"/>
  <c r="AI46" i="2"/>
  <c r="AI47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7" i="2"/>
  <c r="AI7" i="2"/>
  <c r="AH8" i="2"/>
  <c r="AH9" i="2"/>
  <c r="AH10" i="2"/>
  <c r="AH11" i="2"/>
  <c r="AH12" i="2"/>
  <c r="AH13" i="2"/>
  <c r="AH14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2" i="2"/>
  <c r="AH33" i="2"/>
  <c r="AH34" i="2"/>
  <c r="AH35" i="2"/>
  <c r="AH36" i="2"/>
  <c r="AH37" i="2"/>
  <c r="AH39" i="2"/>
  <c r="AH40" i="2"/>
  <c r="AH41" i="2"/>
  <c r="AH42" i="2"/>
  <c r="AH43" i="2"/>
  <c r="AH44" i="2"/>
  <c r="AH45" i="2"/>
  <c r="AH46" i="2"/>
  <c r="AH47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7" i="2"/>
  <c r="AH7" i="2"/>
  <c r="AG8" i="2"/>
  <c r="AG9" i="2"/>
  <c r="AG10" i="2"/>
  <c r="AG11" i="2"/>
  <c r="AG12" i="2"/>
  <c r="AG13" i="2"/>
  <c r="AG14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2" i="2"/>
  <c r="AG33" i="2"/>
  <c r="AG34" i="2"/>
  <c r="AG35" i="2"/>
  <c r="AG36" i="2"/>
  <c r="AG37" i="2"/>
  <c r="AG39" i="2"/>
  <c r="AG40" i="2"/>
  <c r="AG41" i="2"/>
  <c r="AG42" i="2"/>
  <c r="AG43" i="2"/>
  <c r="AG44" i="2"/>
  <c r="AG45" i="2"/>
  <c r="AG46" i="2"/>
  <c r="AG47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7" i="2"/>
  <c r="AG7" i="2"/>
  <c r="AF8" i="2"/>
  <c r="AF9" i="2"/>
  <c r="AF10" i="2"/>
  <c r="AF11" i="2"/>
  <c r="AF12" i="2"/>
  <c r="AF13" i="2"/>
  <c r="AF14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2" i="2"/>
  <c r="AF33" i="2"/>
  <c r="AF34" i="2"/>
  <c r="AF35" i="2"/>
  <c r="AF36" i="2"/>
  <c r="AF37" i="2"/>
  <c r="AF39" i="2"/>
  <c r="AF40" i="2"/>
  <c r="AF41" i="2"/>
  <c r="AF42" i="2"/>
  <c r="AF43" i="2"/>
  <c r="AF44" i="2"/>
  <c r="AF45" i="2"/>
  <c r="AF46" i="2"/>
  <c r="AF47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7" i="2"/>
  <c r="AF7" i="2"/>
  <c r="AE8" i="2"/>
  <c r="AE9" i="2"/>
  <c r="AE10" i="2"/>
  <c r="AE11" i="2"/>
  <c r="AE12" i="2"/>
  <c r="AE13" i="2"/>
  <c r="AE14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2" i="2"/>
  <c r="AE33" i="2"/>
  <c r="AE34" i="2"/>
  <c r="AE35" i="2"/>
  <c r="AE36" i="2"/>
  <c r="AE37" i="2"/>
  <c r="AE39" i="2"/>
  <c r="AE40" i="2"/>
  <c r="AE41" i="2"/>
  <c r="AE42" i="2"/>
  <c r="AE43" i="2"/>
  <c r="AE44" i="2"/>
  <c r="AE45" i="2"/>
  <c r="AE46" i="2"/>
  <c r="AE47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7" i="2"/>
  <c r="AE7" i="2"/>
  <c r="AD8" i="2"/>
  <c r="AD9" i="2"/>
  <c r="AD10" i="2"/>
  <c r="AD11" i="2"/>
  <c r="AD12" i="2"/>
  <c r="AD13" i="2"/>
  <c r="AD14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2" i="2"/>
  <c r="AD33" i="2"/>
  <c r="AD34" i="2"/>
  <c r="AD35" i="2"/>
  <c r="AD36" i="2"/>
  <c r="AD37" i="2"/>
  <c r="AD39" i="2"/>
  <c r="AD40" i="2"/>
  <c r="AD41" i="2"/>
  <c r="AD42" i="2"/>
  <c r="AD43" i="2"/>
  <c r="AD44" i="2"/>
  <c r="AD45" i="2"/>
  <c r="AD46" i="2"/>
  <c r="AD47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7" i="2"/>
  <c r="AD7" i="2"/>
  <c r="AC8" i="2"/>
  <c r="AC9" i="2"/>
  <c r="AC10" i="2"/>
  <c r="AC11" i="2"/>
  <c r="AC12" i="2"/>
  <c r="AC13" i="2"/>
  <c r="AC14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2" i="2"/>
  <c r="AC33" i="2"/>
  <c r="AC34" i="2"/>
  <c r="AC35" i="2"/>
  <c r="AC36" i="2"/>
  <c r="AC37" i="2"/>
  <c r="AC39" i="2"/>
  <c r="AC40" i="2"/>
  <c r="AC41" i="2"/>
  <c r="AC42" i="2"/>
  <c r="AC43" i="2"/>
  <c r="AC44" i="2"/>
  <c r="AC45" i="2"/>
  <c r="AC46" i="2"/>
  <c r="AC47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7" i="2"/>
  <c r="AC7" i="2"/>
  <c r="BG97" i="4"/>
  <c r="AB8" i="2"/>
  <c r="AB9" i="2"/>
  <c r="AB10" i="2"/>
  <c r="AB11" i="2"/>
  <c r="AB12" i="2"/>
  <c r="AB13" i="2"/>
  <c r="AB14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2" i="2"/>
  <c r="AB33" i="2"/>
  <c r="AB34" i="2"/>
  <c r="AB35" i="2"/>
  <c r="AB36" i="2"/>
  <c r="AB37" i="2"/>
  <c r="AB39" i="2"/>
  <c r="AB40" i="2"/>
  <c r="AB41" i="2"/>
  <c r="AB42" i="2"/>
  <c r="AB43" i="2"/>
  <c r="AB44" i="2"/>
  <c r="AB45" i="2"/>
  <c r="AB46" i="2"/>
  <c r="AB47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7" i="2"/>
  <c r="AB7" i="2"/>
  <c r="AA8" i="2"/>
  <c r="AA9" i="2"/>
  <c r="AA10" i="2"/>
  <c r="AA11" i="2"/>
  <c r="AA12" i="2"/>
  <c r="AA13" i="2"/>
  <c r="AA14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2" i="2"/>
  <c r="AA33" i="2"/>
  <c r="AA34" i="2"/>
  <c r="AA35" i="2"/>
  <c r="AA36" i="2"/>
  <c r="AA37" i="2"/>
  <c r="AA39" i="2"/>
  <c r="AA40" i="2"/>
  <c r="AA41" i="2"/>
  <c r="AA42" i="2"/>
  <c r="AA43" i="2"/>
  <c r="AA44" i="2"/>
  <c r="AA45" i="2"/>
  <c r="AA46" i="2"/>
  <c r="AA47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7" i="2"/>
  <c r="AA7" i="2"/>
  <c r="Z8" i="2"/>
  <c r="Z9" i="2"/>
  <c r="Z10" i="2"/>
  <c r="Z11" i="2"/>
  <c r="Z12" i="2"/>
  <c r="Z13" i="2"/>
  <c r="Z14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2" i="2"/>
  <c r="Z33" i="2"/>
  <c r="Z34" i="2"/>
  <c r="Z35" i="2"/>
  <c r="Z36" i="2"/>
  <c r="Z37" i="2"/>
  <c r="Z39" i="2"/>
  <c r="Z40" i="2"/>
  <c r="Z41" i="2"/>
  <c r="Z42" i="2"/>
  <c r="Z43" i="2"/>
  <c r="Z44" i="2"/>
  <c r="Z45" i="2"/>
  <c r="Z46" i="2"/>
  <c r="Z47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7" i="2"/>
  <c r="Z7" i="2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6" i="8"/>
  <c r="Y8" i="2"/>
  <c r="Y9" i="2"/>
  <c r="Y10" i="2"/>
  <c r="Y11" i="2"/>
  <c r="Y12" i="2"/>
  <c r="Y13" i="2"/>
  <c r="Y14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2" i="2"/>
  <c r="Y33" i="2"/>
  <c r="Y34" i="2"/>
  <c r="Y35" i="2"/>
  <c r="Y36" i="2"/>
  <c r="Y37" i="2"/>
  <c r="Y39" i="2"/>
  <c r="Y40" i="2"/>
  <c r="Y41" i="2"/>
  <c r="Y42" i="2"/>
  <c r="Y43" i="2"/>
  <c r="Y44" i="2"/>
  <c r="Y45" i="2"/>
  <c r="Y46" i="2"/>
  <c r="Y47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7" i="2"/>
  <c r="Y7" i="2"/>
  <c r="X8" i="2"/>
  <c r="X9" i="2"/>
  <c r="X10" i="2"/>
  <c r="X11" i="2"/>
  <c r="X12" i="2"/>
  <c r="X13" i="2"/>
  <c r="X14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7" i="2"/>
  <c r="X7" i="2"/>
  <c r="AU15" i="6"/>
  <c r="AV15" i="6"/>
  <c r="AU31" i="6"/>
  <c r="AV31" i="6"/>
  <c r="AA30" i="8"/>
  <c r="AU38" i="6"/>
  <c r="AV38" i="6"/>
  <c r="AA37" i="8"/>
  <c r="AU48" i="6"/>
  <c r="AV48" i="6"/>
  <c r="AU80" i="6"/>
  <c r="AV80" i="6"/>
  <c r="AA79" i="8"/>
  <c r="AU96" i="6"/>
  <c r="AV96" i="6"/>
  <c r="AA95" i="8"/>
  <c r="AA7" i="8"/>
  <c r="AA8" i="8"/>
  <c r="AA9" i="8"/>
  <c r="AA10" i="8"/>
  <c r="AA11" i="8"/>
  <c r="AA12" i="8"/>
  <c r="AA13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1" i="8"/>
  <c r="AA32" i="8"/>
  <c r="AA33" i="8"/>
  <c r="AA34" i="8"/>
  <c r="AA35" i="8"/>
  <c r="AA36" i="8"/>
  <c r="AA38" i="8"/>
  <c r="AA39" i="8"/>
  <c r="AA40" i="8"/>
  <c r="AA41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6" i="8"/>
  <c r="AA6" i="8"/>
  <c r="W8" i="2"/>
  <c r="W9" i="2"/>
  <c r="W10" i="2"/>
  <c r="W11" i="2"/>
  <c r="W12" i="2"/>
  <c r="W13" i="2"/>
  <c r="W14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2" i="2"/>
  <c r="W33" i="2"/>
  <c r="W34" i="2"/>
  <c r="W35" i="2"/>
  <c r="W36" i="2"/>
  <c r="W37" i="2"/>
  <c r="W39" i="2"/>
  <c r="W40" i="2"/>
  <c r="W41" i="2"/>
  <c r="W42" i="2"/>
  <c r="W43" i="2"/>
  <c r="W44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7" i="2"/>
  <c r="W7" i="2"/>
  <c r="AS15" i="6"/>
  <c r="AT15" i="6"/>
  <c r="AS31" i="6"/>
  <c r="AT31" i="6"/>
  <c r="Z30" i="8"/>
  <c r="AS38" i="6"/>
  <c r="AT38" i="6"/>
  <c r="Z37" i="8"/>
  <c r="AS48" i="6"/>
  <c r="AS80" i="6"/>
  <c r="AS96" i="6"/>
  <c r="AS98" i="6"/>
  <c r="AT48" i="6"/>
  <c r="Z47" i="8"/>
  <c r="AT80" i="6"/>
  <c r="Z79" i="8"/>
  <c r="AT96" i="6"/>
  <c r="Z95" i="8"/>
  <c r="Z7" i="8"/>
  <c r="Z8" i="8"/>
  <c r="Z9" i="8"/>
  <c r="Z10" i="8"/>
  <c r="Z11" i="8"/>
  <c r="Z12" i="8"/>
  <c r="Z13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1" i="8"/>
  <c r="Z32" i="8"/>
  <c r="Z33" i="8"/>
  <c r="Z34" i="8"/>
  <c r="Z35" i="8"/>
  <c r="Z36" i="8"/>
  <c r="Z38" i="8"/>
  <c r="Z39" i="8"/>
  <c r="Z40" i="8"/>
  <c r="Z41" i="8"/>
  <c r="Z42" i="8"/>
  <c r="Z43" i="8"/>
  <c r="Z44" i="8"/>
  <c r="Z45" i="8"/>
  <c r="Z46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6" i="8"/>
  <c r="Z6" i="8"/>
  <c r="V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IL97" i="15"/>
  <c r="IK97" i="15"/>
  <c r="IJ97" i="15"/>
  <c r="II97" i="15"/>
  <c r="II16" i="15"/>
  <c r="II32" i="15"/>
  <c r="II39" i="15"/>
  <c r="II49" i="15"/>
  <c r="II81" i="15"/>
  <c r="II99" i="15"/>
  <c r="IH97" i="15"/>
  <c r="IG97" i="15"/>
  <c r="IF97" i="15"/>
  <c r="IE97" i="15"/>
  <c r="ID97" i="15"/>
  <c r="IC97" i="15"/>
  <c r="IB97" i="15"/>
  <c r="IA97" i="15"/>
  <c r="HZ97" i="15"/>
  <c r="HY97" i="15"/>
  <c r="HX97" i="15"/>
  <c r="HW97" i="15"/>
  <c r="HV97" i="15"/>
  <c r="HU97" i="15"/>
  <c r="HT97" i="15"/>
  <c r="HS97" i="15"/>
  <c r="HR97" i="15"/>
  <c r="HQ97" i="15"/>
  <c r="HP97" i="15"/>
  <c r="HO97" i="15"/>
  <c r="HN97" i="15"/>
  <c r="HM97" i="15"/>
  <c r="HL97" i="15"/>
  <c r="HK97" i="15"/>
  <c r="HK16" i="15"/>
  <c r="HK32" i="15"/>
  <c r="HK39" i="15"/>
  <c r="HK49" i="15"/>
  <c r="HK81" i="15"/>
  <c r="HK99" i="15"/>
  <c r="HJ97" i="15"/>
  <c r="HI97" i="15"/>
  <c r="HH97" i="15"/>
  <c r="HG97" i="15"/>
  <c r="HF97" i="15"/>
  <c r="HE97" i="15"/>
  <c r="HD97" i="15"/>
  <c r="HC97" i="15"/>
  <c r="HB97" i="15"/>
  <c r="HA97" i="15"/>
  <c r="GZ97" i="15"/>
  <c r="GY97" i="15"/>
  <c r="GY16" i="15"/>
  <c r="GY32" i="15"/>
  <c r="GY39" i="15"/>
  <c r="GY49" i="15"/>
  <c r="GY81" i="15"/>
  <c r="GY99" i="15"/>
  <c r="GX97" i="15"/>
  <c r="GW97" i="15"/>
  <c r="GV97" i="15"/>
  <c r="GU97" i="15"/>
  <c r="GT97" i="15"/>
  <c r="GS97" i="15"/>
  <c r="GR97" i="15"/>
  <c r="GQ97" i="15"/>
  <c r="GP97" i="15"/>
  <c r="GO97" i="15"/>
  <c r="GN97" i="15"/>
  <c r="GM97" i="15"/>
  <c r="GM16" i="15"/>
  <c r="GM32" i="15"/>
  <c r="GM39" i="15"/>
  <c r="GM49" i="15"/>
  <c r="GM81" i="15"/>
  <c r="GM99" i="15"/>
  <c r="GL97" i="15"/>
  <c r="GK97" i="15"/>
  <c r="GJ97" i="15"/>
  <c r="GI97" i="15"/>
  <c r="GH97" i="15"/>
  <c r="GG97" i="15"/>
  <c r="GF97" i="15"/>
  <c r="GE97" i="15"/>
  <c r="GD97" i="15"/>
  <c r="GC97" i="15"/>
  <c r="GB97" i="15"/>
  <c r="GA97" i="15"/>
  <c r="GA16" i="15"/>
  <c r="GA32" i="15"/>
  <c r="GA39" i="15"/>
  <c r="GA49" i="15"/>
  <c r="GA81" i="15"/>
  <c r="GA99" i="15"/>
  <c r="FZ97" i="15"/>
  <c r="FY97" i="15"/>
  <c r="FX97" i="15"/>
  <c r="FW97" i="15"/>
  <c r="FV97" i="15"/>
  <c r="FU97" i="15"/>
  <c r="FT97" i="15"/>
  <c r="FS97" i="15"/>
  <c r="FR97" i="15"/>
  <c r="FQ97" i="15"/>
  <c r="FP97" i="15"/>
  <c r="FO97" i="15"/>
  <c r="FN97" i="15"/>
  <c r="FM97" i="15"/>
  <c r="FL97" i="15"/>
  <c r="FK97" i="15"/>
  <c r="FJ97" i="15"/>
  <c r="FI97" i="15"/>
  <c r="FH97" i="15"/>
  <c r="FG97" i="15"/>
  <c r="FF97" i="15"/>
  <c r="FE97" i="15"/>
  <c r="FD97" i="15"/>
  <c r="FC97" i="15"/>
  <c r="FC16" i="15"/>
  <c r="FC32" i="15"/>
  <c r="FC39" i="15"/>
  <c r="FC49" i="15"/>
  <c r="FC81" i="15"/>
  <c r="FC99" i="15"/>
  <c r="FB97" i="15"/>
  <c r="FA97" i="15"/>
  <c r="EZ97" i="15"/>
  <c r="EY97" i="15"/>
  <c r="EX97" i="15"/>
  <c r="EW97" i="15"/>
  <c r="EV97" i="15"/>
  <c r="EU97" i="15"/>
  <c r="ET97" i="15"/>
  <c r="ES97" i="15"/>
  <c r="ER97" i="15"/>
  <c r="ER16" i="15"/>
  <c r="ER32" i="15"/>
  <c r="ER39" i="15"/>
  <c r="ER49" i="15"/>
  <c r="ER81" i="15"/>
  <c r="ER99" i="15"/>
  <c r="EQ97" i="15"/>
  <c r="EQ16" i="15"/>
  <c r="EQ32" i="15"/>
  <c r="EQ39" i="15"/>
  <c r="EQ49" i="15"/>
  <c r="EQ81" i="15"/>
  <c r="EQ99" i="15"/>
  <c r="EP97" i="15"/>
  <c r="EO97" i="15"/>
  <c r="EN97" i="15"/>
  <c r="EM97" i="15"/>
  <c r="EL97" i="15"/>
  <c r="EK97" i="15"/>
  <c r="EJ97" i="15"/>
  <c r="EI97" i="15"/>
  <c r="EH97" i="15"/>
  <c r="EG97" i="15"/>
  <c r="EF97" i="15"/>
  <c r="EE97" i="15"/>
  <c r="ED97" i="15"/>
  <c r="EC97" i="15"/>
  <c r="EB97" i="15"/>
  <c r="EA97" i="15"/>
  <c r="DZ97" i="15"/>
  <c r="DY97" i="15"/>
  <c r="DX97" i="15"/>
  <c r="DW97" i="15"/>
  <c r="DV97" i="15"/>
  <c r="DU97" i="15"/>
  <c r="DT97" i="15"/>
  <c r="DT16" i="15"/>
  <c r="DT32" i="15"/>
  <c r="DT39" i="15"/>
  <c r="DT49" i="15"/>
  <c r="DT81" i="15"/>
  <c r="DT99" i="15"/>
  <c r="DS97" i="15"/>
  <c r="DS16" i="15"/>
  <c r="DS32" i="15"/>
  <c r="DS39" i="15"/>
  <c r="DS49" i="15"/>
  <c r="DS81" i="15"/>
  <c r="DS99" i="15"/>
  <c r="DR97" i="15"/>
  <c r="DQ97" i="15"/>
  <c r="DP97" i="15"/>
  <c r="DO97" i="15"/>
  <c r="DN97" i="15"/>
  <c r="DM97" i="15"/>
  <c r="DL97" i="15"/>
  <c r="DK97" i="15"/>
  <c r="DJ97" i="15"/>
  <c r="DI97" i="15"/>
  <c r="DH97" i="15"/>
  <c r="DG97" i="15"/>
  <c r="DF97" i="15"/>
  <c r="DE97" i="15"/>
  <c r="DD97" i="15"/>
  <c r="DC97" i="15"/>
  <c r="DB97" i="15"/>
  <c r="DA97" i="15"/>
  <c r="CZ97" i="15"/>
  <c r="CY97" i="15"/>
  <c r="CY16" i="15"/>
  <c r="CY32" i="15"/>
  <c r="CY39" i="15"/>
  <c r="CY49" i="15"/>
  <c r="CY81" i="15"/>
  <c r="CY99" i="15"/>
  <c r="CX97" i="15"/>
  <c r="CW97" i="15"/>
  <c r="CV97" i="15"/>
  <c r="CU97" i="15"/>
  <c r="CT97" i="15"/>
  <c r="CS97" i="15"/>
  <c r="CR97" i="15"/>
  <c r="CQ97" i="15"/>
  <c r="CP97" i="15"/>
  <c r="CO97" i="15"/>
  <c r="CN97" i="15"/>
  <c r="CM97" i="15"/>
  <c r="CL97" i="15"/>
  <c r="CK97" i="15"/>
  <c r="CJ97" i="15"/>
  <c r="CI97" i="15"/>
  <c r="CH97" i="15"/>
  <c r="CG97" i="15"/>
  <c r="CF97" i="15"/>
  <c r="CE97" i="15"/>
  <c r="CD97" i="15"/>
  <c r="CC97" i="15"/>
  <c r="CB97" i="15"/>
  <c r="CA97" i="15"/>
  <c r="BZ97" i="15"/>
  <c r="BY97" i="15"/>
  <c r="BX97" i="15"/>
  <c r="BW97" i="15"/>
  <c r="BV97" i="15"/>
  <c r="BU97" i="15"/>
  <c r="BT97" i="15"/>
  <c r="BS97" i="15"/>
  <c r="BR97" i="15"/>
  <c r="BQ97" i="15"/>
  <c r="BP97" i="15"/>
  <c r="BO97" i="15"/>
  <c r="BN97" i="15"/>
  <c r="BM97" i="15"/>
  <c r="BL97" i="15"/>
  <c r="BL16" i="15"/>
  <c r="BL32" i="15"/>
  <c r="BL39" i="15"/>
  <c r="BL49" i="15"/>
  <c r="BL81" i="15"/>
  <c r="BL99" i="15"/>
  <c r="BK97" i="15"/>
  <c r="BJ97" i="15"/>
  <c r="BI97" i="15"/>
  <c r="BH97" i="15"/>
  <c r="BG97" i="15"/>
  <c r="BF97" i="15"/>
  <c r="BE97" i="15"/>
  <c r="BD97" i="15"/>
  <c r="BC97" i="15"/>
  <c r="BB97" i="15"/>
  <c r="BA97" i="15"/>
  <c r="AZ97" i="15"/>
  <c r="AZ16" i="15"/>
  <c r="AZ32" i="15"/>
  <c r="AZ39" i="15"/>
  <c r="AZ49" i="15"/>
  <c r="AZ81" i="15"/>
  <c r="AZ99" i="15"/>
  <c r="AY97" i="15"/>
  <c r="Y95" i="14"/>
  <c r="AX97" i="15"/>
  <c r="AW97" i="15"/>
  <c r="X95" i="14"/>
  <c r="AV97" i="15"/>
  <c r="AU97" i="15"/>
  <c r="W95" i="14"/>
  <c r="AT97" i="15"/>
  <c r="AS97" i="15"/>
  <c r="AR97" i="15"/>
  <c r="AQ97" i="15"/>
  <c r="AP97" i="15"/>
  <c r="AO97" i="15"/>
  <c r="AN97" i="15"/>
  <c r="AM97" i="15"/>
  <c r="AM16" i="15"/>
  <c r="AM32" i="15"/>
  <c r="AM39" i="15"/>
  <c r="AM49" i="15"/>
  <c r="AM81" i="15"/>
  <c r="AM99" i="15"/>
  <c r="AL97" i="15"/>
  <c r="AK97" i="15"/>
  <c r="AJ97" i="15"/>
  <c r="AI97" i="15"/>
  <c r="AH97" i="15"/>
  <c r="AG97" i="15"/>
  <c r="AF97" i="15"/>
  <c r="AE97" i="15"/>
  <c r="O95" i="14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D95" i="14"/>
  <c r="H97" i="15"/>
  <c r="G97" i="15"/>
  <c r="C95" i="14"/>
  <c r="F97" i="15"/>
  <c r="E97" i="15"/>
  <c r="IL81" i="15"/>
  <c r="IK81" i="15"/>
  <c r="IK16" i="15"/>
  <c r="IK32" i="15"/>
  <c r="IK39" i="15"/>
  <c r="IK49" i="15"/>
  <c r="IK99" i="15"/>
  <c r="IJ81" i="15"/>
  <c r="IH81" i="15"/>
  <c r="IG81" i="15"/>
  <c r="IF81" i="15"/>
  <c r="IE81" i="15"/>
  <c r="ID81" i="15"/>
  <c r="IC81" i="15"/>
  <c r="IB81" i="15"/>
  <c r="IA81" i="15"/>
  <c r="HZ81" i="15"/>
  <c r="HY81" i="15"/>
  <c r="HX81" i="15"/>
  <c r="HW81" i="15"/>
  <c r="HV81" i="15"/>
  <c r="HU81" i="15"/>
  <c r="HT81" i="15"/>
  <c r="HS81" i="15"/>
  <c r="HR81" i="15"/>
  <c r="HQ81" i="15"/>
  <c r="HP81" i="15"/>
  <c r="HO81" i="15"/>
  <c r="HN81" i="15"/>
  <c r="HN16" i="15"/>
  <c r="HN32" i="15"/>
  <c r="HN39" i="15"/>
  <c r="HN49" i="15"/>
  <c r="HN99" i="15"/>
  <c r="HM81" i="15"/>
  <c r="HL81" i="15"/>
  <c r="HJ81" i="15"/>
  <c r="HI81" i="15"/>
  <c r="HH81" i="15"/>
  <c r="HG81" i="15"/>
  <c r="HF81" i="15"/>
  <c r="HE81" i="15"/>
  <c r="HD81" i="15"/>
  <c r="HC81" i="15"/>
  <c r="HB81" i="15"/>
  <c r="HA81" i="15"/>
  <c r="HA16" i="15"/>
  <c r="HA32" i="15"/>
  <c r="HA39" i="15"/>
  <c r="HA49" i="15"/>
  <c r="HA99" i="15"/>
  <c r="GZ81" i="15"/>
  <c r="GX81" i="15"/>
  <c r="GW81" i="15"/>
  <c r="GV81" i="15"/>
  <c r="GU81" i="15"/>
  <c r="GT81" i="15"/>
  <c r="GS81" i="15"/>
  <c r="GR81" i="15"/>
  <c r="GQ81" i="15"/>
  <c r="GP81" i="15"/>
  <c r="GO81" i="15"/>
  <c r="GN81" i="15"/>
  <c r="GL81" i="15"/>
  <c r="GK81" i="15"/>
  <c r="GJ81" i="15"/>
  <c r="GI81" i="15"/>
  <c r="GH81" i="15"/>
  <c r="GG81" i="15"/>
  <c r="GF81" i="15"/>
  <c r="GE81" i="15"/>
  <c r="GD81" i="15"/>
  <c r="GC81" i="15"/>
  <c r="GB81" i="15"/>
  <c r="FZ81" i="15"/>
  <c r="FY81" i="15"/>
  <c r="FX81" i="15"/>
  <c r="FW81" i="15"/>
  <c r="FV81" i="15"/>
  <c r="FU81" i="15"/>
  <c r="FT81" i="15"/>
  <c r="FS81" i="15"/>
  <c r="FR81" i="15"/>
  <c r="FR16" i="15"/>
  <c r="FR32" i="15"/>
  <c r="FR39" i="15"/>
  <c r="FR49" i="15"/>
  <c r="FR99" i="15"/>
  <c r="FQ81" i="15"/>
  <c r="FP81" i="15"/>
  <c r="FO81" i="15"/>
  <c r="FN81" i="15"/>
  <c r="FM81" i="15"/>
  <c r="FL81" i="15"/>
  <c r="FK81" i="15"/>
  <c r="FJ81" i="15"/>
  <c r="FI81" i="15"/>
  <c r="FH81" i="15"/>
  <c r="FG81" i="15"/>
  <c r="FF81" i="15"/>
  <c r="FE81" i="15"/>
  <c r="FE16" i="15"/>
  <c r="FE32" i="15"/>
  <c r="FE39" i="15"/>
  <c r="FE49" i="15"/>
  <c r="FE99" i="15"/>
  <c r="FD81" i="15"/>
  <c r="FB81" i="15"/>
  <c r="FA81" i="15"/>
  <c r="EZ81" i="15"/>
  <c r="EY81" i="15"/>
  <c r="EX81" i="15"/>
  <c r="EW81" i="15"/>
  <c r="EV81" i="15"/>
  <c r="EU81" i="15"/>
  <c r="EU16" i="15"/>
  <c r="EU32" i="15"/>
  <c r="EU39" i="15"/>
  <c r="EU49" i="15"/>
  <c r="EU99" i="15"/>
  <c r="ET81" i="15"/>
  <c r="ES81" i="15"/>
  <c r="EP81" i="15"/>
  <c r="EO81" i="15"/>
  <c r="EN81" i="15"/>
  <c r="EM81" i="15"/>
  <c r="EL81" i="15"/>
  <c r="EK81" i="15"/>
  <c r="EJ81" i="15"/>
  <c r="EI81" i="15"/>
  <c r="EH81" i="15"/>
  <c r="EG81" i="15"/>
  <c r="EF81" i="15"/>
  <c r="EE81" i="15"/>
  <c r="ED81" i="15"/>
  <c r="EC81" i="15"/>
  <c r="EB81" i="15"/>
  <c r="EA81" i="15"/>
  <c r="DZ81" i="15"/>
  <c r="DY81" i="15"/>
  <c r="DX81" i="15"/>
  <c r="DW81" i="15"/>
  <c r="DV81" i="15"/>
  <c r="DU81" i="15"/>
  <c r="DR81" i="15"/>
  <c r="DQ81" i="15"/>
  <c r="DP81" i="15"/>
  <c r="DO81" i="15"/>
  <c r="DO16" i="15"/>
  <c r="DO32" i="15"/>
  <c r="DO39" i="15"/>
  <c r="DO49" i="15"/>
  <c r="DO99" i="15"/>
  <c r="DN81" i="15"/>
  <c r="DM81" i="15"/>
  <c r="DL81" i="15"/>
  <c r="DK81" i="15"/>
  <c r="DJ81" i="15"/>
  <c r="DI81" i="15"/>
  <c r="DH81" i="15"/>
  <c r="DG81" i="15"/>
  <c r="DF81" i="15"/>
  <c r="DE81" i="15"/>
  <c r="DD81" i="15"/>
  <c r="DC81" i="15"/>
  <c r="DB81" i="15"/>
  <c r="DA81" i="15"/>
  <c r="CZ81" i="15"/>
  <c r="CX81" i="15"/>
  <c r="CW81" i="15"/>
  <c r="CV81" i="15"/>
  <c r="CU81" i="15"/>
  <c r="CT81" i="15"/>
  <c r="CS81" i="15"/>
  <c r="CR81" i="15"/>
  <c r="CQ81" i="15"/>
  <c r="CP81" i="15"/>
  <c r="CO81" i="15"/>
  <c r="CN81" i="15"/>
  <c r="CM81" i="15"/>
  <c r="CL81" i="15"/>
  <c r="CK81" i="15"/>
  <c r="CK16" i="15"/>
  <c r="CK32" i="15"/>
  <c r="CK39" i="15"/>
  <c r="CK49" i="15"/>
  <c r="CK99" i="15"/>
  <c r="CJ81" i="15"/>
  <c r="CI81" i="15"/>
  <c r="CH81" i="15"/>
  <c r="CG81" i="15"/>
  <c r="CF81" i="15"/>
  <c r="CE81" i="15"/>
  <c r="CD81" i="15"/>
  <c r="CC81" i="15"/>
  <c r="CB81" i="15"/>
  <c r="CA81" i="15"/>
  <c r="BZ81" i="15"/>
  <c r="BZ16" i="15"/>
  <c r="BZ32" i="15"/>
  <c r="BZ39" i="15"/>
  <c r="BZ49" i="15"/>
  <c r="BZ99" i="15"/>
  <c r="BY81" i="15"/>
  <c r="BY16" i="15"/>
  <c r="BY32" i="15"/>
  <c r="BY39" i="15"/>
  <c r="BY49" i="15"/>
  <c r="BY99" i="15"/>
  <c r="BY100" i="15"/>
  <c r="BX81" i="15"/>
  <c r="BW81" i="15"/>
  <c r="BV81" i="15"/>
  <c r="BU81" i="15"/>
  <c r="BT81" i="15"/>
  <c r="BS81" i="15"/>
  <c r="BR81" i="15"/>
  <c r="BQ81" i="15"/>
  <c r="BP81" i="15"/>
  <c r="BO81" i="15"/>
  <c r="BO16" i="15"/>
  <c r="BO32" i="15"/>
  <c r="BO39" i="15"/>
  <c r="BO49" i="15"/>
  <c r="BO99" i="15"/>
  <c r="BN81" i="15"/>
  <c r="BM81" i="15"/>
  <c r="BK81" i="15"/>
  <c r="BJ81" i="15"/>
  <c r="BI81" i="15"/>
  <c r="BH81" i="15"/>
  <c r="BG81" i="15"/>
  <c r="BF81" i="15"/>
  <c r="BE81" i="15"/>
  <c r="BD81" i="15"/>
  <c r="BC81" i="15"/>
  <c r="BC16" i="15"/>
  <c r="BC32" i="15"/>
  <c r="BC39" i="15"/>
  <c r="BC49" i="15"/>
  <c r="BC99" i="15"/>
  <c r="BB81" i="15"/>
  <c r="BA81" i="15"/>
  <c r="AY81" i="15"/>
  <c r="Y79" i="14"/>
  <c r="AX81" i="15"/>
  <c r="AW81" i="15"/>
  <c r="X79" i="14"/>
  <c r="AV81" i="15"/>
  <c r="AU81" i="15"/>
  <c r="W79" i="14"/>
  <c r="AT81" i="15"/>
  <c r="AS81" i="15"/>
  <c r="V79" i="14"/>
  <c r="AR81" i="15"/>
  <c r="AQ81" i="15"/>
  <c r="AP81" i="15"/>
  <c r="AO81" i="15"/>
  <c r="T79" i="14"/>
  <c r="AN81" i="15"/>
  <c r="AL81" i="15"/>
  <c r="AK81" i="15"/>
  <c r="AJ81" i="15"/>
  <c r="AI81" i="15"/>
  <c r="AH81" i="15"/>
  <c r="AG81" i="15"/>
  <c r="AF81" i="15"/>
  <c r="AE81" i="15"/>
  <c r="AD81" i="15"/>
  <c r="AC81" i="15"/>
  <c r="N79" i="14"/>
  <c r="AB81" i="15"/>
  <c r="AA81" i="15"/>
  <c r="Z81" i="15"/>
  <c r="Y81" i="15"/>
  <c r="X81" i="15"/>
  <c r="W81" i="15"/>
  <c r="V81" i="15"/>
  <c r="U81" i="15"/>
  <c r="T81" i="15"/>
  <c r="S81" i="15"/>
  <c r="I79" i="14"/>
  <c r="R81" i="15"/>
  <c r="Q81" i="15"/>
  <c r="H79" i="14"/>
  <c r="P81" i="15"/>
  <c r="O81" i="15"/>
  <c r="N81" i="15"/>
  <c r="M81" i="15"/>
  <c r="L81" i="15"/>
  <c r="K81" i="15"/>
  <c r="E79" i="14"/>
  <c r="J81" i="15"/>
  <c r="I81" i="15"/>
  <c r="H81" i="15"/>
  <c r="G81" i="15"/>
  <c r="F81" i="15"/>
  <c r="E81" i="15"/>
  <c r="IL49" i="15"/>
  <c r="IJ49" i="15"/>
  <c r="IH49" i="15"/>
  <c r="IG49" i="15"/>
  <c r="IF49" i="15"/>
  <c r="IE49" i="15"/>
  <c r="ID49" i="15"/>
  <c r="IC49" i="15"/>
  <c r="IB49" i="15"/>
  <c r="IA49" i="15"/>
  <c r="HZ49" i="15"/>
  <c r="HY49" i="15"/>
  <c r="HX49" i="15"/>
  <c r="HW49" i="15"/>
  <c r="HV49" i="15"/>
  <c r="HV16" i="15"/>
  <c r="HV32" i="15"/>
  <c r="HV39" i="15"/>
  <c r="HV99" i="15"/>
  <c r="HU49" i="15"/>
  <c r="HT49" i="15"/>
  <c r="HS49" i="15"/>
  <c r="HR49" i="15"/>
  <c r="HQ49" i="15"/>
  <c r="HP49" i="15"/>
  <c r="HO49" i="15"/>
  <c r="HM49" i="15"/>
  <c r="HL49" i="15"/>
  <c r="HJ49" i="15"/>
  <c r="HI49" i="15"/>
  <c r="HH49" i="15"/>
  <c r="HG49" i="15"/>
  <c r="HF49" i="15"/>
  <c r="HE49" i="15"/>
  <c r="HD49" i="15"/>
  <c r="HD16" i="15"/>
  <c r="HD32" i="15"/>
  <c r="HD39" i="15"/>
  <c r="HD99" i="15"/>
  <c r="HC49" i="15"/>
  <c r="HB49" i="15"/>
  <c r="GZ49" i="15"/>
  <c r="GX49" i="15"/>
  <c r="GW49" i="15"/>
  <c r="GV49" i="15"/>
  <c r="GV16" i="15"/>
  <c r="GV32" i="15"/>
  <c r="GV39" i="15"/>
  <c r="GV99" i="15"/>
  <c r="GU49" i="15"/>
  <c r="GT49" i="15"/>
  <c r="GS49" i="15"/>
  <c r="GR49" i="15"/>
  <c r="GQ49" i="15"/>
  <c r="GP49" i="15"/>
  <c r="GO49" i="15"/>
  <c r="GN49" i="15"/>
  <c r="GL49" i="15"/>
  <c r="GK49" i="15"/>
  <c r="GJ49" i="15"/>
  <c r="GI49" i="15"/>
  <c r="GH49" i="15"/>
  <c r="GG49" i="15"/>
  <c r="GG16" i="15"/>
  <c r="GG32" i="15"/>
  <c r="GG39" i="15"/>
  <c r="GG99" i="15"/>
  <c r="GF49" i="15"/>
  <c r="GF16" i="15"/>
  <c r="GF32" i="15"/>
  <c r="GF39" i="15"/>
  <c r="GF99" i="15"/>
  <c r="GE49" i="15"/>
  <c r="GD49" i="15"/>
  <c r="GC49" i="15"/>
  <c r="GB49" i="15"/>
  <c r="FZ49" i="15"/>
  <c r="FZ16" i="15"/>
  <c r="FZ32" i="15"/>
  <c r="FZ39" i="15"/>
  <c r="FZ99" i="15"/>
  <c r="FY49" i="15"/>
  <c r="FX49" i="15"/>
  <c r="FW49" i="15"/>
  <c r="FV49" i="15"/>
  <c r="FU49" i="15"/>
  <c r="FT49" i="15"/>
  <c r="FS49" i="15"/>
  <c r="FQ49" i="15"/>
  <c r="FP49" i="15"/>
  <c r="FO49" i="15"/>
  <c r="FN49" i="15"/>
  <c r="FM49" i="15"/>
  <c r="FL49" i="15"/>
  <c r="FK49" i="15"/>
  <c r="FJ49" i="15"/>
  <c r="FI49" i="15"/>
  <c r="FH49" i="15"/>
  <c r="FH16" i="15"/>
  <c r="FH32" i="15"/>
  <c r="FH39" i="15"/>
  <c r="FH99" i="15"/>
  <c r="FG49" i="15"/>
  <c r="FF49" i="15"/>
  <c r="FD49" i="15"/>
  <c r="FB49" i="15"/>
  <c r="FA49" i="15"/>
  <c r="EZ49" i="15"/>
  <c r="EZ16" i="15"/>
  <c r="EZ32" i="15"/>
  <c r="EZ39" i="15"/>
  <c r="EZ99" i="15"/>
  <c r="EY49" i="15"/>
  <c r="EX49" i="15"/>
  <c r="EW49" i="15"/>
  <c r="EV49" i="15"/>
  <c r="ET49" i="15"/>
  <c r="ES49" i="15"/>
  <c r="EP49" i="15"/>
  <c r="EO49" i="15"/>
  <c r="EN49" i="15"/>
  <c r="EM49" i="15"/>
  <c r="EL49" i="15"/>
  <c r="EK49" i="15"/>
  <c r="EJ49" i="15"/>
  <c r="EI49" i="15"/>
  <c r="EH49" i="15"/>
  <c r="EG49" i="15"/>
  <c r="EF49" i="15"/>
  <c r="EE49" i="15"/>
  <c r="ED49" i="15"/>
  <c r="EC49" i="15"/>
  <c r="EB49" i="15"/>
  <c r="EA49" i="15"/>
  <c r="DZ49" i="15"/>
  <c r="DY49" i="15"/>
  <c r="DX49" i="15"/>
  <c r="DX16" i="15"/>
  <c r="DX32" i="15"/>
  <c r="DX39" i="15"/>
  <c r="DX99" i="15"/>
  <c r="DW49" i="15"/>
  <c r="DV49" i="15"/>
  <c r="DU49" i="15"/>
  <c r="DR49" i="15"/>
  <c r="DQ49" i="15"/>
  <c r="DP49" i="15"/>
  <c r="DN49" i="15"/>
  <c r="DM49" i="15"/>
  <c r="DL49" i="15"/>
  <c r="DK49" i="15"/>
  <c r="DJ49" i="15"/>
  <c r="DI49" i="15"/>
  <c r="DH49" i="15"/>
  <c r="DG49" i="15"/>
  <c r="DF49" i="15"/>
  <c r="DE49" i="15"/>
  <c r="DD49" i="15"/>
  <c r="DC49" i="15"/>
  <c r="DB49" i="15"/>
  <c r="DA49" i="15"/>
  <c r="CZ49" i="15"/>
  <c r="CX49" i="15"/>
  <c r="CW49" i="15"/>
  <c r="CV49" i="15"/>
  <c r="CU49" i="15"/>
  <c r="CT49" i="15"/>
  <c r="CS49" i="15"/>
  <c r="CR49" i="15"/>
  <c r="CQ49" i="15"/>
  <c r="CP49" i="15"/>
  <c r="CO49" i="15"/>
  <c r="CO16" i="15"/>
  <c r="CO32" i="15"/>
  <c r="CO39" i="15"/>
  <c r="CO99" i="15"/>
  <c r="CN49" i="15"/>
  <c r="CN16" i="15"/>
  <c r="CN32" i="15"/>
  <c r="CN39" i="15"/>
  <c r="CN99" i="15"/>
  <c r="CM49" i="15"/>
  <c r="CL49" i="15"/>
  <c r="CJ49" i="15"/>
  <c r="CI49" i="15"/>
  <c r="CH49" i="15"/>
  <c r="CG49" i="15"/>
  <c r="CF49" i="15"/>
  <c r="CE49" i="15"/>
  <c r="CD49" i="15"/>
  <c r="CC49" i="15"/>
  <c r="CB49" i="15"/>
  <c r="CA49" i="15"/>
  <c r="BX49" i="15"/>
  <c r="BW49" i="15"/>
  <c r="BV49" i="15"/>
  <c r="BU49" i="15"/>
  <c r="BT49" i="15"/>
  <c r="BS49" i="15"/>
  <c r="BR49" i="15"/>
  <c r="BQ49" i="15"/>
  <c r="BP49" i="15"/>
  <c r="BN49" i="15"/>
  <c r="BM49" i="15"/>
  <c r="BK49" i="15"/>
  <c r="BJ49" i="15"/>
  <c r="BI49" i="15"/>
  <c r="BH49" i="15"/>
  <c r="BG49" i="15"/>
  <c r="BF49" i="15"/>
  <c r="BE49" i="15"/>
  <c r="BD49" i="15"/>
  <c r="BD16" i="15"/>
  <c r="BD32" i="15"/>
  <c r="BD39" i="15"/>
  <c r="BD99" i="15"/>
  <c r="BB49" i="15"/>
  <c r="BA49" i="15"/>
  <c r="AY49" i="15"/>
  <c r="Y47" i="14"/>
  <c r="AX49" i="15"/>
  <c r="AW49" i="15"/>
  <c r="X47" i="14"/>
  <c r="AV49" i="15"/>
  <c r="AU49" i="15"/>
  <c r="W47" i="14"/>
  <c r="AT49" i="15"/>
  <c r="AT16" i="15"/>
  <c r="AT32" i="15"/>
  <c r="AT39" i="15"/>
  <c r="AT99" i="15"/>
  <c r="AS49" i="15"/>
  <c r="AR49" i="15"/>
  <c r="AQ49" i="15"/>
  <c r="U47" i="14"/>
  <c r="AP49" i="15"/>
  <c r="AO49" i="15"/>
  <c r="AN49" i="15"/>
  <c r="AL49" i="15"/>
  <c r="AK49" i="15"/>
  <c r="AJ49" i="15"/>
  <c r="AI49" i="15"/>
  <c r="Q47" i="14"/>
  <c r="AH49" i="15"/>
  <c r="AG49" i="15"/>
  <c r="AG16" i="15"/>
  <c r="AG32" i="15"/>
  <c r="AG39" i="15"/>
  <c r="AG99" i="15"/>
  <c r="AH16" i="15"/>
  <c r="AH32" i="15"/>
  <c r="AH39" i="15"/>
  <c r="AH99" i="15"/>
  <c r="AG100" i="15"/>
  <c r="AF49" i="15"/>
  <c r="AE49" i="15"/>
  <c r="O47" i="14"/>
  <c r="AD49" i="15"/>
  <c r="AC49" i="15"/>
  <c r="AB49" i="15"/>
  <c r="AA49" i="15"/>
  <c r="Z49" i="15"/>
  <c r="Y49" i="15"/>
  <c r="L47" i="14"/>
  <c r="X49" i="15"/>
  <c r="W49" i="15"/>
  <c r="K47" i="14"/>
  <c r="V49" i="15"/>
  <c r="U49" i="15"/>
  <c r="T49" i="15"/>
  <c r="S49" i="15"/>
  <c r="I47" i="14"/>
  <c r="R49" i="15"/>
  <c r="Q49" i="15"/>
  <c r="P49" i="15"/>
  <c r="O49" i="15"/>
  <c r="N49" i="15"/>
  <c r="M49" i="15"/>
  <c r="L49" i="15"/>
  <c r="K49" i="15"/>
  <c r="J49" i="15"/>
  <c r="I49" i="15"/>
  <c r="D47" i="14"/>
  <c r="H49" i="15"/>
  <c r="G49" i="15"/>
  <c r="C47" i="14"/>
  <c r="F49" i="15"/>
  <c r="E49" i="15"/>
  <c r="IS39" i="15"/>
  <c r="IR39" i="15"/>
  <c r="IQ39" i="15"/>
  <c r="IP39" i="15"/>
  <c r="IP99" i="15"/>
  <c r="IO39" i="15"/>
  <c r="IO99" i="15"/>
  <c r="IN39" i="15"/>
  <c r="IN99" i="15"/>
  <c r="IM39" i="15"/>
  <c r="IM99" i="15"/>
  <c r="IL39" i="15"/>
  <c r="IJ39" i="15"/>
  <c r="IH39" i="15"/>
  <c r="IH16" i="15"/>
  <c r="IH32" i="15"/>
  <c r="IH99" i="15"/>
  <c r="IG39" i="15"/>
  <c r="IF39" i="15"/>
  <c r="IE39" i="15"/>
  <c r="IE16" i="15"/>
  <c r="IE32" i="15"/>
  <c r="IE99" i="15"/>
  <c r="ID39" i="15"/>
  <c r="IC39" i="15"/>
  <c r="IB39" i="15"/>
  <c r="IA39" i="15"/>
  <c r="HZ39" i="15"/>
  <c r="HY39" i="15"/>
  <c r="HX39" i="15"/>
  <c r="HW39" i="15"/>
  <c r="HU39" i="15"/>
  <c r="HT39" i="15"/>
  <c r="HS39" i="15"/>
  <c r="HR39" i="15"/>
  <c r="HQ39" i="15"/>
  <c r="HP39" i="15"/>
  <c r="HO39" i="15"/>
  <c r="HM39" i="15"/>
  <c r="HL39" i="15"/>
  <c r="HJ39" i="15"/>
  <c r="HI39" i="15"/>
  <c r="HH39" i="15"/>
  <c r="HG39" i="15"/>
  <c r="HF39" i="15"/>
  <c r="HE39" i="15"/>
  <c r="HC39" i="15"/>
  <c r="HB39" i="15"/>
  <c r="GZ39" i="15"/>
  <c r="GX39" i="15"/>
  <c r="GW39" i="15"/>
  <c r="GU39" i="15"/>
  <c r="GT39" i="15"/>
  <c r="GS39" i="15"/>
  <c r="GR39" i="15"/>
  <c r="GQ39" i="15"/>
  <c r="GP39" i="15"/>
  <c r="GO39" i="15"/>
  <c r="GN39" i="15"/>
  <c r="GL39" i="15"/>
  <c r="GK39" i="15"/>
  <c r="GK16" i="15"/>
  <c r="GK32" i="15"/>
  <c r="GK99" i="15"/>
  <c r="GJ39" i="15"/>
  <c r="GI39" i="15"/>
  <c r="GH39" i="15"/>
  <c r="GE39" i="15"/>
  <c r="GD39" i="15"/>
  <c r="GC39" i="15"/>
  <c r="GB39" i="15"/>
  <c r="FY39" i="15"/>
  <c r="FX39" i="15"/>
  <c r="FW39" i="15"/>
  <c r="FV39" i="15"/>
  <c r="FU39" i="15"/>
  <c r="FT39" i="15"/>
  <c r="FS39" i="15"/>
  <c r="FQ39" i="15"/>
  <c r="FP39" i="15"/>
  <c r="FO39" i="15"/>
  <c r="FN39" i="15"/>
  <c r="FM39" i="15"/>
  <c r="FL39" i="15"/>
  <c r="FK39" i="15"/>
  <c r="FJ39" i="15"/>
  <c r="FI39" i="15"/>
  <c r="FG39" i="15"/>
  <c r="FF39" i="15"/>
  <c r="FD39" i="15"/>
  <c r="FB39" i="15"/>
  <c r="FA39" i="15"/>
  <c r="EY39" i="15"/>
  <c r="EX39" i="15"/>
  <c r="EW39" i="15"/>
  <c r="EV39" i="15"/>
  <c r="ET39" i="15"/>
  <c r="ES39" i="15"/>
  <c r="EP39" i="15"/>
  <c r="EO39" i="15"/>
  <c r="EN39" i="15"/>
  <c r="EM39" i="15"/>
  <c r="EL39" i="15"/>
  <c r="EK39" i="15"/>
  <c r="EJ39" i="15"/>
  <c r="EI39" i="15"/>
  <c r="EH39" i="15"/>
  <c r="EG39" i="15"/>
  <c r="EF39" i="15"/>
  <c r="EE39" i="15"/>
  <c r="ED39" i="15"/>
  <c r="EC39" i="15"/>
  <c r="EB39" i="15"/>
  <c r="EA39" i="15"/>
  <c r="DZ39" i="15"/>
  <c r="DY39" i="15"/>
  <c r="DW39" i="15"/>
  <c r="DV39" i="15"/>
  <c r="DU39" i="15"/>
  <c r="DR39" i="15"/>
  <c r="DQ39" i="15"/>
  <c r="DP39" i="15"/>
  <c r="DN39" i="15"/>
  <c r="DM39" i="15"/>
  <c r="DL39" i="15"/>
  <c r="DK39" i="15"/>
  <c r="DJ39" i="15"/>
  <c r="DI39" i="15"/>
  <c r="DH39" i="15"/>
  <c r="DG39" i="15"/>
  <c r="DF39" i="15"/>
  <c r="DE39" i="15"/>
  <c r="DD39" i="15"/>
  <c r="DC39" i="15"/>
  <c r="DB39" i="15"/>
  <c r="DA39" i="15"/>
  <c r="CZ39" i="15"/>
  <c r="CX39" i="15"/>
  <c r="CW39" i="15"/>
  <c r="CV39" i="15"/>
  <c r="CU39" i="15"/>
  <c r="CT39" i="15"/>
  <c r="CS39" i="15"/>
  <c r="CR39" i="15"/>
  <c r="CQ39" i="15"/>
  <c r="CP39" i="15"/>
  <c r="CM39" i="15"/>
  <c r="CL39" i="15"/>
  <c r="CJ39" i="15"/>
  <c r="CI39" i="15"/>
  <c r="CH39" i="15"/>
  <c r="CG39" i="15"/>
  <c r="CF39" i="15"/>
  <c r="CE39" i="15"/>
  <c r="CD39" i="15"/>
  <c r="CC39" i="15"/>
  <c r="CB39" i="15"/>
  <c r="CA39" i="15"/>
  <c r="BX39" i="15"/>
  <c r="BW39" i="15"/>
  <c r="BV39" i="15"/>
  <c r="BU39" i="15"/>
  <c r="BU16" i="15"/>
  <c r="BU32" i="15"/>
  <c r="BU99" i="15"/>
  <c r="BV16" i="15"/>
  <c r="BV32" i="15"/>
  <c r="BV99" i="15"/>
  <c r="BU100" i="15"/>
  <c r="BT39" i="15"/>
  <c r="BS39" i="15"/>
  <c r="BR39" i="15"/>
  <c r="BQ39" i="15"/>
  <c r="BP39" i="15"/>
  <c r="BN39" i="15"/>
  <c r="BM39" i="15"/>
  <c r="BK39" i="15"/>
  <c r="BJ39" i="15"/>
  <c r="BJ16" i="15"/>
  <c r="BJ32" i="15"/>
  <c r="BJ99" i="15"/>
  <c r="BI39" i="15"/>
  <c r="BI16" i="15"/>
  <c r="BI32" i="15"/>
  <c r="BI99" i="15"/>
  <c r="BI100" i="15"/>
  <c r="BH39" i="15"/>
  <c r="BG39" i="15"/>
  <c r="BF39" i="15"/>
  <c r="BE39" i="15"/>
  <c r="BB39" i="15"/>
  <c r="BA39" i="15"/>
  <c r="AY39" i="15"/>
  <c r="Y37" i="14"/>
  <c r="AX39" i="15"/>
  <c r="AW39" i="15"/>
  <c r="X37" i="14"/>
  <c r="AS39" i="15"/>
  <c r="V37" i="14"/>
  <c r="AR39" i="15"/>
  <c r="AQ39" i="15"/>
  <c r="AP39" i="15"/>
  <c r="AO39" i="15"/>
  <c r="T37" i="14"/>
  <c r="AN39" i="15"/>
  <c r="AL39" i="15"/>
  <c r="AK39" i="15"/>
  <c r="AJ39" i="15"/>
  <c r="AI39" i="15"/>
  <c r="AF39" i="15"/>
  <c r="AE39" i="15"/>
  <c r="O37" i="14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I37" i="14"/>
  <c r="R39" i="15"/>
  <c r="Q39" i="15"/>
  <c r="P39" i="15"/>
  <c r="O39" i="15"/>
  <c r="N39" i="15"/>
  <c r="N16" i="15"/>
  <c r="N32" i="15"/>
  <c r="N99" i="15"/>
  <c r="M39" i="15"/>
  <c r="L39" i="15"/>
  <c r="K39" i="15"/>
  <c r="J39" i="15"/>
  <c r="I39" i="15"/>
  <c r="H39" i="15"/>
  <c r="G39" i="15"/>
  <c r="F39" i="15"/>
  <c r="E39" i="15"/>
  <c r="B37" i="14"/>
  <c r="IL32" i="15"/>
  <c r="IJ32" i="15"/>
  <c r="IG32" i="15"/>
  <c r="IF32" i="15"/>
  <c r="ID32" i="15"/>
  <c r="IC32" i="15"/>
  <c r="IB32" i="15"/>
  <c r="IA32" i="15"/>
  <c r="HZ32" i="15"/>
  <c r="HY32" i="15"/>
  <c r="HX32" i="15"/>
  <c r="HW32" i="15"/>
  <c r="HU32" i="15"/>
  <c r="HT32" i="15"/>
  <c r="HS32" i="15"/>
  <c r="HR32" i="15"/>
  <c r="HR16" i="15"/>
  <c r="HR99" i="15"/>
  <c r="HQ32" i="15"/>
  <c r="HP32" i="15"/>
  <c r="HO32" i="15"/>
  <c r="HM32" i="15"/>
  <c r="HL32" i="15"/>
  <c r="HJ32" i="15"/>
  <c r="HI32" i="15"/>
  <c r="HH32" i="15"/>
  <c r="HG32" i="15"/>
  <c r="HF32" i="15"/>
  <c r="HE32" i="15"/>
  <c r="HC32" i="15"/>
  <c r="HB32" i="15"/>
  <c r="GZ32" i="15"/>
  <c r="GX32" i="15"/>
  <c r="GW32" i="15"/>
  <c r="GU32" i="15"/>
  <c r="GT32" i="15"/>
  <c r="GT16" i="15"/>
  <c r="GT99" i="15"/>
  <c r="GS32" i="15"/>
  <c r="GR32" i="15"/>
  <c r="GQ32" i="15"/>
  <c r="GP32" i="15"/>
  <c r="GO32" i="15"/>
  <c r="GN32" i="15"/>
  <c r="GL32" i="15"/>
  <c r="GJ32" i="15"/>
  <c r="GI32" i="15"/>
  <c r="GH32" i="15"/>
  <c r="GH16" i="15"/>
  <c r="GH99" i="15"/>
  <c r="GE32" i="15"/>
  <c r="GD32" i="15"/>
  <c r="GC32" i="15"/>
  <c r="GB32" i="15"/>
  <c r="FY32" i="15"/>
  <c r="FX32" i="15"/>
  <c r="FW32" i="15"/>
  <c r="FV32" i="15"/>
  <c r="FV16" i="15"/>
  <c r="FV99" i="15"/>
  <c r="FU32" i="15"/>
  <c r="FT32" i="15"/>
  <c r="FS32" i="15"/>
  <c r="FQ32" i="15"/>
  <c r="FP32" i="15"/>
  <c r="FO32" i="15"/>
  <c r="FN32" i="15"/>
  <c r="FM32" i="15"/>
  <c r="FL32" i="15"/>
  <c r="FK32" i="15"/>
  <c r="FJ32" i="15"/>
  <c r="FI32" i="15"/>
  <c r="FG32" i="15"/>
  <c r="FF32" i="15"/>
  <c r="FD32" i="15"/>
  <c r="FB32" i="15"/>
  <c r="FA32" i="15"/>
  <c r="EY32" i="15"/>
  <c r="EX32" i="15"/>
  <c r="EX16" i="15"/>
  <c r="EX99" i="15"/>
  <c r="EW32" i="15"/>
  <c r="EV32" i="15"/>
  <c r="ET32" i="15"/>
  <c r="ES32" i="15"/>
  <c r="EP32" i="15"/>
  <c r="EO32" i="15"/>
  <c r="EN32" i="15"/>
  <c r="EM32" i="15"/>
  <c r="EL32" i="15"/>
  <c r="EL16" i="15"/>
  <c r="EL99" i="15"/>
  <c r="EK32" i="15"/>
  <c r="EJ32" i="15"/>
  <c r="EI32" i="15"/>
  <c r="EH32" i="15"/>
  <c r="EG32" i="15"/>
  <c r="EF32" i="15"/>
  <c r="EE32" i="15"/>
  <c r="ED32" i="15"/>
  <c r="EC32" i="15"/>
  <c r="EB32" i="15"/>
  <c r="EA32" i="15"/>
  <c r="DZ32" i="15"/>
  <c r="DY32" i="15"/>
  <c r="DW32" i="15"/>
  <c r="DV32" i="15"/>
  <c r="DU32" i="15"/>
  <c r="DR32" i="15"/>
  <c r="DQ32" i="15"/>
  <c r="DP32" i="15"/>
  <c r="DN32" i="15"/>
  <c r="DN16" i="15"/>
  <c r="DN99" i="15"/>
  <c r="DM32" i="15"/>
  <c r="DL32" i="15"/>
  <c r="DK32" i="15"/>
  <c r="DJ32" i="15"/>
  <c r="DI32" i="15"/>
  <c r="DH32" i="15"/>
  <c r="DG32" i="15"/>
  <c r="DF32" i="15"/>
  <c r="DE32" i="15"/>
  <c r="DD32" i="15"/>
  <c r="DC32" i="15"/>
  <c r="DC16" i="15"/>
  <c r="DC99" i="15"/>
  <c r="DB32" i="15"/>
  <c r="DA32" i="15"/>
  <c r="CZ32" i="15"/>
  <c r="CX32" i="15"/>
  <c r="CW32" i="15"/>
  <c r="CV32" i="15"/>
  <c r="CU32" i="15"/>
  <c r="CT32" i="15"/>
  <c r="CS32" i="15"/>
  <c r="CR32" i="15"/>
  <c r="CQ32" i="15"/>
  <c r="CP32" i="15"/>
  <c r="CM32" i="15"/>
  <c r="CL32" i="15"/>
  <c r="CJ32" i="15"/>
  <c r="CI32" i="15"/>
  <c r="CH32" i="15"/>
  <c r="CG32" i="15"/>
  <c r="CF32" i="15"/>
  <c r="CF16" i="15"/>
  <c r="CF99" i="15"/>
  <c r="CE32" i="15"/>
  <c r="CD32" i="15"/>
  <c r="CC32" i="15"/>
  <c r="CB32" i="15"/>
  <c r="CA32" i="15"/>
  <c r="BX32" i="15"/>
  <c r="BW32" i="15"/>
  <c r="BT32" i="15"/>
  <c r="BS32" i="15"/>
  <c r="BR32" i="15"/>
  <c r="BQ32" i="15"/>
  <c r="BP32" i="15"/>
  <c r="BN32" i="15"/>
  <c r="BM32" i="15"/>
  <c r="BK32" i="15"/>
  <c r="BH32" i="15"/>
  <c r="BH16" i="15"/>
  <c r="BH99" i="15"/>
  <c r="BG16" i="15"/>
  <c r="BG32" i="15"/>
  <c r="BG99" i="15"/>
  <c r="BG100" i="15"/>
  <c r="BF32" i="15"/>
  <c r="BE32" i="15"/>
  <c r="BB32" i="15"/>
  <c r="BA32" i="15"/>
  <c r="AY32" i="15"/>
  <c r="AV32" i="15"/>
  <c r="AU32" i="15"/>
  <c r="AS32" i="15"/>
  <c r="V30" i="14"/>
  <c r="AR32" i="15"/>
  <c r="AQ32" i="15"/>
  <c r="AP32" i="15"/>
  <c r="AO32" i="15"/>
  <c r="AN32" i="15"/>
  <c r="S30" i="14"/>
  <c r="AL32" i="15"/>
  <c r="AK32" i="15"/>
  <c r="AJ32" i="15"/>
  <c r="AI32" i="15"/>
  <c r="Q30" i="14"/>
  <c r="AF32" i="15"/>
  <c r="AE32" i="15"/>
  <c r="AD32" i="15"/>
  <c r="AC32" i="15"/>
  <c r="AB32" i="15"/>
  <c r="AA32" i="15"/>
  <c r="M30" i="14"/>
  <c r="Z32" i="15"/>
  <c r="Y32" i="15"/>
  <c r="X32" i="15"/>
  <c r="W32" i="15"/>
  <c r="V32" i="15"/>
  <c r="U32" i="15"/>
  <c r="T32" i="15"/>
  <c r="S32" i="15"/>
  <c r="R32" i="15"/>
  <c r="Q32" i="15"/>
  <c r="P32" i="15"/>
  <c r="O32" i="15"/>
  <c r="M32" i="15"/>
  <c r="F30" i="14"/>
  <c r="L32" i="15"/>
  <c r="K32" i="15"/>
  <c r="J32" i="15"/>
  <c r="I32" i="15"/>
  <c r="H32" i="15"/>
  <c r="G32" i="15"/>
  <c r="F32" i="15"/>
  <c r="E32" i="15"/>
  <c r="IL16" i="15"/>
  <c r="IJ16" i="15"/>
  <c r="IG16" i="15"/>
  <c r="IG99" i="15"/>
  <c r="IF16" i="15"/>
  <c r="IF99" i="15"/>
  <c r="ID16" i="15"/>
  <c r="IC16" i="15"/>
  <c r="IC99" i="15"/>
  <c r="IB16" i="15"/>
  <c r="IA16" i="15"/>
  <c r="HZ16" i="15"/>
  <c r="HY16" i="15"/>
  <c r="HX16" i="15"/>
  <c r="HW16" i="15"/>
  <c r="HU16" i="15"/>
  <c r="HU99" i="15"/>
  <c r="HT16" i="15"/>
  <c r="HS16" i="15"/>
  <c r="HQ16" i="15"/>
  <c r="HQ99" i="15"/>
  <c r="HP16" i="15"/>
  <c r="HO16" i="15"/>
  <c r="HM16" i="15"/>
  <c r="HL16" i="15"/>
  <c r="HJ16" i="15"/>
  <c r="HJ99" i="15"/>
  <c r="HI16" i="15"/>
  <c r="HH16" i="15"/>
  <c r="HH99" i="15"/>
  <c r="HG16" i="15"/>
  <c r="HF16" i="15"/>
  <c r="HE16" i="15"/>
  <c r="HC16" i="15"/>
  <c r="HB16" i="15"/>
  <c r="GZ16" i="15"/>
  <c r="GX16" i="15"/>
  <c r="GX99" i="15"/>
  <c r="GW16" i="15"/>
  <c r="GW99" i="15"/>
  <c r="GU16" i="15"/>
  <c r="GS16" i="15"/>
  <c r="GR16" i="15"/>
  <c r="GQ16" i="15"/>
  <c r="GP16" i="15"/>
  <c r="GP99" i="15"/>
  <c r="GO16" i="15"/>
  <c r="GO99" i="15"/>
  <c r="GN16" i="15"/>
  <c r="GL16" i="15"/>
  <c r="GL99" i="15"/>
  <c r="GJ16" i="15"/>
  <c r="GI16" i="15"/>
  <c r="GE16" i="15"/>
  <c r="GD16" i="15"/>
  <c r="GC16" i="15"/>
  <c r="GB16" i="15"/>
  <c r="FY16" i="15"/>
  <c r="FY99" i="15"/>
  <c r="FX16" i="15"/>
  <c r="FW16" i="15"/>
  <c r="FU16" i="15"/>
  <c r="FU99" i="15"/>
  <c r="FT16" i="15"/>
  <c r="FT99" i="15"/>
  <c r="FS16" i="15"/>
  <c r="FQ16" i="15"/>
  <c r="FP16" i="15"/>
  <c r="FO16" i="15"/>
  <c r="FN16" i="15"/>
  <c r="FN99" i="15"/>
  <c r="FM16" i="15"/>
  <c r="FL16" i="15"/>
  <c r="FL99" i="15"/>
  <c r="FK16" i="15"/>
  <c r="FK99" i="15"/>
  <c r="FJ16" i="15"/>
  <c r="FI16" i="15"/>
  <c r="FG16" i="15"/>
  <c r="FF16" i="15"/>
  <c r="FD16" i="15"/>
  <c r="FB16" i="15"/>
  <c r="FB99" i="15"/>
  <c r="FA16" i="15"/>
  <c r="FA99" i="15"/>
  <c r="EY16" i="15"/>
  <c r="EW16" i="15"/>
  <c r="EV16" i="15"/>
  <c r="ET16" i="15"/>
  <c r="ES16" i="15"/>
  <c r="EP16" i="15"/>
  <c r="EO16" i="15"/>
  <c r="EN16" i="15"/>
  <c r="EN99" i="15"/>
  <c r="EM16" i="15"/>
  <c r="EM99" i="15"/>
  <c r="EK16" i="15"/>
  <c r="EK99" i="15"/>
  <c r="EJ16" i="15"/>
  <c r="EI16" i="15"/>
  <c r="EH16" i="15"/>
  <c r="EG16" i="15"/>
  <c r="EF16" i="15"/>
  <c r="EE16" i="15"/>
  <c r="ED16" i="15"/>
  <c r="ED99" i="15"/>
  <c r="EC16" i="15"/>
  <c r="EC99" i="15"/>
  <c r="EB16" i="15"/>
  <c r="EA16" i="15"/>
  <c r="DZ16" i="15"/>
  <c r="DY16" i="15"/>
  <c r="DY99" i="15"/>
  <c r="DW16" i="15"/>
  <c r="DV16" i="15"/>
  <c r="DU16" i="15"/>
  <c r="DR16" i="15"/>
  <c r="DQ16" i="15"/>
  <c r="DQ99" i="15"/>
  <c r="DP16" i="15"/>
  <c r="DP99" i="15"/>
  <c r="DM16" i="15"/>
  <c r="DL16" i="15"/>
  <c r="DK16" i="15"/>
  <c r="DJ16" i="15"/>
  <c r="DJ99" i="15"/>
  <c r="DI16" i="15"/>
  <c r="DH16" i="15"/>
  <c r="DG16" i="15"/>
  <c r="DF16" i="15"/>
  <c r="DF99" i="15"/>
  <c r="DE16" i="15"/>
  <c r="DE99" i="15"/>
  <c r="DD16" i="15"/>
  <c r="DB16" i="15"/>
  <c r="DB99" i="15"/>
  <c r="DA16" i="15"/>
  <c r="CZ16" i="15"/>
  <c r="CX16" i="15"/>
  <c r="CW16" i="15"/>
  <c r="CV16" i="15"/>
  <c r="CU16" i="15"/>
  <c r="CU99" i="15"/>
  <c r="CT16" i="15"/>
  <c r="CT99" i="15"/>
  <c r="CS16" i="15"/>
  <c r="CR16" i="15"/>
  <c r="CR99" i="15"/>
  <c r="CQ16" i="15"/>
  <c r="CP16" i="15"/>
  <c r="CP99" i="15"/>
  <c r="CM16" i="15"/>
  <c r="CM99" i="15"/>
  <c r="CL16" i="15"/>
  <c r="CJ16" i="15"/>
  <c r="CI16" i="15"/>
  <c r="CH16" i="15"/>
  <c r="CH99" i="15"/>
  <c r="CG16" i="15"/>
  <c r="CG99" i="15"/>
  <c r="CE16" i="15"/>
  <c r="CD16" i="15"/>
  <c r="CD99" i="15"/>
  <c r="CC16" i="15"/>
  <c r="CB16" i="15"/>
  <c r="CA16" i="15"/>
  <c r="CA99" i="15"/>
  <c r="BX16" i="15"/>
  <c r="BX99" i="15"/>
  <c r="BW16" i="15"/>
  <c r="BT16" i="15"/>
  <c r="BT99" i="15"/>
  <c r="BS16" i="15"/>
  <c r="BR16" i="15"/>
  <c r="BR99" i="15"/>
  <c r="BQ16" i="15"/>
  <c r="BP16" i="15"/>
  <c r="BN16" i="15"/>
  <c r="BN99" i="15"/>
  <c r="BM16" i="15"/>
  <c r="BK16" i="15"/>
  <c r="BF16" i="15"/>
  <c r="BF99" i="15"/>
  <c r="BE16" i="15"/>
  <c r="BE99" i="15"/>
  <c r="BB16" i="15"/>
  <c r="BA16" i="15"/>
  <c r="AY16" i="15"/>
  <c r="Y14" i="14"/>
  <c r="AX16" i="15"/>
  <c r="AW16" i="15"/>
  <c r="AS16" i="15"/>
  <c r="AR16" i="15"/>
  <c r="AQ16" i="15"/>
  <c r="AP16" i="15"/>
  <c r="AO16" i="15"/>
  <c r="AN16" i="15"/>
  <c r="AL16" i="15"/>
  <c r="AL99" i="15"/>
  <c r="AK16" i="15"/>
  <c r="AJ16" i="15"/>
  <c r="AJ99" i="15"/>
  <c r="AI16" i="15"/>
  <c r="AF16" i="15"/>
  <c r="AE16" i="15"/>
  <c r="AD16" i="15"/>
  <c r="AC16" i="15"/>
  <c r="AB16" i="15"/>
  <c r="AA16" i="15"/>
  <c r="Z16" i="15"/>
  <c r="Y16" i="15"/>
  <c r="X16" i="15"/>
  <c r="X99" i="15"/>
  <c r="W16" i="15"/>
  <c r="V16" i="15"/>
  <c r="V99" i="15"/>
  <c r="U16" i="15"/>
  <c r="T16" i="15"/>
  <c r="S16" i="15"/>
  <c r="R16" i="15"/>
  <c r="Q16" i="15"/>
  <c r="Q99" i="15"/>
  <c r="P16" i="15"/>
  <c r="O16" i="15"/>
  <c r="M16" i="15"/>
  <c r="L16" i="15"/>
  <c r="L99" i="15"/>
  <c r="K16" i="15"/>
  <c r="J16" i="15"/>
  <c r="I16" i="15"/>
  <c r="D14" i="14"/>
  <c r="H16" i="15"/>
  <c r="G16" i="15"/>
  <c r="C14" i="14"/>
  <c r="F16" i="15"/>
  <c r="E16" i="15"/>
  <c r="Y7" i="8"/>
  <c r="Y8" i="8"/>
  <c r="Y9" i="8"/>
  <c r="Y10" i="8"/>
  <c r="Y11" i="8"/>
  <c r="Y12" i="8"/>
  <c r="Y13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1" i="8"/>
  <c r="Y32" i="8"/>
  <c r="Y33" i="8"/>
  <c r="Y34" i="8"/>
  <c r="Y35" i="8"/>
  <c r="Y36" i="8"/>
  <c r="Y38" i="8"/>
  <c r="Y39" i="8"/>
  <c r="Y40" i="8"/>
  <c r="Y41" i="8"/>
  <c r="Y42" i="8"/>
  <c r="Y43" i="8"/>
  <c r="Y44" i="8"/>
  <c r="Y45" i="8"/>
  <c r="Y46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6" i="8"/>
  <c r="Y6" i="8"/>
  <c r="X7" i="8"/>
  <c r="X8" i="8"/>
  <c r="X9" i="8"/>
  <c r="X10" i="8"/>
  <c r="X11" i="8"/>
  <c r="X12" i="8"/>
  <c r="X13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1" i="8"/>
  <c r="X32" i="8"/>
  <c r="X33" i="8"/>
  <c r="X34" i="8"/>
  <c r="X35" i="8"/>
  <c r="X36" i="8"/>
  <c r="X38" i="8"/>
  <c r="X39" i="8"/>
  <c r="X40" i="8"/>
  <c r="X41" i="8"/>
  <c r="X42" i="8"/>
  <c r="X43" i="8"/>
  <c r="X44" i="8"/>
  <c r="X45" i="8"/>
  <c r="X46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6" i="8"/>
  <c r="X6" i="8"/>
  <c r="AO15" i="6"/>
  <c r="AP15" i="6"/>
  <c r="AQ15" i="6"/>
  <c r="AR15" i="6"/>
  <c r="Y14" i="8"/>
  <c r="AO31" i="6"/>
  <c r="AP31" i="6"/>
  <c r="X30" i="8"/>
  <c r="AQ31" i="6"/>
  <c r="AR31" i="6"/>
  <c r="Y30" i="8"/>
  <c r="AO38" i="6"/>
  <c r="AP38" i="6"/>
  <c r="X37" i="8"/>
  <c r="AQ38" i="6"/>
  <c r="AR38" i="6"/>
  <c r="AO48" i="6"/>
  <c r="AP48" i="6"/>
  <c r="X47" i="8"/>
  <c r="AQ48" i="6"/>
  <c r="AR48" i="6"/>
  <c r="AO80" i="6"/>
  <c r="AP80" i="6"/>
  <c r="X79" i="8"/>
  <c r="AQ80" i="6"/>
  <c r="AR80" i="6"/>
  <c r="Y79" i="8"/>
  <c r="AO96" i="6"/>
  <c r="AP96" i="6"/>
  <c r="X95" i="8"/>
  <c r="AQ96" i="6"/>
  <c r="AR96" i="6"/>
  <c r="V8" i="2"/>
  <c r="V9" i="2"/>
  <c r="V10" i="2"/>
  <c r="V11" i="2"/>
  <c r="V12" i="2"/>
  <c r="V13" i="2"/>
  <c r="V14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7" i="2"/>
  <c r="V7" i="2"/>
  <c r="U8" i="2"/>
  <c r="U9" i="2"/>
  <c r="U10" i="2"/>
  <c r="U11" i="2"/>
  <c r="U12" i="2"/>
  <c r="U13" i="2"/>
  <c r="U14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2" i="2"/>
  <c r="U33" i="2"/>
  <c r="U34" i="2"/>
  <c r="U35" i="2"/>
  <c r="U36" i="2"/>
  <c r="U37" i="2"/>
  <c r="U39" i="2"/>
  <c r="U40" i="2"/>
  <c r="U41" i="2"/>
  <c r="U42" i="2"/>
  <c r="U43" i="2"/>
  <c r="U44" i="2"/>
  <c r="U45" i="2"/>
  <c r="U46" i="2"/>
  <c r="U47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7" i="2"/>
  <c r="U7" i="2"/>
  <c r="W7" i="8"/>
  <c r="W8" i="8"/>
  <c r="W9" i="8"/>
  <c r="W10" i="8"/>
  <c r="W11" i="8"/>
  <c r="W12" i="8"/>
  <c r="W13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1" i="8"/>
  <c r="W32" i="8"/>
  <c r="W33" i="8"/>
  <c r="W34" i="8"/>
  <c r="W35" i="8"/>
  <c r="W36" i="8"/>
  <c r="W38" i="8"/>
  <c r="W39" i="8"/>
  <c r="W40" i="8"/>
  <c r="W41" i="8"/>
  <c r="W42" i="8"/>
  <c r="W43" i="8"/>
  <c r="W44" i="8"/>
  <c r="W45" i="8"/>
  <c r="W46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6" i="8"/>
  <c r="W6" i="8"/>
  <c r="V7" i="8"/>
  <c r="V8" i="8"/>
  <c r="V9" i="8"/>
  <c r="V10" i="8"/>
  <c r="V11" i="8"/>
  <c r="V12" i="8"/>
  <c r="V13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1" i="8"/>
  <c r="V32" i="8"/>
  <c r="V33" i="8"/>
  <c r="V34" i="8"/>
  <c r="V35" i="8"/>
  <c r="V36" i="8"/>
  <c r="V38" i="8"/>
  <c r="V39" i="8"/>
  <c r="V40" i="8"/>
  <c r="V41" i="8"/>
  <c r="V42" i="8"/>
  <c r="V43" i="8"/>
  <c r="V44" i="8"/>
  <c r="V45" i="8"/>
  <c r="V46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6" i="8"/>
  <c r="V6" i="8"/>
  <c r="AK96" i="6"/>
  <c r="AL96" i="6"/>
  <c r="V95" i="8"/>
  <c r="AM96" i="6"/>
  <c r="AN96" i="6"/>
  <c r="W95" i="8"/>
  <c r="AK80" i="6"/>
  <c r="AL80" i="6"/>
  <c r="AM80" i="6"/>
  <c r="AN80" i="6"/>
  <c r="AK48" i="6"/>
  <c r="AL48" i="6"/>
  <c r="V47" i="8"/>
  <c r="AM48" i="6"/>
  <c r="AN48" i="6"/>
  <c r="AK38" i="6"/>
  <c r="AL38" i="6"/>
  <c r="V37" i="8"/>
  <c r="AM38" i="6"/>
  <c r="AN38" i="6"/>
  <c r="W37" i="8"/>
  <c r="AK31" i="6"/>
  <c r="AK15" i="6"/>
  <c r="AK98" i="6"/>
  <c r="AL15" i="6"/>
  <c r="AL31" i="6"/>
  <c r="AL98" i="6"/>
  <c r="AK99" i="6"/>
  <c r="AM31" i="6"/>
  <c r="AN31" i="6"/>
  <c r="W30" i="8"/>
  <c r="V14" i="8"/>
  <c r="AM15" i="6"/>
  <c r="AN15" i="6"/>
  <c r="T8" i="2"/>
  <c r="T9" i="2"/>
  <c r="T10" i="2"/>
  <c r="T11" i="2"/>
  <c r="T12" i="2"/>
  <c r="T13" i="2"/>
  <c r="T14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2" i="2"/>
  <c r="T33" i="2"/>
  <c r="T34" i="2"/>
  <c r="T35" i="2"/>
  <c r="T36" i="2"/>
  <c r="T37" i="2"/>
  <c r="T39" i="2"/>
  <c r="T40" i="2"/>
  <c r="T41" i="2"/>
  <c r="T42" i="2"/>
  <c r="T43" i="2"/>
  <c r="T44" i="2"/>
  <c r="T45" i="2"/>
  <c r="T46" i="2"/>
  <c r="T47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7" i="2"/>
  <c r="T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2" i="2"/>
  <c r="S33" i="2"/>
  <c r="S34" i="2"/>
  <c r="S35" i="2"/>
  <c r="S36" i="2"/>
  <c r="S37" i="2"/>
  <c r="S39" i="2"/>
  <c r="S40" i="2"/>
  <c r="S41" i="2"/>
  <c r="S42" i="2"/>
  <c r="S43" i="2"/>
  <c r="S44" i="2"/>
  <c r="S45" i="2"/>
  <c r="S46" i="2"/>
  <c r="S47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7" i="2"/>
  <c r="S7" i="2"/>
  <c r="U7" i="8"/>
  <c r="U8" i="8"/>
  <c r="U9" i="8"/>
  <c r="U10" i="8"/>
  <c r="U11" i="8"/>
  <c r="U12" i="8"/>
  <c r="U13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1" i="8"/>
  <c r="U32" i="8"/>
  <c r="U33" i="8"/>
  <c r="U34" i="8"/>
  <c r="U35" i="8"/>
  <c r="U36" i="8"/>
  <c r="U38" i="8"/>
  <c r="U39" i="8"/>
  <c r="U40" i="8"/>
  <c r="U41" i="8"/>
  <c r="U42" i="8"/>
  <c r="U43" i="8"/>
  <c r="U44" i="8"/>
  <c r="U45" i="8"/>
  <c r="U46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6" i="8"/>
  <c r="U6" i="8"/>
  <c r="T7" i="8"/>
  <c r="T8" i="8"/>
  <c r="T9" i="8"/>
  <c r="T10" i="8"/>
  <c r="T11" i="8"/>
  <c r="T12" i="8"/>
  <c r="T13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1" i="8"/>
  <c r="T32" i="8"/>
  <c r="T33" i="8"/>
  <c r="T34" i="8"/>
  <c r="T35" i="8"/>
  <c r="T36" i="8"/>
  <c r="T38" i="8"/>
  <c r="T39" i="8"/>
  <c r="T40" i="8"/>
  <c r="T41" i="8"/>
  <c r="T42" i="8"/>
  <c r="T43" i="8"/>
  <c r="T44" i="8"/>
  <c r="T45" i="8"/>
  <c r="T46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6" i="8"/>
  <c r="T6" i="8"/>
  <c r="AJ96" i="6"/>
  <c r="AI96" i="6"/>
  <c r="U95" i="8"/>
  <c r="AH96" i="6"/>
  <c r="AG96" i="6"/>
  <c r="AJ80" i="6"/>
  <c r="AI80" i="6"/>
  <c r="AH80" i="6"/>
  <c r="AG80" i="6"/>
  <c r="T79" i="8"/>
  <c r="AJ48" i="6"/>
  <c r="AI48" i="6"/>
  <c r="U47" i="8"/>
  <c r="AH48" i="6"/>
  <c r="AG48" i="6"/>
  <c r="T47" i="8"/>
  <c r="AJ38" i="6"/>
  <c r="AI38" i="6"/>
  <c r="U37" i="8"/>
  <c r="AH38" i="6"/>
  <c r="AG38" i="6"/>
  <c r="AJ31" i="6"/>
  <c r="AI31" i="6"/>
  <c r="U30" i="8"/>
  <c r="AH31" i="6"/>
  <c r="AG31" i="6"/>
  <c r="AJ15" i="6"/>
  <c r="AI15" i="6"/>
  <c r="U14" i="8"/>
  <c r="AH15" i="6"/>
  <c r="AH98" i="6"/>
  <c r="AG15" i="6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2" i="2"/>
  <c r="R33" i="2"/>
  <c r="R34" i="2"/>
  <c r="R35" i="2"/>
  <c r="R36" i="2"/>
  <c r="R37" i="2"/>
  <c r="R39" i="2"/>
  <c r="R40" i="2"/>
  <c r="R41" i="2"/>
  <c r="R42" i="2"/>
  <c r="R43" i="2"/>
  <c r="R44" i="2"/>
  <c r="R45" i="2"/>
  <c r="R46" i="2"/>
  <c r="R47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7" i="2"/>
  <c r="R7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9" i="2"/>
  <c r="Q40" i="2"/>
  <c r="Q41" i="2"/>
  <c r="Q42" i="2"/>
  <c r="Q43" i="2"/>
  <c r="Q44" i="2"/>
  <c r="Q45" i="2"/>
  <c r="Q46" i="2"/>
  <c r="Q47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7" i="2"/>
  <c r="Q7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9" i="2"/>
  <c r="P40" i="2"/>
  <c r="P41" i="2"/>
  <c r="P42" i="2"/>
  <c r="P43" i="2"/>
  <c r="P44" i="2"/>
  <c r="P45" i="2"/>
  <c r="P46" i="2"/>
  <c r="P47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7" i="2"/>
  <c r="P7" i="2"/>
  <c r="AF96" i="6"/>
  <c r="AE96" i="6"/>
  <c r="S95" i="8"/>
  <c r="AF80" i="6"/>
  <c r="AE80" i="6"/>
  <c r="S79" i="8"/>
  <c r="AF48" i="6"/>
  <c r="AE48" i="6"/>
  <c r="AF38" i="6"/>
  <c r="AE38" i="6"/>
  <c r="S37" i="8"/>
  <c r="AF31" i="6"/>
  <c r="AE31" i="6"/>
  <c r="S30" i="8"/>
  <c r="AF15" i="6"/>
  <c r="AE15" i="6"/>
  <c r="S7" i="8"/>
  <c r="S8" i="8"/>
  <c r="S9" i="8"/>
  <c r="S10" i="8"/>
  <c r="S11" i="8"/>
  <c r="S12" i="8"/>
  <c r="S13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1" i="8"/>
  <c r="S32" i="8"/>
  <c r="S33" i="8"/>
  <c r="S34" i="8"/>
  <c r="S35" i="8"/>
  <c r="S36" i="8"/>
  <c r="S38" i="8"/>
  <c r="S39" i="8"/>
  <c r="S40" i="8"/>
  <c r="S41" i="8"/>
  <c r="S42" i="8"/>
  <c r="S43" i="8"/>
  <c r="S44" i="8"/>
  <c r="S45" i="8"/>
  <c r="S46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6" i="8"/>
  <c r="S6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1" i="8"/>
  <c r="R32" i="8"/>
  <c r="R33" i="8"/>
  <c r="R34" i="8"/>
  <c r="R35" i="8"/>
  <c r="R36" i="8"/>
  <c r="R38" i="8"/>
  <c r="R39" i="8"/>
  <c r="R40" i="8"/>
  <c r="R41" i="8"/>
  <c r="R42" i="8"/>
  <c r="R43" i="8"/>
  <c r="R44" i="8"/>
  <c r="R45" i="8"/>
  <c r="R46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6" i="8"/>
  <c r="R6" i="8"/>
  <c r="AD15" i="6"/>
  <c r="AC15" i="6"/>
  <c r="AD31" i="6"/>
  <c r="AC31" i="6"/>
  <c r="R30" i="8"/>
  <c r="AD38" i="6"/>
  <c r="AC38" i="6"/>
  <c r="R37" i="8"/>
  <c r="AD48" i="6"/>
  <c r="AC48" i="6"/>
  <c r="AD80" i="6"/>
  <c r="AC80" i="6"/>
  <c r="R79" i="8"/>
  <c r="AD96" i="6"/>
  <c r="AC96" i="6"/>
  <c r="R95" i="8"/>
  <c r="O8" i="2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2" i="2"/>
  <c r="O33" i="2"/>
  <c r="O34" i="2"/>
  <c r="O35" i="2"/>
  <c r="O36" i="2"/>
  <c r="O37" i="2"/>
  <c r="O39" i="2"/>
  <c r="O40" i="2"/>
  <c r="O41" i="2"/>
  <c r="O42" i="2"/>
  <c r="O43" i="2"/>
  <c r="O44" i="2"/>
  <c r="O45" i="2"/>
  <c r="O46" i="2"/>
  <c r="O47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7" i="2"/>
  <c r="O7" i="2"/>
  <c r="Q7" i="8"/>
  <c r="Q8" i="8"/>
  <c r="Q9" i="8"/>
  <c r="Q10" i="8"/>
  <c r="Q11" i="8"/>
  <c r="Q12" i="8"/>
  <c r="Q13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1" i="8"/>
  <c r="Q32" i="8"/>
  <c r="Q33" i="8"/>
  <c r="Q34" i="8"/>
  <c r="Q35" i="8"/>
  <c r="Q36" i="8"/>
  <c r="Q38" i="8"/>
  <c r="Q39" i="8"/>
  <c r="Q40" i="8"/>
  <c r="Q41" i="8"/>
  <c r="Q42" i="8"/>
  <c r="Q43" i="8"/>
  <c r="Q44" i="8"/>
  <c r="Q45" i="8"/>
  <c r="Q46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6" i="8"/>
  <c r="Q6" i="8"/>
  <c r="AB96" i="6"/>
  <c r="AA96" i="6"/>
  <c r="Q95" i="8"/>
  <c r="AB80" i="6"/>
  <c r="AA80" i="6"/>
  <c r="Q79" i="8"/>
  <c r="AB48" i="6"/>
  <c r="AA48" i="6"/>
  <c r="Q47" i="8"/>
  <c r="AB38" i="6"/>
  <c r="AA38" i="6"/>
  <c r="Q37" i="8"/>
  <c r="AB31" i="6"/>
  <c r="AA31" i="6"/>
  <c r="Q30" i="8"/>
  <c r="AB15" i="6"/>
  <c r="AB98" i="6"/>
  <c r="AA15" i="6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2" i="2"/>
  <c r="N33" i="2"/>
  <c r="N34" i="2"/>
  <c r="N35" i="2"/>
  <c r="N36" i="2"/>
  <c r="N37" i="2"/>
  <c r="N39" i="2"/>
  <c r="N40" i="2"/>
  <c r="N41" i="2"/>
  <c r="N42" i="2"/>
  <c r="N43" i="2"/>
  <c r="N44" i="2"/>
  <c r="N45" i="2"/>
  <c r="N46" i="2"/>
  <c r="N47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7" i="2"/>
  <c r="N7" i="2"/>
  <c r="P7" i="8"/>
  <c r="P8" i="8"/>
  <c r="P9" i="8"/>
  <c r="P10" i="8"/>
  <c r="P11" i="8"/>
  <c r="P12" i="8"/>
  <c r="P13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1" i="8"/>
  <c r="P32" i="8"/>
  <c r="P33" i="8"/>
  <c r="P34" i="8"/>
  <c r="P35" i="8"/>
  <c r="P36" i="8"/>
  <c r="P38" i="8"/>
  <c r="P39" i="8"/>
  <c r="P40" i="8"/>
  <c r="P41" i="8"/>
  <c r="P42" i="8"/>
  <c r="P43" i="8"/>
  <c r="P44" i="8"/>
  <c r="P45" i="8"/>
  <c r="P46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6" i="8"/>
  <c r="P6" i="8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6" i="2"/>
  <c r="M47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7" i="2"/>
  <c r="M7" i="2"/>
  <c r="Z96" i="6"/>
  <c r="Y96" i="6"/>
  <c r="P95" i="8"/>
  <c r="Z80" i="6"/>
  <c r="Y80" i="6"/>
  <c r="Y15" i="6"/>
  <c r="Y31" i="6"/>
  <c r="Y38" i="6"/>
  <c r="Y48" i="6"/>
  <c r="Y98" i="6"/>
  <c r="Z48" i="6"/>
  <c r="Z38" i="6"/>
  <c r="Z31" i="6"/>
  <c r="P30" i="8"/>
  <c r="Z15" i="6"/>
  <c r="P14" i="8"/>
  <c r="O7" i="8"/>
  <c r="O8" i="8"/>
  <c r="O9" i="8"/>
  <c r="O10" i="8"/>
  <c r="O11" i="8"/>
  <c r="O12" i="8"/>
  <c r="O13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1" i="8"/>
  <c r="O32" i="8"/>
  <c r="O33" i="8"/>
  <c r="O34" i="8"/>
  <c r="O35" i="8"/>
  <c r="O36" i="8"/>
  <c r="O38" i="8"/>
  <c r="O39" i="8"/>
  <c r="O40" i="8"/>
  <c r="O41" i="8"/>
  <c r="O42" i="8"/>
  <c r="O43" i="8"/>
  <c r="O44" i="8"/>
  <c r="O45" i="8"/>
  <c r="O46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6" i="8"/>
  <c r="O6" i="8"/>
  <c r="N7" i="8"/>
  <c r="N8" i="8"/>
  <c r="N9" i="8"/>
  <c r="N10" i="8"/>
  <c r="N11" i="8"/>
  <c r="N12" i="8"/>
  <c r="N13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1" i="8"/>
  <c r="N32" i="8"/>
  <c r="N33" i="8"/>
  <c r="N34" i="8"/>
  <c r="N35" i="8"/>
  <c r="N36" i="8"/>
  <c r="N38" i="8"/>
  <c r="N39" i="8"/>
  <c r="N40" i="8"/>
  <c r="N41" i="8"/>
  <c r="N42" i="8"/>
  <c r="N43" i="8"/>
  <c r="N44" i="8"/>
  <c r="N45" i="8"/>
  <c r="N46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6" i="8"/>
  <c r="N6" i="8"/>
  <c r="M6" i="8"/>
  <c r="M7" i="8"/>
  <c r="M8" i="8"/>
  <c r="M9" i="8"/>
  <c r="M10" i="8"/>
  <c r="M11" i="8"/>
  <c r="M12" i="8"/>
  <c r="M13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1" i="8"/>
  <c r="M32" i="8"/>
  <c r="M33" i="8"/>
  <c r="M34" i="8"/>
  <c r="M35" i="8"/>
  <c r="M36" i="8"/>
  <c r="M38" i="8"/>
  <c r="M39" i="8"/>
  <c r="M40" i="8"/>
  <c r="M41" i="8"/>
  <c r="M42" i="8"/>
  <c r="M43" i="8"/>
  <c r="M44" i="8"/>
  <c r="M45" i="8"/>
  <c r="M46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6" i="8"/>
  <c r="X96" i="6"/>
  <c r="W96" i="6"/>
  <c r="O95" i="8"/>
  <c r="V96" i="6"/>
  <c r="U96" i="6"/>
  <c r="N95" i="8"/>
  <c r="X80" i="6"/>
  <c r="W80" i="6"/>
  <c r="O79" i="8"/>
  <c r="V80" i="6"/>
  <c r="U80" i="6"/>
  <c r="N79" i="8"/>
  <c r="X48" i="6"/>
  <c r="W48" i="6"/>
  <c r="O47" i="8"/>
  <c r="V48" i="6"/>
  <c r="U48" i="6"/>
  <c r="N47" i="8"/>
  <c r="X38" i="6"/>
  <c r="W38" i="6"/>
  <c r="O37" i="8"/>
  <c r="V38" i="6"/>
  <c r="U38" i="6"/>
  <c r="N37" i="8"/>
  <c r="X31" i="6"/>
  <c r="W31" i="6"/>
  <c r="V31" i="6"/>
  <c r="U31" i="6"/>
  <c r="N30" i="8"/>
  <c r="X15" i="6"/>
  <c r="X98" i="6"/>
  <c r="W15" i="6"/>
  <c r="V15" i="6"/>
  <c r="U15" i="6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6" i="2"/>
  <c r="L47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7" i="2"/>
  <c r="L7" i="2"/>
  <c r="K8" i="2"/>
  <c r="K9" i="2"/>
  <c r="K10" i="2"/>
  <c r="K11" i="2"/>
  <c r="K12" i="2"/>
  <c r="K13" i="2"/>
  <c r="K1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7" i="2"/>
  <c r="T96" i="6"/>
  <c r="S96" i="6"/>
  <c r="M95" i="8"/>
  <c r="R96" i="6"/>
  <c r="Q96" i="6"/>
  <c r="L95" i="8"/>
  <c r="T80" i="6"/>
  <c r="S80" i="6"/>
  <c r="M79" i="8"/>
  <c r="R80" i="6"/>
  <c r="Q80" i="6"/>
  <c r="L79" i="8"/>
  <c r="T48" i="6"/>
  <c r="S48" i="6"/>
  <c r="R48" i="6"/>
  <c r="Q48" i="6"/>
  <c r="L47" i="8"/>
  <c r="T38" i="6"/>
  <c r="S38" i="6"/>
  <c r="M37" i="8"/>
  <c r="R38" i="6"/>
  <c r="Q38" i="6"/>
  <c r="T31" i="6"/>
  <c r="S31" i="6"/>
  <c r="M30" i="8"/>
  <c r="R31" i="6"/>
  <c r="Q31" i="6"/>
  <c r="L30" i="8"/>
  <c r="T15" i="6"/>
  <c r="S15" i="6"/>
  <c r="M14" i="8"/>
  <c r="R15" i="6"/>
  <c r="Q15" i="6"/>
  <c r="L14" i="8"/>
  <c r="L7" i="8"/>
  <c r="L8" i="8"/>
  <c r="L9" i="8"/>
  <c r="L10" i="8"/>
  <c r="L11" i="8"/>
  <c r="L12" i="8"/>
  <c r="L13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1" i="8"/>
  <c r="L32" i="8"/>
  <c r="L33" i="8"/>
  <c r="L34" i="8"/>
  <c r="L35" i="8"/>
  <c r="L36" i="8"/>
  <c r="L38" i="8"/>
  <c r="L39" i="8"/>
  <c r="L40" i="8"/>
  <c r="L41" i="8"/>
  <c r="L42" i="8"/>
  <c r="L43" i="8"/>
  <c r="L44" i="8"/>
  <c r="L45" i="8"/>
  <c r="L46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6" i="8"/>
  <c r="L6" i="8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7" i="2"/>
  <c r="J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I7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6" i="2"/>
  <c r="H47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7" i="2"/>
  <c r="P96" i="6"/>
  <c r="O96" i="6"/>
  <c r="K95" i="8"/>
  <c r="P80" i="6"/>
  <c r="O80" i="6"/>
  <c r="P48" i="6"/>
  <c r="O48" i="6"/>
  <c r="K47" i="8"/>
  <c r="P38" i="6"/>
  <c r="O38" i="6"/>
  <c r="P31" i="6"/>
  <c r="O31" i="6"/>
  <c r="P15" i="6"/>
  <c r="O15" i="6"/>
  <c r="K7" i="8"/>
  <c r="K8" i="8"/>
  <c r="K9" i="8"/>
  <c r="K10" i="8"/>
  <c r="K11" i="8"/>
  <c r="K12" i="8"/>
  <c r="K13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1" i="8"/>
  <c r="K32" i="8"/>
  <c r="K33" i="8"/>
  <c r="K34" i="8"/>
  <c r="K35" i="8"/>
  <c r="K36" i="8"/>
  <c r="K38" i="8"/>
  <c r="K39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6" i="8"/>
  <c r="K6" i="8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7" i="2"/>
  <c r="J7" i="8"/>
  <c r="J8" i="8"/>
  <c r="J9" i="8"/>
  <c r="J10" i="8"/>
  <c r="J11" i="8"/>
  <c r="J12" i="8"/>
  <c r="J13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1" i="8"/>
  <c r="J32" i="8"/>
  <c r="J33" i="8"/>
  <c r="J34" i="8"/>
  <c r="J35" i="8"/>
  <c r="J36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6" i="8"/>
  <c r="J6" i="8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7" i="2"/>
  <c r="G7" i="2"/>
  <c r="N15" i="6"/>
  <c r="M15" i="6"/>
  <c r="J14" i="8"/>
  <c r="N31" i="6"/>
  <c r="M31" i="6"/>
  <c r="N38" i="6"/>
  <c r="M38" i="6"/>
  <c r="J37" i="8"/>
  <c r="N48" i="6"/>
  <c r="M48" i="6"/>
  <c r="J47" i="8"/>
  <c r="N80" i="6"/>
  <c r="M80" i="6"/>
  <c r="N96" i="6"/>
  <c r="M96" i="6"/>
  <c r="J95" i="8"/>
  <c r="I7" i="8"/>
  <c r="I8" i="8"/>
  <c r="I9" i="8"/>
  <c r="I10" i="8"/>
  <c r="I11" i="8"/>
  <c r="I12" i="8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1" i="8"/>
  <c r="I32" i="8"/>
  <c r="I33" i="8"/>
  <c r="I34" i="8"/>
  <c r="I35" i="8"/>
  <c r="I36" i="8"/>
  <c r="I38" i="8"/>
  <c r="I39" i="8"/>
  <c r="I40" i="8"/>
  <c r="I41" i="8"/>
  <c r="I42" i="8"/>
  <c r="I43" i="8"/>
  <c r="I44" i="8"/>
  <c r="I45" i="8"/>
  <c r="I46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6" i="8"/>
  <c r="I6" i="8"/>
  <c r="K15" i="6"/>
  <c r="L15" i="6"/>
  <c r="I14" i="8"/>
  <c r="K31" i="6"/>
  <c r="L31" i="6"/>
  <c r="I30" i="8"/>
  <c r="K38" i="6"/>
  <c r="L38" i="6"/>
  <c r="L48" i="6"/>
  <c r="L80" i="6"/>
  <c r="L96" i="6"/>
  <c r="L98" i="6"/>
  <c r="K48" i="6"/>
  <c r="I47" i="8"/>
  <c r="K80" i="6"/>
  <c r="K96" i="6"/>
  <c r="J15" i="6"/>
  <c r="I15" i="6"/>
  <c r="J31" i="6"/>
  <c r="I31" i="6"/>
  <c r="I38" i="6"/>
  <c r="I48" i="6"/>
  <c r="I80" i="6"/>
  <c r="I96" i="6"/>
  <c r="I98" i="6"/>
  <c r="H30" i="8"/>
  <c r="J38" i="6"/>
  <c r="J48" i="6"/>
  <c r="H47" i="8"/>
  <c r="J80" i="6"/>
  <c r="J96" i="6"/>
  <c r="H95" i="8"/>
  <c r="H7" i="8"/>
  <c r="H8" i="8"/>
  <c r="H9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1" i="8"/>
  <c r="H32" i="8"/>
  <c r="H33" i="8"/>
  <c r="H34" i="8"/>
  <c r="H35" i="8"/>
  <c r="H36" i="8"/>
  <c r="H38" i="8"/>
  <c r="H39" i="8"/>
  <c r="H40" i="8"/>
  <c r="H41" i="8"/>
  <c r="H42" i="8"/>
  <c r="H43" i="8"/>
  <c r="H44" i="8"/>
  <c r="H45" i="8"/>
  <c r="H46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6" i="8"/>
  <c r="H6" i="8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9" i="2"/>
  <c r="E40" i="2"/>
  <c r="E41" i="2"/>
  <c r="E42" i="2"/>
  <c r="E43" i="2"/>
  <c r="E44" i="2"/>
  <c r="E45" i="2"/>
  <c r="E46" i="2"/>
  <c r="E4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7" i="2"/>
  <c r="G7" i="8"/>
  <c r="G8" i="8"/>
  <c r="G9" i="8"/>
  <c r="G10" i="8"/>
  <c r="G11" i="8"/>
  <c r="G12" i="8"/>
  <c r="G13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33" i="8"/>
  <c r="G34" i="8"/>
  <c r="G35" i="8"/>
  <c r="G36" i="8"/>
  <c r="G38" i="8"/>
  <c r="G39" i="8"/>
  <c r="G40" i="8"/>
  <c r="G41" i="8"/>
  <c r="G42" i="8"/>
  <c r="G43" i="8"/>
  <c r="G44" i="8"/>
  <c r="G45" i="8"/>
  <c r="G46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6" i="8"/>
  <c r="G6" i="8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2" i="2"/>
  <c r="D33" i="2"/>
  <c r="D34" i="2"/>
  <c r="D35" i="2"/>
  <c r="D36" i="2"/>
  <c r="D37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7" i="2"/>
  <c r="D7" i="2"/>
  <c r="F7" i="8"/>
  <c r="F8" i="8"/>
  <c r="F9" i="8"/>
  <c r="F10" i="8"/>
  <c r="F11" i="8"/>
  <c r="F12" i="8"/>
  <c r="F13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1" i="8"/>
  <c r="F32" i="8"/>
  <c r="F33" i="8"/>
  <c r="F34" i="8"/>
  <c r="F35" i="8"/>
  <c r="F36" i="8"/>
  <c r="F38" i="8"/>
  <c r="F39" i="8"/>
  <c r="F40" i="8"/>
  <c r="F41" i="8"/>
  <c r="F42" i="8"/>
  <c r="F43" i="8"/>
  <c r="F44" i="8"/>
  <c r="F45" i="8"/>
  <c r="F46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6" i="8"/>
  <c r="F6" i="8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7" i="2"/>
  <c r="C7" i="2"/>
  <c r="B8" i="2"/>
  <c r="B9" i="2"/>
  <c r="B10" i="2"/>
  <c r="B11" i="2"/>
  <c r="B12" i="2"/>
  <c r="B13" i="2"/>
  <c r="B14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7" i="2"/>
  <c r="B7" i="2"/>
  <c r="GZ16" i="4"/>
  <c r="IL16" i="4"/>
  <c r="IK16" i="4"/>
  <c r="IL32" i="4"/>
  <c r="IK32" i="4"/>
  <c r="IK39" i="4"/>
  <c r="IK49" i="4"/>
  <c r="IK81" i="4"/>
  <c r="IK97" i="4"/>
  <c r="IK99" i="4"/>
  <c r="IL49" i="4"/>
  <c r="IL97" i="4"/>
  <c r="IL81" i="4"/>
  <c r="IL39" i="4"/>
  <c r="IJ16" i="4"/>
  <c r="IJ32" i="4"/>
  <c r="IJ39" i="4"/>
  <c r="IJ49" i="4"/>
  <c r="IJ81" i="4"/>
  <c r="IJ97" i="4"/>
  <c r="IJ99" i="4"/>
  <c r="II16" i="4"/>
  <c r="IH16" i="4"/>
  <c r="IG16" i="4"/>
  <c r="IG32" i="4"/>
  <c r="IG39" i="4"/>
  <c r="IG49" i="4"/>
  <c r="IG81" i="4"/>
  <c r="IG97" i="4"/>
  <c r="IG99" i="4"/>
  <c r="II32" i="4"/>
  <c r="IH32" i="4"/>
  <c r="II49" i="4"/>
  <c r="IH49" i="4"/>
  <c r="II81" i="4"/>
  <c r="II39" i="4"/>
  <c r="II97" i="4"/>
  <c r="II99" i="4"/>
  <c r="IH81" i="4"/>
  <c r="IH39" i="4"/>
  <c r="IH97" i="4"/>
  <c r="IH99" i="4"/>
  <c r="IE16" i="4"/>
  <c r="IF16" i="4"/>
  <c r="IF32" i="4"/>
  <c r="IF39" i="4"/>
  <c r="IF49" i="4"/>
  <c r="IF81" i="4"/>
  <c r="IF97" i="4"/>
  <c r="IF99" i="4"/>
  <c r="IE32" i="4"/>
  <c r="IE39" i="4"/>
  <c r="IE49" i="4"/>
  <c r="IE81" i="4"/>
  <c r="IE97" i="4"/>
  <c r="IE99" i="4"/>
  <c r="IC16" i="4"/>
  <c r="IC32" i="4"/>
  <c r="IC39" i="4"/>
  <c r="IC49" i="4"/>
  <c r="IC81" i="4"/>
  <c r="IC97" i="4"/>
  <c r="IC99" i="4"/>
  <c r="ID16" i="4"/>
  <c r="ID32" i="4"/>
  <c r="ID39" i="4"/>
  <c r="ID49" i="4"/>
  <c r="ID81" i="4"/>
  <c r="ID97" i="4"/>
  <c r="ID99" i="4"/>
  <c r="IA16" i="4"/>
  <c r="IA32" i="4"/>
  <c r="IA39" i="4"/>
  <c r="IA49" i="4"/>
  <c r="IA81" i="4"/>
  <c r="IA97" i="4"/>
  <c r="IA99" i="4"/>
  <c r="IB16" i="4"/>
  <c r="IB32" i="4"/>
  <c r="IB39" i="4"/>
  <c r="IB49" i="4"/>
  <c r="IB81" i="4"/>
  <c r="IB97" i="4"/>
  <c r="IB99" i="4"/>
  <c r="HZ32" i="4"/>
  <c r="HY32" i="4"/>
  <c r="HY16" i="4"/>
  <c r="HZ16" i="4"/>
  <c r="HY39" i="4"/>
  <c r="HY49" i="4"/>
  <c r="HY81" i="4"/>
  <c r="HY97" i="4"/>
  <c r="HY99" i="4"/>
  <c r="HZ39" i="4"/>
  <c r="HZ49" i="4"/>
  <c r="HZ81" i="4"/>
  <c r="HZ97" i="4"/>
  <c r="HW16" i="4"/>
  <c r="HW32" i="4"/>
  <c r="HW39" i="4"/>
  <c r="HW49" i="4"/>
  <c r="HW81" i="4"/>
  <c r="HW97" i="4"/>
  <c r="HW99" i="4"/>
  <c r="HX16" i="4"/>
  <c r="HX32" i="4"/>
  <c r="HX39" i="4"/>
  <c r="HX49" i="4"/>
  <c r="HX81" i="4"/>
  <c r="HX97" i="4"/>
  <c r="HU16" i="4"/>
  <c r="HV16" i="4"/>
  <c r="HU32" i="4"/>
  <c r="HV32" i="4"/>
  <c r="HU39" i="4"/>
  <c r="HV39" i="4"/>
  <c r="HV49" i="4"/>
  <c r="HV81" i="4"/>
  <c r="HV97" i="4"/>
  <c r="HV99" i="4"/>
  <c r="HU49" i="4"/>
  <c r="HU81" i="4"/>
  <c r="HU97" i="4"/>
  <c r="HS16" i="4"/>
  <c r="HS32" i="4"/>
  <c r="HS39" i="4"/>
  <c r="HS49" i="4"/>
  <c r="HS81" i="4"/>
  <c r="HS97" i="4"/>
  <c r="HT16" i="4"/>
  <c r="HT32" i="4"/>
  <c r="HT39" i="4"/>
  <c r="HT49" i="4"/>
  <c r="HT81" i="4"/>
  <c r="HT97" i="4"/>
  <c r="HT99" i="4"/>
  <c r="HQ16" i="4"/>
  <c r="HQ32" i="4"/>
  <c r="HQ39" i="4"/>
  <c r="HQ49" i="4"/>
  <c r="HQ81" i="4"/>
  <c r="HQ97" i="4"/>
  <c r="HQ99" i="4"/>
  <c r="HR16" i="4"/>
  <c r="HR32" i="4"/>
  <c r="HR39" i="4"/>
  <c r="HR49" i="4"/>
  <c r="HR81" i="4"/>
  <c r="HR97" i="4"/>
  <c r="HO16" i="4"/>
  <c r="HO32" i="4"/>
  <c r="HO39" i="4"/>
  <c r="HO49" i="4"/>
  <c r="HO81" i="4"/>
  <c r="HO97" i="4"/>
  <c r="HP16" i="4"/>
  <c r="HP32" i="4"/>
  <c r="HP39" i="4"/>
  <c r="HP49" i="4"/>
  <c r="HP81" i="4"/>
  <c r="HP97" i="4"/>
  <c r="HP99" i="4"/>
  <c r="HM16" i="4"/>
  <c r="HM32" i="4"/>
  <c r="HM39" i="4"/>
  <c r="HM49" i="4"/>
  <c r="HM81" i="4"/>
  <c r="HM97" i="4"/>
  <c r="HN16" i="4"/>
  <c r="HN32" i="4"/>
  <c r="HN39" i="4"/>
  <c r="HN49" i="4"/>
  <c r="HN81" i="4"/>
  <c r="HN97" i="4"/>
  <c r="HK16" i="4"/>
  <c r="HK32" i="4"/>
  <c r="HK39" i="4"/>
  <c r="HK49" i="4"/>
  <c r="HK81" i="4"/>
  <c r="HK97" i="4"/>
  <c r="HK99" i="4"/>
  <c r="HL16" i="4"/>
  <c r="HL32" i="4"/>
  <c r="HL39" i="4"/>
  <c r="HL49" i="4"/>
  <c r="HL81" i="4"/>
  <c r="HL97" i="4"/>
  <c r="HL99" i="4"/>
  <c r="HI16" i="4"/>
  <c r="HI32" i="4"/>
  <c r="HI39" i="4"/>
  <c r="HI49" i="4"/>
  <c r="HI81" i="4"/>
  <c r="HI97" i="4"/>
  <c r="HJ16" i="4"/>
  <c r="HJ32" i="4"/>
  <c r="HJ39" i="4"/>
  <c r="HJ49" i="4"/>
  <c r="HJ81" i="4"/>
  <c r="HJ97" i="4"/>
  <c r="HG16" i="4"/>
  <c r="HG32" i="4"/>
  <c r="HG39" i="4"/>
  <c r="HG49" i="4"/>
  <c r="HG81" i="4"/>
  <c r="HG97" i="4"/>
  <c r="HH16" i="4"/>
  <c r="HH32" i="4"/>
  <c r="HH39" i="4"/>
  <c r="HH49" i="4"/>
  <c r="HH81" i="4"/>
  <c r="HH97" i="4"/>
  <c r="HE16" i="4"/>
  <c r="HE32" i="4"/>
  <c r="HE39" i="4"/>
  <c r="HE49" i="4"/>
  <c r="HE81" i="4"/>
  <c r="HE97" i="4"/>
  <c r="HF16" i="4"/>
  <c r="HF32" i="4"/>
  <c r="HF39" i="4"/>
  <c r="HF49" i="4"/>
  <c r="HF81" i="4"/>
  <c r="HF97" i="4"/>
  <c r="HC16" i="4"/>
  <c r="HC32" i="4"/>
  <c r="HC39" i="4"/>
  <c r="HC49" i="4"/>
  <c r="HC81" i="4"/>
  <c r="HC97" i="4"/>
  <c r="HD16" i="4"/>
  <c r="HD32" i="4"/>
  <c r="HD39" i="4"/>
  <c r="HD49" i="4"/>
  <c r="HD81" i="4"/>
  <c r="HD97" i="4"/>
  <c r="HA16" i="4"/>
  <c r="HA32" i="4"/>
  <c r="HA39" i="4"/>
  <c r="HA49" i="4"/>
  <c r="HA81" i="4"/>
  <c r="HA97" i="4"/>
  <c r="HB16" i="4"/>
  <c r="HB32" i="4"/>
  <c r="HB39" i="4"/>
  <c r="HB49" i="4"/>
  <c r="HB81" i="4"/>
  <c r="HB97" i="4"/>
  <c r="E96" i="6"/>
  <c r="F96" i="6"/>
  <c r="F15" i="6"/>
  <c r="F31" i="6"/>
  <c r="F38" i="6"/>
  <c r="F48" i="6"/>
  <c r="F80" i="6"/>
  <c r="F98" i="6"/>
  <c r="G96" i="6"/>
  <c r="H96" i="6"/>
  <c r="G95" i="8"/>
  <c r="GZ32" i="4"/>
  <c r="GZ39" i="4"/>
  <c r="GZ49" i="4"/>
  <c r="GZ81" i="4"/>
  <c r="GZ97" i="4"/>
  <c r="GY16" i="4"/>
  <c r="GY32" i="4"/>
  <c r="GY39" i="4"/>
  <c r="GY49" i="4"/>
  <c r="GY81" i="4"/>
  <c r="GY97" i="4"/>
  <c r="GY99" i="4"/>
  <c r="GW16" i="4"/>
  <c r="GW32" i="4"/>
  <c r="GW39" i="4"/>
  <c r="GW49" i="4"/>
  <c r="GW81" i="4"/>
  <c r="GW97" i="4"/>
  <c r="GW99" i="4"/>
  <c r="GX16" i="4"/>
  <c r="GX32" i="4"/>
  <c r="GX39" i="4"/>
  <c r="GX49" i="4"/>
  <c r="GX81" i="4"/>
  <c r="GX97" i="4"/>
  <c r="GX99" i="4"/>
  <c r="GU16" i="4"/>
  <c r="GU32" i="4"/>
  <c r="GU39" i="4"/>
  <c r="GU49" i="4"/>
  <c r="GU81" i="4"/>
  <c r="GU97" i="4"/>
  <c r="GV16" i="4"/>
  <c r="GV32" i="4"/>
  <c r="GV39" i="4"/>
  <c r="GV49" i="4"/>
  <c r="GV81" i="4"/>
  <c r="GV97" i="4"/>
  <c r="GV99" i="4"/>
  <c r="GS16" i="4"/>
  <c r="GS32" i="4"/>
  <c r="GS39" i="4"/>
  <c r="GS49" i="4"/>
  <c r="GS81" i="4"/>
  <c r="GS97" i="4"/>
  <c r="GT16" i="4"/>
  <c r="GT32" i="4"/>
  <c r="GT39" i="4"/>
  <c r="GT49" i="4"/>
  <c r="GT81" i="4"/>
  <c r="GT97" i="4"/>
  <c r="GT99" i="4"/>
  <c r="GQ16" i="4"/>
  <c r="GQ32" i="4"/>
  <c r="GQ39" i="4"/>
  <c r="GQ49" i="4"/>
  <c r="GQ81" i="4"/>
  <c r="GQ97" i="4"/>
  <c r="GQ99" i="4"/>
  <c r="GR16" i="4"/>
  <c r="GR32" i="4"/>
  <c r="GR39" i="4"/>
  <c r="GR49" i="4"/>
  <c r="GR81" i="4"/>
  <c r="GR97" i="4"/>
  <c r="GR99" i="4"/>
  <c r="GO16" i="4"/>
  <c r="GO32" i="4"/>
  <c r="GO39" i="4"/>
  <c r="GO49" i="4"/>
  <c r="GO81" i="4"/>
  <c r="GO97" i="4"/>
  <c r="GP16" i="4"/>
  <c r="GP32" i="4"/>
  <c r="GP39" i="4"/>
  <c r="GP49" i="4"/>
  <c r="GP81" i="4"/>
  <c r="GP97" i="4"/>
  <c r="GP99" i="4"/>
  <c r="GM16" i="4"/>
  <c r="GM32" i="4"/>
  <c r="GM39" i="4"/>
  <c r="GM49" i="4"/>
  <c r="GM81" i="4"/>
  <c r="GM97" i="4"/>
  <c r="GN16" i="4"/>
  <c r="GN32" i="4"/>
  <c r="GN39" i="4"/>
  <c r="GN49" i="4"/>
  <c r="GN81" i="4"/>
  <c r="GN97" i="4"/>
  <c r="GN99" i="4"/>
  <c r="IP39" i="4"/>
  <c r="IP99" i="4"/>
  <c r="IO39" i="4"/>
  <c r="IO99" i="4"/>
  <c r="IN39" i="4"/>
  <c r="IN99" i="4"/>
  <c r="IM39" i="4"/>
  <c r="IM99" i="4"/>
  <c r="GK16" i="4"/>
  <c r="GK32" i="4"/>
  <c r="GK39" i="4"/>
  <c r="GK49" i="4"/>
  <c r="GK81" i="4"/>
  <c r="GK97" i="4"/>
  <c r="GK99" i="4"/>
  <c r="GL16" i="4"/>
  <c r="GL32" i="4"/>
  <c r="GL39" i="4"/>
  <c r="GL49" i="4"/>
  <c r="GL81" i="4"/>
  <c r="GL97" i="4"/>
  <c r="GI16" i="4"/>
  <c r="GI32" i="4"/>
  <c r="GI39" i="4"/>
  <c r="GI49" i="4"/>
  <c r="GI81" i="4"/>
  <c r="GI97" i="4"/>
  <c r="GI99" i="4"/>
  <c r="GJ16" i="4"/>
  <c r="GJ32" i="4"/>
  <c r="GJ39" i="4"/>
  <c r="GJ49" i="4"/>
  <c r="GJ81" i="4"/>
  <c r="GJ97" i="4"/>
  <c r="GH16" i="4"/>
  <c r="GH32" i="4"/>
  <c r="GH39" i="4"/>
  <c r="GH49" i="4"/>
  <c r="GH81" i="4"/>
  <c r="GH97" i="4"/>
  <c r="GH99" i="4"/>
  <c r="GG16" i="4"/>
  <c r="GG32" i="4"/>
  <c r="GG39" i="4"/>
  <c r="GG49" i="4"/>
  <c r="GG81" i="4"/>
  <c r="GG97" i="4"/>
  <c r="IS39" i="4"/>
  <c r="IR39" i="4"/>
  <c r="IQ39" i="4"/>
  <c r="GF16" i="4"/>
  <c r="GF32" i="4"/>
  <c r="GF39" i="4"/>
  <c r="GF49" i="4"/>
  <c r="GF81" i="4"/>
  <c r="GF97" i="4"/>
  <c r="GE16" i="4"/>
  <c r="GE32" i="4"/>
  <c r="GE39" i="4"/>
  <c r="GE49" i="4"/>
  <c r="GE81" i="4"/>
  <c r="GE97" i="4"/>
  <c r="GE99" i="4"/>
  <c r="GC16" i="4"/>
  <c r="GC32" i="4"/>
  <c r="GC39" i="4"/>
  <c r="GC49" i="4"/>
  <c r="GC81" i="4"/>
  <c r="GC97" i="4"/>
  <c r="GD16" i="4"/>
  <c r="GD32" i="4"/>
  <c r="GD39" i="4"/>
  <c r="GD49" i="4"/>
  <c r="GD81" i="4"/>
  <c r="GD97" i="4"/>
  <c r="GD99" i="4"/>
  <c r="GA16" i="4"/>
  <c r="GA32" i="4"/>
  <c r="GA39" i="4"/>
  <c r="GA49" i="4"/>
  <c r="GA81" i="4"/>
  <c r="GA97" i="4"/>
  <c r="GB16" i="4"/>
  <c r="GB32" i="4"/>
  <c r="GB39" i="4"/>
  <c r="GB49" i="4"/>
  <c r="GB81" i="4"/>
  <c r="GB97" i="4"/>
  <c r="GB99" i="4"/>
  <c r="FY16" i="4"/>
  <c r="FY32" i="4"/>
  <c r="FY39" i="4"/>
  <c r="FY49" i="4"/>
  <c r="FY81" i="4"/>
  <c r="FY97" i="4"/>
  <c r="FZ16" i="4"/>
  <c r="FZ32" i="4"/>
  <c r="FZ39" i="4"/>
  <c r="FZ49" i="4"/>
  <c r="FZ81" i="4"/>
  <c r="FZ97" i="4"/>
  <c r="FZ99" i="4"/>
  <c r="FW16" i="4"/>
  <c r="FW32" i="4"/>
  <c r="FW39" i="4"/>
  <c r="FW49" i="4"/>
  <c r="FW81" i="4"/>
  <c r="FW97" i="4"/>
  <c r="FX16" i="4"/>
  <c r="FX32" i="4"/>
  <c r="FX39" i="4"/>
  <c r="FX49" i="4"/>
  <c r="FX81" i="4"/>
  <c r="FX97" i="4"/>
  <c r="FU16" i="4"/>
  <c r="FU32" i="4"/>
  <c r="FU39" i="4"/>
  <c r="FU49" i="4"/>
  <c r="FU81" i="4"/>
  <c r="FU97" i="4"/>
  <c r="FU99" i="4"/>
  <c r="FV16" i="4"/>
  <c r="FV32" i="4"/>
  <c r="FV39" i="4"/>
  <c r="FV49" i="4"/>
  <c r="FV81" i="4"/>
  <c r="FV97" i="4"/>
  <c r="FV99" i="4"/>
  <c r="FS16" i="4"/>
  <c r="FS32" i="4"/>
  <c r="FS39" i="4"/>
  <c r="FS49" i="4"/>
  <c r="FS81" i="4"/>
  <c r="FS97" i="4"/>
  <c r="FS99" i="4"/>
  <c r="FT16" i="4"/>
  <c r="FT32" i="4"/>
  <c r="FT39" i="4"/>
  <c r="FT49" i="4"/>
  <c r="FT81" i="4"/>
  <c r="FT97" i="4"/>
  <c r="FQ16" i="4"/>
  <c r="FQ32" i="4"/>
  <c r="FQ39" i="4"/>
  <c r="FQ49" i="4"/>
  <c r="FQ81" i="4"/>
  <c r="FQ97" i="4"/>
  <c r="FR16" i="4"/>
  <c r="FR32" i="4"/>
  <c r="FR39" i="4"/>
  <c r="FR49" i="4"/>
  <c r="FR81" i="4"/>
  <c r="FR97" i="4"/>
  <c r="FO16" i="4"/>
  <c r="FO32" i="4"/>
  <c r="FO39" i="4"/>
  <c r="FO49" i="4"/>
  <c r="FO81" i="4"/>
  <c r="FO97" i="4"/>
  <c r="FO99" i="4"/>
  <c r="FP16" i="4"/>
  <c r="FP32" i="4"/>
  <c r="FP39" i="4"/>
  <c r="FP49" i="4"/>
  <c r="FP81" i="4"/>
  <c r="FP97" i="4"/>
  <c r="FM16" i="4"/>
  <c r="FM32" i="4"/>
  <c r="FM39" i="4"/>
  <c r="FM49" i="4"/>
  <c r="FM81" i="4"/>
  <c r="FM97" i="4"/>
  <c r="FM99" i="4"/>
  <c r="FN16" i="4"/>
  <c r="FN32" i="4"/>
  <c r="FN39" i="4"/>
  <c r="FN49" i="4"/>
  <c r="FN81" i="4"/>
  <c r="FN97" i="4"/>
  <c r="FL16" i="4"/>
  <c r="FL32" i="4"/>
  <c r="FL39" i="4"/>
  <c r="FL49" i="4"/>
  <c r="FL81" i="4"/>
  <c r="FL97" i="4"/>
  <c r="FK16" i="4"/>
  <c r="FK32" i="4"/>
  <c r="FK39" i="4"/>
  <c r="FK49" i="4"/>
  <c r="FK81" i="4"/>
  <c r="FK97" i="4"/>
  <c r="FJ16" i="4"/>
  <c r="FJ32" i="4"/>
  <c r="FJ39" i="4"/>
  <c r="FJ49" i="4"/>
  <c r="FJ81" i="4"/>
  <c r="FJ97" i="4"/>
  <c r="FI16" i="4"/>
  <c r="FI32" i="4"/>
  <c r="FI39" i="4"/>
  <c r="FI49" i="4"/>
  <c r="FI81" i="4"/>
  <c r="FI97" i="4"/>
  <c r="FG16" i="4"/>
  <c r="FG32" i="4"/>
  <c r="FG39" i="4"/>
  <c r="FG49" i="4"/>
  <c r="FG81" i="4"/>
  <c r="FG97" i="4"/>
  <c r="FG99" i="4"/>
  <c r="FH16" i="4"/>
  <c r="FH32" i="4"/>
  <c r="FH39" i="4"/>
  <c r="FH49" i="4"/>
  <c r="FH81" i="4"/>
  <c r="FH97" i="4"/>
  <c r="FE16" i="4"/>
  <c r="FE32" i="4"/>
  <c r="FE39" i="4"/>
  <c r="FE49" i="4"/>
  <c r="FE81" i="4"/>
  <c r="FE97" i="4"/>
  <c r="FE99" i="4"/>
  <c r="FF16" i="4"/>
  <c r="FF32" i="4"/>
  <c r="FF39" i="4"/>
  <c r="FF49" i="4"/>
  <c r="FF81" i="4"/>
  <c r="FF97" i="4"/>
  <c r="FD16" i="4"/>
  <c r="FD32" i="4"/>
  <c r="FD39" i="4"/>
  <c r="FD49" i="4"/>
  <c r="FD81" i="4"/>
  <c r="FD97" i="4"/>
  <c r="FD99" i="4"/>
  <c r="FC16" i="4"/>
  <c r="FC32" i="4"/>
  <c r="FC39" i="4"/>
  <c r="FC49" i="4"/>
  <c r="FC81" i="4"/>
  <c r="FC97" i="4"/>
  <c r="FA16" i="4"/>
  <c r="FA32" i="4"/>
  <c r="FA39" i="4"/>
  <c r="FA49" i="4"/>
  <c r="FA81" i="4"/>
  <c r="FA97" i="4"/>
  <c r="FA99" i="4"/>
  <c r="FB16" i="4"/>
  <c r="FB32" i="4"/>
  <c r="FB39" i="4"/>
  <c r="FB49" i="4"/>
  <c r="FB81" i="4"/>
  <c r="FB97" i="4"/>
  <c r="FB99" i="4"/>
  <c r="EY16" i="4"/>
  <c r="EY32" i="4"/>
  <c r="EY39" i="4"/>
  <c r="EY49" i="4"/>
  <c r="EY81" i="4"/>
  <c r="EY97" i="4"/>
  <c r="EZ16" i="4"/>
  <c r="EZ32" i="4"/>
  <c r="EZ39" i="4"/>
  <c r="EZ49" i="4"/>
  <c r="EZ81" i="4"/>
  <c r="EZ97" i="4"/>
  <c r="EW16" i="4"/>
  <c r="EW32" i="4"/>
  <c r="EW39" i="4"/>
  <c r="EW49" i="4"/>
  <c r="EW81" i="4"/>
  <c r="EW97" i="4"/>
  <c r="EW99" i="4"/>
  <c r="EX16" i="4"/>
  <c r="EX32" i="4"/>
  <c r="EX39" i="4"/>
  <c r="EX49" i="4"/>
  <c r="EX81" i="4"/>
  <c r="EX97" i="4"/>
  <c r="EU16" i="4"/>
  <c r="EU32" i="4"/>
  <c r="EU39" i="4"/>
  <c r="EU49" i="4"/>
  <c r="EU81" i="4"/>
  <c r="EU97" i="4"/>
  <c r="EV16" i="4"/>
  <c r="EV32" i="4"/>
  <c r="EV39" i="4"/>
  <c r="EV49" i="4"/>
  <c r="EV81" i="4"/>
  <c r="EV97" i="4"/>
  <c r="ES16" i="4"/>
  <c r="ES32" i="4"/>
  <c r="ES39" i="4"/>
  <c r="ES49" i="4"/>
  <c r="ES81" i="4"/>
  <c r="ES97" i="4"/>
  <c r="ES99" i="4"/>
  <c r="ET16" i="4"/>
  <c r="ET32" i="4"/>
  <c r="ET39" i="4"/>
  <c r="ET49" i="4"/>
  <c r="ET81" i="4"/>
  <c r="ET97" i="4"/>
  <c r="EQ16" i="4"/>
  <c r="EQ32" i="4"/>
  <c r="EQ39" i="4"/>
  <c r="EQ49" i="4"/>
  <c r="EQ81" i="4"/>
  <c r="EQ97" i="4"/>
  <c r="ER16" i="4"/>
  <c r="ER32" i="4"/>
  <c r="ER39" i="4"/>
  <c r="ER49" i="4"/>
  <c r="ER81" i="4"/>
  <c r="ER97" i="4"/>
  <c r="EP16" i="4"/>
  <c r="EP32" i="4"/>
  <c r="EP39" i="4"/>
  <c r="EP49" i="4"/>
  <c r="EP81" i="4"/>
  <c r="EP97" i="4"/>
  <c r="EO16" i="4"/>
  <c r="EO32" i="4"/>
  <c r="EO39" i="4"/>
  <c r="EO49" i="4"/>
  <c r="EO81" i="4"/>
  <c r="EO97" i="4"/>
  <c r="EM16" i="4"/>
  <c r="EM32" i="4"/>
  <c r="EM39" i="4"/>
  <c r="EM49" i="4"/>
  <c r="EM81" i="4"/>
  <c r="EM97" i="4"/>
  <c r="EN16" i="4"/>
  <c r="EN32" i="4"/>
  <c r="EN39" i="4"/>
  <c r="EN49" i="4"/>
  <c r="EN81" i="4"/>
  <c r="EN97" i="4"/>
  <c r="EK16" i="4"/>
  <c r="EK32" i="4"/>
  <c r="EK39" i="4"/>
  <c r="EK49" i="4"/>
  <c r="EK81" i="4"/>
  <c r="EK97" i="4"/>
  <c r="EK99" i="4"/>
  <c r="EL16" i="4"/>
  <c r="EL32" i="4"/>
  <c r="EL39" i="4"/>
  <c r="EL49" i="4"/>
  <c r="EL81" i="4"/>
  <c r="EL97" i="4"/>
  <c r="EI16" i="4"/>
  <c r="EI32" i="4"/>
  <c r="EI39" i="4"/>
  <c r="EI49" i="4"/>
  <c r="EI81" i="4"/>
  <c r="EI97" i="4"/>
  <c r="EI99" i="4"/>
  <c r="EJ16" i="4"/>
  <c r="EJ32" i="4"/>
  <c r="EJ39" i="4"/>
  <c r="EJ49" i="4"/>
  <c r="EJ81" i="4"/>
  <c r="EJ97" i="4"/>
  <c r="EG16" i="4"/>
  <c r="EH16" i="4"/>
  <c r="EE16" i="4"/>
  <c r="EF16" i="4"/>
  <c r="EC16" i="4"/>
  <c r="ED16" i="4"/>
  <c r="EA16" i="4"/>
  <c r="EB16" i="4"/>
  <c r="DY16" i="4"/>
  <c r="DZ16" i="4"/>
  <c r="DW16" i="4"/>
  <c r="DX16" i="4"/>
  <c r="DU16" i="4"/>
  <c r="DV16" i="4"/>
  <c r="DS16" i="4"/>
  <c r="DT16" i="4"/>
  <c r="DT32" i="4"/>
  <c r="DT39" i="4"/>
  <c r="DT49" i="4"/>
  <c r="DT81" i="4"/>
  <c r="DT97" i="4"/>
  <c r="DT99" i="4"/>
  <c r="EG32" i="4"/>
  <c r="EG39" i="4"/>
  <c r="EG49" i="4"/>
  <c r="EG81" i="4"/>
  <c r="EG97" i="4"/>
  <c r="EH32" i="4"/>
  <c r="EH39" i="4"/>
  <c r="EH49" i="4"/>
  <c r="EH81" i="4"/>
  <c r="EH97" i="4"/>
  <c r="EH99" i="4"/>
  <c r="EE32" i="4"/>
  <c r="EE39" i="4"/>
  <c r="EE49" i="4"/>
  <c r="EE81" i="4"/>
  <c r="EE97" i="4"/>
  <c r="EE99" i="4"/>
  <c r="EF32" i="4"/>
  <c r="EF39" i="4"/>
  <c r="EF49" i="4"/>
  <c r="EF81" i="4"/>
  <c r="EF97" i="4"/>
  <c r="EC32" i="4"/>
  <c r="EC39" i="4"/>
  <c r="EC49" i="4"/>
  <c r="EC81" i="4"/>
  <c r="EC97" i="4"/>
  <c r="ED32" i="4"/>
  <c r="ED39" i="4"/>
  <c r="ED49" i="4"/>
  <c r="ED81" i="4"/>
  <c r="ED97" i="4"/>
  <c r="EB32" i="4"/>
  <c r="EB39" i="4"/>
  <c r="EB49" i="4"/>
  <c r="EB81" i="4"/>
  <c r="EB97" i="4"/>
  <c r="EB99" i="4"/>
  <c r="EA32" i="4"/>
  <c r="EA39" i="4"/>
  <c r="EA49" i="4"/>
  <c r="EA81" i="4"/>
  <c r="EA97" i="4"/>
  <c r="EA99" i="4"/>
  <c r="DY32" i="4"/>
  <c r="DY39" i="4"/>
  <c r="DY49" i="4"/>
  <c r="DY81" i="4"/>
  <c r="DY97" i="4"/>
  <c r="DZ32" i="4"/>
  <c r="DZ39" i="4"/>
  <c r="DZ49" i="4"/>
  <c r="DZ81" i="4"/>
  <c r="DZ97" i="4"/>
  <c r="DZ99" i="4"/>
  <c r="DX32" i="4"/>
  <c r="DX39" i="4"/>
  <c r="DX49" i="4"/>
  <c r="DX81" i="4"/>
  <c r="DX97" i="4"/>
  <c r="DX99" i="4"/>
  <c r="DW32" i="4"/>
  <c r="DW39" i="4"/>
  <c r="DW49" i="4"/>
  <c r="DW81" i="4"/>
  <c r="DW97" i="4"/>
  <c r="DU32" i="4"/>
  <c r="DU39" i="4"/>
  <c r="DU49" i="4"/>
  <c r="DU81" i="4"/>
  <c r="DU97" i="4"/>
  <c r="DU99" i="4"/>
  <c r="DV32" i="4"/>
  <c r="DV39" i="4"/>
  <c r="DV49" i="4"/>
  <c r="DV81" i="4"/>
  <c r="DV97" i="4"/>
  <c r="DV99" i="4"/>
  <c r="DS32" i="4"/>
  <c r="DS39" i="4"/>
  <c r="DS49" i="4"/>
  <c r="DS81" i="4"/>
  <c r="DS97" i="4"/>
  <c r="DS99" i="4"/>
  <c r="DQ81" i="4"/>
  <c r="DQ16" i="4"/>
  <c r="DQ32" i="4"/>
  <c r="DQ39" i="4"/>
  <c r="DQ49" i="4"/>
  <c r="DQ97" i="4"/>
  <c r="DQ99" i="4"/>
  <c r="DR81" i="4"/>
  <c r="DR97" i="4"/>
  <c r="DR16" i="4"/>
  <c r="DR32" i="4"/>
  <c r="DR39" i="4"/>
  <c r="DR49" i="4"/>
  <c r="DP16" i="4"/>
  <c r="DO16" i="4"/>
  <c r="DO32" i="4"/>
  <c r="DO39" i="4"/>
  <c r="DO49" i="4"/>
  <c r="DO81" i="4"/>
  <c r="DO97" i="4"/>
  <c r="DO99" i="4"/>
  <c r="DN16" i="4"/>
  <c r="DM16" i="4"/>
  <c r="DM32" i="4"/>
  <c r="DM39" i="4"/>
  <c r="DM49" i="4"/>
  <c r="DM81" i="4"/>
  <c r="DM97" i="4"/>
  <c r="DM99" i="4"/>
  <c r="DL16" i="4"/>
  <c r="DK16" i="4"/>
  <c r="DJ16" i="4"/>
  <c r="DI16" i="4"/>
  <c r="DH16" i="4"/>
  <c r="DG16" i="4"/>
  <c r="DF16" i="4"/>
  <c r="DE16" i="4"/>
  <c r="DE32" i="4"/>
  <c r="DE39" i="4"/>
  <c r="DE49" i="4"/>
  <c r="DE81" i="4"/>
  <c r="DE97" i="4"/>
  <c r="DE99" i="4"/>
  <c r="DD16" i="4"/>
  <c r="DC16" i="4"/>
  <c r="DB16" i="4"/>
  <c r="DA16" i="4"/>
  <c r="CZ16" i="4"/>
  <c r="CY16" i="4"/>
  <c r="CX16" i="4"/>
  <c r="CW16" i="4"/>
  <c r="CV16" i="4"/>
  <c r="CU16" i="4"/>
  <c r="CT16" i="4"/>
  <c r="CT32" i="4"/>
  <c r="CT39" i="4"/>
  <c r="CT49" i="4"/>
  <c r="CT81" i="4"/>
  <c r="CT97" i="4"/>
  <c r="CT99" i="4"/>
  <c r="CS16" i="4"/>
  <c r="CR16" i="4"/>
  <c r="CR39" i="4"/>
  <c r="CR49" i="4"/>
  <c r="CR81" i="4"/>
  <c r="CR97" i="4"/>
  <c r="CR99" i="4"/>
  <c r="CQ16" i="4"/>
  <c r="CN16" i="4"/>
  <c r="CM16" i="4"/>
  <c r="AS15" i="2"/>
  <c r="CL16" i="4"/>
  <c r="CK16" i="4"/>
  <c r="CJ16" i="4"/>
  <c r="CI16" i="4"/>
  <c r="CI32" i="4"/>
  <c r="CI39" i="4"/>
  <c r="CI49" i="4"/>
  <c r="CI81" i="4"/>
  <c r="CI97" i="4"/>
  <c r="CI99" i="4"/>
  <c r="CJ32" i="4"/>
  <c r="CJ39" i="4"/>
  <c r="CJ49" i="4"/>
  <c r="CJ81" i="4"/>
  <c r="CJ97" i="4"/>
  <c r="CJ99" i="4"/>
  <c r="AQ98" i="2"/>
  <c r="CH16" i="4"/>
  <c r="CG16" i="4"/>
  <c r="CF16" i="4"/>
  <c r="CE16" i="4"/>
  <c r="CD16" i="4"/>
  <c r="CC16" i="4"/>
  <c r="CB16" i="4"/>
  <c r="CA16" i="4"/>
  <c r="AM15" i="2"/>
  <c r="BZ16" i="4"/>
  <c r="BZ32" i="4"/>
  <c r="BZ39" i="4"/>
  <c r="BZ49" i="4"/>
  <c r="BZ81" i="4"/>
  <c r="BZ97" i="4"/>
  <c r="BZ99" i="4"/>
  <c r="BY16" i="4"/>
  <c r="BX16" i="4"/>
  <c r="BX32" i="4"/>
  <c r="BX39" i="4"/>
  <c r="BX49" i="4"/>
  <c r="BX81" i="4"/>
  <c r="BX97" i="4"/>
  <c r="BX99" i="4"/>
  <c r="BW16" i="4"/>
  <c r="BW32" i="4"/>
  <c r="BW39" i="4"/>
  <c r="BW49" i="4"/>
  <c r="BW81" i="4"/>
  <c r="BW97" i="4"/>
  <c r="BW99" i="4"/>
  <c r="AK15" i="2"/>
  <c r="BV16" i="4"/>
  <c r="BU16" i="4"/>
  <c r="BT16" i="4"/>
  <c r="BS16" i="4"/>
  <c r="AI15" i="2"/>
  <c r="BR16" i="4"/>
  <c r="BQ16" i="4"/>
  <c r="BP16" i="4"/>
  <c r="BO16" i="4"/>
  <c r="AG15" i="2"/>
  <c r="BB16" i="4"/>
  <c r="BB32" i="4"/>
  <c r="BB39" i="4"/>
  <c r="BB49" i="4"/>
  <c r="BB81" i="4"/>
  <c r="BB97" i="4"/>
  <c r="BB99" i="4"/>
  <c r="BA16" i="4"/>
  <c r="AZ16" i="4"/>
  <c r="AY16" i="4"/>
  <c r="Y15" i="2"/>
  <c r="AV16" i="4"/>
  <c r="AU16" i="4"/>
  <c r="AJ16" i="4"/>
  <c r="AI16" i="4"/>
  <c r="Q15" i="2"/>
  <c r="AF16" i="4"/>
  <c r="AE16" i="4"/>
  <c r="AE32" i="4"/>
  <c r="AE39" i="4"/>
  <c r="AE49" i="4"/>
  <c r="AE81" i="4"/>
  <c r="AE97" i="4"/>
  <c r="AE99" i="4"/>
  <c r="O15" i="2"/>
  <c r="R16" i="4"/>
  <c r="Q16" i="4"/>
  <c r="H15" i="2"/>
  <c r="S16" i="4"/>
  <c r="T16" i="4"/>
  <c r="U16" i="4"/>
  <c r="V16" i="4"/>
  <c r="J15" i="2"/>
  <c r="W16" i="4"/>
  <c r="X16" i="4"/>
  <c r="K15" i="2"/>
  <c r="Y16" i="4"/>
  <c r="Z16" i="4"/>
  <c r="Z32" i="4"/>
  <c r="Z39" i="4"/>
  <c r="Z49" i="4"/>
  <c r="Z81" i="4"/>
  <c r="Z97" i="4"/>
  <c r="Z99" i="4"/>
  <c r="AA16" i="4"/>
  <c r="AA32" i="4"/>
  <c r="AA39" i="4"/>
  <c r="AA49" i="4"/>
  <c r="AA81" i="4"/>
  <c r="AA97" i="4"/>
  <c r="AA99" i="4"/>
  <c r="AB16" i="4"/>
  <c r="AC16" i="4"/>
  <c r="AD16" i="4"/>
  <c r="AG16" i="4"/>
  <c r="AH16" i="4"/>
  <c r="AT16" i="4"/>
  <c r="AS16" i="4"/>
  <c r="V15" i="2"/>
  <c r="AR16" i="4"/>
  <c r="AQ16" i="4"/>
  <c r="AP16" i="4"/>
  <c r="AO16" i="4"/>
  <c r="T15" i="2"/>
  <c r="AN16" i="4"/>
  <c r="AM16" i="4"/>
  <c r="S15" i="2"/>
  <c r="AL16" i="4"/>
  <c r="AK16" i="4"/>
  <c r="R15" i="2"/>
  <c r="AW16" i="4"/>
  <c r="AX16" i="4"/>
  <c r="BC16" i="4"/>
  <c r="BD16" i="4"/>
  <c r="AA15" i="2"/>
  <c r="BE16" i="4"/>
  <c r="BF16" i="4"/>
  <c r="BG16" i="4"/>
  <c r="BH16" i="4"/>
  <c r="BI16" i="4"/>
  <c r="BJ16" i="4"/>
  <c r="BK16" i="4"/>
  <c r="BL16" i="4"/>
  <c r="BM16" i="4"/>
  <c r="BN16" i="4"/>
  <c r="H15" i="6"/>
  <c r="G15" i="6"/>
  <c r="G14" i="8"/>
  <c r="E15" i="6"/>
  <c r="F14" i="8"/>
  <c r="DP32" i="4"/>
  <c r="DN32" i="4"/>
  <c r="DP39" i="4"/>
  <c r="DN39" i="4"/>
  <c r="DP49" i="4"/>
  <c r="DN49" i="4"/>
  <c r="DP81" i="4"/>
  <c r="DN81" i="4"/>
  <c r="DP97" i="4"/>
  <c r="DN97" i="4"/>
  <c r="DL32" i="4"/>
  <c r="DL39" i="4"/>
  <c r="DL49" i="4"/>
  <c r="DL81" i="4"/>
  <c r="DL97" i="4"/>
  <c r="DK32" i="4"/>
  <c r="DK39" i="4"/>
  <c r="DK49" i="4"/>
  <c r="DK81" i="4"/>
  <c r="DK97" i="4"/>
  <c r="DK99" i="4"/>
  <c r="DJ81" i="4"/>
  <c r="DJ97" i="4"/>
  <c r="DJ32" i="4"/>
  <c r="DJ39" i="4"/>
  <c r="DJ49" i="4"/>
  <c r="DI81" i="4"/>
  <c r="DI97" i="4"/>
  <c r="DI32" i="4"/>
  <c r="DI39" i="4"/>
  <c r="DI49" i="4"/>
  <c r="DH32" i="4"/>
  <c r="DH39" i="4"/>
  <c r="DH49" i="4"/>
  <c r="DH81" i="4"/>
  <c r="DH97" i="4"/>
  <c r="DH99" i="4"/>
  <c r="DG32" i="4"/>
  <c r="DG39" i="4"/>
  <c r="DG49" i="4"/>
  <c r="DG81" i="4"/>
  <c r="DG97" i="4"/>
  <c r="CW32" i="4"/>
  <c r="CW39" i="4"/>
  <c r="CW49" i="4"/>
  <c r="CW81" i="4"/>
  <c r="CW97" i="4"/>
  <c r="DF32" i="4"/>
  <c r="DF39" i="4"/>
  <c r="DF49" i="4"/>
  <c r="DF81" i="4"/>
  <c r="DF97" i="4"/>
  <c r="DD32" i="4"/>
  <c r="DD39" i="4"/>
  <c r="DD49" i="4"/>
  <c r="DD81" i="4"/>
  <c r="DD97" i="4"/>
  <c r="DD99" i="4"/>
  <c r="DC81" i="4"/>
  <c r="DC32" i="4"/>
  <c r="DC39" i="4"/>
  <c r="DC49" i="4"/>
  <c r="DC97" i="4"/>
  <c r="DB32" i="4"/>
  <c r="DB39" i="4"/>
  <c r="DB49" i="4"/>
  <c r="DB81" i="4"/>
  <c r="DB97" i="4"/>
  <c r="DA32" i="4"/>
  <c r="DA39" i="4"/>
  <c r="DA49" i="4"/>
  <c r="DA81" i="4"/>
  <c r="DA97" i="4"/>
  <c r="CZ32" i="4"/>
  <c r="CZ39" i="4"/>
  <c r="CZ49" i="4"/>
  <c r="CZ81" i="4"/>
  <c r="CZ97" i="4"/>
  <c r="CY32" i="4"/>
  <c r="CY39" i="4"/>
  <c r="CY49" i="4"/>
  <c r="CY81" i="4"/>
  <c r="CY97" i="4"/>
  <c r="CX32" i="4"/>
  <c r="CX39" i="4"/>
  <c r="CX49" i="4"/>
  <c r="CX81" i="4"/>
  <c r="CX97" i="4"/>
  <c r="CX99" i="4"/>
  <c r="CV81" i="4"/>
  <c r="CV97" i="4"/>
  <c r="CV32" i="4"/>
  <c r="CV39" i="4"/>
  <c r="CV49" i="4"/>
  <c r="CV99" i="4"/>
  <c r="CU81" i="4"/>
  <c r="CU97" i="4"/>
  <c r="CU32" i="4"/>
  <c r="CU39" i="4"/>
  <c r="CU49" i="4"/>
  <c r="CU99" i="4"/>
  <c r="CS32" i="4"/>
  <c r="CS39" i="4"/>
  <c r="AV38" i="2"/>
  <c r="CS49" i="4"/>
  <c r="CS81" i="4"/>
  <c r="AV80" i="2"/>
  <c r="CS97" i="4"/>
  <c r="AV96" i="2"/>
  <c r="AV31" i="2"/>
  <c r="CQ39" i="4"/>
  <c r="AU38" i="2"/>
  <c r="CQ49" i="4"/>
  <c r="AU48" i="2"/>
  <c r="CQ81" i="4"/>
  <c r="AU80" i="2"/>
  <c r="CQ97" i="4"/>
  <c r="AU96" i="2"/>
  <c r="CP49" i="4"/>
  <c r="CP32" i="4"/>
  <c r="CP81" i="4"/>
  <c r="CP97" i="4"/>
  <c r="CO32" i="4"/>
  <c r="AT31" i="2"/>
  <c r="CO49" i="4"/>
  <c r="AT48" i="2"/>
  <c r="CO81" i="4"/>
  <c r="AT80" i="2"/>
  <c r="CO97" i="4"/>
  <c r="CN32" i="4"/>
  <c r="CN39" i="4"/>
  <c r="CM39" i="4"/>
  <c r="AS38" i="2"/>
  <c r="CN49" i="4"/>
  <c r="CN81" i="4"/>
  <c r="CN97" i="4"/>
  <c r="CM32" i="4"/>
  <c r="AS31" i="2"/>
  <c r="CM49" i="4"/>
  <c r="CM81" i="4"/>
  <c r="AS80" i="2"/>
  <c r="CM97" i="4"/>
  <c r="AS96" i="2"/>
  <c r="CL32" i="4"/>
  <c r="CK32" i="4"/>
  <c r="AR31" i="2"/>
  <c r="CL39" i="4"/>
  <c r="CL49" i="4"/>
  <c r="CL81" i="4"/>
  <c r="CL97" i="4"/>
  <c r="CL99" i="4"/>
  <c r="CK39" i="4"/>
  <c r="CK49" i="4"/>
  <c r="AR48" i="2"/>
  <c r="CK81" i="4"/>
  <c r="CK97" i="4"/>
  <c r="AR96" i="2"/>
  <c r="AQ31" i="2"/>
  <c r="AQ48" i="2"/>
  <c r="AQ80" i="2"/>
  <c r="AQ96" i="2"/>
  <c r="CH32" i="4"/>
  <c r="CH39" i="4"/>
  <c r="CH49" i="4"/>
  <c r="CH81" i="4"/>
  <c r="CH97" i="4"/>
  <c r="CH99" i="4"/>
  <c r="CG32" i="4"/>
  <c r="AP31" i="2"/>
  <c r="CG39" i="4"/>
  <c r="AP38" i="2"/>
  <c r="CG49" i="4"/>
  <c r="CG81" i="4"/>
  <c r="CG97" i="4"/>
  <c r="AP96" i="2"/>
  <c r="CF32" i="4"/>
  <c r="CF39" i="4"/>
  <c r="CF49" i="4"/>
  <c r="CF81" i="4"/>
  <c r="CF97" i="4"/>
  <c r="CE32" i="4"/>
  <c r="AO31" i="2"/>
  <c r="CE39" i="4"/>
  <c r="CE49" i="4"/>
  <c r="CE81" i="4"/>
  <c r="CE97" i="4"/>
  <c r="CC32" i="4"/>
  <c r="CD32" i="4"/>
  <c r="AN31" i="2"/>
  <c r="CC39" i="4"/>
  <c r="CD39" i="4"/>
  <c r="AN38" i="2"/>
  <c r="CC49" i="4"/>
  <c r="CC81" i="4"/>
  <c r="CD81" i="4"/>
  <c r="AN80" i="2"/>
  <c r="CC97" i="4"/>
  <c r="CD49" i="4"/>
  <c r="CD97" i="4"/>
  <c r="AN96" i="2"/>
  <c r="CA32" i="4"/>
  <c r="CA39" i="4"/>
  <c r="CB39" i="4"/>
  <c r="AM38" i="2"/>
  <c r="CA49" i="4"/>
  <c r="CB49" i="4"/>
  <c r="AM48" i="2"/>
  <c r="CA81" i="4"/>
  <c r="CB81" i="4"/>
  <c r="AM80" i="2"/>
  <c r="CA97" i="4"/>
  <c r="CB32" i="4"/>
  <c r="CB97" i="4"/>
  <c r="CB99" i="4"/>
  <c r="AM96" i="2"/>
  <c r="BY32" i="4"/>
  <c r="BY39" i="4"/>
  <c r="AL38" i="2"/>
  <c r="BY49" i="4"/>
  <c r="BY81" i="4"/>
  <c r="AL80" i="2"/>
  <c r="BY97" i="4"/>
  <c r="AL31" i="2"/>
  <c r="AL96" i="2"/>
  <c r="AK48" i="2"/>
  <c r="AK38" i="2"/>
  <c r="BU32" i="4"/>
  <c r="BU39" i="4"/>
  <c r="BU49" i="4"/>
  <c r="BU81" i="4"/>
  <c r="BU97" i="4"/>
  <c r="BV97" i="4"/>
  <c r="AJ96" i="2"/>
  <c r="BV32" i="4"/>
  <c r="BV39" i="4"/>
  <c r="BV49" i="4"/>
  <c r="BV81" i="4"/>
  <c r="AJ80" i="2"/>
  <c r="BS32" i="4"/>
  <c r="BS39" i="4"/>
  <c r="BT39" i="4"/>
  <c r="AI38" i="2"/>
  <c r="BS49" i="4"/>
  <c r="BS81" i="4"/>
  <c r="BS97" i="4"/>
  <c r="BT32" i="4"/>
  <c r="BT49" i="4"/>
  <c r="BT81" i="4"/>
  <c r="BT97" i="4"/>
  <c r="BT99" i="4"/>
  <c r="AI48" i="2"/>
  <c r="BQ32" i="4"/>
  <c r="BQ39" i="4"/>
  <c r="BQ49" i="4"/>
  <c r="BQ81" i="4"/>
  <c r="BQ97" i="4"/>
  <c r="BR97" i="4"/>
  <c r="AH96" i="2"/>
  <c r="BR32" i="4"/>
  <c r="AH31" i="2"/>
  <c r="BR39" i="4"/>
  <c r="BR49" i="4"/>
  <c r="BR81" i="4"/>
  <c r="BO32" i="4"/>
  <c r="BO39" i="4"/>
  <c r="BO49" i="4"/>
  <c r="BO81" i="4"/>
  <c r="BP81" i="4"/>
  <c r="AG80" i="2"/>
  <c r="BO97" i="4"/>
  <c r="BP32" i="4"/>
  <c r="BP39" i="4"/>
  <c r="AG38" i="2"/>
  <c r="BP49" i="4"/>
  <c r="BP97" i="4"/>
  <c r="BM32" i="4"/>
  <c r="BM39" i="4"/>
  <c r="BM49" i="4"/>
  <c r="BM81" i="4"/>
  <c r="BN81" i="4"/>
  <c r="AF80" i="2"/>
  <c r="BM97" i="4"/>
  <c r="BN32" i="4"/>
  <c r="BN39" i="4"/>
  <c r="AF38" i="2"/>
  <c r="BN49" i="4"/>
  <c r="BN97" i="4"/>
  <c r="BK32" i="4"/>
  <c r="BK39" i="4"/>
  <c r="BK49" i="4"/>
  <c r="BL49" i="4"/>
  <c r="AE48" i="2"/>
  <c r="BK81" i="4"/>
  <c r="BK97" i="4"/>
  <c r="BL32" i="4"/>
  <c r="AE31" i="2"/>
  <c r="BL39" i="4"/>
  <c r="BL81" i="4"/>
  <c r="BL97" i="4"/>
  <c r="BI32" i="4"/>
  <c r="BJ32" i="4"/>
  <c r="AD31" i="2"/>
  <c r="BI39" i="4"/>
  <c r="BJ39" i="4"/>
  <c r="AD38" i="2"/>
  <c r="BI49" i="4"/>
  <c r="BI81" i="4"/>
  <c r="BJ81" i="4"/>
  <c r="AD80" i="2"/>
  <c r="BI97" i="4"/>
  <c r="BJ97" i="4"/>
  <c r="AD96" i="2"/>
  <c r="BJ49" i="4"/>
  <c r="BJ99" i="4"/>
  <c r="BH32" i="4"/>
  <c r="BH39" i="4"/>
  <c r="BG39" i="4"/>
  <c r="AC38" i="2"/>
  <c r="BH49" i="4"/>
  <c r="BH81" i="4"/>
  <c r="BG81" i="4"/>
  <c r="AC80" i="2"/>
  <c r="BH97" i="4"/>
  <c r="BG32" i="4"/>
  <c r="BG49" i="4"/>
  <c r="BE32" i="4"/>
  <c r="BE39" i="4"/>
  <c r="BE49" i="4"/>
  <c r="BF49" i="4"/>
  <c r="AB48" i="2"/>
  <c r="BE81" i="4"/>
  <c r="BE97" i="4"/>
  <c r="BF32" i="4"/>
  <c r="BF39" i="4"/>
  <c r="BF81" i="4"/>
  <c r="BF97" i="4"/>
  <c r="BF99" i="4"/>
  <c r="BC32" i="4"/>
  <c r="BC39" i="4"/>
  <c r="BD39" i="4"/>
  <c r="AA38" i="2"/>
  <c r="BC49" i="4"/>
  <c r="BD49" i="4"/>
  <c r="AA48" i="2"/>
  <c r="BC81" i="4"/>
  <c r="BC97" i="4"/>
  <c r="BD97" i="4"/>
  <c r="AA96" i="2"/>
  <c r="BD32" i="4"/>
  <c r="BD81" i="4"/>
  <c r="BA97" i="4"/>
  <c r="Z96" i="2"/>
  <c r="BA32" i="4"/>
  <c r="BA39" i="4"/>
  <c r="BA49" i="4"/>
  <c r="Z48" i="2"/>
  <c r="BA81" i="4"/>
  <c r="AY32" i="4"/>
  <c r="AZ32" i="4"/>
  <c r="Y31" i="2"/>
  <c r="AY39" i="4"/>
  <c r="AY49" i="4"/>
  <c r="AZ49" i="4"/>
  <c r="Y48" i="2"/>
  <c r="AY81" i="4"/>
  <c r="AZ81" i="4"/>
  <c r="Y80" i="2"/>
  <c r="AY97" i="4"/>
  <c r="AZ97" i="4"/>
  <c r="Y96" i="2"/>
  <c r="AZ39" i="4"/>
  <c r="AW32" i="4"/>
  <c r="AW39" i="4"/>
  <c r="AW49" i="4"/>
  <c r="AW81" i="4"/>
  <c r="AX81" i="4"/>
  <c r="X80" i="2"/>
  <c r="AW97" i="4"/>
  <c r="AX32" i="4"/>
  <c r="AX39" i="4"/>
  <c r="AX49" i="4"/>
  <c r="X48" i="2"/>
  <c r="AX97" i="4"/>
  <c r="AU32" i="4"/>
  <c r="AU39" i="4"/>
  <c r="AU49" i="4"/>
  <c r="AU81" i="4"/>
  <c r="AU97" i="4"/>
  <c r="AV97" i="4"/>
  <c r="W96" i="2"/>
  <c r="AV32" i="4"/>
  <c r="AV39" i="4"/>
  <c r="AV49" i="4"/>
  <c r="W48" i="2"/>
  <c r="AV81" i="4"/>
  <c r="W80" i="2"/>
  <c r="AS32" i="4"/>
  <c r="AT32" i="4"/>
  <c r="V31" i="2"/>
  <c r="AS39" i="4"/>
  <c r="AS49" i="4"/>
  <c r="AS81" i="4"/>
  <c r="AT81" i="4"/>
  <c r="V80" i="2"/>
  <c r="AS97" i="4"/>
  <c r="AT97" i="4"/>
  <c r="V96" i="2"/>
  <c r="AT39" i="4"/>
  <c r="AT49" i="4"/>
  <c r="AT99" i="4"/>
  <c r="AS99" i="4"/>
  <c r="V98" i="2"/>
  <c r="V38" i="2"/>
  <c r="AQ32" i="4"/>
  <c r="AQ39" i="4"/>
  <c r="AQ49" i="4"/>
  <c r="AR49" i="4"/>
  <c r="U48" i="2"/>
  <c r="AQ81" i="4"/>
  <c r="AR81" i="4"/>
  <c r="U80" i="2"/>
  <c r="AQ97" i="4"/>
  <c r="AR32" i="4"/>
  <c r="U31" i="2"/>
  <c r="AR39" i="4"/>
  <c r="U38" i="2"/>
  <c r="AR97" i="4"/>
  <c r="AO32" i="4"/>
  <c r="AO39" i="4"/>
  <c r="AO49" i="4"/>
  <c r="AO81" i="4"/>
  <c r="AO97" i="4"/>
  <c r="AP32" i="4"/>
  <c r="T31" i="2"/>
  <c r="AP39" i="4"/>
  <c r="AP49" i="4"/>
  <c r="T48" i="2"/>
  <c r="AP81" i="4"/>
  <c r="AP97" i="4"/>
  <c r="AM32" i="4"/>
  <c r="AM39" i="4"/>
  <c r="AM49" i="4"/>
  <c r="AM81" i="4"/>
  <c r="AM97" i="4"/>
  <c r="AM99" i="4"/>
  <c r="AN97" i="4"/>
  <c r="S96" i="2"/>
  <c r="AN32" i="4"/>
  <c r="AN39" i="4"/>
  <c r="AN49" i="4"/>
  <c r="AN81" i="4"/>
  <c r="S80" i="2"/>
  <c r="AK32" i="4"/>
  <c r="AK39" i="4"/>
  <c r="AK49" i="4"/>
  <c r="AL49" i="4"/>
  <c r="R48" i="2"/>
  <c r="AK81" i="4"/>
  <c r="AK97" i="4"/>
  <c r="AL32" i="4"/>
  <c r="R31" i="2"/>
  <c r="AL39" i="4"/>
  <c r="R38" i="2"/>
  <c r="AL81" i="4"/>
  <c r="AL97" i="4"/>
  <c r="AH97" i="4"/>
  <c r="AH32" i="4"/>
  <c r="AH39" i="4"/>
  <c r="AH49" i="4"/>
  <c r="AH81" i="4"/>
  <c r="AG32" i="4"/>
  <c r="AG39" i="4"/>
  <c r="P38" i="2"/>
  <c r="AG49" i="4"/>
  <c r="AG81" i="4"/>
  <c r="AG97" i="4"/>
  <c r="AG99" i="4"/>
  <c r="P96" i="2"/>
  <c r="AI81" i="4"/>
  <c r="AI97" i="4"/>
  <c r="AI32" i="4"/>
  <c r="AI39" i="4"/>
  <c r="AI49" i="4"/>
  <c r="AJ49" i="4"/>
  <c r="Q48" i="2"/>
  <c r="AJ81" i="4"/>
  <c r="AJ97" i="4"/>
  <c r="AJ32" i="4"/>
  <c r="AJ39" i="4"/>
  <c r="Q38" i="2"/>
  <c r="AF39" i="4"/>
  <c r="O38" i="2"/>
  <c r="AF32" i="4"/>
  <c r="AF49" i="4"/>
  <c r="AF81" i="4"/>
  <c r="AF97" i="4"/>
  <c r="AC32" i="4"/>
  <c r="AC39" i="4"/>
  <c r="AC49" i="4"/>
  <c r="AC81" i="4"/>
  <c r="AD81" i="4"/>
  <c r="N80" i="2"/>
  <c r="AC97" i="4"/>
  <c r="AD97" i="4"/>
  <c r="N96" i="2"/>
  <c r="AD32" i="4"/>
  <c r="N31" i="2"/>
  <c r="AD39" i="4"/>
  <c r="AD49" i="4"/>
  <c r="AB32" i="4"/>
  <c r="M31" i="2"/>
  <c r="AB39" i="4"/>
  <c r="M38" i="2"/>
  <c r="AB49" i="4"/>
  <c r="M48" i="2"/>
  <c r="AB81" i="4"/>
  <c r="AB97" i="4"/>
  <c r="M96" i="2"/>
  <c r="Y97" i="4"/>
  <c r="L96" i="2"/>
  <c r="Y32" i="4"/>
  <c r="L31" i="2"/>
  <c r="Y39" i="4"/>
  <c r="L38" i="2"/>
  <c r="Y49" i="4"/>
  <c r="L48" i="2"/>
  <c r="Y81" i="4"/>
  <c r="X32" i="4"/>
  <c r="X39" i="4"/>
  <c r="X49" i="4"/>
  <c r="X81" i="4"/>
  <c r="X97" i="4"/>
  <c r="X99" i="4"/>
  <c r="W32" i="4"/>
  <c r="W39" i="4"/>
  <c r="W49" i="4"/>
  <c r="W81" i="4"/>
  <c r="W97" i="4"/>
  <c r="W99" i="4"/>
  <c r="K98" i="2"/>
  <c r="K48" i="2"/>
  <c r="K80" i="2"/>
  <c r="V32" i="4"/>
  <c r="U32" i="4"/>
  <c r="J31" i="2"/>
  <c r="V39" i="4"/>
  <c r="V49" i="4"/>
  <c r="U49" i="4"/>
  <c r="J48" i="2"/>
  <c r="V81" i="4"/>
  <c r="V97" i="4"/>
  <c r="U39" i="4"/>
  <c r="J38" i="2"/>
  <c r="U81" i="4"/>
  <c r="J80" i="2"/>
  <c r="U97" i="4"/>
  <c r="J96" i="2"/>
  <c r="T32" i="4"/>
  <c r="S32" i="4"/>
  <c r="I31" i="2"/>
  <c r="T39" i="4"/>
  <c r="T49" i="4"/>
  <c r="T81" i="4"/>
  <c r="T97" i="4"/>
  <c r="S97" i="4"/>
  <c r="I96" i="2"/>
  <c r="S39" i="4"/>
  <c r="S49" i="4"/>
  <c r="I48" i="2"/>
  <c r="S81" i="4"/>
  <c r="I80" i="2"/>
  <c r="R32" i="4"/>
  <c r="R39" i="4"/>
  <c r="Q39" i="4"/>
  <c r="H38" i="2"/>
  <c r="R49" i="4"/>
  <c r="R81" i="4"/>
  <c r="R97" i="4"/>
  <c r="Q32" i="4"/>
  <c r="Q49" i="4"/>
  <c r="Q81" i="4"/>
  <c r="H80" i="2"/>
  <c r="Q97" i="4"/>
  <c r="H96" i="2"/>
  <c r="P16" i="4"/>
  <c r="P32" i="4"/>
  <c r="P39" i="4"/>
  <c r="P49" i="4"/>
  <c r="P81" i="4"/>
  <c r="P97" i="4"/>
  <c r="O16" i="4"/>
  <c r="O32" i="4"/>
  <c r="G31" i="2"/>
  <c r="O39" i="4"/>
  <c r="G38" i="2"/>
  <c r="O49" i="4"/>
  <c r="G48" i="2"/>
  <c r="O81" i="4"/>
  <c r="O97" i="4"/>
  <c r="N16" i="4"/>
  <c r="N32" i="4"/>
  <c r="N39" i="4"/>
  <c r="N49" i="4"/>
  <c r="M49" i="4"/>
  <c r="F48" i="2"/>
  <c r="M16" i="4"/>
  <c r="M32" i="4"/>
  <c r="M39" i="4"/>
  <c r="M81" i="4"/>
  <c r="M97" i="4"/>
  <c r="M99" i="4"/>
  <c r="F15" i="2"/>
  <c r="F31" i="2"/>
  <c r="N81" i="4"/>
  <c r="N97" i="4"/>
  <c r="F96" i="2"/>
  <c r="L16" i="4"/>
  <c r="L32" i="4"/>
  <c r="L39" i="4"/>
  <c r="L49" i="4"/>
  <c r="L81" i="4"/>
  <c r="L97" i="4"/>
  <c r="L99" i="4"/>
  <c r="K49" i="4"/>
  <c r="E48" i="2"/>
  <c r="K97" i="4"/>
  <c r="E96" i="2"/>
  <c r="K16" i="4"/>
  <c r="K32" i="4"/>
  <c r="K39" i="4"/>
  <c r="E38" i="2"/>
  <c r="K81" i="4"/>
  <c r="J16" i="4"/>
  <c r="J32" i="4"/>
  <c r="I32" i="4"/>
  <c r="D31" i="2"/>
  <c r="J39" i="4"/>
  <c r="I39" i="4"/>
  <c r="D38" i="2"/>
  <c r="J49" i="4"/>
  <c r="J81" i="4"/>
  <c r="J97" i="4"/>
  <c r="I16" i="4"/>
  <c r="I49" i="4"/>
  <c r="I81" i="4"/>
  <c r="I97" i="4"/>
  <c r="I99" i="4"/>
  <c r="D48" i="2"/>
  <c r="D96" i="2"/>
  <c r="H16" i="4"/>
  <c r="G16" i="4"/>
  <c r="H32" i="4"/>
  <c r="G32" i="4"/>
  <c r="C31" i="2"/>
  <c r="H39" i="4"/>
  <c r="G39" i="4"/>
  <c r="H49" i="4"/>
  <c r="G49" i="4"/>
  <c r="C48" i="2"/>
  <c r="H81" i="4"/>
  <c r="G81" i="4"/>
  <c r="C80" i="2"/>
  <c r="H97" i="4"/>
  <c r="G97" i="4"/>
  <c r="C96" i="2"/>
  <c r="F16" i="4"/>
  <c r="F32" i="4"/>
  <c r="F39" i="4"/>
  <c r="F49" i="4"/>
  <c r="F81" i="4"/>
  <c r="E81" i="4"/>
  <c r="B80" i="2"/>
  <c r="F97" i="4"/>
  <c r="E97" i="4"/>
  <c r="B96" i="2"/>
  <c r="E16" i="4"/>
  <c r="E32" i="4"/>
  <c r="B31" i="2"/>
  <c r="E39" i="4"/>
  <c r="B38" i="2"/>
  <c r="E49" i="4"/>
  <c r="B48" i="2"/>
  <c r="CW100" i="6"/>
  <c r="CS100" i="6"/>
  <c r="CM99" i="6"/>
  <c r="CI99" i="6"/>
  <c r="AY99" i="6"/>
  <c r="AW99" i="6"/>
  <c r="BO99" i="6"/>
  <c r="BO100" i="6"/>
  <c r="BM99" i="6"/>
  <c r="H31" i="6"/>
  <c r="H38" i="6"/>
  <c r="H48" i="6"/>
  <c r="H80" i="6"/>
  <c r="H98" i="6"/>
  <c r="E31" i="6"/>
  <c r="F30" i="8"/>
  <c r="E38" i="6"/>
  <c r="F37" i="8"/>
  <c r="E48" i="6"/>
  <c r="F47" i="8"/>
  <c r="E80" i="6"/>
  <c r="E98" i="6"/>
  <c r="G31" i="6"/>
  <c r="G30" i="8"/>
  <c r="G38" i="6"/>
  <c r="G37" i="8"/>
  <c r="G48" i="6"/>
  <c r="G80" i="6"/>
  <c r="G98" i="6"/>
  <c r="G97" i="8"/>
  <c r="G79" i="8"/>
  <c r="BA99" i="6"/>
  <c r="BA100" i="6"/>
  <c r="BE100" i="6"/>
  <c r="BE99" i="6"/>
  <c r="BI100" i="6"/>
  <c r="BI99" i="6"/>
  <c r="BQ100" i="6"/>
  <c r="BQ99" i="6"/>
  <c r="BU100" i="6"/>
  <c r="BU99" i="6"/>
  <c r="BY100" i="6"/>
  <c r="BY99" i="6"/>
  <c r="CC100" i="6"/>
  <c r="CC99" i="6"/>
  <c r="CE100" i="6"/>
  <c r="CE99" i="6"/>
  <c r="CQ100" i="6"/>
  <c r="CQ99" i="6"/>
  <c r="CS99" i="6"/>
  <c r="CU100" i="6"/>
  <c r="CU99" i="6"/>
  <c r="CW99" i="6"/>
  <c r="CY100" i="6"/>
  <c r="CY99" i="6"/>
  <c r="BC100" i="6"/>
  <c r="BC99" i="6"/>
  <c r="BG100" i="6"/>
  <c r="BG99" i="6"/>
  <c r="BK100" i="6"/>
  <c r="BK99" i="6"/>
  <c r="BM100" i="6"/>
  <c r="BS100" i="6"/>
  <c r="BS99" i="6"/>
  <c r="BW100" i="6"/>
  <c r="BW99" i="6"/>
  <c r="CA100" i="6"/>
  <c r="CA99" i="6"/>
  <c r="CG99" i="6"/>
  <c r="CG100" i="6"/>
  <c r="CI100" i="6"/>
  <c r="CK99" i="6"/>
  <c r="CK100" i="6"/>
  <c r="CM100" i="6"/>
  <c r="CO99" i="6"/>
  <c r="CO100" i="6"/>
  <c r="DA99" i="6"/>
  <c r="DA100" i="6"/>
  <c r="DC99" i="6"/>
  <c r="DC100" i="6"/>
  <c r="DE99" i="6"/>
  <c r="DE100" i="6"/>
  <c r="I95" i="8"/>
  <c r="I79" i="8"/>
  <c r="S98" i="6"/>
  <c r="T98" i="6"/>
  <c r="M97" i="8"/>
  <c r="R96" i="2"/>
  <c r="R80" i="2"/>
  <c r="B47" i="14"/>
  <c r="B30" i="14"/>
  <c r="B95" i="14"/>
  <c r="AZ99" i="4"/>
  <c r="C30" i="14"/>
  <c r="G99" i="15"/>
  <c r="C79" i="14"/>
  <c r="D37" i="14"/>
  <c r="D30" i="14"/>
  <c r="K99" i="15"/>
  <c r="E47" i="14"/>
  <c r="E37" i="14"/>
  <c r="E30" i="14"/>
  <c r="E95" i="14"/>
  <c r="CP99" i="4"/>
  <c r="U15" i="2"/>
  <c r="EN99" i="4"/>
  <c r="FC99" i="4"/>
  <c r="FI99" i="4"/>
  <c r="HF99" i="4"/>
  <c r="HI99" i="4"/>
  <c r="X15" i="2"/>
  <c r="I15" i="2"/>
  <c r="EX99" i="4"/>
  <c r="FX99" i="4"/>
  <c r="HJ99" i="4"/>
  <c r="HN99" i="4"/>
  <c r="HZ99" i="4"/>
  <c r="X96" i="2"/>
  <c r="FK99" i="4"/>
  <c r="FN99" i="4"/>
  <c r="HD99" i="4"/>
  <c r="T99" i="4"/>
  <c r="O96" i="2"/>
  <c r="O31" i="2"/>
  <c r="U96" i="2"/>
  <c r="Y38" i="2"/>
  <c r="DN99" i="4"/>
  <c r="FP99" i="4"/>
  <c r="GC99" i="4"/>
  <c r="GU99" i="4"/>
  <c r="HB99" i="4"/>
  <c r="HH99" i="4"/>
  <c r="C38" i="2"/>
  <c r="K96" i="2"/>
  <c r="K31" i="2"/>
  <c r="AF99" i="4"/>
  <c r="P31" i="2"/>
  <c r="X31" i="2"/>
  <c r="S31" i="2"/>
  <c r="S99" i="4"/>
  <c r="I98" i="2"/>
  <c r="O80" i="2"/>
  <c r="Q96" i="2"/>
  <c r="W31" i="2"/>
  <c r="D80" i="2"/>
  <c r="D15" i="2"/>
  <c r="E80" i="2"/>
  <c r="F80" i="2"/>
  <c r="G80" i="2"/>
  <c r="I38" i="2"/>
  <c r="K38" i="2"/>
  <c r="L80" i="2"/>
  <c r="O48" i="2"/>
  <c r="Q80" i="2"/>
  <c r="S48" i="2"/>
  <c r="T96" i="2"/>
  <c r="Z31" i="2"/>
  <c r="AA80" i="2"/>
  <c r="AB38" i="2"/>
  <c r="AB80" i="2"/>
  <c r="N15" i="2"/>
  <c r="L15" i="2"/>
  <c r="G96" i="2"/>
  <c r="M80" i="2"/>
  <c r="V48" i="2"/>
  <c r="AA31" i="2"/>
  <c r="F14" i="14"/>
  <c r="F47" i="14"/>
  <c r="F37" i="14"/>
  <c r="F95" i="14"/>
  <c r="F79" i="14"/>
  <c r="G14" i="14"/>
  <c r="G47" i="14"/>
  <c r="G37" i="14"/>
  <c r="G79" i="14"/>
  <c r="AE96" i="2"/>
  <c r="AE80" i="2"/>
  <c r="H14" i="14"/>
  <c r="H47" i="14"/>
  <c r="H37" i="14"/>
  <c r="H95" i="14"/>
  <c r="I14" i="14"/>
  <c r="I30" i="14"/>
  <c r="I95" i="14"/>
  <c r="U99" i="15"/>
  <c r="J97" i="14"/>
  <c r="J47" i="14"/>
  <c r="J37" i="14"/>
  <c r="J30" i="14"/>
  <c r="J95" i="14"/>
  <c r="J79" i="14"/>
  <c r="K14" i="14"/>
  <c r="W99" i="15"/>
  <c r="K37" i="14"/>
  <c r="K95" i="14"/>
  <c r="K30" i="14"/>
  <c r="K79" i="14"/>
  <c r="BR99" i="4"/>
  <c r="L37" i="14"/>
  <c r="L30" i="14"/>
  <c r="L95" i="14"/>
  <c r="L79" i="14"/>
  <c r="M14" i="14"/>
  <c r="M37" i="14"/>
  <c r="M47" i="14"/>
  <c r="M79" i="14"/>
  <c r="N14" i="14"/>
  <c r="N30" i="14"/>
  <c r="N47" i="14"/>
  <c r="N37" i="14"/>
  <c r="N95" i="14"/>
  <c r="AC99" i="15"/>
  <c r="O30" i="14"/>
  <c r="AE99" i="15"/>
  <c r="O79" i="14"/>
  <c r="P14" i="14"/>
  <c r="P30" i="14"/>
  <c r="P47" i="14"/>
  <c r="P37" i="14"/>
  <c r="P79" i="14"/>
  <c r="P95" i="14"/>
  <c r="Q37" i="14"/>
  <c r="Q95" i="14"/>
  <c r="Q79" i="14"/>
  <c r="CE99" i="4"/>
  <c r="R14" i="14"/>
  <c r="R47" i="14"/>
  <c r="R37" i="14"/>
  <c r="R30" i="14"/>
  <c r="R95" i="14"/>
  <c r="R79" i="14"/>
  <c r="S14" i="14"/>
  <c r="S47" i="14"/>
  <c r="S37" i="14"/>
  <c r="S95" i="14"/>
  <c r="S79" i="14"/>
  <c r="T14" i="14"/>
  <c r="AO99" i="15"/>
  <c r="T47" i="14"/>
  <c r="T30" i="14"/>
  <c r="T95" i="14"/>
  <c r="U37" i="14"/>
  <c r="U30" i="14"/>
  <c r="U95" i="14"/>
  <c r="U79" i="14"/>
  <c r="AQ99" i="15"/>
  <c r="CN99" i="4"/>
  <c r="AV99" i="15"/>
  <c r="AW99" i="15"/>
  <c r="AX99" i="15"/>
  <c r="AW100" i="15"/>
  <c r="AA14" i="8"/>
  <c r="AU98" i="6"/>
  <c r="K30" i="8"/>
  <c r="H14" i="8"/>
  <c r="AE38" i="2"/>
  <c r="BI99" i="4"/>
  <c r="P99" i="4"/>
  <c r="AL99" i="4"/>
  <c r="F38" i="2"/>
  <c r="V99" i="4"/>
  <c r="AB15" i="2"/>
  <c r="M98" i="6"/>
  <c r="J30" i="8"/>
  <c r="K14" i="8"/>
  <c r="U99" i="4"/>
  <c r="T80" i="2"/>
  <c r="BH99" i="4"/>
  <c r="M47" i="8"/>
  <c r="S14" i="8"/>
  <c r="W14" i="8"/>
  <c r="AD48" i="2"/>
  <c r="AF48" i="2"/>
  <c r="AG96" i="2"/>
  <c r="AH48" i="2"/>
  <c r="AI96" i="2"/>
  <c r="AJ48" i="2"/>
  <c r="AK96" i="2"/>
  <c r="AK31" i="2"/>
  <c r="AM31" i="2"/>
  <c r="AN48" i="2"/>
  <c r="AO80" i="2"/>
  <c r="AD15" i="2"/>
  <c r="AC48" i="2"/>
  <c r="AK80" i="2"/>
  <c r="O14" i="8"/>
  <c r="O30" i="8"/>
  <c r="W98" i="6"/>
  <c r="O97" i="8"/>
  <c r="P37" i="8"/>
  <c r="P97" i="14"/>
  <c r="BW99" i="15"/>
  <c r="BW100" i="15"/>
  <c r="CB99" i="15"/>
  <c r="CS99" i="15"/>
  <c r="DA99" i="15"/>
  <c r="V47" i="14"/>
  <c r="V95" i="14"/>
  <c r="AC96" i="2"/>
  <c r="AF96" i="2"/>
  <c r="AG48" i="2"/>
  <c r="AP80" i="2"/>
  <c r="AQ38" i="2"/>
  <c r="AC15" i="2"/>
  <c r="BG99" i="4"/>
  <c r="BG100" i="4"/>
  <c r="AJ15" i="2"/>
  <c r="AL15" i="2"/>
  <c r="AN15" i="2"/>
  <c r="AR15" i="2"/>
  <c r="T14" i="8"/>
  <c r="T30" i="8"/>
  <c r="Q14" i="8"/>
  <c r="AC98" i="2"/>
  <c r="CI100" i="4"/>
  <c r="DB99" i="4"/>
  <c r="DJ99" i="4"/>
  <c r="EU99" i="4"/>
  <c r="FT99" i="4"/>
  <c r="HE99" i="4"/>
  <c r="L37" i="8"/>
  <c r="R98" i="6"/>
  <c r="AC98" i="6"/>
  <c r="R14" i="8"/>
  <c r="AJ98" i="6"/>
  <c r="U79" i="8"/>
  <c r="CQ99" i="15"/>
  <c r="DW99" i="15"/>
  <c r="G47" i="8"/>
  <c r="F97" i="8"/>
  <c r="AB96" i="2"/>
  <c r="CZ99" i="4"/>
  <c r="DG99" i="4"/>
  <c r="EG99" i="4"/>
  <c r="HM99" i="4"/>
  <c r="Q98" i="6"/>
  <c r="N14" i="8"/>
  <c r="R47" i="8"/>
  <c r="AD98" i="6"/>
  <c r="AC99" i="6"/>
  <c r="V30" i="8"/>
  <c r="V79" i="8"/>
  <c r="Y37" i="8"/>
  <c r="AR98" i="6"/>
  <c r="AO98" i="6"/>
  <c r="X14" i="8"/>
  <c r="FS99" i="15"/>
  <c r="GI99" i="15"/>
  <c r="GQ99" i="15"/>
  <c r="HG99" i="15"/>
  <c r="HO99" i="15"/>
  <c r="HW99" i="15"/>
  <c r="EV99" i="4"/>
  <c r="FR99" i="4"/>
  <c r="V97" i="8"/>
  <c r="EE99" i="15"/>
  <c r="BQ102" i="4"/>
  <c r="AR80" i="2"/>
  <c r="E99" i="15"/>
  <c r="CE99" i="15"/>
  <c r="CE100" i="15"/>
  <c r="AS48" i="2"/>
  <c r="AN98" i="6"/>
  <c r="B14" i="14"/>
  <c r="DK99" i="15"/>
  <c r="EA99" i="15"/>
  <c r="EI99" i="15"/>
  <c r="EY99" i="15"/>
  <c r="FG99" i="15"/>
  <c r="FO99" i="15"/>
  <c r="FW99" i="15"/>
  <c r="GE99" i="15"/>
  <c r="GU99" i="15"/>
  <c r="HC99" i="15"/>
  <c r="HS99" i="15"/>
  <c r="IA99" i="15"/>
  <c r="R97" i="8"/>
  <c r="L97" i="8"/>
  <c r="J98" i="2"/>
  <c r="AY99" i="4"/>
  <c r="Q31" i="2"/>
  <c r="AI99" i="4"/>
  <c r="K79" i="8"/>
  <c r="P98" i="6"/>
  <c r="P79" i="8"/>
  <c r="Z98" i="6"/>
  <c r="Y99" i="6"/>
  <c r="ES99" i="15"/>
  <c r="HF99" i="15"/>
  <c r="IB99" i="15"/>
  <c r="Z15" i="2"/>
  <c r="BA99" i="4"/>
  <c r="AD98" i="2"/>
  <c r="BI100" i="4"/>
  <c r="AB99" i="4"/>
  <c r="AP99" i="4"/>
  <c r="CF99" i="4"/>
  <c r="AO98" i="2"/>
  <c r="AU15" i="2"/>
  <c r="CQ99" i="4"/>
  <c r="AU98" i="2"/>
  <c r="DC99" i="4"/>
  <c r="EY99" i="4"/>
  <c r="FJ99" i="4"/>
  <c r="FL99" i="4"/>
  <c r="H37" i="8"/>
  <c r="J98" i="6"/>
  <c r="V98" i="6"/>
  <c r="DZ99" i="15"/>
  <c r="IL99" i="15"/>
  <c r="G30" i="14"/>
  <c r="P99" i="15"/>
  <c r="Y30" i="14"/>
  <c r="AY99" i="15"/>
  <c r="H48" i="2"/>
  <c r="Q99" i="4"/>
  <c r="DP99" i="4"/>
  <c r="B15" i="2"/>
  <c r="E99" i="4"/>
  <c r="F99" i="4"/>
  <c r="B98" i="2"/>
  <c r="FJ99" i="15"/>
  <c r="M98" i="2"/>
  <c r="AA100" i="4"/>
  <c r="AD99" i="4"/>
  <c r="AT96" i="2"/>
  <c r="CO99" i="4"/>
  <c r="AT98" i="2"/>
  <c r="CY99" i="4"/>
  <c r="Y47" i="8"/>
  <c r="AQ98" i="6"/>
  <c r="J14" i="14"/>
  <c r="AS99" i="15"/>
  <c r="V14" i="14"/>
  <c r="BE100" i="15"/>
  <c r="BP99" i="4"/>
  <c r="AG31" i="2"/>
  <c r="AI80" i="2"/>
  <c r="BS99" i="4"/>
  <c r="G95" i="14"/>
  <c r="O99" i="15"/>
  <c r="AA99" i="15"/>
  <c r="M95" i="14"/>
  <c r="AK98" i="2"/>
  <c r="BW100" i="4"/>
  <c r="S47" i="8"/>
  <c r="AE98" i="6"/>
  <c r="AI99" i="15"/>
  <c r="Q14" i="14"/>
  <c r="H99" i="15"/>
  <c r="C97" i="14"/>
  <c r="C37" i="14"/>
  <c r="B79" i="14"/>
  <c r="F99" i="15"/>
  <c r="B97" i="14"/>
  <c r="CG99" i="4"/>
  <c r="AP15" i="2"/>
  <c r="AP98" i="6"/>
  <c r="AO99" i="6"/>
  <c r="IJ99" i="15"/>
  <c r="I37" i="8"/>
  <c r="K98" i="6"/>
  <c r="I97" i="8"/>
  <c r="H97" i="8"/>
  <c r="DL99" i="4"/>
  <c r="AE100" i="4"/>
  <c r="O98" i="2"/>
  <c r="DW99" i="4"/>
  <c r="DF99" i="4"/>
  <c r="AB31" i="2"/>
  <c r="BE99" i="4"/>
  <c r="AH80" i="2"/>
  <c r="BQ99" i="4"/>
  <c r="AL48" i="2"/>
  <c r="BY99" i="4"/>
  <c r="AX99" i="4"/>
  <c r="AS100" i="4"/>
  <c r="AF99" i="15"/>
  <c r="O97" i="14"/>
  <c r="M15" i="2"/>
  <c r="W38" i="2"/>
  <c r="AV99" i="4"/>
  <c r="BL99" i="4"/>
  <c r="FY99" i="4"/>
  <c r="GA99" i="4"/>
  <c r="GG99" i="4"/>
  <c r="GJ99" i="4"/>
  <c r="GL99" i="4"/>
  <c r="EJ99" i="15"/>
  <c r="HP99" i="15"/>
  <c r="AQ15" i="2"/>
  <c r="X97" i="8"/>
  <c r="I99" i="15"/>
  <c r="J99" i="15"/>
  <c r="D97" i="14"/>
  <c r="R99" i="4"/>
  <c r="AJ99" i="4"/>
  <c r="CW99" i="4"/>
  <c r="DA99" i="4"/>
  <c r="F95" i="8"/>
  <c r="HS99" i="4"/>
  <c r="HU99" i="4"/>
  <c r="P47" i="8"/>
  <c r="AG98" i="6"/>
  <c r="T95" i="8"/>
  <c r="W47" i="8"/>
  <c r="O14" i="14"/>
  <c r="DM99" i="15"/>
  <c r="EG99" i="15"/>
  <c r="EP99" i="15"/>
  <c r="AU99" i="15"/>
  <c r="W30" i="14"/>
  <c r="BS99" i="15"/>
  <c r="BS100" i="15"/>
  <c r="EV99" i="15"/>
  <c r="GR99" i="15"/>
  <c r="AR99" i="15"/>
  <c r="AQ100" i="15"/>
  <c r="AW99" i="4"/>
  <c r="DI99" i="4"/>
  <c r="AO15" i="2"/>
  <c r="EC99" i="4"/>
  <c r="J79" i="8"/>
  <c r="T99" i="15"/>
  <c r="AE100" i="15"/>
  <c r="U14" i="14"/>
  <c r="U97" i="14"/>
  <c r="FI99" i="15"/>
  <c r="HE99" i="15"/>
  <c r="Y99" i="15"/>
  <c r="AK99" i="15"/>
  <c r="AA47" i="8"/>
  <c r="O99" i="4"/>
  <c r="G98" i="2"/>
  <c r="G15" i="2"/>
  <c r="CC99" i="4"/>
  <c r="EM99" i="4"/>
  <c r="EP99" i="4"/>
  <c r="EQ99" i="4"/>
  <c r="W79" i="8"/>
  <c r="Y95" i="8"/>
  <c r="BP99" i="15"/>
  <c r="BO100" i="15"/>
  <c r="CI99" i="15"/>
  <c r="ET99" i="15"/>
  <c r="BC100" i="15"/>
  <c r="AT98" i="6"/>
  <c r="X97" i="14"/>
  <c r="F79" i="8"/>
  <c r="H31" i="2"/>
  <c r="AC99" i="4"/>
  <c r="N48" i="2"/>
  <c r="AH38" i="2"/>
  <c r="AJ31" i="2"/>
  <c r="BU99" i="4"/>
  <c r="AO96" i="2"/>
  <c r="AV48" i="2"/>
  <c r="Y99" i="4"/>
  <c r="L98" i="2"/>
  <c r="GM99" i="4"/>
  <c r="GO99" i="4"/>
  <c r="HR99" i="4"/>
  <c r="U98" i="6"/>
  <c r="N97" i="8"/>
  <c r="M99" i="15"/>
  <c r="F97" i="14"/>
  <c r="X14" i="14"/>
  <c r="BQ99" i="15"/>
  <c r="BQ100" i="15"/>
  <c r="CJ99" i="15"/>
  <c r="DH99" i="15"/>
  <c r="DR99" i="15"/>
  <c r="EB99" i="15"/>
  <c r="FD99" i="15"/>
  <c r="FM99" i="15"/>
  <c r="FX99" i="15"/>
  <c r="GZ99" i="15"/>
  <c r="HI99" i="15"/>
  <c r="HT99" i="15"/>
  <c r="ID99" i="15"/>
  <c r="H30" i="14"/>
  <c r="R99" i="15"/>
  <c r="H97" i="14"/>
  <c r="AD99" i="15"/>
  <c r="N97" i="14"/>
  <c r="AP99" i="15"/>
  <c r="BM99" i="15"/>
  <c r="BM100" i="15"/>
  <c r="DD99" i="15"/>
  <c r="GJ99" i="15"/>
  <c r="Z14" i="8"/>
  <c r="N38" i="2"/>
  <c r="P80" i="2"/>
  <c r="AN99" i="4"/>
  <c r="S38" i="2"/>
  <c r="X38" i="2"/>
  <c r="AC31" i="2"/>
  <c r="AP48" i="2"/>
  <c r="AQ99" i="4"/>
  <c r="CK99" i="4"/>
  <c r="AR98" i="2"/>
  <c r="DR99" i="4"/>
  <c r="FQ99" i="4"/>
  <c r="GF99" i="4"/>
  <c r="IL99" i="4"/>
  <c r="Z99" i="15"/>
  <c r="L14" i="14"/>
  <c r="DG99" i="15"/>
  <c r="CW99" i="15"/>
  <c r="DI99" i="15"/>
  <c r="K97" i="14"/>
  <c r="E14" i="14"/>
  <c r="P48" i="2"/>
  <c r="Z80" i="2"/>
  <c r="BO99" i="4"/>
  <c r="AO48" i="2"/>
  <c r="AR38" i="2"/>
  <c r="BN99" i="4"/>
  <c r="BC99" i="4"/>
  <c r="AR99" i="4"/>
  <c r="FW99" i="4"/>
  <c r="HX99" i="4"/>
  <c r="GZ99" i="4"/>
  <c r="K37" i="8"/>
  <c r="O98" i="6"/>
  <c r="K97" i="8"/>
  <c r="AM98" i="6"/>
  <c r="CL99" i="15"/>
  <c r="CX99" i="15"/>
  <c r="EW99" i="15"/>
  <c r="GS99" i="15"/>
  <c r="GN99" i="15"/>
  <c r="D79" i="14"/>
  <c r="AV15" i="2"/>
  <c r="E97" i="14"/>
  <c r="S99" i="15"/>
  <c r="J99" i="4"/>
  <c r="D98" i="2"/>
  <c r="E31" i="2"/>
  <c r="N99" i="4"/>
  <c r="F98" i="2"/>
  <c r="AO38" i="2"/>
  <c r="AF15" i="2"/>
  <c r="BM99" i="4"/>
  <c r="BR102" i="4"/>
  <c r="BQ104" i="4"/>
  <c r="AH15" i="2"/>
  <c r="DY99" i="4"/>
  <c r="ET99" i="4"/>
  <c r="EZ99" i="4"/>
  <c r="FF99" i="4"/>
  <c r="FH99" i="4"/>
  <c r="GS99" i="4"/>
  <c r="AB99" i="15"/>
  <c r="AN99" i="15"/>
  <c r="AM100" i="15"/>
  <c r="CA100" i="15"/>
  <c r="FF99" i="15"/>
  <c r="FP99" i="15"/>
  <c r="HB99" i="15"/>
  <c r="HL99" i="15"/>
  <c r="GC99" i="15"/>
  <c r="HY99" i="15"/>
  <c r="CS99" i="4"/>
  <c r="AV98" i="2"/>
  <c r="CM99" i="4"/>
  <c r="AS98" i="2"/>
  <c r="C15" i="2"/>
  <c r="G99" i="4"/>
  <c r="H99" i="4"/>
  <c r="C98" i="2"/>
  <c r="T38" i="2"/>
  <c r="AO99" i="4"/>
  <c r="Z38" i="2"/>
  <c r="BD99" i="4"/>
  <c r="AF31" i="2"/>
  <c r="W15" i="2"/>
  <c r="AU99" i="4"/>
  <c r="EF99" i="4"/>
  <c r="EO99" i="4"/>
  <c r="ER99" i="4"/>
  <c r="AF98" i="6"/>
  <c r="T37" i="8"/>
  <c r="AI98" i="6"/>
  <c r="BA99" i="15"/>
  <c r="BB99" i="15"/>
  <c r="BA100" i="15"/>
  <c r="CZ99" i="15"/>
  <c r="DU99" i="15"/>
  <c r="FQ99" i="15"/>
  <c r="HM99" i="15"/>
  <c r="CC99" i="15"/>
  <c r="CC100" i="15"/>
  <c r="EH99" i="15"/>
  <c r="GD99" i="15"/>
  <c r="HZ99" i="15"/>
  <c r="CV99" i="15"/>
  <c r="AV98" i="6"/>
  <c r="CA99" i="4"/>
  <c r="AI31" i="2"/>
  <c r="AK99" i="4"/>
  <c r="K99" i="4"/>
  <c r="E98" i="2"/>
  <c r="E15" i="2"/>
  <c r="BV99" i="4"/>
  <c r="AJ38" i="2"/>
  <c r="CD99" i="4"/>
  <c r="AE15" i="2"/>
  <c r="BK99" i="4"/>
  <c r="P15" i="2"/>
  <c r="AH99" i="4"/>
  <c r="P98" i="2"/>
  <c r="ED99" i="4"/>
  <c r="EJ99" i="4"/>
  <c r="EL99" i="4"/>
  <c r="HA99" i="4"/>
  <c r="HC99" i="4"/>
  <c r="HG99" i="4"/>
  <c r="HO99" i="4"/>
  <c r="N98" i="6"/>
  <c r="J97" i="8"/>
  <c r="AA98" i="6"/>
  <c r="BK99" i="15"/>
  <c r="BK100" i="15"/>
  <c r="DL99" i="15"/>
  <c r="DV99" i="15"/>
  <c r="EF99" i="15"/>
  <c r="EO99" i="15"/>
  <c r="GB99" i="15"/>
  <c r="HX99" i="15"/>
  <c r="AO100" i="4"/>
  <c r="T98" i="2"/>
  <c r="CC100" i="4"/>
  <c r="AN98" i="2"/>
  <c r="AA97" i="8"/>
  <c r="AU99" i="6"/>
  <c r="AB98" i="2"/>
  <c r="BE100" i="4"/>
  <c r="AE98" i="2"/>
  <c r="BK100" i="4"/>
  <c r="R98" i="2"/>
  <c r="AK100" i="4"/>
  <c r="BM100" i="4"/>
  <c r="AF98" i="2"/>
  <c r="AC100" i="4"/>
  <c r="N98" i="2"/>
  <c r="AU100" i="15"/>
  <c r="W97" i="14"/>
  <c r="Y97" i="14"/>
  <c r="AY100" i="15"/>
  <c r="AH98" i="2"/>
  <c r="BQ100" i="4"/>
  <c r="BT102" i="4"/>
  <c r="AI98" i="2"/>
  <c r="BS100" i="4"/>
  <c r="AS99" i="6"/>
  <c r="Z97" i="8"/>
  <c r="P97" i="8"/>
  <c r="U98" i="2"/>
  <c r="AQ100" i="4"/>
  <c r="R97" i="14"/>
  <c r="AK100" i="15"/>
  <c r="X98" i="2"/>
  <c r="AW100" i="4"/>
  <c r="AG100" i="4"/>
  <c r="AC100" i="15"/>
  <c r="AI99" i="6"/>
  <c r="U97" i="8"/>
  <c r="BO100" i="4"/>
  <c r="AG98" i="2"/>
  <c r="W97" i="8"/>
  <c r="AM99" i="6"/>
  <c r="L97" i="14"/>
  <c r="Z102" i="15"/>
  <c r="Z104" i="15"/>
  <c r="AG99" i="6"/>
  <c r="T97" i="8"/>
  <c r="CE100" i="4"/>
  <c r="V97" i="14"/>
  <c r="AS100" i="15"/>
  <c r="AI100" i="4"/>
  <c r="Q98" i="2"/>
  <c r="CA100" i="4"/>
  <c r="AM98" i="2"/>
  <c r="AI100" i="15"/>
  <c r="Q97" i="14"/>
  <c r="S97" i="8"/>
  <c r="AE99" i="6"/>
  <c r="AA99" i="6"/>
  <c r="Q97" i="8"/>
  <c r="AO100" i="15"/>
  <c r="T97" i="14"/>
  <c r="W98" i="2"/>
  <c r="AU100" i="4"/>
  <c r="BU100" i="4"/>
  <c r="BV102" i="4"/>
  <c r="AJ98" i="2"/>
  <c r="CG100" i="4"/>
  <c r="AP98" i="2"/>
  <c r="S97" i="14"/>
  <c r="I97" i="14"/>
  <c r="Y97" i="8"/>
  <c r="AQ99" i="6"/>
  <c r="AY100" i="4"/>
  <c r="Y98" i="2"/>
  <c r="AA100" i="15"/>
  <c r="M97" i="14"/>
  <c r="H98" i="2"/>
  <c r="Z98" i="2"/>
  <c r="BA100" i="4"/>
  <c r="AA98" i="2"/>
  <c r="BC100" i="4"/>
  <c r="AM100" i="4"/>
  <c r="S98" i="2"/>
  <c r="AL98" i="2"/>
  <c r="BY100" i="4"/>
  <c r="G97" i="14"/>
</calcChain>
</file>

<file path=xl/sharedStrings.xml><?xml version="1.0" encoding="utf-8"?>
<sst xmlns="http://schemas.openxmlformats.org/spreadsheetml/2006/main" count="1948" uniqueCount="313">
  <si>
    <t>ALCONA</t>
  </si>
  <si>
    <t>DHD 2</t>
  </si>
  <si>
    <t>ALGER</t>
  </si>
  <si>
    <t>LMAS</t>
  </si>
  <si>
    <t>ALLEGAN</t>
  </si>
  <si>
    <t>ALPENA</t>
  </si>
  <si>
    <t>DHD 4</t>
  </si>
  <si>
    <t>ANTRIM</t>
  </si>
  <si>
    <t>NWMCHA</t>
  </si>
  <si>
    <t>ARENAC</t>
  </si>
  <si>
    <t>CENT MI</t>
  </si>
  <si>
    <t>BARAGA</t>
  </si>
  <si>
    <t>WUP</t>
  </si>
  <si>
    <t>BARRY</t>
  </si>
  <si>
    <t>B-E</t>
  </si>
  <si>
    <t>BAY</t>
  </si>
  <si>
    <t>BENZIE</t>
  </si>
  <si>
    <t>B-L</t>
  </si>
  <si>
    <t>BERRIEN</t>
  </si>
  <si>
    <t>BRANCH</t>
  </si>
  <si>
    <t>B-H-SJ</t>
  </si>
  <si>
    <t>CALHOUN</t>
  </si>
  <si>
    <t>CASS</t>
  </si>
  <si>
    <t>VB-C</t>
  </si>
  <si>
    <t>CHARLEVOIX</t>
  </si>
  <si>
    <t>CHEBOYGAN</t>
  </si>
  <si>
    <t>CHIPPEWA</t>
  </si>
  <si>
    <t>CLARE</t>
  </si>
  <si>
    <t>CLINTON</t>
  </si>
  <si>
    <t>MID MI</t>
  </si>
  <si>
    <t>CRAWFORD</t>
  </si>
  <si>
    <t>DHD 10</t>
  </si>
  <si>
    <t>DELTA</t>
  </si>
  <si>
    <t>D-M</t>
  </si>
  <si>
    <t>DICKINSON</t>
  </si>
  <si>
    <t>D-I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</si>
  <si>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</si>
  <si>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</si>
  <si>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</si>
  <si>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</si>
  <si>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</si>
  <si>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</si>
  <si>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</si>
  <si>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</si>
  <si>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</si>
  <si>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</si>
  <si>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</si>
  <si>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</si>
  <si>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</si>
  <si>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</si>
  <si>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</si>
  <si>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</si>
  <si>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</si>
  <si>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</si>
  <si>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</si>
  <si>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</si>
  <si>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</si>
  <si>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</si>
  <si>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</si>
  <si>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</si>
  <si>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</si>
  <si>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</si>
  <si>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</si>
  <si>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</si>
  <si>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</si>
  <si>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</si>
  <si>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</si>
  <si>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</si>
  <si>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</si>
  <si>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</si>
  <si>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</si>
  <si>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</si>
  <si>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</si>
  <si>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</si>
  <si>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</si>
  <si>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</si>
  <si>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</si>
  <si>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</si>
  <si>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</si>
  <si>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</si>
  <si>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</si>
  <si>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</si>
  <si>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</si>
  <si>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</si>
  <si>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</si>
  <si>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 CLAIR</t>
  </si>
  <si>
    <t>ST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</si>
  <si>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</si>
  <si>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</si>
  <si>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</si>
  <si>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</si>
  <si>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</si>
  <si>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</si>
  <si>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</si>
  <si>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</si>
  <si>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Current Immunization Profile by County</t>
  </si>
  <si>
    <t>County</t>
  </si>
  <si>
    <t>LHD</t>
  </si>
  <si>
    <t>Code</t>
  </si>
  <si>
    <t>Detroit/City</t>
  </si>
  <si>
    <t>MONTMORENCY</t>
  </si>
  <si>
    <t>KEWEENAW</t>
  </si>
  <si>
    <t>Not Recorded</t>
  </si>
  <si>
    <t>Complete</t>
  </si>
  <si>
    <t>Region 1 Total</t>
  </si>
  <si>
    <t>Region 2 Total</t>
  </si>
  <si>
    <t>Region 3 Total</t>
  </si>
  <si>
    <t>Region 4 Total</t>
  </si>
  <si>
    <t>Region 5 Totals</t>
  </si>
  <si>
    <t>Region 6 Totals</t>
  </si>
  <si>
    <t>State Totals</t>
  </si>
  <si>
    <t xml:space="preserve">MCIR </t>
  </si>
  <si>
    <t>Region</t>
  </si>
  <si>
    <t>Population</t>
  </si>
  <si>
    <t>Assessed</t>
  </si>
  <si>
    <t xml:space="preserve">Current Immunization Profile Data by County for Children 19-35 Months of Age, </t>
  </si>
  <si>
    <t>4:3:1:3:3, Based on MCIR Data</t>
  </si>
  <si>
    <t>4:3:1:3:3:1, Based on MCIR Data</t>
  </si>
  <si>
    <t>Populaation</t>
  </si>
  <si>
    <t>Populations</t>
  </si>
  <si>
    <t>Assesed</t>
  </si>
  <si>
    <t>Popuation</t>
  </si>
  <si>
    <t>13 to 18 years of age</t>
  </si>
  <si>
    <t>3 HPV (Females)</t>
  </si>
  <si>
    <t>0 DTaP/DT/Td/Tdap, 3 polio, 2 MMR, 3 Hep B, 2 Varicella, 1 MCV</t>
  </si>
  <si>
    <t>3 Doses of HPV for Females</t>
  </si>
  <si>
    <t>Jul-12</t>
  </si>
  <si>
    <t>Aug-12</t>
  </si>
  <si>
    <t>1+ Tdap</t>
  </si>
  <si>
    <t>June, 2012</t>
  </si>
  <si>
    <t>July, 2012</t>
  </si>
  <si>
    <t>August, 2012</t>
  </si>
  <si>
    <t>Children Age 11 through 12 Years</t>
  </si>
  <si>
    <t>Children 13 through 18 Years</t>
  </si>
  <si>
    <t>Coverage (%)</t>
  </si>
  <si>
    <t xml:space="preserve">District #2 </t>
  </si>
  <si>
    <t xml:space="preserve">Alcona </t>
  </si>
  <si>
    <t xml:space="preserve">L-M-A-S </t>
  </si>
  <si>
    <t xml:space="preserve">Alger </t>
  </si>
  <si>
    <t xml:space="preserve">Allegan </t>
  </si>
  <si>
    <t xml:space="preserve">District #4 </t>
  </si>
  <si>
    <t xml:space="preserve">Alpena </t>
  </si>
  <si>
    <t xml:space="preserve">NW Michigan </t>
  </si>
  <si>
    <t xml:space="preserve">Antrim </t>
  </si>
  <si>
    <t xml:space="preserve">Central Michigan </t>
  </si>
  <si>
    <t xml:space="preserve">Arenac </t>
  </si>
  <si>
    <t xml:space="preserve">Western UP </t>
  </si>
  <si>
    <t xml:space="preserve">Baraga </t>
  </si>
  <si>
    <t xml:space="preserve">Barry-Eaton </t>
  </si>
  <si>
    <t xml:space="preserve">Barry </t>
  </si>
  <si>
    <t xml:space="preserve">Bay </t>
  </si>
  <si>
    <t xml:space="preserve">Benzie-Leelanau </t>
  </si>
  <si>
    <t xml:space="preserve">Benzie </t>
  </si>
  <si>
    <t xml:space="preserve">Berrien </t>
  </si>
  <si>
    <t xml:space="preserve">B-H-SJ </t>
  </si>
  <si>
    <t xml:space="preserve">Branch </t>
  </si>
  <si>
    <t xml:space="preserve">Calhoun </t>
  </si>
  <si>
    <t xml:space="preserve">VanBuren-Cass </t>
  </si>
  <si>
    <t xml:space="preserve">Cass </t>
  </si>
  <si>
    <t xml:space="preserve">Charlevoix </t>
  </si>
  <si>
    <t xml:space="preserve">Cheboygan </t>
  </si>
  <si>
    <t xml:space="preserve">Chippewa </t>
  </si>
  <si>
    <t xml:space="preserve">Clare </t>
  </si>
  <si>
    <t xml:space="preserve">Mid-Michigan </t>
  </si>
  <si>
    <t xml:space="preserve">Clinton </t>
  </si>
  <si>
    <t xml:space="preserve">District #10 </t>
  </si>
  <si>
    <t xml:space="preserve">Crawford </t>
  </si>
  <si>
    <t xml:space="preserve">Delta &amp; Menominee </t>
  </si>
  <si>
    <t xml:space="preserve">Delta </t>
  </si>
  <si>
    <t xml:space="preserve">Detroit </t>
  </si>
  <si>
    <t xml:space="preserve">Dickinson-Iron </t>
  </si>
  <si>
    <t xml:space="preserve">Dickinson </t>
  </si>
  <si>
    <t xml:space="preserve">Eaton </t>
  </si>
  <si>
    <t xml:space="preserve">Emmet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</si>
  <si>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</si>
  <si>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</si>
  <si>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</si>
  <si>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</si>
  <si>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</si>
  <si>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</si>
  <si>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</si>
  <si>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</si>
  <si>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</si>
  <si>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</si>
  <si>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</si>
  <si>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</si>
  <si>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</si>
  <si>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Jackson </t>
  </si>
  <si>
    <t xml:space="preserve">Kalamazoo </t>
  </si>
  <si>
    <t xml:space="preserve">Kalkaska </t>
  </si>
  <si>
    <t xml:space="preserve">Kent </t>
  </si>
  <si>
    <t xml:space="preserve">Keweenaw </t>
  </si>
  <si>
    <t xml:space="preserve">Lake </t>
  </si>
  <si>
    <t xml:space="preserve">Lapeer </t>
  </si>
  <si>
    <t xml:space="preserve">Leelanau </t>
  </si>
  <si>
    <t xml:space="preserve">Lenawee </t>
  </si>
  <si>
    <t xml:space="preserve">Livingston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</si>
  <si>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</si>
  <si>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</si>
  <si>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</si>
  <si>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</si>
  <si>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</si>
  <si>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Mason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</si>
  <si>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</si>
  <si>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</si>
  <si>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</si>
  <si>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</si>
  <si>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Monroe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</si>
  <si>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</si>
  <si>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</si>
  <si>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</si>
  <si>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</si>
  <si>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</si>
  <si>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</si>
  <si>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</si>
  <si>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</si>
  <si>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Osceola </t>
  </si>
  <si>
    <t xml:space="preserve">Oscoda </t>
  </si>
  <si>
    <t xml:space="preserve">Otsego </t>
  </si>
  <si>
    <t xml:space="preserve">Ottawa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</si>
  <si>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</si>
  <si>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</si>
  <si>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</si>
  <si>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</si>
  <si>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</si>
  <si>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</si>
  <si>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St. Clair </t>
  </si>
  <si>
    <t xml:space="preserve">St. Joseph </t>
  </si>
  <si>
    <t xml:space="preserve">Tuscola </t>
  </si>
  <si>
    <t xml:space="preserve">VanBuren </t>
  </si>
  <si>
    <t xml:space="preserve">Washtenaw </t>
  </si>
  <si>
    <t xml:space="preserve">Wayne </t>
  </si>
  <si>
    <t xml:space="preserve">Wexford </t>
  </si>
  <si>
    <t>Sep-12</t>
  </si>
  <si>
    <t>September, 2012</t>
  </si>
  <si>
    <t>October, 2012</t>
  </si>
  <si>
    <t>Nov-12</t>
  </si>
  <si>
    <t>Dec-12</t>
  </si>
  <si>
    <t>November, 2012</t>
  </si>
  <si>
    <t>December, 2012</t>
  </si>
  <si>
    <t>Children 11 through 12 Years</t>
  </si>
  <si>
    <t>January, 2013</t>
  </si>
  <si>
    <t>Feb-13</t>
  </si>
  <si>
    <t>February, 2013</t>
  </si>
  <si>
    <t>Mar-13</t>
  </si>
  <si>
    <t>Apr-13</t>
  </si>
  <si>
    <t>Series assessed prior to May 2013:  0 DTaP/DT/Td/Tdap, 3 polio, 2 MMR, 3 Hep B, 2 Varicella, 1 MCV</t>
  </si>
  <si>
    <t>Series Assessed Beginning May 2013:  1 Tdap, 3 polio, 2 MMR, 3 Hep B, 2 Varicella, 1 MCV</t>
  </si>
  <si>
    <t>Jun-13</t>
  </si>
  <si>
    <t>March, 2013</t>
  </si>
  <si>
    <t>April, 2013</t>
  </si>
  <si>
    <t>May 2013</t>
  </si>
  <si>
    <t>June 2013</t>
  </si>
  <si>
    <t>Children 11 through 12 years</t>
  </si>
  <si>
    <t>Coverage</t>
  </si>
  <si>
    <t>Jul-13</t>
  </si>
  <si>
    <t>Aug-13</t>
  </si>
  <si>
    <t>Oct-13</t>
  </si>
  <si>
    <t>1 Tdap, 3 polio, 2 MMR, 3 Hep B, 2 Varicella, 1 MCV, 3 HPV</t>
  </si>
  <si>
    <t>Series Assessed:  1 Tdap, 3 polio, 2 MMR, 3 Hep B, 2 Varicella, 1 MCV, 3 HPV</t>
  </si>
  <si>
    <t>Jun-14</t>
  </si>
  <si>
    <t>Aug-14</t>
  </si>
  <si>
    <t>Oct-14</t>
  </si>
  <si>
    <t>Apr 15</t>
  </si>
  <si>
    <t>May 15</t>
  </si>
  <si>
    <t>Jun 15</t>
  </si>
  <si>
    <t>Jul 15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</si>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</sst>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mmmm\-yy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88E55C"/>
        <bgColor indexed="64"/>
      </patternFill>
    </fill>
    <fill>
      <patternFill patternType="solid">
        <fgColor rgb="FF90B0D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5" fillId="0" borderId="0" xfId="0" applyFont="1"/>
    <xf numFmtId="9" fontId="6" fillId="0" borderId="0" xfId="0" applyNumberFormat="1" applyFont="1"/>
    <xf numFmtId="0" fontId="0" fillId="0" borderId="1" xfId="0" applyBorder="1"/>
    <xf numFmtId="164" fontId="2" fillId="0" borderId="1" xfId="0" applyNumberFormat="1" applyFont="1" applyBorder="1"/>
    <xf numFmtId="17" fontId="2" fillId="0" borderId="1" xfId="0" applyNumberFormat="1" applyFont="1" applyBorder="1"/>
    <xf numFmtId="9" fontId="4" fillId="0" borderId="1" xfId="0" applyNumberFormat="1" applyFont="1" applyBorder="1"/>
    <xf numFmtId="9" fontId="6" fillId="0" borderId="2" xfId="0" applyNumberFormat="1" applyFont="1" applyBorder="1"/>
    <xf numFmtId="0" fontId="0" fillId="0" borderId="2" xfId="0" applyBorder="1"/>
    <xf numFmtId="49" fontId="2" fillId="0" borderId="1" xfId="0" applyNumberFormat="1" applyFont="1" applyBorder="1"/>
    <xf numFmtId="0" fontId="2" fillId="0" borderId="3" xfId="0" applyFont="1" applyBorder="1"/>
    <xf numFmtId="0" fontId="4" fillId="0" borderId="4" xfId="0" applyFont="1" applyBorder="1"/>
    <xf numFmtId="0" fontId="1" fillId="0" borderId="4" xfId="0" applyFont="1" applyBorder="1"/>
    <xf numFmtId="0" fontId="2" fillId="0" borderId="5" xfId="0" applyFont="1" applyBorder="1"/>
    <xf numFmtId="0" fontId="4" fillId="0" borderId="6" xfId="0" applyFont="1" applyBorder="1"/>
    <xf numFmtId="0" fontId="3" fillId="0" borderId="6" xfId="0" applyFont="1" applyBorder="1"/>
    <xf numFmtId="17" fontId="2" fillId="0" borderId="5" xfId="0" applyNumberFormat="1" applyFont="1" applyBorder="1"/>
    <xf numFmtId="17" fontId="2" fillId="0" borderId="6" xfId="0" applyNumberFormat="1" applyFont="1" applyBorder="1"/>
    <xf numFmtId="49" fontId="4" fillId="0" borderId="6" xfId="0" applyNumberFormat="1" applyFont="1" applyBorder="1" applyAlignment="1">
      <alignment horizontal="center"/>
    </xf>
    <xf numFmtId="0" fontId="2" fillId="0" borderId="6" xfId="0" applyFont="1" applyBorder="1"/>
    <xf numFmtId="0" fontId="4" fillId="0" borderId="6" xfId="0" applyFont="1" applyBorder="1" applyAlignment="1">
      <alignment horizontal="center"/>
    </xf>
    <xf numFmtId="0" fontId="6" fillId="0" borderId="6" xfId="0" applyFont="1" applyBorder="1"/>
    <xf numFmtId="0" fontId="4" fillId="0" borderId="5" xfId="0" applyFont="1" applyBorder="1" applyAlignment="1">
      <alignment horizontal="center"/>
    </xf>
    <xf numFmtId="0" fontId="0" fillId="0" borderId="6" xfId="0" applyBorder="1"/>
    <xf numFmtId="1" fontId="4" fillId="0" borderId="6" xfId="0" applyNumberFormat="1" applyFont="1" applyBorder="1"/>
    <xf numFmtId="0" fontId="2" fillId="2" borderId="6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6" fillId="3" borderId="6" xfId="0" applyFont="1" applyFill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1" fontId="4" fillId="0" borderId="7" xfId="0" applyNumberFormat="1" applyFont="1" applyBorder="1"/>
    <xf numFmtId="0" fontId="4" fillId="3" borderId="7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3" borderId="10" xfId="0" applyFont="1" applyFill="1" applyBorder="1"/>
    <xf numFmtId="0" fontId="2" fillId="0" borderId="11" xfId="0" applyFont="1" applyBorder="1"/>
    <xf numFmtId="0" fontId="4" fillId="0" borderId="12" xfId="0" applyFont="1" applyBorder="1"/>
    <xf numFmtId="0" fontId="1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17" fontId="2" fillId="0" borderId="4" xfId="0" applyNumberFormat="1" applyFont="1" applyBorder="1"/>
    <xf numFmtId="0" fontId="2" fillId="0" borderId="4" xfId="0" applyFont="1" applyBorder="1"/>
    <xf numFmtId="17" fontId="2" fillId="0" borderId="0" xfId="0" applyNumberFormat="1" applyFont="1"/>
    <xf numFmtId="0" fontId="2" fillId="0" borderId="15" xfId="0" applyFont="1" applyBorder="1"/>
    <xf numFmtId="0" fontId="2" fillId="0" borderId="1" xfId="0" applyFont="1" applyBorder="1"/>
    <xf numFmtId="0" fontId="4" fillId="0" borderId="6" xfId="0" applyFont="1" applyBorder="1" applyProtection="1">
      <protection locked="0"/>
    </xf>
    <xf numFmtId="0" fontId="2" fillId="0" borderId="2" xfId="0" applyFont="1" applyBorder="1"/>
    <xf numFmtId="17" fontId="2" fillId="0" borderId="15" xfId="0" applyNumberFormat="1" applyFont="1" applyBorder="1"/>
    <xf numFmtId="49" fontId="2" fillId="0" borderId="1" xfId="0" applyNumberFormat="1" applyFont="1" applyBorder="1" applyAlignment="1">
      <alignment horizontal="center"/>
    </xf>
    <xf numFmtId="9" fontId="6" fillId="0" borderId="1" xfId="0" applyNumberFormat="1" applyFont="1" applyBorder="1"/>
    <xf numFmtId="17" fontId="5" fillId="0" borderId="1" xfId="0" applyNumberFormat="1" applyFont="1" applyBorder="1"/>
    <xf numFmtId="165" fontId="2" fillId="0" borderId="1" xfId="0" applyNumberFormat="1" applyFont="1" applyBorder="1"/>
    <xf numFmtId="3" fontId="2" fillId="2" borderId="5" xfId="0" applyNumberFormat="1" applyFont="1" applyFill="1" applyBorder="1"/>
    <xf numFmtId="3" fontId="2" fillId="2" borderId="6" xfId="0" applyNumberFormat="1" applyFont="1" applyFill="1" applyBorder="1"/>
    <xf numFmtId="3" fontId="2" fillId="2" borderId="7" xfId="0" applyNumberFormat="1" applyFont="1" applyFill="1" applyBorder="1"/>
    <xf numFmtId="3" fontId="4" fillId="4" borderId="5" xfId="0" applyNumberFormat="1" applyFont="1" applyFill="1" applyBorder="1" applyAlignment="1">
      <alignment horizontal="center"/>
    </xf>
    <xf numFmtId="3" fontId="4" fillId="4" borderId="6" xfId="0" applyNumberFormat="1" applyFont="1" applyFill="1" applyBorder="1" applyAlignment="1">
      <alignment horizontal="center"/>
    </xf>
    <xf numFmtId="3" fontId="4" fillId="4" borderId="6" xfId="0" applyNumberFormat="1" applyFont="1" applyFill="1" applyBorder="1"/>
    <xf numFmtId="3" fontId="2" fillId="4" borderId="6" xfId="0" applyNumberFormat="1" applyFont="1" applyFill="1" applyBorder="1"/>
    <xf numFmtId="3" fontId="6" fillId="4" borderId="6" xfId="0" applyNumberFormat="1" applyFont="1" applyFill="1" applyBorder="1"/>
    <xf numFmtId="3" fontId="2" fillId="4" borderId="7" xfId="0" applyNumberFormat="1" applyFont="1" applyFill="1" applyBorder="1"/>
    <xf numFmtId="3" fontId="2" fillId="5" borderId="5" xfId="0" applyNumberFormat="1" applyFont="1" applyFill="1" applyBorder="1"/>
    <xf numFmtId="3" fontId="2" fillId="5" borderId="6" xfId="0" applyNumberFormat="1" applyFont="1" applyFill="1" applyBorder="1"/>
    <xf numFmtId="3" fontId="2" fillId="4" borderId="10" xfId="0" applyNumberFormat="1" applyFont="1" applyFill="1" applyBorder="1"/>
    <xf numFmtId="3" fontId="2" fillId="2" borderId="10" xfId="0" applyNumberFormat="1" applyFont="1" applyFill="1" applyBorder="1"/>
    <xf numFmtId="3" fontId="2" fillId="6" borderId="10" xfId="0" applyNumberFormat="1" applyFont="1" applyFill="1" applyBorder="1"/>
    <xf numFmtId="3" fontId="2" fillId="6" borderId="6" xfId="0" applyNumberFormat="1" applyFont="1" applyFill="1" applyBorder="1"/>
    <xf numFmtId="17" fontId="4" fillId="0" borderId="6" xfId="0" applyNumberFormat="1" applyFont="1" applyBorder="1"/>
    <xf numFmtId="17" fontId="4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17" fontId="4" fillId="0" borderId="2" xfId="0" applyNumberFormat="1" applyFont="1" applyBorder="1" applyAlignment="1">
      <alignment horizontal="right"/>
    </xf>
    <xf numFmtId="3" fontId="2" fillId="5" borderId="6" xfId="0" applyNumberFormat="1" applyFont="1" applyFill="1" applyBorder="1" applyAlignment="1">
      <alignment horizontal="right"/>
    </xf>
    <xf numFmtId="17" fontId="4" fillId="0" borderId="6" xfId="0" applyNumberFormat="1" applyFont="1" applyBorder="1" applyAlignment="1">
      <alignment horizontal="right"/>
    </xf>
    <xf numFmtId="49" fontId="2" fillId="0" borderId="6" xfId="0" applyNumberFormat="1" applyFont="1" applyBorder="1"/>
    <xf numFmtId="164" fontId="2" fillId="0" borderId="4" xfId="0" applyNumberFormat="1" applyFont="1" applyBorder="1"/>
    <xf numFmtId="0" fontId="3" fillId="7" borderId="0" xfId="0" applyFont="1" applyFill="1"/>
    <xf numFmtId="9" fontId="3" fillId="7" borderId="0" xfId="0" applyNumberFormat="1" applyFont="1" applyFill="1"/>
    <xf numFmtId="9" fontId="3" fillId="7" borderId="2" xfId="0" applyNumberFormat="1" applyFont="1" applyFill="1" applyBorder="1"/>
    <xf numFmtId="9" fontId="3" fillId="7" borderId="1" xfId="0" applyNumberFormat="1" applyFont="1" applyFill="1" applyBorder="1"/>
    <xf numFmtId="49" fontId="4" fillId="0" borderId="6" xfId="0" applyNumberFormat="1" applyFont="1" applyBorder="1"/>
    <xf numFmtId="9" fontId="3" fillId="8" borderId="1" xfId="0" applyNumberFormat="1" applyFont="1" applyFill="1" applyBorder="1"/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/>
    <xf numFmtId="9" fontId="3" fillId="9" borderId="0" xfId="0" applyNumberFormat="1" applyFont="1" applyFill="1"/>
    <xf numFmtId="9" fontId="3" fillId="9" borderId="2" xfId="0" applyNumberFormat="1" applyFont="1" applyFill="1" applyBorder="1"/>
    <xf numFmtId="9" fontId="3" fillId="9" borderId="1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3" fontId="4" fillId="0" borderId="6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7" fontId="5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9" fontId="4" fillId="0" borderId="0" xfId="0" applyNumberFormat="1" applyFont="1"/>
    <xf numFmtId="9" fontId="3" fillId="0" borderId="0" xfId="0" applyNumberFormat="1" applyFont="1"/>
    <xf numFmtId="0" fontId="3" fillId="10" borderId="0" xfId="0" applyFont="1" applyFill="1"/>
    <xf numFmtId="9" fontId="3" fillId="10" borderId="0" xfId="0" applyNumberFormat="1" applyFont="1" applyFill="1"/>
    <xf numFmtId="9" fontId="7" fillId="0" borderId="0" xfId="0" applyNumberFormat="1" applyFont="1"/>
    <xf numFmtId="0" fontId="7" fillId="0" borderId="0" xfId="0" applyFont="1"/>
    <xf numFmtId="0" fontId="3" fillId="11" borderId="0" xfId="0" applyFont="1" applyFill="1"/>
    <xf numFmtId="9" fontId="3" fillId="11" borderId="0" xfId="0" applyNumberFormat="1" applyFont="1" applyFill="1"/>
    <xf numFmtId="17" fontId="2" fillId="0" borderId="8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F2DA655-DA37-4894-951F-EE73FC3A421C}"/>
  </cellStyles>
  <dxfs count="1">
    <dxf>
      <font>
        <color theme="0"/>
      </font>
    </dxf>
  </dxfs>
  <tableStyles count="0" defaultTableStyle="TableStyleMedium2" defaultPivotStyle="PivotStyleLight16"/>
  <colors>
    <mruColors>
      <color rgb="FF90B0D9"/>
      <color rgb="FF88E5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F8E1-2040-4CCC-AE31-46DC3F1DE460}">
  <sheetPr codeName="Sheet3">
    <pageSetUpPr fitToPage="1"/>
  </sheetPr>
  <dimension ref="A1:DD99"/>
  <sheetViews>
    <sheetView zoomScaleNormal="100" workbookViewId="0">
      <pane xSplit="1" ySplit="6" topLeftCell="B7" activePane="bottomRight" state="frozen"/>
      <selection pane="topRight" activeCell="D1" sqref="D1"/>
      <selection pane="bottomLeft" activeCell="A5" sqref="A5"/>
      <selection pane="bottomRight" activeCell="I32" sqref="I32"/>
    </sheetView>
  </sheetViews>
  <sheetFormatPr defaultRowHeight="12.75" x14ac:dyDescent="0.2"/>
  <cols>
    <col min="1" max="1" width="21.42578125" customWidth="1"/>
    <col min="2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8.28515625" bestFit="1" customWidth="1"/>
    <col min="8" max="9" width="9.140625" bestFit="1" customWidth="1"/>
    <col min="10" max="10" width="8.5703125" bestFit="1" customWidth="1"/>
    <col min="11" max="12" width="9" bestFit="1" customWidth="1"/>
    <col min="13" max="13" width="8.85546875" bestFit="1" customWidth="1"/>
    <col min="14" max="15" width="9" bestFit="1" customWidth="1"/>
    <col min="16" max="16" width="8.7109375" bestFit="1" customWidth="1"/>
    <col min="17" max="17" width="9.28515625" bestFit="1" customWidth="1"/>
    <col min="18" max="18" width="8.85546875" bestFit="1" customWidth="1"/>
    <col min="19" max="19" width="8.28515625" bestFit="1" customWidth="1"/>
    <col min="20" max="21" width="9.140625" bestFit="1" customWidth="1"/>
    <col min="22" max="22" width="8.5703125" bestFit="1" customWidth="1"/>
    <col min="23" max="24" width="9" bestFit="1" customWidth="1"/>
    <col min="25" max="25" width="8.85546875" bestFit="1" customWidth="1"/>
    <col min="26" max="27" width="9" bestFit="1" customWidth="1"/>
    <col min="28" max="28" width="8.7109375" bestFit="1" customWidth="1"/>
    <col min="29" max="29" width="9.28515625" bestFit="1" customWidth="1"/>
    <col min="30" max="30" width="8.85546875" bestFit="1" customWidth="1"/>
    <col min="31" max="31" width="8.28515625" bestFit="1" customWidth="1"/>
    <col min="32" max="33" width="9.140625" bestFit="1" customWidth="1"/>
    <col min="34" max="34" width="8.5703125" bestFit="1" customWidth="1"/>
    <col min="35" max="36" width="9" bestFit="1" customWidth="1"/>
    <col min="37" max="37" width="8.85546875" bestFit="1" customWidth="1"/>
    <col min="38" max="39" width="9" bestFit="1" customWidth="1"/>
    <col min="40" max="40" width="8.7109375" bestFit="1" customWidth="1"/>
    <col min="41" max="41" width="9.28515625" bestFit="1" customWidth="1"/>
    <col min="42" max="42" width="8.85546875" bestFit="1" customWidth="1"/>
    <col min="43" max="43" width="8.28515625" bestFit="1" customWidth="1"/>
    <col min="44" max="45" width="9.140625" bestFit="1" customWidth="1"/>
    <col min="46" max="46" width="8.5703125" bestFit="1" customWidth="1"/>
    <col min="47" max="48" width="9" bestFit="1" customWidth="1"/>
    <col min="49" max="49" width="6.85546875" customWidth="1"/>
    <col min="50" max="50" width="6.28515625" customWidth="1"/>
    <col min="51" max="52" width="7.140625" customWidth="1"/>
    <col min="53" max="53" width="6.5703125" customWidth="1"/>
    <col min="54" max="55" width="7" customWidth="1"/>
    <col min="56" max="56" width="7" bestFit="1" customWidth="1"/>
    <col min="57" max="58" width="7" hidden="1" customWidth="1"/>
    <col min="59" max="59" width="6.7109375" hidden="1" customWidth="1"/>
    <col min="60" max="60" width="7.28515625" hidden="1" customWidth="1"/>
    <col min="61" max="61" width="6.85546875" hidden="1" customWidth="1"/>
    <col min="62" max="62" width="6.28515625" hidden="1" customWidth="1"/>
    <col min="63" max="64" width="7.140625" hidden="1" customWidth="1"/>
    <col min="65" max="65" width="6.5703125" hidden="1" customWidth="1"/>
    <col min="66" max="67" width="7" hidden="1" customWidth="1"/>
    <col min="68" max="68" width="6.85546875" bestFit="1" customWidth="1"/>
    <col min="69" max="70" width="7" hidden="1" customWidth="1"/>
    <col min="71" max="71" width="6.7109375" hidden="1" customWidth="1"/>
    <col min="72" max="72" width="7.28515625" hidden="1" customWidth="1"/>
    <col min="73" max="73" width="6.85546875" hidden="1" customWidth="1"/>
    <col min="74" max="74" width="6.28515625" hidden="1" customWidth="1"/>
    <col min="75" max="76" width="7.140625" hidden="1" customWidth="1"/>
    <col min="77" max="77" width="6.5703125" hidden="1" customWidth="1"/>
    <col min="78" max="79" width="7" hidden="1" customWidth="1"/>
    <col min="80" max="91" width="7" bestFit="1" customWidth="1"/>
  </cols>
  <sheetData>
    <row r="1" spans="1:108" ht="15.75" x14ac:dyDescent="0.25">
      <c r="A1" s="4" t="s">
        <v>95</v>
      </c>
    </row>
    <row r="2" spans="1:108" ht="15.75" x14ac:dyDescent="0.25">
      <c r="A2" s="4" t="s">
        <v>122</v>
      </c>
    </row>
    <row r="3" spans="1:108" ht="15.75" x14ac:dyDescent="0.25">
      <c r="A3" s="4" t="s">
        <v>247</v>
      </c>
    </row>
    <row r="4" spans="1:108" ht="15.75" x14ac:dyDescent="0.25">
      <c r="A4" s="4" t="s">
        <v>246</v>
      </c>
    </row>
    <row r="5" spans="1:10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BD5" s="3"/>
    </row>
    <row r="6" spans="1:108" x14ac:dyDescent="0.2">
      <c r="A6" s="3" t="s">
        <v>96</v>
      </c>
      <c r="B6" s="114" t="s">
        <v>267</v>
      </c>
      <c r="C6" s="114" t="s">
        <v>268</v>
      </c>
      <c r="D6" s="114" t="s">
        <v>269</v>
      </c>
      <c r="E6" s="114" t="s">
        <v>270</v>
      </c>
      <c r="F6" s="114" t="s">
        <v>271</v>
      </c>
      <c r="G6" s="114" t="s">
        <v>272</v>
      </c>
      <c r="H6" s="114" t="s">
        <v>273</v>
      </c>
      <c r="I6" s="114" t="s">
        <v>274</v>
      </c>
      <c r="J6" s="114" t="s">
        <v>275</v>
      </c>
      <c r="K6" s="114" t="s">
        <v>276</v>
      </c>
      <c r="L6" s="114" t="s">
        <v>277</v>
      </c>
      <c r="M6" s="114" t="s">
        <v>278</v>
      </c>
      <c r="N6" s="114" t="s">
        <v>279</v>
      </c>
      <c r="O6" s="114" t="s">
        <v>280</v>
      </c>
      <c r="P6" s="114" t="s">
        <v>281</v>
      </c>
      <c r="Q6" s="114" t="s">
        <v>251</v>
      </c>
      <c r="R6" s="114" t="s">
        <v>282</v>
      </c>
      <c r="S6" s="114" t="s">
        <v>283</v>
      </c>
      <c r="T6" s="114" t="s">
        <v>284</v>
      </c>
      <c r="U6" s="114" t="s">
        <v>285</v>
      </c>
      <c r="V6" s="114" t="s">
        <v>286</v>
      </c>
      <c r="W6" s="114" t="s">
        <v>287</v>
      </c>
      <c r="X6" s="114" t="s">
        <v>288</v>
      </c>
      <c r="Y6" s="114" t="s">
        <v>289</v>
      </c>
      <c r="Z6" s="114" t="s">
        <v>290</v>
      </c>
      <c r="AA6" s="114" t="s">
        <v>291</v>
      </c>
      <c r="AB6" s="114" t="s">
        <v>292</v>
      </c>
      <c r="AC6" s="114" t="s">
        <v>293</v>
      </c>
      <c r="AD6" s="114" t="s">
        <v>294</v>
      </c>
      <c r="AE6" s="114" t="s">
        <v>295</v>
      </c>
      <c r="AF6" s="114" t="s">
        <v>296</v>
      </c>
      <c r="AG6" s="114" t="s">
        <v>297</v>
      </c>
      <c r="AH6" s="114" t="s">
        <v>298</v>
      </c>
      <c r="AI6" s="114" t="s">
        <v>299</v>
      </c>
      <c r="AJ6" s="114" t="s">
        <v>300</v>
      </c>
      <c r="AK6" s="114" t="s">
        <v>301</v>
      </c>
      <c r="AL6" s="114" t="s">
        <v>302</v>
      </c>
      <c r="AM6" s="114" t="s">
        <v>303</v>
      </c>
      <c r="AN6" s="114" t="s">
        <v>304</v>
      </c>
      <c r="AO6" s="114" t="s">
        <v>305</v>
      </c>
      <c r="AP6" s="114" t="s">
        <v>306</v>
      </c>
      <c r="AQ6" s="114" t="s">
        <v>307</v>
      </c>
      <c r="AR6" s="114" t="s">
        <v>308</v>
      </c>
      <c r="AS6" s="114" t="s">
        <v>309</v>
      </c>
      <c r="AT6" s="114" t="s">
        <v>310</v>
      </c>
      <c r="AU6" s="114" t="s">
        <v>311</v>
      </c>
      <c r="AV6" s="114" t="s">
        <v>312</v>
      </c>
      <c r="AW6" s="114"/>
      <c r="AX6" s="114"/>
      <c r="AY6" s="114"/>
      <c r="AZ6" s="114"/>
      <c r="BA6" s="114"/>
      <c r="BB6" s="113"/>
      <c r="BC6" s="113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3"/>
      <c r="CO6" s="114"/>
    </row>
    <row r="7" spans="1:108" x14ac:dyDescent="0.2">
      <c r="A7" t="s">
        <v>59</v>
      </c>
      <c r="B7" s="2">
        <f>SUM('Adol profile series data'!E8/'Adol profile series data'!F8)</f>
        <v>0.4646785266110578</v>
      </c>
      <c r="C7" s="2">
        <f>SUM('Adol profile series data'!G8/'Adol profile series data'!H8)</f>
        <v>0.47359480020680994</v>
      </c>
      <c r="D7" s="2">
        <f>SUM('Adol profile series data'!I8/'Adol profile series data'!J8)</f>
        <v>0.48864139253577221</v>
      </c>
      <c r="E7" s="2">
        <f>SUM('Adol profile series data'!K8/'Adol profile series data'!L8)</f>
        <v>0.48937739746237829</v>
      </c>
      <c r="F7" s="2">
        <f>SUM('Adol profile series data'!M8/'Adol profile series data'!N8)</f>
        <v>0.49800796812749004</v>
      </c>
      <c r="G7" s="2">
        <f>SUM('Adol profile series data'!O8/'Adol profile series data'!P8)</f>
        <v>0.50473512873631254</v>
      </c>
      <c r="H7" s="2">
        <f>SUM('Adol profile series data'!Q8/'Adol profile series data'!R8)</f>
        <v>0.51802938121382991</v>
      </c>
      <c r="I7" s="2">
        <f>SUM('Adol profile series data'!S8/'Adol profile series data'!T8)</f>
        <v>0.52790749388481206</v>
      </c>
      <c r="J7" s="2">
        <f>SUM('Adol profile series data'!U8/'Adol profile series data'!V8)</f>
        <v>0.53181245833641955</v>
      </c>
      <c r="K7" s="2">
        <f>SUM('Adol profile series data'!W8/'Adol profile series data'!X8)</f>
        <v>0.54061064176671114</v>
      </c>
      <c r="L7" s="2">
        <f>SUM('Adol profile series data'!Y8/'Adol profile series data'!Z8)</f>
        <v>0.54789841081241641</v>
      </c>
      <c r="M7" s="2">
        <f>SUM('Adol profile series data'!AA8/'Adol profile series data'!AB8)</f>
        <v>0.54887998813232453</v>
      </c>
      <c r="N7" s="2">
        <f>SUM('Adol profile series data'!AC8/'Adol profile series data'!AD8)</f>
        <v>0.55466547989912474</v>
      </c>
      <c r="O7" s="2">
        <f>SUM('Adol profile series data'!AE8/'Adol profile series data'!AF8)</f>
        <v>0.5596616206589492</v>
      </c>
      <c r="P7" s="2">
        <f>SUM('Adol profile series data'!AG8/'Adol profile series data'!AH8)</f>
        <v>0.56702253855278761</v>
      </c>
      <c r="Q7" s="2">
        <f>SUM('Adol profile series data'!AI8/'Adol profile series data'!AJ8)</f>
        <v>0.55927321072457348</v>
      </c>
      <c r="R7" s="2">
        <f>SUM('Adol profile series data'!AK8/'Adol profile series data'!AL8)</f>
        <v>0.57181831588261323</v>
      </c>
      <c r="S7" s="2">
        <f>SUM('Adol profile series data'!AM8/'Adol profile series data'!AN8)</f>
        <v>0.57716483028913701</v>
      </c>
      <c r="T7" s="2">
        <f>SUM('Adol profile series data'!AO8/'Adol profile series data'!AP8)</f>
        <v>0.5872396791522555</v>
      </c>
      <c r="U7" s="2">
        <f>SUM('Adol profile series data'!AQ8/'Adol profile series data'!AR8)</f>
        <v>0.59725332139125242</v>
      </c>
      <c r="V7" s="2">
        <f>SUM('Adol profile series data'!AS8/'Adol profile series data'!AT8)</f>
        <v>0.60212718148453304</v>
      </c>
      <c r="W7" s="2">
        <f>SUM('Adol profile series data'!AU8/'Adol profile series data'!AV8)</f>
        <v>0.60938319718204303</v>
      </c>
      <c r="X7" s="2">
        <f>SUM('Adol profile series data'!AW8/'Adol profile series data'!AX8)</f>
        <v>0.61270245950809843</v>
      </c>
      <c r="Y7" s="2">
        <f>SUM('Adol profile series data'!AY8/'Adol profile series data'!AZ8)</f>
        <v>0.6171875</v>
      </c>
      <c r="Z7" s="2">
        <f>SUM('Adol profile series data'!BA8/'Adol profile series data'!BB8)</f>
        <v>0.62312955861342956</v>
      </c>
      <c r="AA7" s="2">
        <f>SUM('Adol profile series data'!BC8/'Adol profile series data'!BD8)</f>
        <v>0.62899336949969864</v>
      </c>
      <c r="AB7" s="2">
        <f>SUM('Adol profile series data'!BE8/'Adol profile series data'!BF8)</f>
        <v>0.63451661631419942</v>
      </c>
      <c r="AC7" s="2">
        <f>SUM('Adol profile series data'!BG8/'Adol profile series data'!BH8)</f>
        <v>0.63662987159270101</v>
      </c>
      <c r="AD7" s="2">
        <f>SUM('Adol profile series data'!BI8/'Adol profile series data'!BJ8)</f>
        <v>0.64128865587721295</v>
      </c>
      <c r="AE7" s="2">
        <f>SUM('Adol profile series data'!BK8/'Adol profile series data'!BL8)</f>
        <v>0.65414116370961495</v>
      </c>
      <c r="AF7" s="2">
        <f>SUM('Adol profile series data'!BM8/'Adol profile series data'!BN8)</f>
        <v>0.65773993808049536</v>
      </c>
      <c r="AG7" s="2">
        <f>SUM('Adol profile series data'!BO8/'Adol profile series data'!BP8)</f>
        <v>0.66311399443929564</v>
      </c>
      <c r="AH7" s="2">
        <f>SUM('Adol profile series data'!BQ8/'Adol profile series data'!BR8)</f>
        <v>0.66916248552682367</v>
      </c>
      <c r="AI7" s="2">
        <f>SUM('Adol profile series data'!BS8/'Adol profile series data'!BT8)</f>
        <v>0.67136659436008672</v>
      </c>
      <c r="AJ7" s="2">
        <f>SUM('Adol profile series data'!BU8/'Adol profile series data'!BV8)</f>
        <v>0.67842307390861356</v>
      </c>
      <c r="AK7" s="2">
        <f>SUM('Adol profile series data'!BW8/'Adol profile series data'!BX8)</f>
        <v>0.68777240668832718</v>
      </c>
      <c r="AL7" s="2">
        <f>SUM('Adol profile series data'!BY8/'Adol profile series data'!BZ8)</f>
        <v>0.69237490071485308</v>
      </c>
      <c r="AM7" s="2">
        <f>SUM('Adol profile series data'!CA8/'Adol profile series data'!CB8)</f>
        <v>0.69740084254033863</v>
      </c>
      <c r="AN7" s="2">
        <f>SUM('Adol profile series data'!CC8/'Adol profile series data'!CD8)</f>
        <v>0.70146767155890521</v>
      </c>
      <c r="AO7" s="2">
        <f>SUM('Adol profile series data'!CE8/'Adol profile series data'!CF8)</f>
        <v>0.70612569610182974</v>
      </c>
      <c r="AP7" s="2">
        <f>SUM('Adol profile series data'!CG8/'Adol profile series data'!CH8)</f>
        <v>0.71437720140890171</v>
      </c>
      <c r="AQ7" s="2">
        <f>SUM('Adol profile series data'!CI8/'Adol profile series data'!CJ8)</f>
        <v>0.74282147315855185</v>
      </c>
      <c r="AR7" s="2">
        <f>SUM('Adol profile series data'!CK8/'Adol profile series data'!CL8)</f>
        <v>0.74439162705362361</v>
      </c>
      <c r="AS7" s="2">
        <f>SUM('Adol profile series data'!CM8/'Adol profile series data'!CN8)</f>
        <v>0.75020795208783897</v>
      </c>
      <c r="AT7" s="2">
        <f>SUM('Adol profile series data'!CO8/'Adol profile series data'!CP8)</f>
        <v>0.75411197873400893</v>
      </c>
      <c r="AU7" s="2">
        <f>SUM('Adol profile series data'!CQ8/'Adol profile series data'!CR8)</f>
        <v>0.75501373054838983</v>
      </c>
      <c r="AV7" s="2">
        <f>SUM('Adol profile series data'!CS8/'Adol profile series data'!CT8)</f>
        <v>0.75795170691090763</v>
      </c>
      <c r="AW7" s="9"/>
      <c r="AX7" s="9"/>
      <c r="AY7" s="9"/>
      <c r="AZ7" s="9"/>
      <c r="BA7" s="9"/>
      <c r="BB7" s="9"/>
      <c r="BC7" s="9"/>
      <c r="BD7" s="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</row>
    <row r="8" spans="1:108" x14ac:dyDescent="0.2">
      <c r="A8" t="s">
        <v>62</v>
      </c>
      <c r="B8" s="2">
        <f>SUM('Adol profile series data'!E9/'Adol profile series data'!F9)</f>
        <v>0.51408132286923103</v>
      </c>
      <c r="C8" s="2">
        <f>SUM('Adol profile series data'!G9/'Adol profile series data'!H9)</f>
        <v>0.52483392865801426</v>
      </c>
      <c r="D8" s="2">
        <f>SUM('Adol profile series data'!I9/'Adol profile series data'!J9)</f>
        <v>0.54051349912049962</v>
      </c>
      <c r="E8" s="2">
        <f>SUM('Adol profile series data'!K9/'Adol profile series data'!L9)</f>
        <v>0.54108361981310227</v>
      </c>
      <c r="F8" s="2">
        <f>SUM('Adol profile series data'!M9/'Adol profile series data'!N9)</f>
        <v>0.54983860555196906</v>
      </c>
      <c r="G8" s="2">
        <f>SUM('Adol profile series data'!O9/'Adol profile series data'!P9)</f>
        <v>0.55696672368718325</v>
      </c>
      <c r="H8" s="2">
        <f>SUM('Adol profile series data'!Q9/'Adol profile series data'!R9)</f>
        <v>0.56925209989198255</v>
      </c>
      <c r="I8" s="2">
        <f>SUM('Adol profile series data'!S9/'Adol profile series data'!T9)</f>
        <v>0.58414949904311608</v>
      </c>
      <c r="J8" s="2">
        <f>SUM('Adol profile series data'!U9/'Adol profile series data'!V9)</f>
        <v>0.58870838282980709</v>
      </c>
      <c r="K8" s="2">
        <f>SUM('Adol profile series data'!W9/'Adol profile series data'!X9)</f>
        <v>0.59749799518845226</v>
      </c>
      <c r="L8" s="2">
        <f>SUM('Adol profile series data'!Y9/'Adol profile series data'!Z9)</f>
        <v>0.60698914370141965</v>
      </c>
      <c r="M8" s="2">
        <f>SUM('Adol profile series data'!AA9/'Adol profile series data'!AB9)</f>
        <v>0.60961452119812709</v>
      </c>
      <c r="N8" s="2">
        <f>SUM('Adol profile series data'!AC9/'Adol profile series data'!AD9)</f>
        <v>0.61588216458533462</v>
      </c>
      <c r="O8" s="2">
        <f>SUM('Adol profile series data'!AE9/'Adol profile series data'!AF9)</f>
        <v>0.62208433134534702</v>
      </c>
      <c r="P8" s="2">
        <f>SUM('Adol profile series data'!AG9/'Adol profile series data'!AH9)</f>
        <v>0.62818393387368587</v>
      </c>
      <c r="Q8" s="2">
        <f>SUM('Adol profile series data'!AI9/'Adol profile series data'!AJ9)</f>
        <v>0.61721082538765293</v>
      </c>
      <c r="R8" s="2">
        <f>SUM('Adol profile series data'!AK9/'Adol profile series data'!AL9)</f>
        <v>0.6257572609133486</v>
      </c>
      <c r="S8" s="2">
        <f>SUM('Adol profile series data'!AM9/'Adol profile series data'!AN9)</f>
        <v>0.63134629552516097</v>
      </c>
      <c r="T8" s="2">
        <f>SUM('Adol profile series data'!AO9/'Adol profile series data'!AP9)</f>
        <v>0.64055660286928462</v>
      </c>
      <c r="U8" s="2">
        <f>SUM('Adol profile series data'!AQ9/'Adol profile series data'!AR9)</f>
        <v>0.6490133835282107</v>
      </c>
      <c r="V8" s="2">
        <f>SUM('Adol profile series data'!AS9/'Adol profile series data'!AT9)</f>
        <v>0.65175428817149506</v>
      </c>
      <c r="W8" s="2">
        <f>SUM('Adol profile series data'!AU9/'Adol profile series data'!AV9)</f>
        <v>0.65753294173678367</v>
      </c>
      <c r="X8" s="2">
        <f>SUM('Adol profile series data'!AW9/'Adol profile series data'!AX9)</f>
        <v>0.66163328685511469</v>
      </c>
      <c r="Y8" s="2">
        <f>SUM('Adol profile series data'!AY9/'Adol profile series data'!AZ9)</f>
        <v>0.66513681611723929</v>
      </c>
      <c r="Z8" s="2">
        <f>SUM('Adol profile series data'!BA9/'Adol profile series data'!BB9)</f>
        <v>0.67007077376145918</v>
      </c>
      <c r="AA8" s="2">
        <f>SUM('Adol profile series data'!BC9/'Adol profile series data'!BD9)</f>
        <v>0.67444289693593318</v>
      </c>
      <c r="AB8" s="2">
        <f>SUM('Adol profile series data'!BE9/'Adol profile series data'!BF9)</f>
        <v>0.67834183107958324</v>
      </c>
      <c r="AC8" s="2">
        <f>SUM('Adol profile series data'!BG9/'Adol profile series data'!BH9)</f>
        <v>0.68131573974932291</v>
      </c>
      <c r="AD8" s="2">
        <f>SUM('Adol profile series data'!BI9/'Adol profile series data'!BJ9)</f>
        <v>0.686223244239341</v>
      </c>
      <c r="AE8" s="2">
        <f>SUM('Adol profile series data'!BK9/'Adol profile series data'!BL9)</f>
        <v>0.69563493322336067</v>
      </c>
      <c r="AF8" s="2">
        <f>SUM('Adol profile series data'!BM9/'Adol profile series data'!BN9)</f>
        <v>0.69818371838925752</v>
      </c>
      <c r="AG8" s="2">
        <f>SUM('Adol profile series data'!BO9/'Adol profile series data'!BP9)</f>
        <v>0.70266174102491241</v>
      </c>
      <c r="AH8" s="2">
        <f>SUM('Adol profile series data'!BQ9/'Adol profile series data'!BR9)</f>
        <v>0.70711040543302262</v>
      </c>
      <c r="AI8" s="2">
        <f>SUM('Adol profile series data'!BS9/'Adol profile series data'!BT9)</f>
        <v>0.70674726866282545</v>
      </c>
      <c r="AJ8" s="2">
        <f>SUM('Adol profile series data'!BU9/'Adol profile series data'!BV9)</f>
        <v>0.7135865433350228</v>
      </c>
      <c r="AK8" s="2">
        <f>SUM('Adol profile series data'!BW9/'Adol profile series data'!BX9)</f>
        <v>0.71676419747212838</v>
      </c>
      <c r="AL8" s="2">
        <f>SUM('Adol profile series data'!BY9/'Adol profile series data'!BZ9)</f>
        <v>0.72021168715933581</v>
      </c>
      <c r="AM8" s="2">
        <f>SUM('Adol profile series data'!CA9/'Adol profile series data'!CB9)</f>
        <v>0.72341437883618021</v>
      </c>
      <c r="AN8" s="2">
        <f>SUM('Adol profile series data'!CC9/'Adol profile series data'!CD9)</f>
        <v>0.72597876050087173</v>
      </c>
      <c r="AO8" s="2">
        <f>SUM('Adol profile series data'!CE9/'Adol profile series data'!CF9)</f>
        <v>0.72861296010929832</v>
      </c>
      <c r="AP8" s="2">
        <f>SUM('Adol profile series data'!CG9/'Adol profile series data'!CH9)</f>
        <v>0.73232886312235213</v>
      </c>
      <c r="AQ8" s="2">
        <f>SUM('Adol profile series data'!CI9/'Adol profile series data'!CJ9)</f>
        <v>0.77064082463221806</v>
      </c>
      <c r="AR8" s="2">
        <f>SUM('Adol profile series data'!CK9/'Adol profile series data'!CL9)</f>
        <v>0.77212212212212217</v>
      </c>
      <c r="AS8" s="2">
        <f>SUM('Adol profile series data'!CM9/'Adol profile series data'!CN9)</f>
        <v>0.77885270699313491</v>
      </c>
      <c r="AT8" s="2">
        <f>SUM('Adol profile series data'!CO9/'Adol profile series data'!CP9)</f>
        <v>0.78372808111028003</v>
      </c>
      <c r="AU8" s="2">
        <f>SUM('Adol profile series data'!CQ9/'Adol profile series data'!CR9)</f>
        <v>0.78485301444942701</v>
      </c>
      <c r="AV8" s="2">
        <f>SUM('Adol profile series data'!CS9/'Adol profile series data'!CT9)</f>
        <v>0.78800870764577824</v>
      </c>
      <c r="AW8" s="9"/>
      <c r="AX8" s="9"/>
      <c r="AY8" s="9"/>
      <c r="AZ8" s="9"/>
      <c r="BA8" s="9"/>
      <c r="BB8" s="9"/>
      <c r="BC8" s="9"/>
      <c r="BD8" s="2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118"/>
      <c r="BU8" s="9"/>
      <c r="BV8" s="9"/>
      <c r="BW8" s="118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1:108" x14ac:dyDescent="0.2">
      <c r="A9" t="s">
        <v>70</v>
      </c>
      <c r="B9" s="2">
        <f>SUM('Adol profile series data'!E10/'Adol profile series data'!F10)</f>
        <v>0.46206438135029909</v>
      </c>
      <c r="C9" s="2">
        <f>SUM('Adol profile series data'!G10/'Adol profile series data'!H10)</f>
        <v>0.46838807670400606</v>
      </c>
      <c r="D9" s="2">
        <f>SUM('Adol profile series data'!I10/'Adol profile series data'!J10)</f>
        <v>0.48685334598955859</v>
      </c>
      <c r="E9" s="2">
        <f>SUM('Adol profile series data'!K10/'Adol profile series data'!L10)</f>
        <v>0.48774230330672746</v>
      </c>
      <c r="F9" s="2">
        <f>SUM('Adol profile series data'!M10/'Adol profile series data'!N10)</f>
        <v>0.5010054582016662</v>
      </c>
      <c r="G9" s="2">
        <f>SUM('Adol profile series data'!O10/'Adol profile series data'!P10)</f>
        <v>0.51118364212345202</v>
      </c>
      <c r="H9" s="2">
        <f>SUM('Adol profile series data'!Q10/'Adol profile series data'!R10)</f>
        <v>0.52318007662835253</v>
      </c>
      <c r="I9" s="2">
        <f>SUM('Adol profile series data'!S10/'Adol profile series data'!T10)</f>
        <v>0.53544437003730982</v>
      </c>
      <c r="J9" s="2">
        <f>SUM('Adol profile series data'!U10/'Adol profile series data'!V10)</f>
        <v>0.54117422798322534</v>
      </c>
      <c r="K9" s="2">
        <f>SUM('Adol profile series data'!W10/'Adol profile series data'!X10)</f>
        <v>0.55201294375178456</v>
      </c>
      <c r="L9" s="2">
        <f>SUM('Adol profile series data'!Y10/'Adol profile series data'!Z10)</f>
        <v>0.56226163234172388</v>
      </c>
      <c r="M9" s="2">
        <f>SUM('Adol profile series data'!AA10/'Adol profile series data'!AB10)</f>
        <v>0.56525875190258756</v>
      </c>
      <c r="N9" s="2">
        <f>SUM('Adol profile series data'!AC10/'Adol profile series data'!AD10)</f>
        <v>0.57499758850197746</v>
      </c>
      <c r="O9" s="2">
        <f>SUM('Adol profile series data'!AE10/'Adol profile series data'!AF10)</f>
        <v>0.5904677846425419</v>
      </c>
      <c r="P9" s="2">
        <f>SUM('Adol profile series data'!AG10/'Adol profile series data'!AH10)</f>
        <v>0.59808425373863749</v>
      </c>
      <c r="Q9" s="2">
        <f>SUM('Adol profile series data'!AI10/'Adol profile series data'!AJ10)</f>
        <v>0.58656965883393963</v>
      </c>
      <c r="R9" s="2">
        <f>SUM('Adol profile series data'!AK10/'Adol profile series data'!AL10)</f>
        <v>0.59724245072337123</v>
      </c>
      <c r="S9" s="2">
        <f>SUM('Adol profile series data'!AM10/'Adol profile series data'!AN10)</f>
        <v>0.59924330616996513</v>
      </c>
      <c r="T9" s="2">
        <f>SUM('Adol profile series data'!AO10/'Adol profile series data'!AP10)</f>
        <v>0.60742526518804241</v>
      </c>
      <c r="U9" s="2">
        <f>SUM('Adol profile series data'!AQ10/'Adol profile series data'!AR10)</f>
        <v>0.61304222924446994</v>
      </c>
      <c r="V9" s="2">
        <f>SUM('Adol profile series data'!AS10/'Adol profile series data'!AT10)</f>
        <v>0.61381880733944949</v>
      </c>
      <c r="W9" s="2">
        <f>SUM('Adol profile series data'!AU10/'Adol profile series data'!AV10)</f>
        <v>0.62101636520241177</v>
      </c>
      <c r="X9" s="2">
        <f>SUM('Adol profile series data'!AW10/'Adol profile series data'!AX10)</f>
        <v>0.62628375808292125</v>
      </c>
      <c r="Y9" s="2">
        <f>SUM('Adol profile series data'!AY10/'Adol profile series data'!AZ10)</f>
        <v>0.62957693037374307</v>
      </c>
      <c r="Z9" s="2">
        <f>SUM('Adol profile series data'!BA10/'Adol profile series data'!BB10)</f>
        <v>0.63164855928200281</v>
      </c>
      <c r="AA9" s="2">
        <f>SUM('Adol profile series data'!BC10/'Adol profile series data'!BD10)</f>
        <v>0.63476949184500797</v>
      </c>
      <c r="AB9" s="2">
        <f>SUM('Adol profile series data'!BE10/'Adol profile series data'!BF10)</f>
        <v>0.64049508692365831</v>
      </c>
      <c r="AC9" s="2">
        <f>SUM('Adol profile series data'!BG10/'Adol profile series data'!BH10)</f>
        <v>0.64049548290956504</v>
      </c>
      <c r="AD9" s="2">
        <f>SUM('Adol profile series data'!BI10/'Adol profile series data'!BJ10)</f>
        <v>0.64465875370919878</v>
      </c>
      <c r="AE9" s="2">
        <f>SUM('Adol profile series data'!BK10/'Adol profile series data'!BL10)</f>
        <v>0.6546396521417337</v>
      </c>
      <c r="AF9" s="2">
        <f>SUM('Adol profile series data'!BM10/'Adol profile series data'!BN10)</f>
        <v>0.6562442183163737</v>
      </c>
      <c r="AG9" s="2">
        <f>SUM('Adol profile series data'!BO10/'Adol profile series data'!BP10)</f>
        <v>0.65912462908011871</v>
      </c>
      <c r="AH9" s="2">
        <f>SUM('Adol profile series data'!BQ10/'Adol profile series data'!BR10)</f>
        <v>0.6619718309859155</v>
      </c>
      <c r="AI9" s="2">
        <f>SUM('Adol profile series data'!BS10/'Adol profile series data'!BT10)</f>
        <v>0.66444814198557955</v>
      </c>
      <c r="AJ9" s="2">
        <f>SUM('Adol profile series data'!BU10/'Adol profile series data'!BV10)</f>
        <v>0.66632681434794694</v>
      </c>
      <c r="AK9" s="2">
        <f>SUM('Adol profile series data'!BW10/'Adol profile series data'!BX10)</f>
        <v>0.6690754122660737</v>
      </c>
      <c r="AL9" s="2">
        <f>SUM('Adol profile series data'!BY10/'Adol profile series data'!BZ10)</f>
        <v>0.6689495603887089</v>
      </c>
      <c r="AM9" s="2">
        <f>SUM('Adol profile series data'!CA10/'Adol profile series data'!CB10)</f>
        <v>0.67115952732644013</v>
      </c>
      <c r="AN9" s="2">
        <f>SUM('Adol profile series data'!CC10/'Adol profile series data'!CD10)</f>
        <v>0.67430939226519337</v>
      </c>
      <c r="AO9" s="2">
        <f>SUM('Adol profile series data'!CE10/'Adol profile series data'!CF10)</f>
        <v>0.67525298988040483</v>
      </c>
      <c r="AP9" s="2">
        <f>SUM('Adol profile series data'!CG10/'Adol profile series data'!CH10)</f>
        <v>0.67966675821660716</v>
      </c>
      <c r="AQ9" s="2">
        <f>SUM('Adol profile series data'!CI10/'Adol profile series data'!CJ10)</f>
        <v>0.70885122410546142</v>
      </c>
      <c r="AR9" s="2">
        <f>SUM('Adol profile series data'!CK10/'Adol profile series data'!CL10)</f>
        <v>0.70995305164319245</v>
      </c>
      <c r="AS9" s="2">
        <f>SUM('Adol profile series data'!CM10/'Adol profile series data'!CN10)</f>
        <v>0.71275405556591465</v>
      </c>
      <c r="AT9" s="2">
        <f>SUM('Adol profile series data'!CO10/'Adol profile series data'!CP10)</f>
        <v>0.71795110160825504</v>
      </c>
      <c r="AU9" s="2">
        <f>SUM('Adol profile series data'!CQ10/'Adol profile series data'!CR10)</f>
        <v>0.71804896211486546</v>
      </c>
      <c r="AV9" s="2">
        <f>SUM('Adol profile series data'!CS10/'Adol profile series data'!CT10)</f>
        <v>0.71972801788375562</v>
      </c>
      <c r="AW9" s="9"/>
      <c r="AX9" s="9"/>
      <c r="AY9" s="9"/>
      <c r="AZ9" s="9"/>
      <c r="BA9" s="9"/>
      <c r="BB9" s="9"/>
      <c r="BC9" s="9"/>
      <c r="BD9" s="2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118"/>
      <c r="BU9" s="9"/>
      <c r="BV9" s="9"/>
      <c r="BW9" s="118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</row>
    <row r="10" spans="1:108" x14ac:dyDescent="0.2">
      <c r="A10" t="s">
        <v>74</v>
      </c>
      <c r="B10" s="2">
        <f>SUM('Adol profile series data'!E11/'Adol profile series data'!F11)</f>
        <v>0.45380042254213138</v>
      </c>
      <c r="C10" s="2">
        <f>SUM('Adol profile series data'!G11/'Adol profile series data'!H11)</f>
        <v>0.46306529940798091</v>
      </c>
      <c r="D10" s="2">
        <f>SUM('Adol profile series data'!I11/'Adol profile series data'!J11)</f>
        <v>0.47690909809188953</v>
      </c>
      <c r="E10" s="2">
        <f>SUM('Adol profile series data'!K11/'Adol profile series data'!L11)</f>
        <v>0.47738385704266395</v>
      </c>
      <c r="F10" s="2">
        <f>SUM('Adol profile series data'!M11/'Adol profile series data'!N11)</f>
        <v>0.48562761237537178</v>
      </c>
      <c r="G10" s="2">
        <f>SUM('Adol profile series data'!O11/'Adol profile series data'!P11)</f>
        <v>0.49322295107879555</v>
      </c>
      <c r="H10" s="2">
        <f>SUM('Adol profile series data'!Q11/'Adol profile series data'!R11)</f>
        <v>0.50415124142356482</v>
      </c>
      <c r="I10" s="2">
        <f>SUM('Adol profile series data'!S11/'Adol profile series data'!T11)</f>
        <v>0.51591395516278882</v>
      </c>
      <c r="J10" s="2">
        <f>SUM('Adol profile series data'!U11/'Adol profile series data'!V11)</f>
        <v>0.52050852468709963</v>
      </c>
      <c r="K10" s="2">
        <f>SUM('Adol profile series data'!W11/'Adol profile series data'!X11)</f>
        <v>0.52862019297172513</v>
      </c>
      <c r="L10" s="2">
        <f>SUM('Adol profile series data'!Y11/'Adol profile series data'!Z11)</f>
        <v>0.53631290434095513</v>
      </c>
      <c r="M10" s="2">
        <f>SUM('Adol profile series data'!AA11/'Adol profile series data'!AB11)</f>
        <v>0.53867725181191617</v>
      </c>
      <c r="N10" s="2">
        <f>SUM('Adol profile series data'!AC11/'Adol profile series data'!AD11)</f>
        <v>0.54475138121546962</v>
      </c>
      <c r="O10" s="2">
        <f>SUM('Adol profile series data'!AE11/'Adol profile series data'!AF11)</f>
        <v>0.54978299340576775</v>
      </c>
      <c r="P10" s="2">
        <f>SUM('Adol profile series data'!AG11/'Adol profile series data'!AH11)</f>
        <v>0.5553523771869131</v>
      </c>
      <c r="Q10" s="2">
        <f>SUM('Adol profile series data'!AI11/'Adol profile series data'!AJ11)</f>
        <v>0.54261105177801516</v>
      </c>
      <c r="R10" s="2">
        <f>SUM('Adol profile series data'!AK11/'Adol profile series data'!AL11)</f>
        <v>0.55241927530228618</v>
      </c>
      <c r="S10" s="2">
        <f>SUM('Adol profile series data'!AM11/'Adol profile series data'!AN11)</f>
        <v>0.55616970273295496</v>
      </c>
      <c r="T10" s="2">
        <f>SUM('Adol profile series data'!AO11/'Adol profile series data'!AP11)</f>
        <v>0.56470716285881084</v>
      </c>
      <c r="U10" s="2">
        <f>SUM('Adol profile series data'!AQ11/'Adol profile series data'!AR11)</f>
        <v>0.57076458054605816</v>
      </c>
      <c r="V10" s="2">
        <f>SUM('Adol profile series data'!AS11/'Adol profile series data'!AT11)</f>
        <v>0.57336633663366332</v>
      </c>
      <c r="W10" s="2">
        <f>SUM('Adol profile series data'!AU11/'Adol profile series data'!AV11)</f>
        <v>0.57883911796697318</v>
      </c>
      <c r="X10" s="2">
        <f>SUM('Adol profile series data'!AW11/'Adol profile series data'!AX11)</f>
        <v>0.58232876170902337</v>
      </c>
      <c r="Y10" s="2">
        <f>SUM('Adol profile series data'!AY11/'Adol profile series data'!AZ11)</f>
        <v>0.58543378634639698</v>
      </c>
      <c r="Z10" s="2">
        <f>SUM('Adol profile series data'!BA11/'Adol profile series data'!BB11)</f>
        <v>0.59010244971278547</v>
      </c>
      <c r="AA10" s="2">
        <f>SUM('Adol profile series data'!BC11/'Adol profile series data'!BD11)</f>
        <v>0.59411817075704065</v>
      </c>
      <c r="AB10" s="2">
        <f>SUM('Adol profile series data'!BE11/'Adol profile series data'!BF11)</f>
        <v>0.59804222382785821</v>
      </c>
      <c r="AC10" s="2">
        <f>SUM('Adol profile series data'!BG11/'Adol profile series data'!BH11)</f>
        <v>0.60072133338574629</v>
      </c>
      <c r="AD10" s="2">
        <f>SUM('Adol profile series data'!BI11/'Adol profile series data'!BJ11)</f>
        <v>0.60514844080572316</v>
      </c>
      <c r="AE10" s="2">
        <f>SUM('Adol profile series data'!BK11/'Adol profile series data'!BL11)</f>
        <v>0.61617495235069886</v>
      </c>
      <c r="AF10" s="2">
        <f>SUM('Adol profile series data'!BM11/'Adol profile series data'!BN11)</f>
        <v>0.61913414755237817</v>
      </c>
      <c r="AG10" s="2">
        <f>SUM('Adol profile series data'!BO11/'Adol profile series data'!BP11)</f>
        <v>0.62373742384855035</v>
      </c>
      <c r="AH10" s="2">
        <f>SUM('Adol profile series data'!BQ11/'Adol profile series data'!BR11)</f>
        <v>0.62933084912391979</v>
      </c>
      <c r="AI10" s="2">
        <f>SUM('Adol profile series data'!BS11/'Adol profile series data'!BT11)</f>
        <v>0.62851618660453124</v>
      </c>
      <c r="AJ10" s="2">
        <f>SUM('Adol profile series data'!BU11/'Adol profile series data'!BV11)</f>
        <v>0.63590538580787115</v>
      </c>
      <c r="AK10" s="2">
        <f>SUM('Adol profile series data'!BW11/'Adol profile series data'!BX11)</f>
        <v>0.63932407676213554</v>
      </c>
      <c r="AL10" s="2">
        <f>SUM('Adol profile series data'!BY11/'Adol profile series data'!BZ11)</f>
        <v>0.64297737610965278</v>
      </c>
      <c r="AM10" s="2">
        <f>SUM('Adol profile series data'!CA11/'Adol profile series data'!CB11)</f>
        <v>0.64665175661174013</v>
      </c>
      <c r="AN10" s="2">
        <f>SUM('Adol profile series data'!CC11/'Adol profile series data'!CD11)</f>
        <v>0.64980533033635712</v>
      </c>
      <c r="AO10" s="2">
        <f>SUM('Adol profile series data'!CE11/'Adol profile series data'!CF11)</f>
        <v>0.65257550630684957</v>
      </c>
      <c r="AP10" s="2">
        <f>SUM('Adol profile series data'!CG11/'Adol profile series data'!CH11)</f>
        <v>0.65679591610701094</v>
      </c>
      <c r="AQ10" s="2">
        <f>SUM('Adol profile series data'!CI11/'Adol profile series data'!CJ11)</f>
        <v>0.70316173707660101</v>
      </c>
      <c r="AR10" s="2">
        <f>SUM('Adol profile series data'!CK11/'Adol profile series data'!CL11)</f>
        <v>0.70439326951968062</v>
      </c>
      <c r="AS10" s="2">
        <f>SUM('Adol profile series data'!CM11/'Adol profile series data'!CN11)</f>
        <v>0.71044638846705022</v>
      </c>
      <c r="AT10" s="2">
        <f>SUM('Adol profile series data'!CO11/'Adol profile series data'!CP11)</f>
        <v>0.71493928510347182</v>
      </c>
      <c r="AU10" s="2">
        <f>SUM('Adol profile series data'!CQ11/'Adol profile series data'!CR11)</f>
        <v>0.71554857191722254</v>
      </c>
      <c r="AV10" s="2">
        <f>SUM('Adol profile series data'!CS11/'Adol profile series data'!CT11)</f>
        <v>0.71850614944927904</v>
      </c>
      <c r="AW10" s="9"/>
      <c r="AX10" s="9"/>
      <c r="AY10" s="9"/>
      <c r="AZ10" s="9"/>
      <c r="BA10" s="9"/>
      <c r="BB10" s="9"/>
      <c r="BC10" s="9"/>
      <c r="BD10" s="2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118"/>
      <c r="BU10" s="9"/>
      <c r="BV10" s="9"/>
      <c r="BW10" s="118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</row>
    <row r="11" spans="1:108" x14ac:dyDescent="0.2">
      <c r="A11" t="s">
        <v>85</v>
      </c>
      <c r="B11" s="2">
        <f>SUM('Adol profile series data'!E12/'Adol profile series data'!F12)</f>
        <v>0.51116931135418275</v>
      </c>
      <c r="C11" s="2">
        <f>SUM('Adol profile series data'!G12/'Adol profile series data'!H12)</f>
        <v>0.52086397770380122</v>
      </c>
      <c r="D11" s="2">
        <f>SUM('Adol profile series data'!I12/'Adol profile series data'!J12)</f>
        <v>0.53748441396508728</v>
      </c>
      <c r="E11" s="2">
        <f>SUM('Adol profile series data'!K12/'Adol profile series data'!L12)</f>
        <v>0.53771232663238278</v>
      </c>
      <c r="F11" s="2">
        <f>SUM('Adol profile series data'!M12/'Adol profile series data'!N12)</f>
        <v>0.54638934330451039</v>
      </c>
      <c r="G11" s="2">
        <f>SUM('Adol profile series data'!O12/'Adol profile series data'!P12)</f>
        <v>0.55379450343535286</v>
      </c>
      <c r="H11" s="2">
        <f>SUM('Adol profile series data'!Q12/'Adol profile series data'!R12)</f>
        <v>0.56703932452505668</v>
      </c>
      <c r="I11" s="2">
        <f>SUM('Adol profile series data'!S12/'Adol profile series data'!T12)</f>
        <v>0.5834307536435196</v>
      </c>
      <c r="J11" s="2">
        <f>SUM('Adol profile series data'!U12/'Adol profile series data'!V12)</f>
        <v>0.59072486360093535</v>
      </c>
      <c r="K11" s="2">
        <f>SUM('Adol profile series data'!W12/'Adol profile series data'!X12)</f>
        <v>0.60105927252901314</v>
      </c>
      <c r="L11" s="2">
        <f>SUM('Adol profile series data'!Y12/'Adol profile series data'!Z12)</f>
        <v>0.61160679649313365</v>
      </c>
      <c r="M11" s="2">
        <f>SUM('Adol profile series data'!AA12/'Adol profile series data'!AB12)</f>
        <v>0.61400247831474597</v>
      </c>
      <c r="N11" s="2">
        <f>SUM('Adol profile series data'!AC12/'Adol profile series data'!AD12)</f>
        <v>0.62063086104006815</v>
      </c>
      <c r="O11" s="2">
        <f>SUM('Adol profile series data'!AE12/'Adol profile series data'!AF12)</f>
        <v>0.63280697619608772</v>
      </c>
      <c r="P11" s="2">
        <f>SUM('Adol profile series data'!AG12/'Adol profile series data'!AH12)</f>
        <v>0.63879466750808556</v>
      </c>
      <c r="Q11" s="2">
        <f>SUM('Adol profile series data'!AI12/'Adol profile series data'!AJ12)</f>
        <v>0.62215909090909094</v>
      </c>
      <c r="R11" s="2">
        <f>SUM('Adol profile series data'!AK12/'Adol profile series data'!AL12)</f>
        <v>0.63147551293137327</v>
      </c>
      <c r="S11" s="2">
        <f>SUM('Adol profile series data'!AM12/'Adol profile series data'!AN12)</f>
        <v>0.63478808886087912</v>
      </c>
      <c r="T11" s="2">
        <f>SUM('Adol profile series data'!AO12/'Adol profile series data'!AP12)</f>
        <v>0.64539848197343452</v>
      </c>
      <c r="U11" s="2">
        <f>SUM('Adol profile series data'!AQ12/'Adol profile series data'!AR12)</f>
        <v>0.65865616460376142</v>
      </c>
      <c r="V11" s="2">
        <f>SUM('Adol profile series data'!AS12/'Adol profile series data'!AT12)</f>
        <v>0.66162631705943864</v>
      </c>
      <c r="W11" s="2">
        <f>SUM('Adol profile series data'!AU12/'Adol profile series data'!AV12)</f>
        <v>0.66760359781561196</v>
      </c>
      <c r="X11" s="2">
        <f>SUM('Adol profile series data'!AW12/'Adol profile series data'!AX12)</f>
        <v>0.67252870794186137</v>
      </c>
      <c r="Y11" s="2">
        <f>SUM('Adol profile series data'!AY12/'Adol profile series data'!AZ12)</f>
        <v>0.67611628654031486</v>
      </c>
      <c r="Z11" s="2">
        <f>SUM('Adol profile series data'!BA12/'Adol profile series data'!BB12)</f>
        <v>0.68045203173839863</v>
      </c>
      <c r="AA11" s="2">
        <f>SUM('Adol profile series data'!BC12/'Adol profile series data'!BD12)</f>
        <v>0.68546113572291578</v>
      </c>
      <c r="AB11" s="2">
        <f>SUM('Adol profile series data'!BE12/'Adol profile series data'!BF12)</f>
        <v>0.69001213101496162</v>
      </c>
      <c r="AC11" s="2">
        <f>SUM('Adol profile series data'!BG12/'Adol profile series data'!BH12)</f>
        <v>0.69389565357632454</v>
      </c>
      <c r="AD11" s="2">
        <f>SUM('Adol profile series data'!BI12/'Adol profile series data'!BJ12)</f>
        <v>0.69737906487623358</v>
      </c>
      <c r="AE11" s="2">
        <f>SUM('Adol profile series data'!BK12/'Adol profile series data'!BL12)</f>
        <v>0.7085704858533366</v>
      </c>
      <c r="AF11" s="2">
        <f>SUM('Adol profile series data'!BM12/'Adol profile series data'!BN12)</f>
        <v>0.71257928989208341</v>
      </c>
      <c r="AG11" s="2">
        <f>SUM('Adol profile series data'!BO12/'Adol profile series data'!BP12)</f>
        <v>0.71782015452901526</v>
      </c>
      <c r="AH11" s="2">
        <f>SUM('Adol profile series data'!BQ12/'Adol profile series data'!BR12)</f>
        <v>0.72293698270916984</v>
      </c>
      <c r="AI11" s="2">
        <f>SUM('Adol profile series data'!BS12/'Adol profile series data'!BT12)</f>
        <v>0.71929537074969274</v>
      </c>
      <c r="AJ11" s="2">
        <f>SUM('Adol profile series data'!BU12/'Adol profile series data'!BV12)</f>
        <v>0.72846210812145151</v>
      </c>
      <c r="AK11" s="2">
        <f>SUM('Adol profile series data'!BW12/'Adol profile series data'!BX12)</f>
        <v>0.73081678068078793</v>
      </c>
      <c r="AL11" s="2">
        <f>SUM('Adol profile series data'!BY12/'Adol profile series data'!BZ12)</f>
        <v>0.73454755233228941</v>
      </c>
      <c r="AM11" s="2">
        <f>SUM('Adol profile series data'!CA12/'Adol profile series data'!CB12)</f>
        <v>0.73728883395138034</v>
      </c>
      <c r="AN11" s="2">
        <f>SUM('Adol profile series data'!CC12/'Adol profile series data'!CD12)</f>
        <v>0.73972829688535457</v>
      </c>
      <c r="AO11" s="2">
        <f>SUM('Adol profile series data'!CE12/'Adol profile series data'!CF12)</f>
        <v>0.74241922120961057</v>
      </c>
      <c r="AP11" s="2">
        <f>SUM('Adol profile series data'!CG12/'Adol profile series data'!CH12)</f>
        <v>0.74508339556883241</v>
      </c>
      <c r="AQ11" s="2">
        <f>SUM('Adol profile series data'!CI12/'Adol profile series data'!CJ12)</f>
        <v>0.77469268460414342</v>
      </c>
      <c r="AR11" s="2">
        <f>SUM('Adol profile series data'!CK12/'Adol profile series data'!CL12)</f>
        <v>0.77535235476108633</v>
      </c>
      <c r="AS11" s="2">
        <f>SUM('Adol profile series data'!CM12/'Adol profile series data'!CN12)</f>
        <v>0.7848897312198484</v>
      </c>
      <c r="AT11" s="2">
        <f>SUM('Adol profile series data'!CO12/'Adol profile series data'!CP12)</f>
        <v>0.7882556131260795</v>
      </c>
      <c r="AU11" s="2">
        <f>SUM('Adol profile series data'!CQ12/'Adol profile series data'!CR12)</f>
        <v>0.78893778583139185</v>
      </c>
      <c r="AV11" s="2">
        <f>SUM('Adol profile series data'!CS12/'Adol profile series data'!CT12)</f>
        <v>0.7914831130690162</v>
      </c>
      <c r="AW11" s="9"/>
      <c r="AX11" s="9"/>
      <c r="AY11" s="9"/>
      <c r="AZ11" s="9"/>
      <c r="BA11" s="9"/>
      <c r="BB11" s="9"/>
      <c r="BC11" s="9"/>
      <c r="BD11" s="2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118"/>
      <c r="BU11" s="9"/>
      <c r="BV11" s="9"/>
      <c r="BW11" s="118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</row>
    <row r="12" spans="1:108" x14ac:dyDescent="0.2">
      <c r="A12" t="s">
        <v>92</v>
      </c>
      <c r="B12" s="2">
        <f>SUM('Adol profile series data'!E13/'Adol profile series data'!F13)</f>
        <v>0.42775154377043223</v>
      </c>
      <c r="C12" s="2">
        <f>SUM('Adol profile series data'!G13/'Adol profile series data'!H13)</f>
        <v>0.43274323441921209</v>
      </c>
      <c r="D12" s="2">
        <f>SUM('Adol profile series data'!I13/'Adol profile series data'!J13)</f>
        <v>0.4434902845498872</v>
      </c>
      <c r="E12" s="2">
        <f>SUM('Adol profile series data'!K13/'Adol profile series data'!L13)</f>
        <v>0.44380938512505008</v>
      </c>
      <c r="F12" s="2">
        <f>SUM('Adol profile series data'!M13/'Adol profile series data'!N13)</f>
        <v>0.45175662844204223</v>
      </c>
      <c r="G12" s="2">
        <f>SUM('Adol profile series data'!O13/'Adol profile series data'!P13)</f>
        <v>0.45763082986643311</v>
      </c>
      <c r="H12" s="2">
        <f>SUM('Adol profile series data'!Q13/'Adol profile series data'!R13)</f>
        <v>0.46504094631483167</v>
      </c>
      <c r="I12" s="2">
        <f>SUM('Adol profile series data'!S13/'Adol profile series data'!T13)</f>
        <v>0.47231896676824842</v>
      </c>
      <c r="J12" s="2">
        <f>SUM('Adol profile series data'!U13/'Adol profile series data'!V13)</f>
        <v>0.47636126507988263</v>
      </c>
      <c r="K12" s="2">
        <f>SUM('Adol profile series data'!W13/'Adol profile series data'!X13)</f>
        <v>0.48263135041250543</v>
      </c>
      <c r="L12" s="2">
        <f>SUM('Adol profile series data'!Y13/'Adol profile series data'!Z13)</f>
        <v>0.48924146924581613</v>
      </c>
      <c r="M12" s="2">
        <f>SUM('Adol profile series data'!AA13/'Adol profile series data'!AB13)</f>
        <v>0.49099996378255045</v>
      </c>
      <c r="N12" s="2">
        <f>SUM('Adol profile series data'!AC13/'Adol profile series data'!AD13)</f>
        <v>0.49678885842112858</v>
      </c>
      <c r="O12" s="2">
        <f>SUM('Adol profile series data'!AE13/'Adol profile series data'!AF13)</f>
        <v>0.50818471454205882</v>
      </c>
      <c r="P12" s="2">
        <f>SUM('Adol profile series data'!AG13/'Adol profile series data'!AH13)</f>
        <v>0.51429620113782348</v>
      </c>
      <c r="Q12" s="2">
        <f>SUM('Adol profile series data'!AI13/'Adol profile series data'!AJ13)</f>
        <v>0.50958290497870462</v>
      </c>
      <c r="R12" s="2">
        <f>SUM('Adol profile series data'!AK13/'Adol profile series data'!AL13)</f>
        <v>0.51985256550616743</v>
      </c>
      <c r="S12" s="2">
        <f>SUM('Adol profile series data'!AM13/'Adol profile series data'!AN13)</f>
        <v>0.52339910511259446</v>
      </c>
      <c r="T12" s="2">
        <f>SUM('Adol profile series data'!AO13/'Adol profile series data'!AP13)</f>
        <v>0.53217404064861695</v>
      </c>
      <c r="U12" s="2">
        <f>SUM('Adol profile series data'!AQ13/'Adol profile series data'!AR13)</f>
        <v>0.53771682129891085</v>
      </c>
      <c r="V12" s="2">
        <f>SUM('Adol profile series data'!AS13/'Adol profile series data'!AT13)</f>
        <v>0.53917842262992466</v>
      </c>
      <c r="W12" s="2">
        <f>SUM('Adol profile series data'!AU13/'Adol profile series data'!AV13)</f>
        <v>0.54553418257473441</v>
      </c>
      <c r="X12" s="2">
        <f>SUM('Adol profile series data'!AW13/'Adol profile series data'!AX13)</f>
        <v>0.54959824689554415</v>
      </c>
      <c r="Y12" s="2">
        <f>SUM('Adol profile series data'!AY13/'Adol profile series data'!AZ13)</f>
        <v>0.55342716139645398</v>
      </c>
      <c r="Z12" s="2">
        <f>SUM('Adol profile series data'!BA13/'Adol profile series data'!BB13)</f>
        <v>0.56663095282077802</v>
      </c>
      <c r="AA12" s="2">
        <f>SUM('Adol profile series data'!BC13/'Adol profile series data'!BD13)</f>
        <v>0.57199599094249975</v>
      </c>
      <c r="AB12" s="2">
        <f>SUM('Adol profile series data'!BE13/'Adol profile series data'!BF13)</f>
        <v>0.58301666729372814</v>
      </c>
      <c r="AC12" s="2">
        <f>SUM('Adol profile series data'!BG13/'Adol profile series data'!BH13)</f>
        <v>0.58270270270270275</v>
      </c>
      <c r="AD12" s="2">
        <f>SUM('Adol profile series data'!BI13/'Adol profile series data'!BJ13)</f>
        <v>0.58635617256306916</v>
      </c>
      <c r="AE12" s="2">
        <f>SUM('Adol profile series data'!BK13/'Adol profile series data'!BL13)</f>
        <v>0.59564347464985468</v>
      </c>
      <c r="AF12" s="2">
        <f>SUM('Adol profile series data'!BM13/'Adol profile series data'!BN13)</f>
        <v>0.59696592324238651</v>
      </c>
      <c r="AG12" s="2">
        <f>SUM('Adol profile series data'!BO13/'Adol profile series data'!BP13)</f>
        <v>0.60657419722591677</v>
      </c>
      <c r="AH12" s="2">
        <f>SUM('Adol profile series data'!BQ13/'Adol profile series data'!BR13)</f>
        <v>0.61680351346190565</v>
      </c>
      <c r="AI12" s="2">
        <f>SUM('Adol profile series data'!BS13/'Adol profile series data'!BT13)</f>
        <v>0.61885637789252246</v>
      </c>
      <c r="AJ12" s="2">
        <f>SUM('Adol profile series data'!BU13/'Adol profile series data'!BV13)</f>
        <v>0.62329007365836553</v>
      </c>
      <c r="AK12" s="2">
        <f>SUM('Adol profile series data'!BW13/'Adol profile series data'!BX13)</f>
        <v>0.62694603769167745</v>
      </c>
      <c r="AL12" s="2">
        <f>SUM('Adol profile series data'!BY13/'Adol profile series data'!BZ13)</f>
        <v>0.63271072045204835</v>
      </c>
      <c r="AM12" s="2">
        <f>SUM('Adol profile series data'!CA13/'Adol profile series data'!CB13)</f>
        <v>0.6387264970769474</v>
      </c>
      <c r="AN12" s="2">
        <f>SUM('Adol profile series data'!CC13/'Adol profile series data'!CD13)</f>
        <v>0.64734299516908211</v>
      </c>
      <c r="AO12" s="2">
        <f>SUM('Adol profile series data'!CE13/'Adol profile series data'!CF13)</f>
        <v>0.65331143074642417</v>
      </c>
      <c r="AP12" s="2">
        <f>SUM('Adol profile series data'!CG13/'Adol profile series data'!CH13)</f>
        <v>0.66355403501710608</v>
      </c>
      <c r="AQ12" s="2">
        <f>SUM('Adol profile series data'!CI13/'Adol profile series data'!CJ13)</f>
        <v>0.71683211048769957</v>
      </c>
      <c r="AR12" s="2">
        <f>SUM('Adol profile series data'!CK13/'Adol profile series data'!CL13)</f>
        <v>0.71919287936398202</v>
      </c>
      <c r="AS12" s="2">
        <f>SUM('Adol profile series data'!CM13/'Adol profile series data'!CN13)</f>
        <v>0.72572731967636428</v>
      </c>
      <c r="AT12" s="2">
        <f>SUM('Adol profile series data'!CO13/'Adol profile series data'!CP13)</f>
        <v>0.72868782161234991</v>
      </c>
      <c r="AU12" s="2">
        <f>SUM('Adol profile series data'!CQ13/'Adol profile series data'!CR13)</f>
        <v>0.728981588773014</v>
      </c>
      <c r="AV12" s="2">
        <f>SUM('Adol profile series data'!CS13/'Adol profile series data'!CT13)</f>
        <v>0.73855275685969013</v>
      </c>
      <c r="AW12" s="9"/>
      <c r="AX12" s="9"/>
      <c r="AY12" s="9"/>
      <c r="AZ12" s="9"/>
      <c r="BA12" s="9"/>
      <c r="BB12" s="9"/>
      <c r="BC12" s="9"/>
      <c r="BD12" s="2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118"/>
      <c r="BU12" s="9"/>
      <c r="BV12" s="9"/>
      <c r="BW12" s="118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108" x14ac:dyDescent="0.2">
      <c r="A13" t="s">
        <v>93</v>
      </c>
      <c r="B13" s="2">
        <f>SUM('Adol profile series data'!E14/'Adol profile series data'!F14)</f>
        <v>0.49209561148349562</v>
      </c>
      <c r="C13" s="2">
        <f>SUM('Adol profile series data'!G14/'Adol profile series data'!H14)</f>
        <v>0.50076498580819429</v>
      </c>
      <c r="D13" s="2">
        <f>SUM('Adol profile series data'!I14/'Adol profile series data'!J14)</f>
        <v>0.51344905819659159</v>
      </c>
      <c r="E13" s="2">
        <f>SUM('Adol profile series data'!K14/'Adol profile series data'!L14)</f>
        <v>0.51396936976874286</v>
      </c>
      <c r="F13" s="2">
        <f>SUM('Adol profile series data'!M14/'Adol profile series data'!N14)</f>
        <v>0.52082300184647845</v>
      </c>
      <c r="G13" s="2">
        <f>SUM('Adol profile series data'!O14/'Adol profile series data'!P14)</f>
        <v>0.52634078389159755</v>
      </c>
      <c r="H13" s="2">
        <f>SUM('Adol profile series data'!Q14/'Adol profile series data'!R14)</f>
        <v>0.53605118097787707</v>
      </c>
      <c r="I13" s="2">
        <f>SUM('Adol profile series data'!S14/'Adol profile series data'!T14)</f>
        <v>0.54799494790022107</v>
      </c>
      <c r="J13" s="2">
        <f>SUM('Adol profile series data'!U14/'Adol profile series data'!V14)</f>
        <v>0.55246358521323025</v>
      </c>
      <c r="K13" s="2">
        <f>SUM('Adol profile series data'!W14/'Adol profile series data'!X14)</f>
        <v>0.56084661647810907</v>
      </c>
      <c r="L13" s="2">
        <f>SUM('Adol profile series data'!Y14/'Adol profile series data'!Z14)</f>
        <v>0.56817631897322607</v>
      </c>
      <c r="M13" s="2">
        <f>SUM('Adol profile series data'!AA14/'Adol profile series data'!AB14)</f>
        <v>0.57022560501251029</v>
      </c>
      <c r="N13" s="2">
        <f>SUM('Adol profile series data'!AC14/'Adol profile series data'!AD14)</f>
        <v>0.5755642219676026</v>
      </c>
      <c r="O13" s="2">
        <f>SUM('Adol profile series data'!AE14/'Adol profile series data'!AF14)</f>
        <v>0.58087615838247686</v>
      </c>
      <c r="P13" s="2">
        <f>SUM('Adol profile series data'!AG14/'Adol profile series data'!AH14)</f>
        <v>0.58557894736842109</v>
      </c>
      <c r="Q13" s="2">
        <f>SUM('Adol profile series data'!AI14/'Adol profile series data'!AJ14)</f>
        <v>0.5655149866059187</v>
      </c>
      <c r="R13" s="2">
        <f>SUM('Adol profile series data'!AK14/'Adol profile series data'!AL14)</f>
        <v>0.57257181366354981</v>
      </c>
      <c r="S13" s="2">
        <f>SUM('Adol profile series data'!AM14/'Adol profile series data'!AN14)</f>
        <v>0.57702088147468156</v>
      </c>
      <c r="T13" s="2">
        <f>SUM('Adol profile series data'!AO14/'Adol profile series data'!AP14)</f>
        <v>0.58542976385440326</v>
      </c>
      <c r="U13" s="2">
        <f>SUM('Adol profile series data'!AQ14/'Adol profile series data'!AR14)</f>
        <v>0.593436105648248</v>
      </c>
      <c r="V13" s="2">
        <f>SUM('Adol profile series data'!AS14/'Adol profile series data'!AT14)</f>
        <v>0.59638605172450254</v>
      </c>
      <c r="W13" s="2">
        <f>SUM('Adol profile series data'!AU14/'Adol profile series data'!AV14)</f>
        <v>0.60183443582644713</v>
      </c>
      <c r="X13" s="2">
        <f>SUM('Adol profile series data'!AW14/'Adol profile series data'!AX14)</f>
        <v>0.60516897349000731</v>
      </c>
      <c r="Y13" s="2">
        <f>SUM('Adol profile series data'!AY14/'Adol profile series data'!AZ14)</f>
        <v>0.60860612460401264</v>
      </c>
      <c r="Z13" s="2">
        <f>SUM('Adol profile series data'!BA14/'Adol profile series data'!BB14)</f>
        <v>0.61332403061440233</v>
      </c>
      <c r="AA13" s="2">
        <f>SUM('Adol profile series data'!BC14/'Adol profile series data'!BD14)</f>
        <v>0.61687919995766971</v>
      </c>
      <c r="AB13" s="2">
        <f>SUM('Adol profile series data'!BE14/'Adol profile series data'!BF14)</f>
        <v>0.62045851643987926</v>
      </c>
      <c r="AC13" s="2">
        <f>SUM('Adol profile series data'!BG14/'Adol profile series data'!BH14)</f>
        <v>0.62342300702753239</v>
      </c>
      <c r="AD13" s="2">
        <f>SUM('Adol profile series data'!BI14/'Adol profile series data'!BJ14)</f>
        <v>0.62669076921460021</v>
      </c>
      <c r="AE13" s="2">
        <f>SUM('Adol profile series data'!BK14/'Adol profile series data'!BL14)</f>
        <v>0.63468650282115757</v>
      </c>
      <c r="AF13" s="2">
        <f>SUM('Adol profile series data'!BM14/'Adol profile series data'!BN14)</f>
        <v>0.63666620880572256</v>
      </c>
      <c r="AG13" s="2">
        <f>SUM('Adol profile series data'!BO14/'Adol profile series data'!BP14)</f>
        <v>0.64085942036636223</v>
      </c>
      <c r="AH13" s="2">
        <f>SUM('Adol profile series data'!BQ14/'Adol profile series data'!BR14)</f>
        <v>0.64665550254352433</v>
      </c>
      <c r="AI13" s="2">
        <f>SUM('Adol profile series data'!BS14/'Adol profile series data'!BT14)</f>
        <v>0.64636957963553676</v>
      </c>
      <c r="AJ13" s="2">
        <f>SUM('Adol profile series data'!BU14/'Adol profile series data'!BV14)</f>
        <v>0.65380461255003286</v>
      </c>
      <c r="AK13" s="2">
        <f>SUM('Adol profile series data'!BW14/'Adol profile series data'!BX14)</f>
        <v>0.65630956919557759</v>
      </c>
      <c r="AL13" s="2">
        <f>SUM('Adol profile series data'!BY14/'Adol profile series data'!BZ14)</f>
        <v>0.66005275591385315</v>
      </c>
      <c r="AM13" s="2">
        <f>SUM('Adol profile series data'!CA14/'Adol profile series data'!CB14)</f>
        <v>0.66356920601993952</v>
      </c>
      <c r="AN13" s="2">
        <f>SUM('Adol profile series data'!CC14/'Adol profile series data'!CD14)</f>
        <v>0.66684679529970226</v>
      </c>
      <c r="AO13" s="2">
        <f>SUM('Adol profile series data'!CE14/'Adol profile series data'!CF14)</f>
        <v>0.66983403149689802</v>
      </c>
      <c r="AP13" s="2">
        <f>SUM('Adol profile series data'!CG14/'Adol profile series data'!CH14)</f>
        <v>0.67293792517006801</v>
      </c>
      <c r="AQ13" s="2">
        <f>SUM('Adol profile series data'!CI14/'Adol profile series data'!CJ14)</f>
        <v>0.71944413060671109</v>
      </c>
      <c r="AR13" s="2">
        <f>SUM('Adol profile series data'!CK14/'Adol profile series data'!CL14)</f>
        <v>0.72125278126023562</v>
      </c>
      <c r="AS13" s="2">
        <f>SUM('Adol profile series data'!CM14/'Adol profile series data'!CN14)</f>
        <v>0.72955443705029899</v>
      </c>
      <c r="AT13" s="2">
        <f>SUM('Adol profile series data'!CO14/'Adol profile series data'!CP14)</f>
        <v>0.7350289797985482</v>
      </c>
      <c r="AU13" s="2">
        <f>SUM('Adol profile series data'!CQ14/'Adol profile series data'!CR14)</f>
        <v>0.73619065836999698</v>
      </c>
      <c r="AV13" s="2">
        <f>SUM('Adol profile series data'!CS14/'Adol profile series data'!CT14)</f>
        <v>0.739048240629255</v>
      </c>
      <c r="AW13" s="9"/>
      <c r="AX13" s="9"/>
      <c r="AY13" s="9"/>
      <c r="AZ13" s="9"/>
      <c r="BA13" s="9"/>
      <c r="BB13" s="9"/>
      <c r="BC13" s="9"/>
      <c r="BD13" s="2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118"/>
      <c r="BU13" s="9"/>
      <c r="BV13" s="9"/>
      <c r="BW13" s="118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</row>
    <row r="14" spans="1:108" x14ac:dyDescent="0.2">
      <c r="A14" t="s">
        <v>99</v>
      </c>
      <c r="B14" s="2">
        <f>SUM('Adol profile series data'!E15/'Adol profile series data'!F15)</f>
        <v>0.51019327508604717</v>
      </c>
      <c r="C14" s="2">
        <f>SUM('Adol profile series data'!G15/'Adol profile series data'!H15)</f>
        <v>0.5153428160460285</v>
      </c>
      <c r="D14" s="2">
        <f>SUM('Adol profile series data'!I15/'Adol profile series data'!J15)</f>
        <v>0.52665852119389356</v>
      </c>
      <c r="E14" s="2">
        <f>SUM('Adol profile series data'!K15/'Adol profile series data'!L15)</f>
        <v>0.52697675043315917</v>
      </c>
      <c r="F14" s="2">
        <f>SUM('Adol profile series data'!M15/'Adol profile series data'!N15)</f>
        <v>0.53270775670019577</v>
      </c>
      <c r="G14" s="2">
        <f>SUM('Adol profile series data'!O15/'Adol profile series data'!P15)</f>
        <v>0.53653840939287945</v>
      </c>
      <c r="H14" s="2">
        <f>SUM('Adol profile series data'!Q15/'Adol profile series data'!R15)</f>
        <v>0.54472882554534086</v>
      </c>
      <c r="I14" s="2">
        <f>SUM('Adol profile series data'!S15/'Adol profile series data'!T15)</f>
        <v>0.55727342381786338</v>
      </c>
      <c r="J14" s="2">
        <f>SUM('Adol profile series data'!U15/'Adol profile series data'!V15)</f>
        <v>0.56284212981382653</v>
      </c>
      <c r="K14" s="2">
        <f>SUM('Adol profile series data'!W15/'Adol profile series data'!X15)</f>
        <v>0.57333590797495237</v>
      </c>
      <c r="L14" s="2">
        <f>SUM('Adol profile series data'!Y15/'Adol profile series data'!Z15)</f>
        <v>0.57998527920896581</v>
      </c>
      <c r="M14" s="2">
        <f>SUM('Adol profile series data'!AA15/'Adol profile series data'!AB15)</f>
        <v>0.5823960131410435</v>
      </c>
      <c r="N14" s="2">
        <f>SUM('Adol profile series data'!AC15/'Adol profile series data'!AD15)</f>
        <v>0.5883405313989406</v>
      </c>
      <c r="O14" s="2">
        <f>SUM('Adol profile series data'!AE15/'Adol profile series data'!AF15)</f>
        <v>0.59249073970142552</v>
      </c>
      <c r="P14" s="2">
        <f>SUM('Adol profile series data'!AG15/'Adol profile series data'!AH15)</f>
        <v>0.596445307552666</v>
      </c>
      <c r="Q14" s="2">
        <f>SUM('Adol profile series data'!AI15/'Adol profile series data'!AJ15)</f>
        <v>0.57295836810909451</v>
      </c>
      <c r="R14" s="2">
        <f>SUM('Adol profile series data'!AK15/'Adol profile series data'!AL15)</f>
        <v>0.575342271606338</v>
      </c>
      <c r="S14" s="2">
        <f>SUM('Adol profile series data'!AM15/'Adol profile series data'!AN15)</f>
        <v>0.58095616737898814</v>
      </c>
      <c r="T14" s="2">
        <f>SUM('Adol profile series data'!AO15/'Adol profile series data'!AP15)</f>
        <v>0.58617797176450515</v>
      </c>
      <c r="U14" s="2">
        <f>SUM('Adol profile series data'!AQ15/'Adol profile series data'!AR15)</f>
        <v>0.59135159935194348</v>
      </c>
      <c r="V14" s="2">
        <f>SUM('Adol profile series data'!AS15/'Adol profile series data'!AT15)</f>
        <v>0.59265145982788492</v>
      </c>
      <c r="W14" s="2">
        <f>SUM('Adol profile series data'!AU15/'Adol profile series data'!AV15)</f>
        <v>0.59938311455419269</v>
      </c>
      <c r="X14" s="2">
        <f>SUM('Adol profile series data'!AW15/'Adol profile series data'!AX15)</f>
        <v>0.60272179304590512</v>
      </c>
      <c r="Y14" s="2">
        <f>SUM('Adol profile series data'!AY15/'Adol profile series data'!AZ15)</f>
        <v>0.60527414316765271</v>
      </c>
      <c r="Z14" s="2">
        <f>SUM('Adol profile series data'!BA15/'Adol profile series data'!BB15)</f>
        <v>0.60890162423683902</v>
      </c>
      <c r="AA14" s="2">
        <f>SUM('Adol profile series data'!BC15/'Adol profile series data'!BD15)</f>
        <v>0.61137645921415273</v>
      </c>
      <c r="AB14" s="2">
        <f>SUM('Adol profile series data'!BE15/'Adol profile series data'!BF15)</f>
        <v>0.61487424111014743</v>
      </c>
      <c r="AC14" s="2">
        <f>SUM('Adol profile series data'!BG15/'Adol profile series data'!BH15)</f>
        <v>0.61570473265792269</v>
      </c>
      <c r="AD14" s="2">
        <f>SUM('Adol profile series data'!BI15/'Adol profile series data'!BJ15)</f>
        <v>0.61896341025088064</v>
      </c>
      <c r="AE14" s="2">
        <f>SUM('Adol profile series data'!BK15/'Adol profile series data'!BL15)</f>
        <v>0.62502947765593675</v>
      </c>
      <c r="AF14" s="2">
        <f>SUM('Adol profile series data'!BM15/'Adol profile series data'!BN15)</f>
        <v>0.62664167871794119</v>
      </c>
      <c r="AG14" s="2">
        <f>SUM('Adol profile series data'!BO15/'Adol profile series data'!BP15)</f>
        <v>0.63122785692049987</v>
      </c>
      <c r="AH14" s="2">
        <f>SUM('Adol profile series data'!BQ15/'Adol profile series data'!BR15)</f>
        <v>0.63702602230483274</v>
      </c>
      <c r="AI14" s="2">
        <f>SUM('Adol profile series data'!BS15/'Adol profile series data'!BT15)</f>
        <v>0.63527358954856605</v>
      </c>
      <c r="AJ14" s="2">
        <f>SUM('Adol profile series data'!BU15/'Adol profile series data'!BV15)</f>
        <v>0.6379793915005183</v>
      </c>
      <c r="AK14" s="2">
        <f>SUM('Adol profile series data'!BW15/'Adol profile series data'!BX15)</f>
        <v>0.63992622625979334</v>
      </c>
      <c r="AL14" s="2">
        <f>SUM('Adol profile series data'!BY15/'Adol profile series data'!BZ15)</f>
        <v>0.64312261972132578</v>
      </c>
      <c r="AM14" s="2">
        <f>SUM('Adol profile series data'!CA15/'Adol profile series data'!CB15)</f>
        <v>0.64431842763991476</v>
      </c>
      <c r="AN14" s="2">
        <f>SUM('Adol profile series data'!CC15/'Adol profile series data'!CD15)</f>
        <v>0.64588297181050225</v>
      </c>
      <c r="AO14" s="2">
        <f>SUM('Adol profile series data'!CE15/'Adol profile series data'!CF15)</f>
        <v>0.64769483742864231</v>
      </c>
      <c r="AP14" s="2">
        <f>SUM('Adol profile series data'!CG15/'Adol profile series data'!CH15)</f>
        <v>0.65030053878974747</v>
      </c>
      <c r="AQ14" s="2">
        <f>SUM('Adol profile series data'!CI15/'Adol profile series data'!CJ15)</f>
        <v>0.70371199338865742</v>
      </c>
      <c r="AR14" s="2">
        <f>SUM('Adol profile series data'!CK15/'Adol profile series data'!CL15)</f>
        <v>0.70485644366318545</v>
      </c>
      <c r="AS14" s="2">
        <f>SUM('Adol profile series data'!CM15/'Adol profile series data'!CN15)</f>
        <v>0.71093952876408772</v>
      </c>
      <c r="AT14" s="2">
        <f>SUM('Adol profile series data'!CO15/'Adol profile series data'!CP15)</f>
        <v>0.71529007395063016</v>
      </c>
      <c r="AU14" s="2">
        <f>SUM('Adol profile series data'!CQ15/'Adol profile series data'!CR15)</f>
        <v>0.71606547122602171</v>
      </c>
      <c r="AV14" s="2">
        <f>SUM('Adol profile series data'!CS15/'Adol profile series data'!CT15)</f>
        <v>0.7184108594758698</v>
      </c>
      <c r="AW14" s="9"/>
      <c r="AX14" s="9"/>
      <c r="AY14" s="9"/>
      <c r="AZ14" s="9"/>
      <c r="BA14" s="9"/>
      <c r="BB14" s="9"/>
      <c r="BC14" s="9"/>
      <c r="BD14" s="2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118"/>
      <c r="BU14" s="9"/>
      <c r="BV14" s="9"/>
      <c r="BW14" s="118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</row>
    <row r="15" spans="1:108" s="4" customFormat="1" ht="15.75" x14ac:dyDescent="0.25">
      <c r="A15" s="120" t="s">
        <v>104</v>
      </c>
      <c r="B15" s="121">
        <f>SUM('Adol profile series data'!E16/'Adol profile series data'!F16)</f>
        <v>0.48361821396772048</v>
      </c>
      <c r="C15" s="121">
        <f>SUM('Adol profile series data'!G16/'Adol profile series data'!H16)</f>
        <v>0.4917961493309469</v>
      </c>
      <c r="D15" s="121">
        <f>SUM('Adol profile series data'!I16/'Adol profile series data'!J16)</f>
        <v>0.50521077430896766</v>
      </c>
      <c r="E15" s="121">
        <f>SUM('Adol profile series data'!K16/'Adol profile series data'!L16)</f>
        <v>0.50568463925034846</v>
      </c>
      <c r="F15" s="121">
        <f>SUM('Adol profile series data'!M16/'Adol profile series data'!N16)</f>
        <v>0.51334495995881047</v>
      </c>
      <c r="G15" s="121">
        <f>SUM('Adol profile series data'!O16/'Adol profile series data'!P16)</f>
        <v>0.51956175208223343</v>
      </c>
      <c r="H15" s="121">
        <f>SUM('Adol profile series data'!Q16/'Adol profile series data'!R16)</f>
        <v>0.52982317000785517</v>
      </c>
      <c r="I15" s="121">
        <f>SUM('Adol profile series data'!S16/'Adol profile series data'!T16)</f>
        <v>0.54203587310325319</v>
      </c>
      <c r="J15" s="121">
        <f>SUM('Adol profile series data'!U16/'Adol profile series data'!V16)</f>
        <v>0.54682151836108284</v>
      </c>
      <c r="K15" s="121">
        <f>SUM('Adol profile series data'!W16/'Adol profile series data'!X16)</f>
        <v>0.55557380279839719</v>
      </c>
      <c r="L15" s="121">
        <f>SUM('Adol profile series data'!Y16/'Adol profile series data'!Z16)</f>
        <v>0.56333286078820533</v>
      </c>
      <c r="M15" s="121">
        <f>SUM('Adol profile series data'!AA16/'Adol profile series data'!AB16)</f>
        <v>0.56560275161789164</v>
      </c>
      <c r="N15" s="121">
        <f>SUM('Adol profile series data'!AC16/'Adol profile series data'!AD16)</f>
        <v>0.57156312188897274</v>
      </c>
      <c r="O15" s="121">
        <f>SUM('Adol profile series data'!AE16/'Adol profile series data'!AF16)</f>
        <v>0.57765759718482468</v>
      </c>
      <c r="P15" s="121">
        <f>SUM('Adol profile series data'!AG16/'Adol profile series data'!AH16)</f>
        <v>0.58298171052731973</v>
      </c>
      <c r="Q15" s="121">
        <f>SUM('Adol profile series data'!AI16/'Adol profile series data'!AJ16)</f>
        <v>0.56743744093094106</v>
      </c>
      <c r="R15" s="121">
        <f>SUM('Adol profile series data'!AK16/'Adol profile series data'!AL16)</f>
        <v>0.57518457804379042</v>
      </c>
      <c r="S15" s="121">
        <f>SUM('Adol profile series data'!AM16/'Adol profile series data'!AN16)</f>
        <v>0.57973862205707705</v>
      </c>
      <c r="T15" s="121">
        <f>SUM('Adol profile series data'!AO16/'Adol profile series data'!AP16)</f>
        <v>0.58789719340439839</v>
      </c>
      <c r="U15" s="121">
        <f>SUM('Adol profile series data'!AQ16/'Adol profile series data'!AR16)</f>
        <v>0.59496616607615893</v>
      </c>
      <c r="V15" s="121">
        <f>SUM('Adol profile series data'!AS16/'Adol profile series data'!AT16)</f>
        <v>0.59739570306318812</v>
      </c>
      <c r="W15" s="121">
        <f>SUM('Adol profile series data'!AU16/'Adol profile series data'!AV16)</f>
        <v>0.60333843407294052</v>
      </c>
      <c r="X15" s="121">
        <f>SUM('Adol profile series data'!AW16/'Adol profile series data'!AX16)</f>
        <v>0.60700909918339352</v>
      </c>
      <c r="Y15" s="121">
        <f>SUM('Adol profile series data'!AY16/'Adol profile series data'!AZ16)</f>
        <v>0.61029094978675236</v>
      </c>
      <c r="Z15" s="121">
        <f>SUM('Adol profile series data'!BA16/'Adol profile series data'!BB16)</f>
        <v>0.61542190438041688</v>
      </c>
      <c r="AA15" s="121">
        <f>SUM('Adol profile series data'!BC16/'Adol profile series data'!BD16)</f>
        <v>0.61930110604542754</v>
      </c>
      <c r="AB15" s="121">
        <f>SUM('Adol profile series data'!BE16/'Adol profile series data'!BF16)</f>
        <v>0.6237038174975037</v>
      </c>
      <c r="AC15" s="121">
        <f>SUM('Adol profile series data'!BG16/'Adol profile series data'!BH16)</f>
        <v>0.62588739461196108</v>
      </c>
      <c r="AD15" s="121">
        <f>SUM('Adol profile series data'!BI16/'Adol profile series data'!BJ16)</f>
        <v>0.62982635186207914</v>
      </c>
      <c r="AE15" s="121">
        <f>SUM('Adol profile series data'!BK16/'Adol profile series data'!BL16)</f>
        <v>0.63893463715903243</v>
      </c>
      <c r="AF15" s="121">
        <f>SUM('Adol profile series data'!BM16/'Adol profile series data'!BN16)</f>
        <v>0.6412805747250655</v>
      </c>
      <c r="AG15" s="121">
        <f>SUM('Adol profile series data'!BO16/'Adol profile series data'!BP16)</f>
        <v>0.64615780600491612</v>
      </c>
      <c r="AH15" s="121">
        <f>SUM('Adol profile series data'!BQ16/'Adol profile series data'!BR16)</f>
        <v>0.65194279498105934</v>
      </c>
      <c r="AI15" s="121">
        <f>SUM('Adol profile series data'!BS16/'Adol profile series data'!BT16)</f>
        <v>0.65146526982329245</v>
      </c>
      <c r="AJ15" s="121">
        <f>SUM('Adol profile series data'!BU16/'Adol profile series data'!BV16)</f>
        <v>0.65775779342197993</v>
      </c>
      <c r="AK15" s="121">
        <f>SUM('Adol profile series data'!BW16/'Adol profile series data'!BX16)</f>
        <v>0.66080451063231627</v>
      </c>
      <c r="AL15" s="121">
        <f>SUM('Adol profile series data'!BY16/'Adol profile series data'!BZ16)</f>
        <v>0.66447229541136643</v>
      </c>
      <c r="AM15" s="121">
        <f>SUM('Adol profile series data'!CA16/'Adol profile series data'!CB16)</f>
        <v>0.66778553292862586</v>
      </c>
      <c r="AN15" s="121">
        <f>SUM('Adol profile series data'!CC16/'Adol profile series data'!CD16)</f>
        <v>0.67099526339053361</v>
      </c>
      <c r="AO15" s="121">
        <f>SUM('Adol profile series data'!CE16/'Adol profile series data'!CF16)</f>
        <v>0.67385437681766969</v>
      </c>
      <c r="AP15" s="121">
        <f>SUM('Adol profile series data'!CG16/'Adol profile series data'!CH16)</f>
        <v>0.67792714702977575</v>
      </c>
      <c r="AQ15" s="121">
        <f>SUM('Adol profile series data'!CI16/'Adol profile series data'!CJ16)</f>
        <v>0.72333526540829785</v>
      </c>
      <c r="AR15" s="121">
        <f>SUM('Adol profile series data'!CK16/'Adol profile series data'!CL16)</f>
        <v>0.72479656356233579</v>
      </c>
      <c r="AS15" s="121">
        <f>SUM('Adol profile series data'!CM16/'Adol profile series data'!CN16)</f>
        <v>0.73158128603327288</v>
      </c>
      <c r="AT15" s="121">
        <f>SUM('Adol profile series data'!CO16/'Adol profile series data'!CP16)</f>
        <v>0.73622486189234726</v>
      </c>
      <c r="AU15" s="121">
        <f>SUM('Adol profile series data'!CQ16/'Adol profile series data'!CR16)</f>
        <v>0.73707155532577862</v>
      </c>
      <c r="AV15" s="121">
        <f>SUM('Adol profile series data'!CS16/'Adol profile series data'!CT16)</f>
        <v>0.74033481705439375</v>
      </c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</row>
    <row r="16" spans="1:108" x14ac:dyDescent="0.2">
      <c r="A16" t="s">
        <v>4</v>
      </c>
      <c r="B16" s="2">
        <f>SUM('Adol profile series data'!E17/'Adol profile series data'!F17)</f>
        <v>0.6606584955539534</v>
      </c>
      <c r="C16" s="2">
        <f>SUM('Adol profile series data'!G17/'Adol profile series data'!H17)</f>
        <v>0.67152844744455165</v>
      </c>
      <c r="D16" s="2">
        <f>SUM('Adol profile series data'!I17/'Adol profile series data'!J17)</f>
        <v>0.68317544070032377</v>
      </c>
      <c r="E16" s="2">
        <f>SUM('Adol profile series data'!K17/'Adol profile series data'!L17)</f>
        <v>0.68356706220783892</v>
      </c>
      <c r="F16" s="2">
        <f>SUM('Adol profile series data'!M17/'Adol profile series data'!N17)</f>
        <v>0.69266714593817402</v>
      </c>
      <c r="G16" s="2">
        <f>SUM('Adol profile series data'!O17/'Adol profile series data'!P17)</f>
        <v>0.69690424766018721</v>
      </c>
      <c r="H16" s="2">
        <f>SUM('Adol profile series data'!Q17/'Adol profile series data'!R17)</f>
        <v>0.70419664268585136</v>
      </c>
      <c r="I16" s="2">
        <f>SUM('Adol profile series data'!S17/'Adol profile series data'!T17)</f>
        <v>0.71404602109300097</v>
      </c>
      <c r="J16" s="2">
        <f>SUM('Adol profile series data'!U17/'Adol profile series data'!V17)</f>
        <v>0.71767810026385226</v>
      </c>
      <c r="K16" s="2">
        <f>SUM('Adol profile series data'!W17/'Adol profile series data'!X17)</f>
        <v>0.72620192307692311</v>
      </c>
      <c r="L16" s="2">
        <f>SUM('Adol profile series data'!Y17/'Adol profile series data'!Z17)</f>
        <v>0.73410127189824814</v>
      </c>
      <c r="M16" s="2">
        <f>SUM('Adol profile series data'!AA17/'Adol profile series data'!AB17)</f>
        <v>0.73416506717850283</v>
      </c>
      <c r="N16" s="2">
        <f>SUM('Adol profile series data'!AC17/'Adol profile series data'!AD17)</f>
        <v>0.73990655325266563</v>
      </c>
      <c r="O16" s="2">
        <f>SUM('Adol profile series data'!AE17/'Adol profile series data'!AF17)</f>
        <v>0.75197472353870454</v>
      </c>
      <c r="P16" s="2">
        <f>SUM('Adol profile series data'!AG17/'Adol profile series data'!AH17)</f>
        <v>0.75450477687749429</v>
      </c>
      <c r="Q16" s="2">
        <f>SUM('Adol profile series data'!AI17/'Adol profile series data'!AJ17)</f>
        <v>0.74390997897860767</v>
      </c>
      <c r="R16" s="2">
        <f>SUM('Adol profile series data'!AK17/'Adol profile series data'!AL17)</f>
        <v>0.75471010088732227</v>
      </c>
      <c r="S16" s="2">
        <f>SUM('Adol profile series data'!AM17/'Adol profile series data'!AN17)</f>
        <v>0.74908692476260041</v>
      </c>
      <c r="T16" s="2">
        <f>SUM('Adol profile series data'!AO17/'Adol profile series data'!AP17)</f>
        <v>0.75973709834469327</v>
      </c>
      <c r="U16" s="2">
        <f>SUM('Adol profile series data'!AQ17/'Adol profile series data'!AR17)</f>
        <v>0.75902886822079962</v>
      </c>
      <c r="V16" s="2">
        <f>SUM('Adol profile series data'!AS17/'Adol profile series data'!AT17)</f>
        <v>0.76112383938261186</v>
      </c>
      <c r="W16" s="2">
        <f>SUM('Adol profile series data'!AU17/'Adol profile series data'!AV17)</f>
        <v>0.76887871853546907</v>
      </c>
      <c r="X16" s="2">
        <f>SUM('Adol profile series data'!AW17/'Adol profile series data'!AX17)</f>
        <v>0.7709261712633988</v>
      </c>
      <c r="Y16" s="2">
        <f>SUM('Adol profile series data'!AY17/'Adol profile series data'!AZ17)</f>
        <v>0.77469024419583787</v>
      </c>
      <c r="Z16" s="2">
        <f>SUM('Adol profile series data'!BA17/'Adol profile series data'!BB17)</f>
        <v>0.78011794439764115</v>
      </c>
      <c r="AA16" s="2">
        <f>SUM('Adol profile series data'!BC17/'Adol profile series data'!BD17)</f>
        <v>0.78441028104732169</v>
      </c>
      <c r="AB16" s="2">
        <f>SUM('Adol profile series data'!BE17/'Adol profile series data'!BF17)</f>
        <v>0.78812237552489506</v>
      </c>
      <c r="AC16" s="2">
        <f>SUM('Adol profile series data'!BG17/'Adol profile series data'!BH17)</f>
        <v>0.78947368421052633</v>
      </c>
      <c r="AD16" s="2">
        <f>SUM('Adol profile series data'!BI17/'Adol profile series data'!BJ17)</f>
        <v>0.79258552866849441</v>
      </c>
      <c r="AE16" s="2">
        <f>SUM('Adol profile series data'!BK17/'Adol profile series data'!BL17)</f>
        <v>0.796515097266977</v>
      </c>
      <c r="AF16" s="2">
        <f>SUM('Adol profile series data'!BM17/'Adol profile series data'!BN17)</f>
        <v>0.79671311182565197</v>
      </c>
      <c r="AG16" s="2">
        <f>SUM('Adol profile series data'!BO17/'Adol profile series data'!BP17)</f>
        <v>0.79749082731684218</v>
      </c>
      <c r="AH16" s="2">
        <f>SUM('Adol profile series data'!BQ17/'Adol profile series data'!BR17)</f>
        <v>0.80444286895899797</v>
      </c>
      <c r="AI16" s="2">
        <f>SUM('Adol profile series data'!BS17/'Adol profile series data'!BT17)</f>
        <v>0.80331360946745567</v>
      </c>
      <c r="AJ16" s="2">
        <f>SUM('Adol profile series data'!BU17/'Adol profile series data'!BV17)</f>
        <v>0.80750836920133906</v>
      </c>
      <c r="AK16" s="2">
        <f>SUM('Adol profile series data'!BW17/'Adol profile series data'!BX17)</f>
        <v>0.80731532393019367</v>
      </c>
      <c r="AL16" s="2">
        <f>SUM('Adol profile series data'!BY17/'Adol profile series data'!BZ17)</f>
        <v>0.81192605843768639</v>
      </c>
      <c r="AM16" s="2">
        <f>SUM('Adol profile series data'!CA17/'Adol profile series data'!CB17)</f>
        <v>0.81489030092315073</v>
      </c>
      <c r="AN16" s="2">
        <f>SUM('Adol profile series data'!CC17/'Adol profile series data'!CD17)</f>
        <v>0.81745936183022272</v>
      </c>
      <c r="AO16" s="2">
        <f>SUM('Adol profile series data'!CE17/'Adol profile series data'!CF17)</f>
        <v>0.81769147788565266</v>
      </c>
      <c r="AP16" s="2">
        <f>SUM('Adol profile series data'!CG17/'Adol profile series data'!CH17)</f>
        <v>0.81909909909909906</v>
      </c>
      <c r="AQ16" s="2">
        <f>SUM('Adol profile series data'!CI17/'Adol profile series data'!CJ17)</f>
        <v>0.84373831775700936</v>
      </c>
      <c r="AR16" s="2">
        <f>SUM('Adol profile series data'!CK17/'Adol profile series data'!CL17)</f>
        <v>0.84623052959501555</v>
      </c>
      <c r="AS16" s="2">
        <f>SUM('Adol profile series data'!CM17/'Adol profile series data'!CN17)</f>
        <v>0.84477465307626187</v>
      </c>
      <c r="AT16" s="2">
        <f>SUM('Adol profile series data'!CO17/'Adol profile series data'!CP17)</f>
        <v>0.84682364483688988</v>
      </c>
      <c r="AU16" s="2">
        <f>SUM('Adol profile series data'!CQ17/'Adol profile series data'!CR17)</f>
        <v>0.8476634367717405</v>
      </c>
      <c r="AV16" s="2">
        <f>SUM('Adol profile series data'!CS17/'Adol profile series data'!CT17)</f>
        <v>0.84901719901719896</v>
      </c>
      <c r="AW16" s="9"/>
      <c r="AX16" s="9"/>
      <c r="AY16" s="9"/>
      <c r="AZ16" s="9"/>
      <c r="BA16" s="9"/>
      <c r="BB16" s="9"/>
      <c r="BC16" s="9"/>
      <c r="BD16" s="2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118"/>
      <c r="BU16" s="9"/>
      <c r="BV16" s="9"/>
      <c r="BW16" s="118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</row>
    <row r="17" spans="1:91" x14ac:dyDescent="0.2">
      <c r="A17" t="s">
        <v>18</v>
      </c>
      <c r="B17" s="2">
        <f>SUM('Adol profile series data'!E18/'Adol profile series data'!F18)</f>
        <v>0.47875314509365391</v>
      </c>
      <c r="C17" s="2">
        <f>SUM('Adol profile series data'!G18/'Adol profile series data'!H18)</f>
        <v>0.48666993212511372</v>
      </c>
      <c r="D17" s="2">
        <f>SUM('Adol profile series data'!I18/'Adol profile series data'!J18)</f>
        <v>0.50084578517056666</v>
      </c>
      <c r="E17" s="2">
        <f>SUM('Adol profile series data'!K18/'Adol profile series data'!L18)</f>
        <v>0.50088096412714078</v>
      </c>
      <c r="F17" s="2">
        <f>SUM('Adol profile series data'!M18/'Adol profile series data'!N18)</f>
        <v>0.50788710476055743</v>
      </c>
      <c r="G17" s="2">
        <f>SUM('Adol profile series data'!O18/'Adol profile series data'!P18)</f>
        <v>0.51216579431319842</v>
      </c>
      <c r="H17" s="2">
        <f>SUM('Adol profile series data'!Q18/'Adol profile series data'!R18)</f>
        <v>0.51953567383918464</v>
      </c>
      <c r="I17" s="2">
        <f>SUM('Adol profile series data'!S18/'Adol profile series data'!T18)</f>
        <v>0.52781298408674837</v>
      </c>
      <c r="J17" s="2">
        <f>SUM('Adol profile series data'!U18/'Adol profile series data'!V18)</f>
        <v>0.53286880630630629</v>
      </c>
      <c r="K17" s="2">
        <f>SUM('Adol profile series data'!W18/'Adol profile series data'!X18)</f>
        <v>0.53917018284106888</v>
      </c>
      <c r="L17" s="2">
        <f>SUM('Adol profile series data'!Y18/'Adol profile series data'!Z18)</f>
        <v>0.54479247684366827</v>
      </c>
      <c r="M17" s="2">
        <f>SUM('Adol profile series data'!AA18/'Adol profile series data'!AB18)</f>
        <v>0.5474607440939312</v>
      </c>
      <c r="N17" s="2">
        <f>SUM('Adol profile series data'!AC18/'Adol profile series data'!AD18)</f>
        <v>0.55382766664310457</v>
      </c>
      <c r="O17" s="2">
        <f>SUM('Adol profile series data'!AE18/'Adol profile series data'!AF18)</f>
        <v>0.58915537017726793</v>
      </c>
      <c r="P17" s="2">
        <f>SUM('Adol profile series data'!AG18/'Adol profile series data'!AH18)</f>
        <v>0.59421048694741563</v>
      </c>
      <c r="Q17" s="2">
        <f>SUM('Adol profile series data'!AI18/'Adol profile series data'!AJ18)</f>
        <v>0.58761528326745716</v>
      </c>
      <c r="R17" s="2">
        <f>SUM('Adol profile series data'!AK18/'Adol profile series data'!AL18)</f>
        <v>0.59893778452200308</v>
      </c>
      <c r="S17" s="2">
        <f>SUM('Adol profile series data'!AM18/'Adol profile series data'!AN18)</f>
        <v>0.59131747829369574</v>
      </c>
      <c r="T17" s="2">
        <f>SUM('Adol profile series data'!AO18/'Adol profile series data'!AP18)</f>
        <v>0.60664629488158905</v>
      </c>
      <c r="U17" s="2">
        <f>SUM('Adol profile series data'!AQ18/'Adol profile series data'!AR18)</f>
        <v>0.60857402086798729</v>
      </c>
      <c r="V17" s="2">
        <f>SUM('Adol profile series data'!AS18/'Adol profile series data'!AT18)</f>
        <v>0.6102746462888704</v>
      </c>
      <c r="W17" s="2">
        <f>SUM('Adol profile series data'!AU18/'Adol profile series data'!AV18)</f>
        <v>0.61661895434684344</v>
      </c>
      <c r="X17" s="2">
        <f>SUM('Adol profile series data'!AW18/'Adol profile series data'!AX18)</f>
        <v>0.62031884493908862</v>
      </c>
      <c r="Y17" s="2">
        <f>SUM('Adol profile series data'!AY18/'Adol profile series data'!AZ18)</f>
        <v>0.62745098039215685</v>
      </c>
      <c r="Z17" s="2">
        <f>SUM('Adol profile series data'!BA18/'Adol profile series data'!BB18)</f>
        <v>0.63249282802355433</v>
      </c>
      <c r="AA17" s="2">
        <f>SUM('Adol profile series data'!BC18/'Adol profile series data'!BD18)</f>
        <v>0.63617133791644631</v>
      </c>
      <c r="AB17" s="2">
        <f>SUM('Adol profile series data'!BE18/'Adol profile series data'!BF18)</f>
        <v>0.63846386911074082</v>
      </c>
      <c r="AC17" s="2">
        <f>SUM('Adol profile series data'!BG18/'Adol profile series data'!BH18)</f>
        <v>0.63860123067687224</v>
      </c>
      <c r="AD17" s="2">
        <f>SUM('Adol profile series data'!BI18/'Adol profile series data'!BJ18)</f>
        <v>0.64172813487881986</v>
      </c>
      <c r="AE17" s="2">
        <f>SUM('Adol profile series data'!BK18/'Adol profile series data'!BL18)</f>
        <v>0.64712548160459316</v>
      </c>
      <c r="AF17" s="2">
        <f>SUM('Adol profile series data'!BM18/'Adol profile series data'!BN18)</f>
        <v>0.64758308157099698</v>
      </c>
      <c r="AG17" s="2">
        <f>SUM('Adol profile series data'!BO18/'Adol profile series data'!BP18)</f>
        <v>0.64940750245301537</v>
      </c>
      <c r="AH17" s="2">
        <f>SUM('Adol profile series data'!BQ18/'Adol profile series data'!BR18)</f>
        <v>0.65225225225225225</v>
      </c>
      <c r="AI17" s="2">
        <f>SUM('Adol profile series data'!BS18/'Adol profile series data'!BT18)</f>
        <v>0.6517300908203858</v>
      </c>
      <c r="AJ17" s="2">
        <f>SUM('Adol profile series data'!BU18/'Adol profile series data'!BV18)</f>
        <v>0.65384026927784578</v>
      </c>
      <c r="AK17" s="2">
        <f>SUM('Adol profile series data'!BW18/'Adol profile series data'!BX18)</f>
        <v>0.65726764232625856</v>
      </c>
      <c r="AL17" s="2">
        <f>SUM('Adol profile series data'!BY18/'Adol profile series data'!BZ18)</f>
        <v>0.66040226760891507</v>
      </c>
      <c r="AM17" s="2">
        <f>SUM('Adol profile series data'!CA18/'Adol profile series data'!CB18)</f>
        <v>0.66337019155894716</v>
      </c>
      <c r="AN17" s="2">
        <f>SUM('Adol profile series data'!CC18/'Adol profile series data'!CD18)</f>
        <v>0.6645030108704153</v>
      </c>
      <c r="AO17" s="2">
        <f>SUM('Adol profile series data'!CE18/'Adol profile series data'!CF18)</f>
        <v>0.66604010025062654</v>
      </c>
      <c r="AP17" s="2">
        <f>SUM('Adol profile series data'!CG18/'Adol profile series data'!CH18)</f>
        <v>0.66944226237234883</v>
      </c>
      <c r="AQ17" s="2">
        <f>SUM('Adol profile series data'!CI18/'Adol profile series data'!CJ18)</f>
        <v>0.72565535023635586</v>
      </c>
      <c r="AR17" s="2">
        <f>SUM('Adol profile series data'!CK18/'Adol profile series data'!CL18)</f>
        <v>0.72576771315834621</v>
      </c>
      <c r="AS17" s="2">
        <f>SUM('Adol profile series data'!CM18/'Adol profile series data'!CN18)</f>
        <v>0.72815122488768336</v>
      </c>
      <c r="AT17" s="2">
        <f>SUM('Adol profile series data'!CO18/'Adol profile series data'!CP18)</f>
        <v>0.73128534053506622</v>
      </c>
      <c r="AU17" s="2">
        <f>SUM('Adol profile series data'!CQ18/'Adol profile series data'!CR18)</f>
        <v>0.73257383966244727</v>
      </c>
      <c r="AV17" s="2">
        <f>SUM('Adol profile series data'!CS18/'Adol profile series data'!CT18)</f>
        <v>0.7363344051446945</v>
      </c>
      <c r="AW17" s="9"/>
      <c r="AX17" s="9"/>
      <c r="AY17" s="9"/>
      <c r="AZ17" s="9"/>
      <c r="BA17" s="9"/>
      <c r="BB17" s="9"/>
      <c r="BC17" s="9"/>
      <c r="BD17" s="2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118"/>
      <c r="BU17" s="9"/>
      <c r="BV17" s="9"/>
      <c r="BW17" s="118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</row>
    <row r="18" spans="1:91" x14ac:dyDescent="0.2">
      <c r="A18" t="s">
        <v>19</v>
      </c>
      <c r="B18" s="2">
        <f>SUM('Adol profile series data'!E19/'Adol profile series data'!F19)</f>
        <v>0.59946949602122013</v>
      </c>
      <c r="C18" s="2">
        <f>SUM('Adol profile series data'!G19/'Adol profile series data'!H19)</f>
        <v>0.60625501202886933</v>
      </c>
      <c r="D18" s="2">
        <f>SUM('Adol profile series data'!I19/'Adol profile series data'!J19)</f>
        <v>0.61301647312989471</v>
      </c>
      <c r="E18" s="2">
        <f>SUM('Adol profile series data'!K19/'Adol profile series data'!L19)</f>
        <v>0.613225371120108</v>
      </c>
      <c r="F18" s="2">
        <f>SUM('Adol profile series data'!M19/'Adol profile series data'!N19)</f>
        <v>0.62185555856099539</v>
      </c>
      <c r="G18" s="2">
        <f>SUM('Adol profile series data'!O19/'Adol profile series data'!P19)</f>
        <v>0.62632293080054269</v>
      </c>
      <c r="H18" s="2">
        <f>SUM('Adol profile series data'!Q19/'Adol profile series data'!R19)</f>
        <v>0.63870792616720951</v>
      </c>
      <c r="I18" s="2">
        <f>SUM('Adol profile series data'!S19/'Adol profile series data'!T19)</f>
        <v>0.65439398011287286</v>
      </c>
      <c r="J18" s="2">
        <f>SUM('Adol profile series data'!U19/'Adol profile series data'!V19)</f>
        <v>0.65645161290322585</v>
      </c>
      <c r="K18" s="2">
        <f>SUM('Adol profile series data'!W19/'Adol profile series data'!X19)</f>
        <v>0.66229946524064176</v>
      </c>
      <c r="L18" s="2">
        <f>SUM('Adol profile series data'!Y19/'Adol profile series data'!Z19)</f>
        <v>0.66711481581070176</v>
      </c>
      <c r="M18" s="2">
        <f>SUM('Adol profile series data'!AA19/'Adol profile series data'!AB19)</f>
        <v>0.668721522380059</v>
      </c>
      <c r="N18" s="2">
        <f>SUM('Adol profile series data'!AC19/'Adol profile series data'!AD19)</f>
        <v>0.67328326180257514</v>
      </c>
      <c r="O18" s="2">
        <f>SUM('Adol profile series data'!AE19/'Adol profile series data'!AF19)</f>
        <v>0.68802836105808562</v>
      </c>
      <c r="P18" s="2">
        <f>SUM('Adol profile series data'!AG19/'Adol profile series data'!AH19)</f>
        <v>0.6887671232876712</v>
      </c>
      <c r="Q18" s="2">
        <f>SUM('Adol profile series data'!AI19/'Adol profile series data'!AJ19)</f>
        <v>0.6776859504132231</v>
      </c>
      <c r="R18" s="2">
        <f>SUM('Adol profile series data'!AK19/'Adol profile series data'!AL19)</f>
        <v>0.67697404748757595</v>
      </c>
      <c r="S18" s="2">
        <f>SUM('Adol profile series data'!AM19/'Adol profile series data'!AN19)</f>
        <v>0.68234966592427615</v>
      </c>
      <c r="T18" s="2">
        <f>SUM('Adol profile series data'!AO19/'Adol profile series data'!AP19)</f>
        <v>0.6984397163120567</v>
      </c>
      <c r="U18" s="2">
        <f>SUM('Adol profile series data'!AQ19/'Adol profile series data'!AR19)</f>
        <v>0.7031692133559706</v>
      </c>
      <c r="V18" s="2">
        <f>SUM('Adol profile series data'!AS19/'Adol profile series data'!AT19)</f>
        <v>0.70208568207440814</v>
      </c>
      <c r="W18" s="2">
        <f>SUM('Adol profile series data'!AU19/'Adol profile series data'!AV19)</f>
        <v>0.70781777277840274</v>
      </c>
      <c r="X18" s="2">
        <f>SUM('Adol profile series data'!AW19/'Adol profile series data'!AX19)</f>
        <v>0.71139809096013473</v>
      </c>
      <c r="Y18" s="2">
        <f>SUM('Adol profile series data'!AY19/'Adol profile series data'!AZ19)</f>
        <v>0.71297071129707112</v>
      </c>
      <c r="Z18" s="2">
        <f>SUM('Adol profile series data'!BA19/'Adol profile series data'!BB19)</f>
        <v>0.72160044767767206</v>
      </c>
      <c r="AA18" s="2">
        <f>SUM('Adol profile series data'!BC19/'Adol profile series data'!BD19)</f>
        <v>0.72172701949860729</v>
      </c>
      <c r="AB18" s="2">
        <f>SUM('Adol profile series data'!BE19/'Adol profile series data'!BF19)</f>
        <v>0.72330367074527258</v>
      </c>
      <c r="AC18" s="2">
        <f>SUM('Adol profile series data'!BG19/'Adol profile series data'!BH19)</f>
        <v>0.7224070992789795</v>
      </c>
      <c r="AD18" s="2">
        <f>SUM('Adol profile series data'!BI19/'Adol profile series data'!BJ19)</f>
        <v>0.72451253481894151</v>
      </c>
      <c r="AE18" s="2">
        <f>SUM('Adol profile series data'!BK19/'Adol profile series data'!BL19)</f>
        <v>0.7273234719508791</v>
      </c>
      <c r="AF18" s="2">
        <f>SUM('Adol profile series data'!BM19/'Adol profile series data'!BN19)</f>
        <v>0.7276785714285714</v>
      </c>
      <c r="AG18" s="2">
        <f>SUM('Adol profile series data'!BO19/'Adol profile series data'!BP19)</f>
        <v>0.72780569514237858</v>
      </c>
      <c r="AH18" s="2">
        <f>SUM('Adol profile series data'!BQ19/'Adol profile series data'!BR19)</f>
        <v>0.72878535773710484</v>
      </c>
      <c r="AI18" s="2">
        <f>SUM('Adol profile series data'!BS19/'Adol profile series data'!BT19)</f>
        <v>0.73023385300668153</v>
      </c>
      <c r="AJ18" s="2">
        <f>SUM('Adol profile series data'!BU19/'Adol profile series data'!BV19)</f>
        <v>0.73329574288130817</v>
      </c>
      <c r="AK18" s="2">
        <f>SUM('Adol profile series data'!BW19/'Adol profile series data'!BX19)</f>
        <v>0.73333333333333328</v>
      </c>
      <c r="AL18" s="2">
        <f>SUM('Adol profile series data'!BY19/'Adol profile series data'!BZ19)</f>
        <v>0.7686170212765957</v>
      </c>
      <c r="AM18" s="2">
        <f>SUM('Adol profile series data'!CA19/'Adol profile series data'!CB19)</f>
        <v>0.77148784825133376</v>
      </c>
      <c r="AN18" s="2">
        <f>SUM('Adol profile series data'!CC19/'Adol profile series data'!CD19)</f>
        <v>0.79180887372013653</v>
      </c>
      <c r="AO18" s="2">
        <f>SUM('Adol profile series data'!CE19/'Adol profile series data'!CF19)</f>
        <v>0.79565217391304344</v>
      </c>
      <c r="AP18" s="2">
        <f>SUM('Adol profile series data'!CG19/'Adol profile series data'!CH19)</f>
        <v>0.7921714818266542</v>
      </c>
      <c r="AQ18" s="2">
        <f>SUM('Adol profile series data'!CI19/'Adol profile series data'!CJ19)</f>
        <v>0.80031446540880502</v>
      </c>
      <c r="AR18" s="2">
        <f>SUM('Adol profile series data'!CK19/'Adol profile series data'!CL19)</f>
        <v>0.80018850141376063</v>
      </c>
      <c r="AS18" s="2">
        <f>SUM('Adol profile series data'!CM19/'Adol profile series data'!CN19)</f>
        <v>0.803847366761274</v>
      </c>
      <c r="AT18" s="2">
        <f>SUM('Adol profile series data'!CO19/'Adol profile series data'!CP19)</f>
        <v>0.81386392811296537</v>
      </c>
      <c r="AU18" s="2">
        <f>SUM('Adol profile series data'!CQ19/'Adol profile series data'!CR19)</f>
        <v>0.81378205128205128</v>
      </c>
      <c r="AV18" s="2">
        <f>SUM('Adol profile series data'!CS19/'Adol profile series data'!CT19)</f>
        <v>0.81452909032465448</v>
      </c>
      <c r="AW18" s="9"/>
      <c r="AX18" s="9"/>
      <c r="AY18" s="9"/>
      <c r="AZ18" s="9"/>
      <c r="BA18" s="9"/>
      <c r="BB18" s="9"/>
      <c r="BC18" s="9"/>
      <c r="BD18" s="2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118"/>
      <c r="BU18" s="9"/>
      <c r="BV18" s="9"/>
      <c r="BW18" s="118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</row>
    <row r="19" spans="1:91" x14ac:dyDescent="0.2">
      <c r="A19" t="s">
        <v>21</v>
      </c>
      <c r="B19" s="2">
        <f>SUM('Adol profile series data'!E20/'Adol profile series data'!F20)</f>
        <v>0.65174662735638345</v>
      </c>
      <c r="C19" s="2">
        <f>SUM('Adol profile series data'!G20/'Adol profile series data'!H20)</f>
        <v>0.6627927927927928</v>
      </c>
      <c r="D19" s="2">
        <f>SUM('Adol profile series data'!I20/'Adol profile series data'!J20)</f>
        <v>0.67965641952983724</v>
      </c>
      <c r="E19" s="2">
        <f>SUM('Adol profile series data'!K20/'Adol profile series data'!L20)</f>
        <v>0.67999276410998555</v>
      </c>
      <c r="F19" s="2">
        <f>SUM('Adol profile series data'!M20/'Adol profile series data'!N20)</f>
        <v>0.68819740542502039</v>
      </c>
      <c r="G19" s="2">
        <f>SUM('Adol profile series data'!O20/'Adol profile series data'!P20)</f>
        <v>0.69373465490588337</v>
      </c>
      <c r="H19" s="2">
        <f>SUM('Adol profile series data'!Q20/'Adol profile series data'!R20)</f>
        <v>0.70161436604389626</v>
      </c>
      <c r="I19" s="2">
        <f>SUM('Adol profile series data'!S20/'Adol profile series data'!T20)</f>
        <v>0.71218849116447669</v>
      </c>
      <c r="J19" s="2">
        <f>SUM('Adol profile series data'!U20/'Adol profile series data'!V20)</f>
        <v>0.71627864842829969</v>
      </c>
      <c r="K19" s="2">
        <f>SUM('Adol profile series data'!W20/'Adol profile series data'!X20)</f>
        <v>0.72495909834575534</v>
      </c>
      <c r="L19" s="2">
        <f>SUM('Adol profile series data'!Y20/'Adol profile series data'!Z20)</f>
        <v>0.73133375877472873</v>
      </c>
      <c r="M19" s="2">
        <f>SUM('Adol profile series data'!AA20/'Adol profile series data'!AB20)</f>
        <v>0.73396587902563637</v>
      </c>
      <c r="N19" s="2">
        <f>SUM('Adol profile series data'!AC20/'Adol profile series data'!AD20)</f>
        <v>0.73931311655096821</v>
      </c>
      <c r="O19" s="2">
        <f>SUM('Adol profile series data'!AE20/'Adol profile series data'!AF20)</f>
        <v>0.77114144861585132</v>
      </c>
      <c r="P19" s="2">
        <f>SUM('Adol profile series data'!AG20/'Adol profile series data'!AH20)</f>
        <v>0.77378234398782342</v>
      </c>
      <c r="Q19" s="2">
        <f>SUM('Adol profile series data'!AI20/'Adol profile series data'!AJ20)</f>
        <v>0.75761324704986677</v>
      </c>
      <c r="R19" s="2">
        <f>SUM('Adol profile series data'!AK20/'Adol profile series data'!AL20)</f>
        <v>0.76326762699014405</v>
      </c>
      <c r="S19" s="2">
        <f>SUM('Adol profile series data'!AM20/'Adol profile series data'!AN20)</f>
        <v>0.76789131266743205</v>
      </c>
      <c r="T19" s="2">
        <f>SUM('Adol profile series data'!AO20/'Adol profile series data'!AP20)</f>
        <v>0.77039793873461204</v>
      </c>
      <c r="U19" s="2">
        <f>SUM('Adol profile series data'!AQ20/'Adol profile series data'!AR20)</f>
        <v>0.77096346772667046</v>
      </c>
      <c r="V19" s="2">
        <f>SUM('Adol profile series data'!AS20/'Adol profile series data'!AT20)</f>
        <v>0.77354387291981841</v>
      </c>
      <c r="W19" s="2">
        <f>SUM('Adol profile series data'!AU20/'Adol profile series data'!AV20)</f>
        <v>0.77726458667169385</v>
      </c>
      <c r="X19" s="2">
        <f>SUM('Adol profile series data'!AW20/'Adol profile series data'!AX20)</f>
        <v>0.77916120576671033</v>
      </c>
      <c r="Y19" s="2">
        <f>SUM('Adol profile series data'!AY20/'Adol profile series data'!AZ20)</f>
        <v>0.7810451395392396</v>
      </c>
      <c r="Z19" s="2">
        <f>SUM('Adol profile series data'!BA20/'Adol profile series data'!BB20)</f>
        <v>0.78458958352743879</v>
      </c>
      <c r="AA19" s="2">
        <f>SUM('Adol profile series data'!BC20/'Adol profile series data'!BD20)</f>
        <v>0.78637338055736783</v>
      </c>
      <c r="AB19" s="2">
        <f>SUM('Adol profile series data'!BE20/'Adol profile series data'!BF20)</f>
        <v>0.7887206169283657</v>
      </c>
      <c r="AC19" s="2">
        <f>SUM('Adol profile series data'!BG20/'Adol profile series data'!BH20)</f>
        <v>0.78546649625707499</v>
      </c>
      <c r="AD19" s="2">
        <f>SUM('Adol profile series data'!BI20/'Adol profile series data'!BJ20)</f>
        <v>0.78671424650013722</v>
      </c>
      <c r="AE19" s="2">
        <f>SUM('Adol profile series data'!BK20/'Adol profile series data'!BL20)</f>
        <v>0.78939617083946978</v>
      </c>
      <c r="AF19" s="2">
        <f>SUM('Adol profile series data'!BM20/'Adol profile series data'!BN20)</f>
        <v>0.79068483063328421</v>
      </c>
      <c r="AG19" s="2">
        <f>SUM('Adol profile series data'!BO20/'Adol profile series data'!BP20)</f>
        <v>0.79146745126884888</v>
      </c>
      <c r="AH19" s="2">
        <f>SUM('Adol profile series data'!BQ20/'Adol profile series data'!BR20)</f>
        <v>0.79421722023972918</v>
      </c>
      <c r="AI19" s="2">
        <f>SUM('Adol profile series data'!BS20/'Adol profile series data'!BT20)</f>
        <v>0.79472435195326763</v>
      </c>
      <c r="AJ19" s="2">
        <f>SUM('Adol profile series data'!BU20/'Adol profile series data'!BV20)</f>
        <v>0.79460367846139479</v>
      </c>
      <c r="AK19" s="2">
        <f>SUM('Adol profile series data'!BW20/'Adol profile series data'!BX20)</f>
        <v>0.79380281690140841</v>
      </c>
      <c r="AL19" s="2">
        <f>SUM('Adol profile series data'!BY20/'Adol profile series data'!BZ20)</f>
        <v>0.79848269321953536</v>
      </c>
      <c r="AM19" s="2">
        <f>SUM('Adol profile series data'!CA20/'Adol profile series data'!CB20)</f>
        <v>0.79967735813247298</v>
      </c>
      <c r="AN19" s="2">
        <f>SUM('Adol profile series data'!CC20/'Adol profile series data'!CD20)</f>
        <v>0.80078498946965349</v>
      </c>
      <c r="AO19" s="2">
        <f>SUM('Adol profile series data'!CE20/'Adol profile series data'!CF20)</f>
        <v>0.80175874593767926</v>
      </c>
      <c r="AP19" s="2">
        <f>SUM('Adol profile series data'!CG20/'Adol profile series data'!CH20)</f>
        <v>0.80273083166236991</v>
      </c>
      <c r="AQ19" s="2">
        <f>SUM('Adol profile series data'!CI20/'Adol profile series data'!CJ20)</f>
        <v>0.83587055146688172</v>
      </c>
      <c r="AR19" s="2">
        <f>SUM('Adol profile series data'!CK20/'Adol profile series data'!CL20)</f>
        <v>0.83724680036279353</v>
      </c>
      <c r="AS19" s="2">
        <f>SUM('Adol profile series data'!CM20/'Adol profile series data'!CN20)</f>
        <v>0.84105695125613056</v>
      </c>
      <c r="AT19" s="2">
        <f>SUM('Adol profile series data'!CO20/'Adol profile series data'!CP20)</f>
        <v>0.8445176752546435</v>
      </c>
      <c r="AU19" s="2">
        <f>SUM('Adol profile series data'!CQ20/'Adol profile series data'!CR20)</f>
        <v>0.84327986450134507</v>
      </c>
      <c r="AV19" s="2">
        <f>SUM('Adol profile series data'!CS20/'Adol profile series data'!CT20)</f>
        <v>0.84630738522954096</v>
      </c>
      <c r="AW19" s="9"/>
      <c r="AX19" s="9"/>
      <c r="AY19" s="9"/>
      <c r="AZ19" s="9"/>
      <c r="BA19" s="9"/>
      <c r="BB19" s="9"/>
      <c r="BC19" s="9"/>
      <c r="BD19" s="2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118"/>
      <c r="BU19" s="9"/>
      <c r="BV19" s="9"/>
      <c r="BW19" s="118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</row>
    <row r="20" spans="1:91" x14ac:dyDescent="0.2">
      <c r="A20" t="s">
        <v>22</v>
      </c>
      <c r="B20" s="2">
        <f>SUM('Adol profile series data'!E21/'Adol profile series data'!F21)</f>
        <v>0.48830576155162581</v>
      </c>
      <c r="C20" s="2">
        <f>SUM('Adol profile series data'!G21/'Adol profile series data'!H21)</f>
        <v>0.50100028579594169</v>
      </c>
      <c r="D20" s="2">
        <f>SUM('Adol profile series data'!I21/'Adol profile series data'!J21)</f>
        <v>0.51525520387795842</v>
      </c>
      <c r="E20" s="2">
        <f>SUM('Adol profile series data'!K21/'Adol profile series data'!L21)</f>
        <v>0.51568739304050204</v>
      </c>
      <c r="F20" s="2">
        <f>SUM('Adol profile series data'!M21/'Adol profile series data'!N21)</f>
        <v>0.52485714285714291</v>
      </c>
      <c r="G20" s="2">
        <f>SUM('Adol profile series data'!O21/'Adol profile series data'!P21)</f>
        <v>0.53025114155251141</v>
      </c>
      <c r="H20" s="2">
        <f>SUM('Adol profile series data'!Q21/'Adol profile series data'!R21)</f>
        <v>0.53545093590470794</v>
      </c>
      <c r="I20" s="2">
        <f>SUM('Adol profile series data'!S21/'Adol profile series data'!T21)</f>
        <v>0.54633040521394161</v>
      </c>
      <c r="J20" s="2">
        <f>SUM('Adol profile series data'!U21/'Adol profile series data'!V21)</f>
        <v>0.55296127562642372</v>
      </c>
      <c r="K20" s="2">
        <f>SUM('Adol profile series data'!W21/'Adol profile series data'!X21)</f>
        <v>0.56029579067121726</v>
      </c>
      <c r="L20" s="2">
        <f>SUM('Adol profile series data'!Y21/'Adol profile series data'!Z21)</f>
        <v>0.56841191784784495</v>
      </c>
      <c r="M20" s="2">
        <f>SUM('Adol profile series data'!AA21/'Adol profile series data'!AB21)</f>
        <v>0.56890049318247748</v>
      </c>
      <c r="N20" s="2">
        <f>SUM('Adol profile series data'!AC21/'Adol profile series data'!AD21)</f>
        <v>0.57188405797101449</v>
      </c>
      <c r="O20" s="2">
        <f>SUM('Adol profile series data'!AE21/'Adol profile series data'!AF21)</f>
        <v>0.58441558441558439</v>
      </c>
      <c r="P20" s="2">
        <f>SUM('Adol profile series data'!AG21/'Adol profile series data'!AH21)</f>
        <v>0.58776830344016462</v>
      </c>
      <c r="Q20" s="2">
        <f>SUM('Adol profile series data'!AI21/'Adol profile series data'!AJ21)</f>
        <v>0.57640586797066018</v>
      </c>
      <c r="R20" s="2">
        <f>SUM('Adol profile series data'!AK21/'Adol profile series data'!AL21)</f>
        <v>0.62222222222222223</v>
      </c>
      <c r="S20" s="2">
        <f>SUM('Adol profile series data'!AM21/'Adol profile series data'!AN21)</f>
        <v>0.62547528517110262</v>
      </c>
      <c r="T20" s="2">
        <f>SUM('Adol profile series data'!AO21/'Adol profile series data'!AP21)</f>
        <v>0.63046899590808936</v>
      </c>
      <c r="U20" s="2">
        <f>SUM('Adol profile series data'!AQ21/'Adol profile series data'!AR21)</f>
        <v>0.63426791277258565</v>
      </c>
      <c r="V20" s="2">
        <f>SUM('Adol profile series data'!AS21/'Adol profile series data'!AT21)</f>
        <v>0.6319056486654252</v>
      </c>
      <c r="W20" s="2">
        <f>SUM('Adol profile series data'!AU21/'Adol profile series data'!AV21)</f>
        <v>0.63658761934093011</v>
      </c>
      <c r="X20" s="2">
        <f>SUM('Adol profile series data'!AW21/'Adol profile series data'!AX21)</f>
        <v>0.63973063973063971</v>
      </c>
      <c r="Y20" s="2">
        <f>SUM('Adol profile series data'!AY21/'Adol profile series data'!AZ21)</f>
        <v>0.64064398541919809</v>
      </c>
      <c r="Z20" s="2">
        <f>SUM('Adol profile series data'!BA21/'Adol profile series data'!BB21)</f>
        <v>0.64411943936624005</v>
      </c>
      <c r="AA20" s="2">
        <f>SUM('Adol profile series data'!BC21/'Adol profile series data'!BD21)</f>
        <v>0.6475434848947208</v>
      </c>
      <c r="AB20" s="2">
        <f>SUM('Adol profile series data'!BE21/'Adol profile series data'!BF21)</f>
        <v>0.64919721296576793</v>
      </c>
      <c r="AC20" s="2">
        <f>SUM('Adol profile series data'!BG21/'Adol profile series data'!BH21)</f>
        <v>0.64107038976148922</v>
      </c>
      <c r="AD20" s="2">
        <f>SUM('Adol profile series data'!BI21/'Adol profile series data'!BJ21)</f>
        <v>0.64485165794066313</v>
      </c>
      <c r="AE20" s="2">
        <f>SUM('Adol profile series data'!BK21/'Adol profile series data'!BL21)</f>
        <v>0.65115598478197245</v>
      </c>
      <c r="AF20" s="2">
        <f>SUM('Adol profile series data'!BM21/'Adol profile series data'!BN21)</f>
        <v>0.65203394790752123</v>
      </c>
      <c r="AG20" s="2">
        <f>SUM('Adol profile series data'!BO21/'Adol profile series data'!BP21)</f>
        <v>0.65089959373186301</v>
      </c>
      <c r="AH20" s="2">
        <f>SUM('Adol profile series data'!BQ21/'Adol profile series data'!BR21)</f>
        <v>0.65148911798396336</v>
      </c>
      <c r="AI20" s="2">
        <f>SUM('Adol profile series data'!BS21/'Adol profile series data'!BT21)</f>
        <v>0.65124250214224511</v>
      </c>
      <c r="AJ20" s="2">
        <f>SUM('Adol profile series data'!BU21/'Adol profile series data'!BV21)</f>
        <v>0.65291191103306989</v>
      </c>
      <c r="AK20" s="2">
        <f>SUM('Adol profile series data'!BW21/'Adol profile series data'!BX21)</f>
        <v>0.65188211263495766</v>
      </c>
      <c r="AL20" s="2">
        <f>SUM('Adol profile series data'!BY21/'Adol profile series data'!BZ21)</f>
        <v>0.65725468269499576</v>
      </c>
      <c r="AM20" s="2">
        <f>SUM('Adol profile series data'!CA21/'Adol profile series data'!CB21)</f>
        <v>0.65901455767077266</v>
      </c>
      <c r="AN20" s="2">
        <f>SUM('Adol profile series data'!CC21/'Adol profile series data'!CD21)</f>
        <v>0.66167749223383221</v>
      </c>
      <c r="AO20" s="2">
        <f>SUM('Adol profile series data'!CE21/'Adol profile series data'!CF21)</f>
        <v>0.66402266288951839</v>
      </c>
      <c r="AP20" s="2">
        <f>SUM('Adol profile series data'!CG21/'Adol profile series data'!CH21)</f>
        <v>0.66288630564218887</v>
      </c>
      <c r="AQ20" s="2">
        <f>SUM('Adol profile series data'!CI21/'Adol profile series data'!CJ21)</f>
        <v>0.71357254290171612</v>
      </c>
      <c r="AR20" s="2">
        <f>SUM('Adol profile series data'!CK21/'Adol profile series data'!CL21)</f>
        <v>0.71366051891216009</v>
      </c>
      <c r="AS20" s="2">
        <f>SUM('Adol profile series data'!CM21/'Adol profile series data'!CN21)</f>
        <v>0.7072266831377394</v>
      </c>
      <c r="AT20" s="2">
        <f>SUM('Adol profile series data'!CO21/'Adol profile series data'!CP21)</f>
        <v>0.71220117975783914</v>
      </c>
      <c r="AU20" s="2">
        <f>SUM('Adol profile series data'!CQ21/'Adol profile series data'!CR21)</f>
        <v>0.71446345256609645</v>
      </c>
      <c r="AV20" s="2">
        <f>SUM('Adol profile series data'!CS21/'Adol profile series data'!CT21)</f>
        <v>0.71664074650077758</v>
      </c>
      <c r="AW20" s="9"/>
      <c r="AX20" s="9"/>
      <c r="AY20" s="9"/>
      <c r="AZ20" s="9"/>
      <c r="BA20" s="9"/>
      <c r="BB20" s="9"/>
      <c r="BC20" s="9"/>
      <c r="BD20" s="2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118"/>
      <c r="BU20" s="9"/>
      <c r="BV20" s="9"/>
      <c r="BW20" s="118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</row>
    <row r="21" spans="1:91" x14ac:dyDescent="0.2">
      <c r="A21" t="s">
        <v>43</v>
      </c>
      <c r="B21" s="2">
        <f>SUM('Adol profile series data'!E22/'Adol profile series data'!F22)</f>
        <v>0.69709185142528074</v>
      </c>
      <c r="C21" s="2">
        <f>SUM('Adol profile series data'!G22/'Adol profile series data'!H22)</f>
        <v>0.68913963328631878</v>
      </c>
      <c r="D21" s="2">
        <f>SUM('Adol profile series data'!I22/'Adol profile series data'!J22)</f>
        <v>0.69895509743010453</v>
      </c>
      <c r="E21" s="2">
        <f>SUM('Adol profile series data'!K22/'Adol profile series data'!L22)</f>
        <v>0.70107466063348411</v>
      </c>
      <c r="F21" s="2">
        <f>SUM('Adol profile series data'!M22/'Adol profile series data'!N22)</f>
        <v>0.71126961483594864</v>
      </c>
      <c r="G21" s="2">
        <f>SUM('Adol profile series data'!O22/'Adol profile series data'!P22)</f>
        <v>0.71134020618556704</v>
      </c>
      <c r="H21" s="2">
        <f>SUM('Adol profile series data'!Q22/'Adol profile series data'!R22)</f>
        <v>0.71673329525985152</v>
      </c>
      <c r="I21" s="2">
        <f>SUM('Adol profile series data'!S22/'Adol profile series data'!T22)</f>
        <v>0.71691176470588236</v>
      </c>
      <c r="J21" s="2">
        <f>SUM('Adol profile series data'!U22/'Adol profile series data'!V22)</f>
        <v>0.71763708309779539</v>
      </c>
      <c r="K21" s="2">
        <f>SUM('Adol profile series data'!W22/'Adol profile series data'!X22)</f>
        <v>0.72287472035794187</v>
      </c>
      <c r="L21" s="2">
        <f>SUM('Adol profile series data'!Y22/'Adol profile series data'!Z22)</f>
        <v>0.72410889699691272</v>
      </c>
      <c r="M21" s="2">
        <f>SUM('Adol profile series data'!AA22/'Adol profile series data'!AB22)</f>
        <v>0.72432129862860339</v>
      </c>
      <c r="N21" s="2">
        <f>SUM('Adol profile series data'!AC22/'Adol profile series data'!AD22)</f>
        <v>0.72831241283124126</v>
      </c>
      <c r="O21" s="2">
        <f>SUM('Adol profile series data'!AE22/'Adol profile series data'!AF22)</f>
        <v>0.73035267981116359</v>
      </c>
      <c r="P21" s="2">
        <f>SUM('Adol profile series data'!AG22/'Adol profile series data'!AH22)</f>
        <v>0.73224195338512765</v>
      </c>
      <c r="Q21" s="2">
        <f>SUM('Adol profile series data'!AI22/'Adol profile series data'!AJ22)</f>
        <v>0.70930232558139539</v>
      </c>
      <c r="R21" s="2">
        <f>SUM('Adol profile series data'!AK22/'Adol profile series data'!AL22)</f>
        <v>0.71797691039032441</v>
      </c>
      <c r="S21" s="2">
        <f>SUM('Adol profile series data'!AM22/'Adol profile series data'!AN22)</f>
        <v>0.71203319502074691</v>
      </c>
      <c r="T21" s="2">
        <f>SUM('Adol profile series data'!AO22/'Adol profile series data'!AP22)</f>
        <v>0.71495071193866377</v>
      </c>
      <c r="U21" s="2">
        <f>SUM('Adol profile series data'!AQ22/'Adol profile series data'!AR22)</f>
        <v>0.71211710490647873</v>
      </c>
      <c r="V21" s="2">
        <f>SUM('Adol profile series data'!AS22/'Adol profile series data'!AT22)</f>
        <v>0.71081737253844079</v>
      </c>
      <c r="W21" s="2">
        <f>SUM('Adol profile series data'!AU22/'Adol profile series data'!AV22)</f>
        <v>0.71297297297297302</v>
      </c>
      <c r="X21" s="2">
        <f>SUM('Adol profile series data'!AW22/'Adol profile series data'!AX22)</f>
        <v>0.71378378378378382</v>
      </c>
      <c r="Y21" s="2">
        <f>SUM('Adol profile series data'!AY22/'Adol profile series data'!AZ22)</f>
        <v>0.71582346609257264</v>
      </c>
      <c r="Z21" s="2">
        <f>SUM('Adol profile series data'!BA22/'Adol profile series data'!BB22)</f>
        <v>0.71925566343042069</v>
      </c>
      <c r="AA21" s="2">
        <f>SUM('Adol profile series data'!BC22/'Adol profile series data'!BD22)</f>
        <v>0.71971944968977608</v>
      </c>
      <c r="AB21" s="2">
        <f>SUM('Adol profile series data'!BE22/'Adol profile series data'!BF22)</f>
        <v>0.72046499053798319</v>
      </c>
      <c r="AC21" s="2">
        <f>SUM('Adol profile series data'!BG22/'Adol profile series data'!BH22)</f>
        <v>0.71727609962904082</v>
      </c>
      <c r="AD21" s="2">
        <f>SUM('Adol profile series data'!BI22/'Adol profile series data'!BJ22)</f>
        <v>0.7171261930010604</v>
      </c>
      <c r="AE21" s="2">
        <f>SUM('Adol profile series data'!BK22/'Adol profile series data'!BL22)</f>
        <v>0.71806520577231425</v>
      </c>
      <c r="AF21" s="2">
        <f>SUM('Adol profile series data'!BM22/'Adol profile series data'!BN22)</f>
        <v>0.71864134795399837</v>
      </c>
      <c r="AG21" s="2">
        <f>SUM('Adol profile series data'!BO22/'Adol profile series data'!BP22)</f>
        <v>0.7173163617077698</v>
      </c>
      <c r="AH21" s="2">
        <f>SUM('Adol profile series data'!BQ22/'Adol profile series data'!BR22)</f>
        <v>0.72019205121365693</v>
      </c>
      <c r="AI21" s="2">
        <f>SUM('Adol profile series data'!BS22/'Adol profile series data'!BT22)</f>
        <v>0.72079314040728837</v>
      </c>
      <c r="AJ21" s="2">
        <f>SUM('Adol profile series data'!BU22/'Adol profile series data'!BV22)</f>
        <v>0.72766884531590414</v>
      </c>
      <c r="AK21" s="2">
        <f>SUM('Adol profile series data'!BW22/'Adol profile series data'!BX22)</f>
        <v>0.72885092311931665</v>
      </c>
      <c r="AL21" s="2">
        <f>SUM('Adol profile series data'!BY22/'Adol profile series data'!BZ22)</f>
        <v>0.7351724137931035</v>
      </c>
      <c r="AM21" s="2">
        <f>SUM('Adol profile series data'!CA22/'Adol profile series data'!CB22)</f>
        <v>0.73462068965517247</v>
      </c>
      <c r="AN21" s="2">
        <f>SUM('Adol profile series data'!CC22/'Adol profile series data'!CD22)</f>
        <v>0.73472222222222228</v>
      </c>
      <c r="AO21" s="2">
        <f>SUM('Adol profile series data'!CE22/'Adol profile series data'!CF22)</f>
        <v>0.73706176961602676</v>
      </c>
      <c r="AP21" s="2">
        <f>SUM('Adol profile series data'!CG22/'Adol profile series data'!CH22)</f>
        <v>0.73970671178793002</v>
      </c>
      <c r="AQ21" s="2">
        <f>SUM('Adol profile series data'!CI22/'Adol profile series data'!CJ22)</f>
        <v>0.76475770925110131</v>
      </c>
      <c r="AR21" s="2">
        <f>SUM('Adol profile series data'!CK22/'Adol profile series data'!CL22)</f>
        <v>0.76385613207547165</v>
      </c>
      <c r="AS21" s="2">
        <f>SUM('Adol profile series data'!CM22/'Adol profile series data'!CN22)</f>
        <v>0.7693434935521688</v>
      </c>
      <c r="AT21" s="2">
        <f>SUM('Adol profile series data'!CO22/'Adol profile series data'!CP22)</f>
        <v>0.7761149356480096</v>
      </c>
      <c r="AU21" s="2">
        <f>SUM('Adol profile series data'!CQ22/'Adol profile series data'!CR22)</f>
        <v>0.77794471153846156</v>
      </c>
      <c r="AV21" s="2">
        <f>SUM('Adol profile series data'!CS22/'Adol profile series data'!CT22)</f>
        <v>0.77884615384615385</v>
      </c>
      <c r="AW21" s="9"/>
      <c r="AX21" s="9"/>
      <c r="AY21" s="9"/>
      <c r="AZ21" s="9"/>
      <c r="BA21" s="9"/>
      <c r="BB21" s="9"/>
      <c r="BC21" s="9"/>
      <c r="BD21" s="2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118"/>
      <c r="BU21" s="9"/>
      <c r="BV21" s="9"/>
      <c r="BW21" s="118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</row>
    <row r="22" spans="1:91" x14ac:dyDescent="0.2">
      <c r="A22" t="s">
        <v>47</v>
      </c>
      <c r="B22" s="2">
        <f>SUM('Adol profile series data'!E23/'Adol profile series data'!F23)</f>
        <v>0.50285212812637126</v>
      </c>
      <c r="C22" s="2">
        <f>SUM('Adol profile series data'!G23/'Adol profile series data'!H23)</f>
        <v>0.51535761298815275</v>
      </c>
      <c r="D22" s="2">
        <f>SUM('Adol profile series data'!I23/'Adol profile series data'!J23)</f>
        <v>0.52998023281352957</v>
      </c>
      <c r="E22" s="2">
        <f>SUM('Adol profile series data'!K23/'Adol profile series data'!L23)</f>
        <v>0.53043287189628652</v>
      </c>
      <c r="F22" s="2">
        <f>SUM('Adol profile series data'!M23/'Adol profile series data'!N23)</f>
        <v>0.54292035398230087</v>
      </c>
      <c r="G22" s="2">
        <f>SUM('Adol profile series data'!O23/'Adol profile series data'!P23)</f>
        <v>0.55046480743691895</v>
      </c>
      <c r="H22" s="2">
        <f>SUM('Adol profile series data'!Q23/'Adol profile series data'!R23)</f>
        <v>0.56725016618657209</v>
      </c>
      <c r="I22" s="2">
        <f>SUM('Adol profile series data'!S23/'Adol profile series data'!T23)</f>
        <v>0.58624502432551973</v>
      </c>
      <c r="J22" s="2">
        <f>SUM('Adol profile series data'!U23/'Adol profile series data'!V23)</f>
        <v>0.59428318191890095</v>
      </c>
      <c r="K22" s="2">
        <f>SUM('Adol profile series data'!W23/'Adol profile series data'!X23)</f>
        <v>0.60601370771611762</v>
      </c>
      <c r="L22" s="2">
        <f>SUM('Adol profile series data'!Y23/'Adol profile series data'!Z23)</f>
        <v>0.61499223774672873</v>
      </c>
      <c r="M22" s="2">
        <f>SUM('Adol profile series data'!AA23/'Adol profile series data'!AB23)</f>
        <v>0.61655966349346913</v>
      </c>
      <c r="N22" s="2">
        <f>SUM('Adol profile series data'!AC23/'Adol profile series data'!AD23)</f>
        <v>0.62696132596685084</v>
      </c>
      <c r="O22" s="2">
        <f>SUM('Adol profile series data'!AE23/'Adol profile series data'!AF23)</f>
        <v>0.63312693498452011</v>
      </c>
      <c r="P22" s="2">
        <f>SUM('Adol profile series data'!AG23/'Adol profile series data'!AH23)</f>
        <v>0.63768755516328335</v>
      </c>
      <c r="Q22" s="2">
        <f>SUM('Adol profile series data'!AI23/'Adol profile series data'!AJ23)</f>
        <v>0.62555555555555553</v>
      </c>
      <c r="R22" s="2">
        <f>SUM('Adol profile series data'!AK23/'Adol profile series data'!AL23)</f>
        <v>0.63313609467455623</v>
      </c>
      <c r="S22" s="2">
        <f>SUM('Adol profile series data'!AM23/'Adol profile series data'!AN23)</f>
        <v>0.64248021108179421</v>
      </c>
      <c r="T22" s="2">
        <f>SUM('Adol profile series data'!AO23/'Adol profile series data'!AP23)</f>
        <v>0.64996718442353973</v>
      </c>
      <c r="U22" s="2">
        <f>SUM('Adol profile series data'!AQ23/'Adol profile series data'!AR23)</f>
        <v>0.65309657860545689</v>
      </c>
      <c r="V22" s="2">
        <f>SUM('Adol profile series data'!AS23/'Adol profile series data'!AT23)</f>
        <v>0.6552171095268956</v>
      </c>
      <c r="W22" s="2">
        <f>SUM('Adol profile series data'!AU23/'Adol profile series data'!AV23)</f>
        <v>0.66077586206896555</v>
      </c>
      <c r="X22" s="2">
        <f>SUM('Adol profile series data'!AW23/'Adol profile series data'!AX23)</f>
        <v>0.66659524319691454</v>
      </c>
      <c r="Y22" s="2">
        <f>SUM('Adol profile series data'!AY23/'Adol profile series data'!AZ23)</f>
        <v>0.67122117847993168</v>
      </c>
      <c r="Z22" s="2">
        <f>SUM('Adol profile series data'!BA23/'Adol profile series data'!BB23)</f>
        <v>0.67706108500640749</v>
      </c>
      <c r="AA22" s="2">
        <f>SUM('Adol profile series data'!BC23/'Adol profile series data'!BD23)</f>
        <v>0.68189581554227152</v>
      </c>
      <c r="AB22" s="2">
        <f>SUM('Adol profile series data'!BE23/'Adol profile series data'!BF23)</f>
        <v>0.68691189050470491</v>
      </c>
      <c r="AC22" s="2">
        <f>SUM('Adol profile series data'!BG23/'Adol profile series data'!BH23)</f>
        <v>0.69168615777163511</v>
      </c>
      <c r="AD22" s="2">
        <f>SUM('Adol profile series data'!BI23/'Adol profile series data'!BJ23)</f>
        <v>0.69906621392190149</v>
      </c>
      <c r="AE22" s="2">
        <f>SUM('Adol profile series data'!BK23/'Adol profile series data'!BL23)</f>
        <v>0.71385346877026146</v>
      </c>
      <c r="AF22" s="2">
        <f>SUM('Adol profile series data'!BM23/'Adol profile series data'!BN23)</f>
        <v>0.71985278198744318</v>
      </c>
      <c r="AG22" s="2">
        <f>SUM('Adol profile series data'!BO23/'Adol profile series data'!BP23)</f>
        <v>0.71691255078041483</v>
      </c>
      <c r="AH22" s="2">
        <f>SUM('Adol profile series data'!BQ23/'Adol profile series data'!BR23)</f>
        <v>0.72148936170212763</v>
      </c>
      <c r="AI22" s="2">
        <f>SUM('Adol profile series data'!BS23/'Adol profile series data'!BT23)</f>
        <v>0.72130102040816324</v>
      </c>
      <c r="AJ22" s="2">
        <f>SUM('Adol profile series data'!BU23/'Adol profile series data'!BV23)</f>
        <v>0.72566752799310941</v>
      </c>
      <c r="AK22" s="2">
        <f>SUM('Adol profile series data'!BW23/'Adol profile series data'!BX23)</f>
        <v>0.73008374490015027</v>
      </c>
      <c r="AL22" s="2">
        <f>SUM('Adol profile series data'!BY23/'Adol profile series data'!BZ23)</f>
        <v>0.73575575145130079</v>
      </c>
      <c r="AM22" s="2">
        <f>SUM('Adol profile series data'!CA23/'Adol profile series data'!CB23)</f>
        <v>0.74142764718568044</v>
      </c>
      <c r="AN22" s="2">
        <f>SUM('Adol profile series data'!CC23/'Adol profile series data'!CD23)</f>
        <v>0.74195624195624199</v>
      </c>
      <c r="AO22" s="2">
        <f>SUM('Adol profile series data'!CE23/'Adol profile series data'!CF23)</f>
        <v>0.74326363440396637</v>
      </c>
      <c r="AP22" s="2">
        <f>SUM('Adol profile series data'!CG23/'Adol profile series data'!CH23)</f>
        <v>0.7469122426868906</v>
      </c>
      <c r="AQ22" s="2">
        <f>SUM('Adol profile series data'!CI23/'Adol profile series data'!CJ23)</f>
        <v>0.78734980729993198</v>
      </c>
      <c r="AR22" s="2">
        <f>SUM('Adol profile series data'!CK23/'Adol profile series data'!CL23)</f>
        <v>0.7905344202898551</v>
      </c>
      <c r="AS22" s="2">
        <f>SUM('Adol profile series data'!CM23/'Adol profile series data'!CN23)</f>
        <v>0.79383515747152111</v>
      </c>
      <c r="AT22" s="2">
        <f>SUM('Adol profile series data'!CO23/'Adol profile series data'!CP23)</f>
        <v>0.79778270509977822</v>
      </c>
      <c r="AU22" s="2">
        <f>SUM('Adol profile series data'!CQ23/'Adol profile series data'!CR23)</f>
        <v>0.79751883030571558</v>
      </c>
      <c r="AV22" s="2">
        <f>SUM('Adol profile series data'!CS23/'Adol profile series data'!CT23)</f>
        <v>0.80395643476328071</v>
      </c>
      <c r="AW22" s="9"/>
      <c r="AX22" s="9"/>
      <c r="AY22" s="9"/>
      <c r="AZ22" s="9"/>
      <c r="BA22" s="9"/>
      <c r="BB22" s="9"/>
      <c r="BC22" s="9"/>
      <c r="BD22" s="2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118"/>
      <c r="BU22" s="9"/>
      <c r="BV22" s="9"/>
      <c r="BW22" s="118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</row>
    <row r="23" spans="1:91" x14ac:dyDescent="0.2">
      <c r="A23" t="s">
        <v>51</v>
      </c>
      <c r="B23" s="2">
        <f>SUM('Adol profile series data'!E24/'Adol profile series data'!F24)</f>
        <v>0.68498961218836563</v>
      </c>
      <c r="C23" s="2">
        <f>SUM('Adol profile series data'!G24/'Adol profile series data'!H24)</f>
        <v>0.69078833879592894</v>
      </c>
      <c r="D23" s="2">
        <f>SUM('Adol profile series data'!I24/'Adol profile series data'!J24)</f>
        <v>0.70038035961272471</v>
      </c>
      <c r="E23" s="2">
        <f>SUM('Adol profile series data'!K24/'Adol profile series data'!L24)</f>
        <v>0.70084731108421239</v>
      </c>
      <c r="F23" s="2">
        <f>SUM('Adol profile series data'!M24/'Adol profile series data'!N24)</f>
        <v>0.70721382289416845</v>
      </c>
      <c r="G23" s="2">
        <f>SUM('Adol profile series data'!O24/'Adol profile series data'!P24)</f>
        <v>0.71053540587219344</v>
      </c>
      <c r="H23" s="2">
        <f>SUM('Adol profile series data'!Q24/'Adol profile series data'!R24)</f>
        <v>0.71872840359364198</v>
      </c>
      <c r="I23" s="2">
        <f>SUM('Adol profile series data'!S24/'Adol profile series data'!T24)</f>
        <v>0.72728841342420847</v>
      </c>
      <c r="J23" s="2">
        <f>SUM('Adol profile series data'!U24/'Adol profile series data'!V24)</f>
        <v>0.72931167826759469</v>
      </c>
      <c r="K23" s="2">
        <f>SUM('Adol profile series data'!W24/'Adol profile series data'!X24)</f>
        <v>0.73356164383561639</v>
      </c>
      <c r="L23" s="2">
        <f>SUM('Adol profile series data'!Y24/'Adol profile series data'!Z24)</f>
        <v>0.73901498929336185</v>
      </c>
      <c r="M23" s="2">
        <f>SUM('Adol profile series data'!AA24/'Adol profile series data'!AB24)</f>
        <v>0.7412641315519013</v>
      </c>
      <c r="N23" s="2">
        <f>SUM('Adol profile series data'!AC24/'Adol profile series data'!AD24)</f>
        <v>0.74448057504706489</v>
      </c>
      <c r="O23" s="2">
        <f>SUM('Adol profile series data'!AE24/'Adol profile series data'!AF24)</f>
        <v>0.7673149696382997</v>
      </c>
      <c r="P23" s="2">
        <f>SUM('Adol profile series data'!AG24/'Adol profile series data'!AH24)</f>
        <v>0.77012404328318818</v>
      </c>
      <c r="Q23" s="2">
        <f>SUM('Adol profile series data'!AI24/'Adol profile series data'!AJ24)</f>
        <v>0.75306032584764426</v>
      </c>
      <c r="R23" s="2">
        <f>SUM('Adol profile series data'!AK24/'Adol profile series data'!AL24)</f>
        <v>0.75914661024420349</v>
      </c>
      <c r="S23" s="2">
        <f>SUM('Adol profile series data'!AM24/'Adol profile series data'!AN24)</f>
        <v>0.75758111572805231</v>
      </c>
      <c r="T23" s="2">
        <f>SUM('Adol profile series data'!AO24/'Adol profile series data'!AP24)</f>
        <v>0.76239195625330747</v>
      </c>
      <c r="U23" s="2">
        <f>SUM('Adol profile series data'!AQ24/'Adol profile series data'!AR24)</f>
        <v>0.76504905860514449</v>
      </c>
      <c r="V23" s="2">
        <f>SUM('Adol profile series data'!AS24/'Adol profile series data'!AT24)</f>
        <v>0.76565674410387774</v>
      </c>
      <c r="W23" s="2">
        <f>SUM('Adol profile series data'!AU24/'Adol profile series data'!AV24)</f>
        <v>0.7681312863949179</v>
      </c>
      <c r="X23" s="2">
        <f>SUM('Adol profile series data'!AW24/'Adol profile series data'!AX24)</f>
        <v>0.76964364276286845</v>
      </c>
      <c r="Y23" s="2">
        <f>SUM('Adol profile series data'!AY24/'Adol profile series data'!AZ24)</f>
        <v>0.76889791593076651</v>
      </c>
      <c r="Z23" s="2">
        <f>SUM('Adol profile series data'!BA24/'Adol profile series data'!BB24)</f>
        <v>0.7707781895182636</v>
      </c>
      <c r="AA23" s="2">
        <f>SUM('Adol profile series data'!BC24/'Adol profile series data'!BD24)</f>
        <v>0.77211513071032478</v>
      </c>
      <c r="AB23" s="2">
        <f>SUM('Adol profile series data'!BE24/'Adol profile series data'!BF24)</f>
        <v>0.77369302653618977</v>
      </c>
      <c r="AC23" s="2">
        <f>SUM('Adol profile series data'!BG24/'Adol profile series data'!BH24)</f>
        <v>0.77333912288319584</v>
      </c>
      <c r="AD23" s="2">
        <f>SUM('Adol profile series data'!BI24/'Adol profile series data'!BJ24)</f>
        <v>0.77470664928292043</v>
      </c>
      <c r="AE23" s="2">
        <f>SUM('Adol profile series data'!BK24/'Adol profile series data'!BL24)</f>
        <v>0.78045806844901155</v>
      </c>
      <c r="AF23" s="2">
        <f>SUM('Adol profile series data'!BM24/'Adol profile series data'!BN24)</f>
        <v>0.7822411990240502</v>
      </c>
      <c r="AG23" s="2">
        <f>SUM('Adol profile series data'!BO24/'Adol profile series data'!BP24)</f>
        <v>0.78238928043156708</v>
      </c>
      <c r="AH23" s="2">
        <f>SUM('Adol profile series data'!BQ24/'Adol profile series data'!BR24)</f>
        <v>0.78417951828106047</v>
      </c>
      <c r="AI23" s="2">
        <f>SUM('Adol profile series data'!BS24/'Adol profile series data'!BT24)</f>
        <v>0.78410172130438538</v>
      </c>
      <c r="AJ23" s="2">
        <f>SUM('Adol profile series data'!BU24/'Adol profile series data'!BV24)</f>
        <v>0.78543596848211972</v>
      </c>
      <c r="AK23" s="2">
        <f>SUM('Adol profile series data'!BW24/'Adol profile series data'!BX24)</f>
        <v>0.78670360110803328</v>
      </c>
      <c r="AL23" s="2">
        <f>SUM('Adol profile series data'!BY24/'Adol profile series data'!BZ24)</f>
        <v>0.79462059137869612</v>
      </c>
      <c r="AM23" s="2">
        <f>SUM('Adol profile series data'!CA24/'Adol profile series data'!CB24)</f>
        <v>0.79647435897435892</v>
      </c>
      <c r="AN23" s="2">
        <f>SUM('Adol profile series data'!CC24/'Adol profile series data'!CD24)</f>
        <v>0.79797799051623874</v>
      </c>
      <c r="AO23" s="2">
        <f>SUM('Adol profile series data'!CE24/'Adol profile series data'!CF24)</f>
        <v>0.79729002153625272</v>
      </c>
      <c r="AP23" s="2">
        <f>SUM('Adol profile series data'!CG24/'Adol profile series data'!CH24)</f>
        <v>0.79837048974841074</v>
      </c>
      <c r="AQ23" s="2">
        <f>SUM('Adol profile series data'!CI24/'Adol profile series data'!CJ24)</f>
        <v>0.8258660508083141</v>
      </c>
      <c r="AR23" s="2">
        <f>SUM('Adol profile series data'!CK24/'Adol profile series data'!CL24)</f>
        <v>0.82640744494609786</v>
      </c>
      <c r="AS23" s="2">
        <f>SUM('Adol profile series data'!CM24/'Adol profile series data'!CN24)</f>
        <v>0.82944886207842061</v>
      </c>
      <c r="AT23" s="2">
        <f>SUM('Adol profile series data'!CO24/'Adol profile series data'!CP24)</f>
        <v>0.8324655156663926</v>
      </c>
      <c r="AU23" s="2">
        <f>SUM('Adol profile series data'!CQ24/'Adol profile series data'!CR24)</f>
        <v>0.83266386708051854</v>
      </c>
      <c r="AV23" s="2">
        <f>SUM('Adol profile series data'!CS24/'Adol profile series data'!CT24)</f>
        <v>0.83531782377724861</v>
      </c>
      <c r="AW23" s="9"/>
      <c r="AX23" s="9"/>
      <c r="AY23" s="9"/>
      <c r="AZ23" s="9"/>
      <c r="BA23" s="9"/>
      <c r="BB23" s="9"/>
      <c r="BC23" s="9"/>
      <c r="BD23" s="2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118"/>
      <c r="BU23" s="9"/>
      <c r="BV23" s="9"/>
      <c r="BW23" s="118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</row>
    <row r="24" spans="1:91" x14ac:dyDescent="0.2">
      <c r="A24" t="s">
        <v>52</v>
      </c>
      <c r="B24" s="2">
        <f>SUM('Adol profile series data'!E25/'Adol profile series data'!F25)</f>
        <v>0.63978437797273013</v>
      </c>
      <c r="C24" s="2">
        <f>SUM('Adol profile series data'!G25/'Adol profile series data'!H25)</f>
        <v>0.64901047729918515</v>
      </c>
      <c r="D24" s="2">
        <f>SUM('Adol profile series data'!I25/'Adol profile series data'!J25)</f>
        <v>0.66307806533729319</v>
      </c>
      <c r="E24" s="2">
        <f>SUM('Adol profile series data'!K25/'Adol profile series data'!L25)</f>
        <v>0.66366095581605045</v>
      </c>
      <c r="F24" s="2">
        <f>SUM('Adol profile series data'!M25/'Adol profile series data'!N25)</f>
        <v>0.67117834394904463</v>
      </c>
      <c r="G24" s="2">
        <f>SUM('Adol profile series data'!O25/'Adol profile series data'!P25)</f>
        <v>0.67539572931052805</v>
      </c>
      <c r="H24" s="2">
        <f>SUM('Adol profile series data'!Q25/'Adol profile series data'!R25)</f>
        <v>0.68435294741868735</v>
      </c>
      <c r="I24" s="2">
        <f>SUM('Adol profile series data'!S25/'Adol profile series data'!T25)</f>
        <v>0.69450037088057648</v>
      </c>
      <c r="J24" s="2">
        <f>SUM('Adol profile series data'!U25/'Adol profile series data'!V25)</f>
        <v>0.69827449738800063</v>
      </c>
      <c r="K24" s="2">
        <f>SUM('Adol profile series data'!W25/'Adol profile series data'!X25)</f>
        <v>0.70554644953206791</v>
      </c>
      <c r="L24" s="2">
        <f>SUM('Adol profile series data'!Y25/'Adol profile series data'!Z25)</f>
        <v>0.71153030945315809</v>
      </c>
      <c r="M24" s="2">
        <f>SUM('Adol profile series data'!AA25/'Adol profile series data'!AB25)</f>
        <v>0.71397507292495355</v>
      </c>
      <c r="N24" s="2">
        <f>SUM('Adol profile series data'!AC25/'Adol profile series data'!AD25)</f>
        <v>0.71857908989539643</v>
      </c>
      <c r="O24" s="2">
        <f>SUM('Adol profile series data'!AE25/'Adol profile series data'!AF25)</f>
        <v>0.74232492079099743</v>
      </c>
      <c r="P24" s="2">
        <f>SUM('Adol profile series data'!AG25/'Adol profile series data'!AH25)</f>
        <v>0.74757812927590173</v>
      </c>
      <c r="Q24" s="2">
        <f>SUM('Adol profile series data'!AI25/'Adol profile series data'!AJ25)</f>
        <v>0.73646864686468649</v>
      </c>
      <c r="R24" s="2">
        <f>SUM('Adol profile series data'!AK25/'Adol profile series data'!AL25)</f>
        <v>0.74518864847232791</v>
      </c>
      <c r="S24" s="2">
        <f>SUM('Adol profile series data'!AM25/'Adol profile series data'!AN25)</f>
        <v>0.74358693269019949</v>
      </c>
      <c r="T24" s="2">
        <f>SUM('Adol profile series data'!AO25/'Adol profile series data'!AP25)</f>
        <v>0.74808366184844499</v>
      </c>
      <c r="U24" s="2">
        <f>SUM('Adol profile series data'!AQ25/'Adol profile series data'!AR25)</f>
        <v>0.75032708242477109</v>
      </c>
      <c r="V24" s="2">
        <f>SUM('Adol profile series data'!AS25/'Adol profile series data'!AT25)</f>
        <v>0.75123971445697779</v>
      </c>
      <c r="W24" s="2">
        <f>SUM('Adol profile series data'!AU25/'Adol profile series data'!AV25)</f>
        <v>0.75563889341812052</v>
      </c>
      <c r="X24" s="2">
        <f>SUM('Adol profile series data'!AW25/'Adol profile series data'!AX25)</f>
        <v>0.7587497965163601</v>
      </c>
      <c r="Y24" s="2">
        <f>SUM('Adol profile series data'!AY25/'Adol profile series data'!AZ25)</f>
        <v>0.7605237528406017</v>
      </c>
      <c r="Z24" s="2">
        <f>SUM('Adol profile series data'!BA25/'Adol profile series data'!BB25)</f>
        <v>0.76385045309023825</v>
      </c>
      <c r="AA24" s="2">
        <f>SUM('Adol profile series data'!BC25/'Adol profile series data'!BD25)</f>
        <v>0.76586397657012695</v>
      </c>
      <c r="AB24" s="2">
        <f>SUM('Adol profile series data'!BE25/'Adol profile series data'!BF25)</f>
        <v>0.76773492667028786</v>
      </c>
      <c r="AC24" s="2">
        <f>SUM('Adol profile series data'!BG25/'Adol profile series data'!BH25)</f>
        <v>0.76859459459459456</v>
      </c>
      <c r="AD24" s="2">
        <f>SUM('Adol profile series data'!BI25/'Adol profile series data'!BJ25)</f>
        <v>0.76939725137972081</v>
      </c>
      <c r="AE24" s="2">
        <f>SUM('Adol profile series data'!BK25/'Adol profile series data'!BL25)</f>
        <v>0.77367593646663413</v>
      </c>
      <c r="AF24" s="2">
        <f>SUM('Adol profile series data'!BM25/'Adol profile series data'!BN25)</f>
        <v>0.77439783491204328</v>
      </c>
      <c r="AG24" s="2">
        <f>SUM('Adol profile series data'!BO25/'Adol profile series data'!BP25)</f>
        <v>0.77577431232401994</v>
      </c>
      <c r="AH24" s="2">
        <f>SUM('Adol profile series data'!BQ25/'Adol profile series data'!BR25)</f>
        <v>0.77735869389514523</v>
      </c>
      <c r="AI24" s="2">
        <f>SUM('Adol profile series data'!BS25/'Adol profile series data'!BT25)</f>
        <v>0.77698733495014816</v>
      </c>
      <c r="AJ24" s="2">
        <f>SUM('Adol profile series data'!BU25/'Adol profile series data'!BV25)</f>
        <v>0.78016012283395486</v>
      </c>
      <c r="AK24" s="2">
        <f>SUM('Adol profile series data'!BW25/'Adol profile series data'!BX25)</f>
        <v>0.78178024271044977</v>
      </c>
      <c r="AL24" s="2">
        <f>SUM('Adol profile series data'!BY25/'Adol profile series data'!BZ25)</f>
        <v>0.78325719632340796</v>
      </c>
      <c r="AM24" s="2">
        <f>SUM('Adol profile series data'!CA25/'Adol profile series data'!CB25)</f>
        <v>0.78510486046127592</v>
      </c>
      <c r="AN24" s="2">
        <f>SUM('Adol profile series data'!CC25/'Adol profile series data'!CD25)</f>
        <v>0.78711500110791044</v>
      </c>
      <c r="AO24" s="2">
        <f>SUM('Adol profile series data'!CE25/'Adol profile series data'!CF25)</f>
        <v>0.79030195184340768</v>
      </c>
      <c r="AP24" s="2">
        <f>SUM('Adol profile series data'!CG25/'Adol profile series data'!CH25)</f>
        <v>0.79378388954105872</v>
      </c>
      <c r="AQ24" s="2">
        <f>SUM('Adol profile series data'!CI25/'Adol profile series data'!CJ25)</f>
        <v>0.84218368198343163</v>
      </c>
      <c r="AR24" s="2">
        <f>SUM('Adol profile series data'!CK25/'Adol profile series data'!CL25)</f>
        <v>0.84319914244878513</v>
      </c>
      <c r="AS24" s="2">
        <f>SUM('Adol profile series data'!CM25/'Adol profile series data'!CN25)</f>
        <v>0.84431173131504256</v>
      </c>
      <c r="AT24" s="2">
        <f>SUM('Adol profile series data'!CO25/'Adol profile series data'!CP25)</f>
        <v>0.84835944428022469</v>
      </c>
      <c r="AU24" s="2">
        <f>SUM('Adol profile series data'!CQ25/'Adol profile series data'!CR25)</f>
        <v>0.84858510072664972</v>
      </c>
      <c r="AV24" s="2">
        <f>SUM('Adol profile series data'!CS25/'Adol profile series data'!CT25)</f>
        <v>0.84852427988407164</v>
      </c>
      <c r="AW24" s="9"/>
      <c r="AX24" s="9"/>
      <c r="AY24" s="9"/>
      <c r="AZ24" s="9"/>
      <c r="BA24" s="9"/>
      <c r="BB24" s="9"/>
      <c r="BC24" s="9"/>
      <c r="BD24" s="2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118"/>
      <c r="BU24" s="9"/>
      <c r="BV24" s="9"/>
      <c r="BW24" s="118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</row>
    <row r="25" spans="1:91" x14ac:dyDescent="0.2">
      <c r="A25" t="s">
        <v>54</v>
      </c>
      <c r="B25" s="2">
        <f>SUM('Adol profile series data'!E26/'Adol profile series data'!F26)</f>
        <v>0.60731060952206894</v>
      </c>
      <c r="C25" s="2">
        <f>SUM('Adol profile series data'!G26/'Adol profile series data'!H26)</f>
        <v>0.61331165272042976</v>
      </c>
      <c r="D25" s="2">
        <f>SUM('Adol profile series data'!I26/'Adol profile series data'!J26)</f>
        <v>0.62950663266242224</v>
      </c>
      <c r="E25" s="2">
        <f>SUM('Adol profile series data'!K26/'Adol profile series data'!L26)</f>
        <v>0.62991707030676647</v>
      </c>
      <c r="F25" s="2">
        <f>SUM('Adol profile series data'!M26/'Adol profile series data'!N26)</f>
        <v>0.63641031283236149</v>
      </c>
      <c r="G25" s="2">
        <f>SUM('Adol profile series data'!O26/'Adol profile series data'!P26)</f>
        <v>0.64115998314617029</v>
      </c>
      <c r="H25" s="2">
        <f>SUM('Adol profile series data'!Q26/'Adol profile series data'!R26)</f>
        <v>0.65011431184270685</v>
      </c>
      <c r="I25" s="2">
        <f>SUM('Adol profile series data'!S26/'Adol profile series data'!T26)</f>
        <v>0.65883597497583313</v>
      </c>
      <c r="J25" s="2">
        <f>SUM('Adol profile series data'!U26/'Adol profile series data'!V26)</f>
        <v>0.66211051252184039</v>
      </c>
      <c r="K25" s="2">
        <f>SUM('Adol profile series data'!W26/'Adol profile series data'!X26)</f>
        <v>0.66906735845291443</v>
      </c>
      <c r="L25" s="2">
        <f>SUM('Adol profile series data'!Y26/'Adol profile series data'!Z26)</f>
        <v>0.67566734368199621</v>
      </c>
      <c r="M25" s="2">
        <f>SUM('Adol profile series data'!AA26/'Adol profile series data'!AB26)</f>
        <v>0.67705464560081174</v>
      </c>
      <c r="N25" s="2">
        <f>SUM('Adol profile series data'!AC26/'Adol profile series data'!AD26)</f>
        <v>0.68118668596237342</v>
      </c>
      <c r="O25" s="2">
        <f>SUM('Adol profile series data'!AE26/'Adol profile series data'!AF26)</f>
        <v>0.68718992494593567</v>
      </c>
      <c r="P25" s="2">
        <f>SUM('Adol profile series data'!AG26/'Adol profile series data'!AH26)</f>
        <v>0.69183350608259231</v>
      </c>
      <c r="Q25" s="2">
        <f>SUM('Adol profile series data'!AI26/'Adol profile series data'!AJ26)</f>
        <v>0.6763151179322664</v>
      </c>
      <c r="R25" s="2">
        <f>SUM('Adol profile series data'!AK26/'Adol profile series data'!AL26)</f>
        <v>0.68534615733599491</v>
      </c>
      <c r="S25" s="2">
        <f>SUM('Adol profile series data'!AM26/'Adol profile series data'!AN26)</f>
        <v>0.68645532092904826</v>
      </c>
      <c r="T25" s="2">
        <f>SUM('Adol profile series data'!AO26/'Adol profile series data'!AP26)</f>
        <v>0.69201133968161666</v>
      </c>
      <c r="U25" s="2">
        <f>SUM('Adol profile series data'!AQ26/'Adol profile series data'!AR26)</f>
        <v>0.6954978449056467</v>
      </c>
      <c r="V25" s="2">
        <f>SUM('Adol profile series data'!AS26/'Adol profile series data'!AT26)</f>
        <v>0.6966704646157742</v>
      </c>
      <c r="W25" s="2">
        <f>SUM('Adol profile series data'!AU26/'Adol profile series data'!AV26)</f>
        <v>0.7020184679882181</v>
      </c>
      <c r="X25" s="2">
        <f>SUM('Adol profile series data'!AW26/'Adol profile series data'!AX26)</f>
        <v>0.70562754936288485</v>
      </c>
      <c r="Y25" s="2">
        <f>SUM('Adol profile series data'!AY26/'Adol profile series data'!AZ26)</f>
        <v>0.70810849831260936</v>
      </c>
      <c r="Z25" s="2">
        <f>SUM('Adol profile series data'!BA26/'Adol profile series data'!BB26)</f>
        <v>0.71159365354415982</v>
      </c>
      <c r="AA25" s="2">
        <f>SUM('Adol profile series data'!BC26/'Adol profile series data'!BD26)</f>
        <v>0.71593721211683314</v>
      </c>
      <c r="AB25" s="2">
        <f>SUM('Adol profile series data'!BE26/'Adol profile series data'!BF26)</f>
        <v>0.71824033558745881</v>
      </c>
      <c r="AC25" s="2">
        <f>SUM('Adol profile series data'!BG26/'Adol profile series data'!BH26)</f>
        <v>0.71794550242748889</v>
      </c>
      <c r="AD25" s="2">
        <f>SUM('Adol profile series data'!BI26/'Adol profile series data'!BJ26)</f>
        <v>0.72053340980785774</v>
      </c>
      <c r="AE25" s="2">
        <f>SUM('Adol profile series data'!BK26/'Adol profile series data'!BL26)</f>
        <v>0.72447113660810325</v>
      </c>
      <c r="AF25" s="2">
        <f>SUM('Adol profile series data'!BM26/'Adol profile series data'!BN26)</f>
        <v>0.72733146672410076</v>
      </c>
      <c r="AG25" s="2">
        <f>SUM('Adol profile series data'!BO26/'Adol profile series data'!BP26)</f>
        <v>0.7295393439684531</v>
      </c>
      <c r="AH25" s="2">
        <f>SUM('Adol profile series data'!BQ26/'Adol profile series data'!BR26)</f>
        <v>0.73136618260962638</v>
      </c>
      <c r="AI25" s="2">
        <f>SUM('Adol profile series data'!BS26/'Adol profile series data'!BT26)</f>
        <v>0.73114999732434316</v>
      </c>
      <c r="AJ25" s="2">
        <f>SUM('Adol profile series data'!BU26/'Adol profile series data'!BV26)</f>
        <v>0.73674061525707801</v>
      </c>
      <c r="AK25" s="2">
        <f>SUM('Adol profile series data'!BW26/'Adol profile series data'!BX26)</f>
        <v>0.73807849712441631</v>
      </c>
      <c r="AL25" s="2">
        <f>SUM('Adol profile series data'!BY26/'Adol profile series data'!BZ26)</f>
        <v>0.74042085143980241</v>
      </c>
      <c r="AM25" s="2">
        <f>SUM('Adol profile series data'!CA26/'Adol profile series data'!CB26)</f>
        <v>0.7423568950563747</v>
      </c>
      <c r="AN25" s="2">
        <f>SUM('Adol profile series data'!CC26/'Adol profile series data'!CD26)</f>
        <v>0.74361107594364362</v>
      </c>
      <c r="AO25" s="2">
        <f>SUM('Adol profile series data'!CE26/'Adol profile series data'!CF26)</f>
        <v>0.74522686025408347</v>
      </c>
      <c r="AP25" s="2">
        <f>SUM('Adol profile series data'!CG26/'Adol profile series data'!CH26)</f>
        <v>0.74698466904018024</v>
      </c>
      <c r="AQ25" s="2">
        <f>SUM('Adol profile series data'!CI26/'Adol profile series data'!CJ26)</f>
        <v>0.80113758527002987</v>
      </c>
      <c r="AR25" s="2">
        <f>SUM('Adol profile series data'!CK26/'Adol profile series data'!CL26)</f>
        <v>0.80147662018047583</v>
      </c>
      <c r="AS25" s="2">
        <f>SUM('Adol profile series data'!CM26/'Adol profile series data'!CN26)</f>
        <v>0.8040868653121479</v>
      </c>
      <c r="AT25" s="2">
        <f>SUM('Adol profile series data'!CO26/'Adol profile series data'!CP26)</f>
        <v>0.80605931299338596</v>
      </c>
      <c r="AU25" s="2">
        <f>SUM('Adol profile series data'!CQ26/'Adol profile series data'!CR26)</f>
        <v>0.80681156607801285</v>
      </c>
      <c r="AV25" s="2">
        <f>SUM('Adol profile series data'!CS26/'Adol profile series data'!CT26)</f>
        <v>0.80836061445479723</v>
      </c>
      <c r="AW25" s="9"/>
      <c r="AX25" s="9"/>
      <c r="AY25" s="9"/>
      <c r="AZ25" s="9"/>
      <c r="BA25" s="9"/>
      <c r="BB25" s="9"/>
      <c r="BC25" s="9"/>
      <c r="BD25" s="2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118"/>
      <c r="BU25" s="9"/>
      <c r="BV25" s="9"/>
      <c r="BW25" s="118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</row>
    <row r="26" spans="1:91" x14ac:dyDescent="0.2">
      <c r="A26" t="s">
        <v>58</v>
      </c>
      <c r="B26" s="2">
        <f>SUM('Adol profile series data'!E27/'Adol profile series data'!F27)</f>
        <v>0.47462454686690836</v>
      </c>
      <c r="C26" s="2">
        <f>SUM('Adol profile series data'!G27/'Adol profile series data'!H27)</f>
        <v>0.50649350649350644</v>
      </c>
      <c r="D26" s="2">
        <f>SUM('Adol profile series data'!I27/'Adol profile series data'!J27)</f>
        <v>0.52479338842975209</v>
      </c>
      <c r="E26" s="2">
        <f>SUM('Adol profile series data'!K27/'Adol profile series data'!L27)</f>
        <v>0.52553337921541643</v>
      </c>
      <c r="F26" s="2">
        <f>SUM('Adol profile series data'!M27/'Adol profile series data'!N27)</f>
        <v>0.53299492385786806</v>
      </c>
      <c r="G26" s="2">
        <f>SUM('Adol profile series data'!O27/'Adol profile series data'!P27)</f>
        <v>0.53613468382151652</v>
      </c>
      <c r="H26" s="2">
        <f>SUM('Adol profile series data'!Q27/'Adol profile series data'!R27)</f>
        <v>0.54898741105637661</v>
      </c>
      <c r="I26" s="2">
        <f>SUM('Adol profile series data'!S27/'Adol profile series data'!T27)</f>
        <v>0.56552765198298338</v>
      </c>
      <c r="J26" s="2">
        <f>SUM('Adol profile series data'!U27/'Adol profile series data'!V27)</f>
        <v>0.57123268887974765</v>
      </c>
      <c r="K26" s="2">
        <f>SUM('Adol profile series data'!W27/'Adol profile series data'!X27)</f>
        <v>0.57990115321252056</v>
      </c>
      <c r="L26" s="2">
        <f>SUM('Adol profile series data'!Y27/'Adol profile series data'!Z27)</f>
        <v>0.59034161064617918</v>
      </c>
      <c r="M26" s="2">
        <f>SUM('Adol profile series data'!AA27/'Adol profile series data'!AB27)</f>
        <v>0.59297860669226554</v>
      </c>
      <c r="N26" s="2">
        <f>SUM('Adol profile series data'!AC27/'Adol profile series data'!AD27)</f>
        <v>0.59786330639638408</v>
      </c>
      <c r="O26" s="2">
        <f>SUM('Adol profile series data'!AE27/'Adol profile series data'!AF27)</f>
        <v>0.60931202223766501</v>
      </c>
      <c r="P26" s="2">
        <f>SUM('Adol profile series data'!AG27/'Adol profile series data'!AH27)</f>
        <v>0.61512791991101223</v>
      </c>
      <c r="Q26" s="2">
        <f>SUM('Adol profile series data'!AI27/'Adol profile series data'!AJ27)</f>
        <v>0.62201094785364452</v>
      </c>
      <c r="R26" s="2">
        <f>SUM('Adol profile series data'!AK27/'Adol profile series data'!AL27)</f>
        <v>0.62432814710042428</v>
      </c>
      <c r="S26" s="2">
        <f>SUM('Adol profile series data'!AM27/'Adol profile series data'!AN27)</f>
        <v>0.6281542387297987</v>
      </c>
      <c r="T26" s="2">
        <f>SUM('Adol profile series data'!AO27/'Adol profile series data'!AP27)</f>
        <v>0.63415666901905432</v>
      </c>
      <c r="U26" s="2">
        <f>SUM('Adol profile series data'!AQ27/'Adol profile series data'!AR27)</f>
        <v>0.63900239537832892</v>
      </c>
      <c r="V26" s="2">
        <f>SUM('Adol profile series data'!AS27/'Adol profile series data'!AT27)</f>
        <v>0.64118389675971388</v>
      </c>
      <c r="W26" s="2">
        <f>SUM('Adol profile series data'!AU27/'Adol profile series data'!AV27)</f>
        <v>0.64756165919282516</v>
      </c>
      <c r="X26" s="2">
        <f>SUM('Adol profile series data'!AW27/'Adol profile series data'!AX27)</f>
        <v>0.65154264972776765</v>
      </c>
      <c r="Y26" s="2">
        <f>SUM('Adol profile series data'!AY27/'Adol profile series data'!AZ27)</f>
        <v>0.65358931552587651</v>
      </c>
      <c r="Z26" s="2">
        <f>SUM('Adol profile series data'!BA27/'Adol profile series data'!BB27)</f>
        <v>0.65590044742729303</v>
      </c>
      <c r="AA26" s="2">
        <f>SUM('Adol profile series data'!BC27/'Adol profile series data'!BD27)</f>
        <v>0.65757829977628635</v>
      </c>
      <c r="AB26" s="2">
        <f>SUM('Adol profile series data'!BE27/'Adol profile series data'!BF27)</f>
        <v>0.66064731212668426</v>
      </c>
      <c r="AC26" s="2">
        <f>SUM('Adol profile series data'!BG27/'Adol profile series data'!BH27)</f>
        <v>0.66105901820187529</v>
      </c>
      <c r="AD26" s="2">
        <f>SUM('Adol profile series data'!BI27/'Adol profile series data'!BJ27)</f>
        <v>0.66332555265687221</v>
      </c>
      <c r="AE26" s="2">
        <f>SUM('Adol profile series data'!BK27/'Adol profile series data'!BL27)</f>
        <v>0.66872937293729373</v>
      </c>
      <c r="AF26" s="2">
        <f>SUM('Adol profile series data'!BM27/'Adol profile series data'!BN27)</f>
        <v>0.67009602194787377</v>
      </c>
      <c r="AG26" s="2">
        <f>SUM('Adol profile series data'!BO27/'Adol profile series data'!BP27)</f>
        <v>0.67379169503063308</v>
      </c>
      <c r="AH26" s="2">
        <f>SUM('Adol profile series data'!BQ27/'Adol profile series data'!BR27)</f>
        <v>0.67922482721235944</v>
      </c>
      <c r="AI26" s="2">
        <f>SUM('Adol profile series data'!BS27/'Adol profile series data'!BT27)</f>
        <v>0.6765980498374865</v>
      </c>
      <c r="AJ26" s="2">
        <f>SUM('Adol profile series data'!BU27/'Adol profile series data'!BV27)</f>
        <v>0.68359107704940469</v>
      </c>
      <c r="AK26" s="2">
        <f>SUM('Adol profile series data'!BW27/'Adol profile series data'!BX27)</f>
        <v>0.68400928581182574</v>
      </c>
      <c r="AL26" s="2">
        <f>SUM('Adol profile series data'!BY27/'Adol profile series data'!BZ27)</f>
        <v>0.68723375017177413</v>
      </c>
      <c r="AM26" s="2">
        <f>SUM('Adol profile series data'!CA27/'Adol profile series data'!CB27)</f>
        <v>0.68787878787878787</v>
      </c>
      <c r="AN26" s="2">
        <f>SUM('Adol profile series data'!CC27/'Adol profile series data'!CD27)</f>
        <v>0.69123533471359555</v>
      </c>
      <c r="AO26" s="2">
        <f>SUM('Adol profile series data'!CE27/'Adol profile series data'!CF27)</f>
        <v>0.69348817917876404</v>
      </c>
      <c r="AP26" s="2">
        <f>SUM('Adol profile series data'!CG27/'Adol profile series data'!CH27)</f>
        <v>0.69563415308096155</v>
      </c>
      <c r="AQ26" s="2">
        <f>SUM('Adol profile series data'!CI27/'Adol profile series data'!CJ27)</f>
        <v>0.71890122402504986</v>
      </c>
      <c r="AR26" s="2">
        <f>SUM('Adol profile series data'!CK27/'Adol profile series data'!CL27)</f>
        <v>0.720244874715262</v>
      </c>
      <c r="AS26" s="2">
        <f>SUM('Adol profile series data'!CM27/'Adol profile series data'!CN27)</f>
        <v>0.72951281329203044</v>
      </c>
      <c r="AT26" s="2">
        <f>SUM('Adol profile series data'!CO27/'Adol profile series data'!CP27)</f>
        <v>0.73501266535322263</v>
      </c>
      <c r="AU26" s="2">
        <f>SUM('Adol profile series data'!CQ27/'Adol profile series data'!CR27)</f>
        <v>0.73682731487986508</v>
      </c>
      <c r="AV26" s="2">
        <f>SUM('Adol profile series data'!CS27/'Adol profile series data'!CT27)</f>
        <v>0.74042792792792789</v>
      </c>
      <c r="AW26" s="9"/>
      <c r="AX26" s="9"/>
      <c r="AY26" s="9"/>
      <c r="AZ26" s="9"/>
      <c r="BA26" s="9"/>
      <c r="BB26" s="9"/>
      <c r="BC26" s="9"/>
      <c r="BD26" s="2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118"/>
      <c r="BU26" s="9"/>
      <c r="BV26" s="9"/>
      <c r="BW26" s="118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</row>
    <row r="27" spans="1:91" x14ac:dyDescent="0.2">
      <c r="A27" t="s">
        <v>72</v>
      </c>
      <c r="B27" s="2">
        <f>SUM('Adol profile series data'!E28/'Adol profile series data'!F28)</f>
        <v>0.70027913468248426</v>
      </c>
      <c r="C27" s="2">
        <f>SUM('Adol profile series data'!G28/'Adol profile series data'!H28)</f>
        <v>0.70774080560420316</v>
      </c>
      <c r="D27" s="2">
        <f>SUM('Adol profile series data'!I28/'Adol profile series data'!J28)</f>
        <v>0.7216967814793902</v>
      </c>
      <c r="E27" s="2">
        <f>SUM('Adol profile series data'!K28/'Adol profile series data'!L28)</f>
        <v>0.72215551945758882</v>
      </c>
      <c r="F27" s="2">
        <f>SUM('Adol profile series data'!M28/'Adol profile series data'!N28)</f>
        <v>0.72832369942196529</v>
      </c>
      <c r="G27" s="2">
        <f>SUM('Adol profile series data'!O28/'Adol profile series data'!P28)</f>
        <v>0.73234567901234571</v>
      </c>
      <c r="H27" s="2">
        <f>SUM('Adol profile series data'!Q28/'Adol profile series data'!R28)</f>
        <v>0.73573849195142615</v>
      </c>
      <c r="I27" s="2">
        <f>SUM('Adol profile series data'!S28/'Adol profile series data'!T28)</f>
        <v>0.74359155926922538</v>
      </c>
      <c r="J27" s="2">
        <f>SUM('Adol profile series data'!U28/'Adol profile series data'!V28)</f>
        <v>0.74662520319457204</v>
      </c>
      <c r="K27" s="2">
        <f>SUM('Adol profile series data'!W28/'Adol profile series data'!X28)</f>
        <v>0.75477842276652984</v>
      </c>
      <c r="L27" s="2">
        <f>SUM('Adol profile series data'!Y28/'Adol profile series data'!Z28)</f>
        <v>0.75965969514356613</v>
      </c>
      <c r="M27" s="2">
        <f>SUM('Adol profile series data'!AA28/'Adol profile series data'!AB28)</f>
        <v>0.76142492194152711</v>
      </c>
      <c r="N27" s="2">
        <f>SUM('Adol profile series data'!AC28/'Adol profile series data'!AD28)</f>
        <v>0.7647226376130456</v>
      </c>
      <c r="O27" s="2">
        <f>SUM('Adol profile series data'!AE28/'Adol profile series data'!AF28)</f>
        <v>0.77920949761111913</v>
      </c>
      <c r="P27" s="2">
        <f>SUM('Adol profile series data'!AG28/'Adol profile series data'!AH28)</f>
        <v>0.78076030179918743</v>
      </c>
      <c r="Q27" s="2">
        <f>SUM('Adol profile series data'!AI28/'Adol profile series data'!AJ28)</f>
        <v>0.76574803149606296</v>
      </c>
      <c r="R27" s="2">
        <f>SUM('Adol profile series data'!AK28/'Adol profile series data'!AL28)</f>
        <v>0.77525892663141882</v>
      </c>
      <c r="S27" s="2">
        <f>SUM('Adol profile series data'!AM28/'Adol profile series data'!AN28)</f>
        <v>0.77381558838512476</v>
      </c>
      <c r="T27" s="2">
        <f>SUM('Adol profile series data'!AO28/'Adol profile series data'!AP28)</f>
        <v>0.77874881654650063</v>
      </c>
      <c r="U27" s="2">
        <f>SUM('Adol profile series data'!AQ28/'Adol profile series data'!AR28)</f>
        <v>0.78065730418416102</v>
      </c>
      <c r="V27" s="2">
        <f>SUM('Adol profile series data'!AS28/'Adol profile series data'!AT28)</f>
        <v>0.78004469757047079</v>
      </c>
      <c r="W27" s="2">
        <f>SUM('Adol profile series data'!AU28/'Adol profile series data'!AV28)</f>
        <v>0.78605388272583199</v>
      </c>
      <c r="X27" s="2">
        <f>SUM('Adol profile series data'!AW28/'Adol profile series data'!AX28)</f>
        <v>0.78794433628956662</v>
      </c>
      <c r="Y27" s="2">
        <f>SUM('Adol profile series data'!AY28/'Adol profile series data'!AZ28)</f>
        <v>0.78894255027751747</v>
      </c>
      <c r="Z27" s="2">
        <f>SUM('Adol profile series data'!BA28/'Adol profile series data'!BB28)</f>
        <v>0.7930039668229355</v>
      </c>
      <c r="AA27" s="2">
        <f>SUM('Adol profile series data'!BC28/'Adol profile series data'!BD28)</f>
        <v>0.79511454795114545</v>
      </c>
      <c r="AB27" s="2">
        <f>SUM('Adol profile series data'!BE28/'Adol profile series data'!BF28)</f>
        <v>0.7983327292497282</v>
      </c>
      <c r="AC27" s="2">
        <f>SUM('Adol profile series data'!BG28/'Adol profile series data'!BH28)</f>
        <v>0.80188610808850203</v>
      </c>
      <c r="AD27" s="2">
        <f>SUM('Adol profile series data'!BI28/'Adol profile series data'!BJ28)</f>
        <v>0.80529685681024443</v>
      </c>
      <c r="AE27" s="2">
        <f>SUM('Adol profile series data'!BK28/'Adol profile series data'!BL28)</f>
        <v>0.81108183282096324</v>
      </c>
      <c r="AF27" s="2">
        <f>SUM('Adol profile series data'!BM28/'Adol profile series data'!BN28)</f>
        <v>0.8116578793204452</v>
      </c>
      <c r="AG27" s="2">
        <f>SUM('Adol profile series data'!BO28/'Adol profile series data'!BP28)</f>
        <v>0.81385090427878248</v>
      </c>
      <c r="AH27" s="2">
        <f>SUM('Adol profile series data'!BQ28/'Adol profile series data'!BR28)</f>
        <v>0.81289423500073343</v>
      </c>
      <c r="AI27" s="2">
        <f>SUM('Adol profile series data'!BS28/'Adol profile series data'!BT28)</f>
        <v>0.81167400881057272</v>
      </c>
      <c r="AJ27" s="2">
        <f>SUM('Adol profile series data'!BU28/'Adol profile series data'!BV28)</f>
        <v>0.81724724502625545</v>
      </c>
      <c r="AK27" s="2">
        <f>SUM('Adol profile series data'!BW28/'Adol profile series data'!BX28)</f>
        <v>0.82021719726271947</v>
      </c>
      <c r="AL27" s="2">
        <f>SUM('Adol profile series data'!BY28/'Adol profile series data'!BZ28)</f>
        <v>0.82292054508898649</v>
      </c>
      <c r="AM27" s="2">
        <f>SUM('Adol profile series data'!CA28/'Adol profile series data'!CB28)</f>
        <v>0.82392945220835512</v>
      </c>
      <c r="AN27" s="2">
        <f>SUM('Adol profile series data'!CC28/'Adol profile series data'!CD28)</f>
        <v>0.82694323798112923</v>
      </c>
      <c r="AO27" s="2">
        <f>SUM('Adol profile series data'!CE28/'Adol profile series data'!CF28)</f>
        <v>0.82808971850067736</v>
      </c>
      <c r="AP27" s="2">
        <f>SUM('Adol profile series data'!CG28/'Adol profile series data'!CH28)</f>
        <v>0.83005353238332202</v>
      </c>
      <c r="AQ27" s="2">
        <f>SUM('Adol profile series data'!CI28/'Adol profile series data'!CJ28)</f>
        <v>0.86180904522613067</v>
      </c>
      <c r="AR27" s="2">
        <f>SUM('Adol profile series data'!CK28/'Adol profile series data'!CL28)</f>
        <v>0.86167960479887085</v>
      </c>
      <c r="AS27" s="2">
        <f>SUM('Adol profile series data'!CM28/'Adol profile series data'!CN28)</f>
        <v>0.86285535770071853</v>
      </c>
      <c r="AT27" s="2">
        <f>SUM('Adol profile series data'!CO28/'Adol profile series data'!CP28)</f>
        <v>0.86443455865136976</v>
      </c>
      <c r="AU27" s="2">
        <f>SUM('Adol profile series data'!CQ28/'Adol profile series data'!CR28)</f>
        <v>0.86375702685821365</v>
      </c>
      <c r="AV27" s="2">
        <f>SUM('Adol profile series data'!CS28/'Adol profile series data'!CT28)</f>
        <v>0.86547925943285686</v>
      </c>
      <c r="AW27" s="9"/>
      <c r="AX27" s="9"/>
      <c r="AY27" s="9"/>
      <c r="AZ27" s="9"/>
      <c r="BA27" s="9"/>
      <c r="BB27" s="9"/>
      <c r="BC27" s="9"/>
      <c r="BD27" s="2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118"/>
      <c r="BU27" s="9"/>
      <c r="BV27" s="9"/>
      <c r="BW27" s="118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</row>
    <row r="28" spans="1:91" x14ac:dyDescent="0.2">
      <c r="A28" t="s">
        <v>81</v>
      </c>
      <c r="B28" s="2">
        <f>SUM('Adol profile series data'!E29/'Adol profile series data'!F29)</f>
        <v>0.64373968508854096</v>
      </c>
      <c r="C28" s="2">
        <f>SUM('Adol profile series data'!G29/'Adol profile series data'!H29)</f>
        <v>0.65092411586991294</v>
      </c>
      <c r="D28" s="2">
        <f>SUM('Adol profile series data'!I29/'Adol profile series data'!J29)</f>
        <v>0.6624423963133641</v>
      </c>
      <c r="E28" s="2">
        <f>SUM('Adol profile series data'!K29/'Adol profile series data'!L29)</f>
        <v>0.66327118118605788</v>
      </c>
      <c r="F28" s="2">
        <f>SUM('Adol profile series data'!M29/'Adol profile series data'!N29)</f>
        <v>0.67020429822234018</v>
      </c>
      <c r="G28" s="2">
        <f>SUM('Adol profile series data'!O29/'Adol profile series data'!P29)</f>
        <v>0.67515360473854047</v>
      </c>
      <c r="H28" s="2">
        <f>SUM('Adol profile series data'!Q29/'Adol profile series data'!R29)</f>
        <v>0.68405975937596408</v>
      </c>
      <c r="I28" s="2">
        <f>SUM('Adol profile series data'!S29/'Adol profile series data'!T29)</f>
        <v>0.69372337154653663</v>
      </c>
      <c r="J28" s="2">
        <f>SUM('Adol profile series data'!U29/'Adol profile series data'!V29)</f>
        <v>0.69687129755583832</v>
      </c>
      <c r="K28" s="2">
        <f>SUM('Adol profile series data'!W29/'Adol profile series data'!X29)</f>
        <v>0.70325930450717744</v>
      </c>
      <c r="L28" s="2">
        <f>SUM('Adol profile series data'!Y29/'Adol profile series data'!Z29)</f>
        <v>0.70921893336810538</v>
      </c>
      <c r="M28" s="2">
        <f>SUM('Adol profile series data'!AA29/'Adol profile series data'!AB29)</f>
        <v>0.71009842605038376</v>
      </c>
      <c r="N28" s="2">
        <f>SUM('Adol profile series data'!AC29/'Adol profile series data'!AD29)</f>
        <v>0.71460109951950135</v>
      </c>
      <c r="O28" s="2">
        <f>SUM('Adol profile series data'!AE29/'Adol profile series data'!AF29)</f>
        <v>0.72259751579864895</v>
      </c>
      <c r="P28" s="2">
        <f>SUM('Adol profile series data'!AG29/'Adol profile series data'!AH29)</f>
        <v>0.72648865269852336</v>
      </c>
      <c r="Q28" s="2">
        <f>SUM('Adol profile series data'!AI29/'Adol profile series data'!AJ29)</f>
        <v>0.7174850033325928</v>
      </c>
      <c r="R28" s="2">
        <f>SUM('Adol profile series data'!AK29/'Adol profile series data'!AL29)</f>
        <v>0.72195988389724042</v>
      </c>
      <c r="S28" s="2">
        <f>SUM('Adol profile series data'!AM29/'Adol profile series data'!AN29)</f>
        <v>0.72340795479243647</v>
      </c>
      <c r="T28" s="2">
        <f>SUM('Adol profile series data'!AO29/'Adol profile series data'!AP29)</f>
        <v>0.72970048476454297</v>
      </c>
      <c r="U28" s="2">
        <f>SUM('Adol profile series data'!AQ29/'Adol profile series data'!AR29)</f>
        <v>0.73383834036326079</v>
      </c>
      <c r="V28" s="2">
        <f>SUM('Adol profile series data'!AS29/'Adol profile series data'!AT29)</f>
        <v>0.73643776824034335</v>
      </c>
      <c r="W28" s="2">
        <f>SUM('Adol profile series data'!AU29/'Adol profile series data'!AV29)</f>
        <v>0.74127433324757741</v>
      </c>
      <c r="X28" s="2">
        <f>SUM('Adol profile series data'!AW29/'Adol profile series data'!AX29)</f>
        <v>0.74410124410124412</v>
      </c>
      <c r="Y28" s="2">
        <f>SUM('Adol profile series data'!AY29/'Adol profile series data'!AZ29)</f>
        <v>0.74745182012847966</v>
      </c>
      <c r="Z28" s="2">
        <f>SUM('Adol profile series data'!BA29/'Adol profile series data'!BB29)</f>
        <v>0.75156343699134753</v>
      </c>
      <c r="AA28" s="2">
        <f>SUM('Adol profile series data'!BC29/'Adol profile series data'!BD29)</f>
        <v>0.75321567454382288</v>
      </c>
      <c r="AB28" s="2">
        <f>SUM('Adol profile series data'!BE29/'Adol profile series data'!BF29)</f>
        <v>0.75634604683018702</v>
      </c>
      <c r="AC28" s="2">
        <f>SUM('Adol profile series data'!BG29/'Adol profile series data'!BH29)</f>
        <v>0.75797317436661704</v>
      </c>
      <c r="AD28" s="2">
        <f>SUM('Adol profile series data'!BI29/'Adol profile series data'!BJ29)</f>
        <v>0.76020103927080673</v>
      </c>
      <c r="AE28" s="2">
        <f>SUM('Adol profile series data'!BK29/'Adol profile series data'!BL29)</f>
        <v>0.76483123082168425</v>
      </c>
      <c r="AF28" s="2">
        <f>SUM('Adol profile series data'!BM29/'Adol profile series data'!BN29)</f>
        <v>0.76589767600238357</v>
      </c>
      <c r="AG28" s="2">
        <f>SUM('Adol profile series data'!BO29/'Adol profile series data'!BP29)</f>
        <v>0.76846536548029087</v>
      </c>
      <c r="AH28" s="2">
        <f>SUM('Adol profile series data'!BQ29/'Adol profile series data'!BR29)</f>
        <v>0.77237840817538062</v>
      </c>
      <c r="AI28" s="2">
        <f>SUM('Adol profile series data'!BS29/'Adol profile series data'!BT29)</f>
        <v>0.77113498365249888</v>
      </c>
      <c r="AJ28" s="2">
        <f>SUM('Adol profile series data'!BU29/'Adol profile series data'!BV29)</f>
        <v>0.77538119847947717</v>
      </c>
      <c r="AK28" s="2">
        <f>SUM('Adol profile series data'!BW29/'Adol profile series data'!BX29)</f>
        <v>0.77801033702105848</v>
      </c>
      <c r="AL28" s="2">
        <f>SUM('Adol profile series data'!BY29/'Adol profile series data'!BZ29)</f>
        <v>0.78122863978127133</v>
      </c>
      <c r="AM28" s="2">
        <f>SUM('Adol profile series data'!CA29/'Adol profile series data'!CB29)</f>
        <v>0.78280232956491946</v>
      </c>
      <c r="AN28" s="2">
        <f>SUM('Adol profile series data'!CC29/'Adol profile series data'!CD29)</f>
        <v>0.78522395743950579</v>
      </c>
      <c r="AO28" s="2">
        <f>SUM('Adol profile series data'!CE29/'Adol profile series data'!CF29)</f>
        <v>0.7869613829878731</v>
      </c>
      <c r="AP28" s="2">
        <f>SUM('Adol profile series data'!CG29/'Adol profile series data'!CH29)</f>
        <v>0.79076591154261056</v>
      </c>
      <c r="AQ28" s="2">
        <f>SUM('Adol profile series data'!CI29/'Adol profile series data'!CJ29)</f>
        <v>0.83509716266763978</v>
      </c>
      <c r="AR28" s="2">
        <f>SUM('Adol profile series data'!CK29/'Adol profile series data'!CL29)</f>
        <v>0.83497133497133502</v>
      </c>
      <c r="AS28" s="2">
        <f>SUM('Adol profile series data'!CM29/'Adol profile series data'!CN29)</f>
        <v>0.84335435857875396</v>
      </c>
      <c r="AT28" s="2">
        <f>SUM('Adol profile series data'!CO29/'Adol profile series data'!CP29)</f>
        <v>0.84456029011786038</v>
      </c>
      <c r="AU28" s="2">
        <f>SUM('Adol profile series data'!CQ29/'Adol profile series data'!CR29)</f>
        <v>0.84557823129251697</v>
      </c>
      <c r="AV28" s="2">
        <f>SUM('Adol profile series data'!CS29/'Adol profile series data'!CT29)</f>
        <v>0.84692307692307689</v>
      </c>
      <c r="AW28" s="9"/>
      <c r="AX28" s="9"/>
      <c r="AY28" s="9"/>
      <c r="AZ28" s="9"/>
      <c r="BA28" s="9"/>
      <c r="BB28" s="9"/>
      <c r="BC28" s="9"/>
      <c r="BD28" s="2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118"/>
      <c r="BU28" s="9"/>
      <c r="BV28" s="9"/>
      <c r="BW28" s="118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</row>
    <row r="29" spans="1:91" x14ac:dyDescent="0.2">
      <c r="A29" t="s">
        <v>86</v>
      </c>
      <c r="B29" s="2">
        <f>SUM('Adol profile series data'!E30/'Adol profile series data'!F30)</f>
        <v>0.52467486192766788</v>
      </c>
      <c r="C29" s="2">
        <f>SUM('Adol profile series data'!G30/'Adol profile series data'!H30)</f>
        <v>0.53272368656984037</v>
      </c>
      <c r="D29" s="2">
        <f>SUM('Adol profile series data'!I30/'Adol profile series data'!J30)</f>
        <v>0.54820143884892081</v>
      </c>
      <c r="E29" s="2">
        <f>SUM('Adol profile series data'!K30/'Adol profile series data'!L30)</f>
        <v>0.54875202011133062</v>
      </c>
      <c r="F29" s="2">
        <f>SUM('Adol profile series data'!M30/'Adol profile series data'!N30)</f>
        <v>0.5626939222485855</v>
      </c>
      <c r="G29" s="2">
        <f>SUM('Adol profile series data'!O30/'Adol profile series data'!P30)</f>
        <v>0.57040965618141914</v>
      </c>
      <c r="H29" s="2">
        <f>SUM('Adol profile series data'!Q30/'Adol profile series data'!R30)</f>
        <v>0.57690902447935699</v>
      </c>
      <c r="I29" s="2">
        <f>SUM('Adol profile series data'!S30/'Adol profile series data'!T30)</f>
        <v>0.58529895776193086</v>
      </c>
      <c r="J29" s="2">
        <f>SUM('Adol profile series data'!U30/'Adol profile series data'!V30)</f>
        <v>0.58865507776761206</v>
      </c>
      <c r="K29" s="2">
        <f>SUM('Adol profile series data'!W30/'Adol profile series data'!X30)</f>
        <v>0.59853211009174312</v>
      </c>
      <c r="L29" s="2">
        <f>SUM('Adol profile series data'!Y30/'Adol profile series data'!Z30)</f>
        <v>0.60481481481481481</v>
      </c>
      <c r="M29" s="2">
        <f>SUM('Adol profile series data'!AA30/'Adol profile series data'!AB30)</f>
        <v>0.60663331480452098</v>
      </c>
      <c r="N29" s="2">
        <f>SUM('Adol profile series data'!AC30/'Adol profile series data'!AD30)</f>
        <v>0.61206736997964095</v>
      </c>
      <c r="O29" s="2">
        <f>SUM('Adol profile series data'!AE30/'Adol profile series data'!AF30)</f>
        <v>0.61604317885724924</v>
      </c>
      <c r="P29" s="2">
        <f>SUM('Adol profile series data'!AG30/'Adol profile series data'!AH30)</f>
        <v>0.62225121133060013</v>
      </c>
      <c r="Q29" s="2">
        <f>SUM('Adol profile series data'!AI30/'Adol profile series data'!AJ30)</f>
        <v>0.60655120481927716</v>
      </c>
      <c r="R29" s="2">
        <f>SUM('Adol profile series data'!AK30/'Adol profile series data'!AL30)</f>
        <v>0.61190119760479045</v>
      </c>
      <c r="S29" s="2">
        <f>SUM('Adol profile series data'!AM30/'Adol profile series data'!AN30)</f>
        <v>0.61180007515971435</v>
      </c>
      <c r="T29" s="2">
        <f>SUM('Adol profile series data'!AO30/'Adol profile series data'!AP30)</f>
        <v>0.61902971041745014</v>
      </c>
      <c r="U29" s="2">
        <f>SUM('Adol profile series data'!AQ30/'Adol profile series data'!AR30)</f>
        <v>0.62160644074143423</v>
      </c>
      <c r="V29" s="2">
        <f>SUM('Adol profile series data'!AS30/'Adol profile series data'!AT30)</f>
        <v>0.62268734815922255</v>
      </c>
      <c r="W29" s="2">
        <f>SUM('Adol profile series data'!AU30/'Adol profile series data'!AV30)</f>
        <v>0.62792859799181855</v>
      </c>
      <c r="X29" s="2">
        <f>SUM('Adol profile series data'!AW30/'Adol profile series data'!AX30)</f>
        <v>0.63242942050520057</v>
      </c>
      <c r="Y29" s="2">
        <f>SUM('Adol profile series data'!AY30/'Adol profile series data'!AZ30)</f>
        <v>0.63717472118959106</v>
      </c>
      <c r="Z29" s="2">
        <f>SUM('Adol profile series data'!BA30/'Adol profile series data'!BB30)</f>
        <v>0.64523897739903668</v>
      </c>
      <c r="AA29" s="2">
        <f>SUM('Adol profile series data'!BC30/'Adol profile series data'!BD30)</f>
        <v>0.65045311633068248</v>
      </c>
      <c r="AB29" s="2">
        <f>SUM('Adol profile series data'!BE30/'Adol profile series data'!BF30)</f>
        <v>0.65290491313282273</v>
      </c>
      <c r="AC29" s="2">
        <f>SUM('Adol profile series data'!BG30/'Adol profile series data'!BH30)</f>
        <v>0.64852433882713678</v>
      </c>
      <c r="AD29" s="2">
        <f>SUM('Adol profile series data'!BI30/'Adol profile series data'!BJ30)</f>
        <v>0.64847077042198997</v>
      </c>
      <c r="AE29" s="2">
        <f>SUM('Adol profile series data'!BK30/'Adol profile series data'!BL30)</f>
        <v>0.65728320423200448</v>
      </c>
      <c r="AF29" s="2">
        <f>SUM('Adol profile series data'!BM30/'Adol profile series data'!BN30)</f>
        <v>0.6587901701323251</v>
      </c>
      <c r="AG29" s="2">
        <f>SUM('Adol profile series data'!BO30/'Adol profile series data'!BP30)</f>
        <v>0.66078877512324607</v>
      </c>
      <c r="AH29" s="2">
        <f>SUM('Adol profile series data'!BQ30/'Adol profile series data'!BR30)</f>
        <v>0.66609294320137691</v>
      </c>
      <c r="AI29" s="2">
        <f>SUM('Adol profile series data'!BS30/'Adol profile series data'!BT30)</f>
        <v>0.66647520582040976</v>
      </c>
      <c r="AJ29" s="2">
        <f>SUM('Adol profile series data'!BU30/'Adol profile series data'!BV30)</f>
        <v>0.67190836730731895</v>
      </c>
      <c r="AK29" s="2">
        <f>SUM('Adol profile series data'!BW30/'Adol profile series data'!BX30)</f>
        <v>0.67593312597200617</v>
      </c>
      <c r="AL29" s="2">
        <f>SUM('Adol profile series data'!BY30/'Adol profile series data'!BZ30)</f>
        <v>0.68204121687929342</v>
      </c>
      <c r="AM29" s="2">
        <f>SUM('Adol profile series data'!CA30/'Adol profile series data'!CB30)</f>
        <v>0.68162140889413614</v>
      </c>
      <c r="AN29" s="2">
        <f>SUM('Adol profile series data'!CC30/'Adol profile series data'!CD30)</f>
        <v>0.68124006359300482</v>
      </c>
      <c r="AO29" s="2">
        <f>SUM('Adol profile series data'!CE30/'Adol profile series data'!CF30)</f>
        <v>0.68210735586481108</v>
      </c>
      <c r="AP29" s="2">
        <f>SUM('Adol profile series data'!CG30/'Adol profile series data'!CH30)</f>
        <v>0.68986445478454383</v>
      </c>
      <c r="AQ29" s="2">
        <f>SUM('Adol profile series data'!CI30/'Adol profile series data'!CJ30)</f>
        <v>0.71765200925731121</v>
      </c>
      <c r="AR29" s="2">
        <f>SUM('Adol profile series data'!CK30/'Adol profile series data'!CL30)</f>
        <v>0.71765697429414244</v>
      </c>
      <c r="AS29" s="2">
        <f>SUM('Adol profile series data'!CM30/'Adol profile series data'!CN30)</f>
        <v>0.72796610169491527</v>
      </c>
      <c r="AT29" s="2">
        <f>SUM('Adol profile series data'!CO30/'Adol profile series data'!CP30)</f>
        <v>0.73815566835871405</v>
      </c>
      <c r="AU29" s="2">
        <f>SUM('Adol profile series data'!CQ30/'Adol profile series data'!CR30)</f>
        <v>0.73834745762711862</v>
      </c>
      <c r="AV29" s="2">
        <f>SUM('Adol profile series data'!CS30/'Adol profile series data'!CT30)</f>
        <v>0.74355148156043482</v>
      </c>
      <c r="AW29" s="9"/>
      <c r="AX29" s="9"/>
      <c r="AY29" s="9"/>
      <c r="AZ29" s="9"/>
      <c r="BA29" s="9"/>
      <c r="BB29" s="9"/>
      <c r="BC29" s="9"/>
      <c r="BD29" s="2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118"/>
      <c r="BU29" s="9"/>
      <c r="BV29" s="9"/>
      <c r="BW29" s="118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</row>
    <row r="30" spans="1:91" x14ac:dyDescent="0.2">
      <c r="A30" t="s">
        <v>91</v>
      </c>
      <c r="B30" s="2">
        <f>SUM('Adol profile series data'!E31/'Adol profile series data'!F31)</f>
        <v>0.54281428961003542</v>
      </c>
      <c r="C30" s="2">
        <f>SUM('Adol profile series data'!G31/'Adol profile series data'!H31)</f>
        <v>0.55160142348754448</v>
      </c>
      <c r="D30" s="2">
        <f>SUM('Adol profile series data'!I31/'Adol profile series data'!J31)</f>
        <v>0.56431821315317798</v>
      </c>
      <c r="E30" s="2">
        <f>SUM('Adol profile series data'!K31/'Adol profile series data'!L31)</f>
        <v>0.56492969396195203</v>
      </c>
      <c r="F30" s="2">
        <f>SUM('Adol profile series data'!M31/'Adol profile series data'!N31)</f>
        <v>0.57235749861649143</v>
      </c>
      <c r="G30" s="2">
        <f>SUM('Adol profile series data'!O31/'Adol profile series data'!P31)</f>
        <v>0.57830658550083014</v>
      </c>
      <c r="H30" s="2">
        <f>SUM('Adol profile series data'!Q31/'Adol profile series data'!R31)</f>
        <v>0.58576186511240635</v>
      </c>
      <c r="I30" s="2">
        <f>SUM('Adol profile series data'!S31/'Adol profile series data'!T31)</f>
        <v>0.59404148684393709</v>
      </c>
      <c r="J30" s="2">
        <f>SUM('Adol profile series data'!U31/'Adol profile series data'!V31)</f>
        <v>0.60022271714922049</v>
      </c>
      <c r="K30" s="2">
        <f>SUM('Adol profile series data'!W31/'Adol profile series data'!X31)</f>
        <v>0.60779401530967292</v>
      </c>
      <c r="L30" s="2">
        <f>SUM('Adol profile series data'!Y31/'Adol profile series data'!Z31)</f>
        <v>0.61609259517501047</v>
      </c>
      <c r="M30" s="2">
        <f>SUM('Adol profile series data'!AA31/'Adol profile series data'!AB31)</f>
        <v>0.61888160647050616</v>
      </c>
      <c r="N30" s="2">
        <f>SUM('Adol profile series data'!AC31/'Adol profile series data'!AD31)</f>
        <v>0.62181818181818183</v>
      </c>
      <c r="O30" s="2">
        <f>SUM('Adol profile series data'!AE31/'Adol profile series data'!AF31)</f>
        <v>0.63520845231296397</v>
      </c>
      <c r="P30" s="2">
        <f>SUM('Adol profile series data'!AG31/'Adol profile series data'!AH31)</f>
        <v>0.6406541385740927</v>
      </c>
      <c r="Q30" s="2">
        <f>SUM('Adol profile series data'!AI31/'Adol profile series data'!AJ31)</f>
        <v>0.64013240857503151</v>
      </c>
      <c r="R30" s="2">
        <f>SUM('Adol profile series data'!AK31/'Adol profile series data'!AL31)</f>
        <v>0.63817787418655103</v>
      </c>
      <c r="S30" s="2">
        <f>SUM('Adol profile series data'!AM31/'Adol profile series data'!AN31)</f>
        <v>0.63603315399156612</v>
      </c>
      <c r="T30" s="2">
        <f>SUM('Adol profile series data'!AO31/'Adol profile series data'!AP31)</f>
        <v>0.64189090909090907</v>
      </c>
      <c r="U30" s="2">
        <f>SUM('Adol profile series data'!AQ31/'Adol profile series data'!AR31)</f>
        <v>0.65933579335793358</v>
      </c>
      <c r="V30" s="2">
        <f>SUM('Adol profile series data'!AS31/'Adol profile series data'!AT31)</f>
        <v>0.66104702750665478</v>
      </c>
      <c r="W30" s="2">
        <f>SUM('Adol profile series data'!AU31/'Adol profile series data'!AV31)</f>
        <v>0.6642593957258659</v>
      </c>
      <c r="X30" s="2">
        <f>SUM('Adol profile series data'!AW31/'Adol profile series data'!AX31)</f>
        <v>0.67070110701107011</v>
      </c>
      <c r="Y30" s="2">
        <f>SUM('Adol profile series data'!AY31/'Adol profile series data'!AZ31)</f>
        <v>0.67430514488468363</v>
      </c>
      <c r="Z30" s="2">
        <f>SUM('Adol profile series data'!BA31/'Adol profile series data'!BB31)</f>
        <v>0.6791950281148269</v>
      </c>
      <c r="AA30" s="2">
        <f>SUM('Adol profile series data'!BC31/'Adol profile series data'!BD31)</f>
        <v>0.68389868167678858</v>
      </c>
      <c r="AB30" s="2">
        <f>SUM('Adol profile series data'!BE31/'Adol profile series data'!BF31)</f>
        <v>0.69049746797736078</v>
      </c>
      <c r="AC30" s="2">
        <f>SUM('Adol profile series data'!BG31/'Adol profile series data'!BH31)</f>
        <v>0.69368839193761955</v>
      </c>
      <c r="AD30" s="2">
        <f>SUM('Adol profile series data'!BI31/'Adol profile series data'!BJ31)</f>
        <v>0.69718624385886552</v>
      </c>
      <c r="AE30" s="2">
        <f>SUM('Adol profile series data'!BK31/'Adol profile series data'!BL31)</f>
        <v>0.70378119862501864</v>
      </c>
      <c r="AF30" s="2">
        <f>SUM('Adol profile series data'!BM31/'Adol profile series data'!BN31)</f>
        <v>0.7069635385534967</v>
      </c>
      <c r="AG30" s="2">
        <f>SUM('Adol profile series data'!BO31/'Adol profile series data'!BP31)</f>
        <v>0.71141744081510339</v>
      </c>
      <c r="AH30" s="2">
        <f>SUM('Adol profile series data'!BQ31/'Adol profile series data'!BR31)</f>
        <v>0.71606046998952255</v>
      </c>
      <c r="AI30" s="2">
        <f>SUM('Adol profile series data'!BS31/'Adol profile series data'!BT31)</f>
        <v>0.71492873218304576</v>
      </c>
      <c r="AJ30" s="2">
        <f>SUM('Adol profile series data'!BU31/'Adol profile series data'!BV31)</f>
        <v>0.71950483091787443</v>
      </c>
      <c r="AK30" s="2">
        <f>SUM('Adol profile series data'!BW31/'Adol profile series data'!BX31)</f>
        <v>0.72341389728096672</v>
      </c>
      <c r="AL30" s="2">
        <f>SUM('Adol profile series data'!BY31/'Adol profile series data'!BZ31)</f>
        <v>0.72572376357056689</v>
      </c>
      <c r="AM30" s="2">
        <f>SUM('Adol profile series data'!CA31/'Adol profile series data'!CB31)</f>
        <v>0.72765828536807031</v>
      </c>
      <c r="AN30" s="2">
        <f>SUM('Adol profile series data'!CC31/'Adol profile series data'!CD31)</f>
        <v>0.73086232980332833</v>
      </c>
      <c r="AO30" s="2">
        <f>SUM('Adol profile series data'!CE31/'Adol profile series data'!CF31)</f>
        <v>0.73443417663990307</v>
      </c>
      <c r="AP30" s="2">
        <f>SUM('Adol profile series data'!CG31/'Adol profile series data'!CH31)</f>
        <v>0.7367700729927007</v>
      </c>
      <c r="AQ30" s="2">
        <f>SUM('Adol profile series data'!CI31/'Adol profile series data'!CJ31)</f>
        <v>0.77585931254995999</v>
      </c>
      <c r="AR30" s="2">
        <f>SUM('Adol profile series data'!CK31/'Adol profile series data'!CL31)</f>
        <v>0.77528450072126942</v>
      </c>
      <c r="AS30" s="2">
        <f>SUM('Adol profile series data'!CM31/'Adol profile series data'!CN31)</f>
        <v>0.78078269169583203</v>
      </c>
      <c r="AT30" s="2">
        <f>SUM('Adol profile series data'!CO31/'Adol profile series data'!CP31)</f>
        <v>0.78489666136724956</v>
      </c>
      <c r="AU30" s="2">
        <f>SUM('Adol profile series data'!CQ31/'Adol profile series data'!CR31)</f>
        <v>0.78555555555555556</v>
      </c>
      <c r="AV30" s="2">
        <f>SUM('Adol profile series data'!CS31/'Adol profile series data'!CT31)</f>
        <v>0.78825201326385597</v>
      </c>
      <c r="AW30" s="9"/>
      <c r="AX30" s="9"/>
      <c r="AY30" s="9"/>
      <c r="AZ30" s="9"/>
      <c r="BA30" s="9"/>
      <c r="BB30" s="9"/>
      <c r="BC30" s="9"/>
      <c r="BD30" s="2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118"/>
      <c r="BU30" s="9"/>
      <c r="BV30" s="9"/>
      <c r="BW30" s="118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</row>
    <row r="31" spans="1:91" s="4" customFormat="1" ht="15.75" x14ac:dyDescent="0.25">
      <c r="A31" s="120" t="s">
        <v>105</v>
      </c>
      <c r="B31" s="121">
        <f>SUM('Adol profile series data'!E32/'Adol profile series data'!F32)</f>
        <v>0.608300867324853</v>
      </c>
      <c r="C31" s="121">
        <f>SUM('Adol profile series data'!G32/'Adol profile series data'!H32)</f>
        <v>0.61698568844935553</v>
      </c>
      <c r="D31" s="121">
        <f>SUM('Adol profile series data'!I32/'Adol profile series data'!J32)</f>
        <v>0.63121173810635434</v>
      </c>
      <c r="E31" s="121">
        <f>SUM('Adol profile series data'!K32/'Adol profile series data'!L32)</f>
        <v>0.63170456631783256</v>
      </c>
      <c r="F31" s="121">
        <f>SUM('Adol profile series data'!M32/'Adol profile series data'!N32)</f>
        <v>0.63925070744934975</v>
      </c>
      <c r="G31" s="121">
        <f>SUM('Adol profile series data'!O32/'Adol profile series data'!P32)</f>
        <v>0.64384834690566572</v>
      </c>
      <c r="H31" s="121">
        <f>SUM('Adol profile series data'!Q32/'Adol profile series data'!R32)</f>
        <v>0.65224483373544528</v>
      </c>
      <c r="I31" s="121">
        <f>SUM('Adol profile series data'!S32/'Adol profile series data'!T32)</f>
        <v>0.66178033495803867</v>
      </c>
      <c r="J31" s="121">
        <f>SUM('Adol profile series data'!U32/'Adol profile series data'!V32)</f>
        <v>0.66554788791300712</v>
      </c>
      <c r="K31" s="121">
        <f>SUM('Adol profile series data'!W32/'Adol profile series data'!X32)</f>
        <v>0.67275299226942686</v>
      </c>
      <c r="L31" s="121">
        <f>SUM('Adol profile series data'!Y32/'Adol profile series data'!Z32)</f>
        <v>0.67924350820717294</v>
      </c>
      <c r="M31" s="121">
        <f>SUM('Adol profile series data'!AA32/'Adol profile series data'!AB32)</f>
        <v>0.68095131137008269</v>
      </c>
      <c r="N31" s="121">
        <f>SUM('Adol profile series data'!AC32/'Adol profile series data'!AD32)</f>
        <v>0.68549081852689175</v>
      </c>
      <c r="O31" s="121">
        <f>SUM('Adol profile series data'!AE32/'Adol profile series data'!AF32)</f>
        <v>0.69974204916988658</v>
      </c>
      <c r="P31" s="121">
        <f>SUM('Adol profile series data'!AG32/'Adol profile series data'!AH32)</f>
        <v>0.70382706998586897</v>
      </c>
      <c r="Q31" s="121">
        <f>SUM('Adol profile series data'!AI32/'Adol profile series data'!AJ32)</f>
        <v>0.6922865696071675</v>
      </c>
      <c r="R31" s="121">
        <f>SUM('Adol profile series data'!AK32/'Adol profile series data'!AL32)</f>
        <v>0.70011380678373525</v>
      </c>
      <c r="S31" s="121">
        <f>SUM('Adol profile series data'!AM32/'Adol profile series data'!AN32)</f>
        <v>0.69997384672043217</v>
      </c>
      <c r="T31" s="121">
        <f>SUM('Adol profile series data'!AO32/'Adol profile series data'!AP32)</f>
        <v>0.70652376862466859</v>
      </c>
      <c r="U31" s="121">
        <f>SUM('Adol profile series data'!AQ32/'Adol profile series data'!AR32)</f>
        <v>0.70978125763579769</v>
      </c>
      <c r="V31" s="121">
        <f>SUM('Adol profile series data'!AS32/'Adol profile series data'!AT32)</f>
        <v>0.71104099273479349</v>
      </c>
      <c r="W31" s="121">
        <f>SUM('Adol profile series data'!AU32/'Adol profile series data'!AV32)</f>
        <v>0.71605683310041079</v>
      </c>
      <c r="X31" s="121">
        <f>SUM('Adol profile series data'!AW32/'Adol profile series data'!AX32)</f>
        <v>0.71923036261761286</v>
      </c>
      <c r="Y31" s="121">
        <f>SUM('Adol profile series data'!AY32/'Adol profile series data'!AZ32)</f>
        <v>0.72189117802430003</v>
      </c>
      <c r="Z31" s="121">
        <f>SUM('Adol profile series data'!BA32/'Adol profile series data'!BB32)</f>
        <v>0.72589672175333086</v>
      </c>
      <c r="AA31" s="121">
        <f>SUM('Adol profile series data'!BC32/'Adol profile series data'!BD32)</f>
        <v>0.72893616121907656</v>
      </c>
      <c r="AB31" s="121">
        <f>SUM('Adol profile series data'!BE32/'Adol profile series data'!BF32)</f>
        <v>0.73159378586957091</v>
      </c>
      <c r="AC31" s="121">
        <f>SUM('Adol profile series data'!BG32/'Adol profile series data'!BH32)</f>
        <v>0.7318103353289015</v>
      </c>
      <c r="AD31" s="121">
        <f>SUM('Adol profile series data'!BI32/'Adol profile series data'!BJ32)</f>
        <v>0.73418539753945444</v>
      </c>
      <c r="AE31" s="121">
        <f>SUM('Adol profile series data'!BK32/'Adol profile series data'!BL32)</f>
        <v>0.73896631059118356</v>
      </c>
      <c r="AF31" s="121">
        <f>SUM('Adol profile series data'!BM32/'Adol profile series data'!BN32)</f>
        <v>0.74066723173062243</v>
      </c>
      <c r="AG31" s="121">
        <f>SUM('Adol profile series data'!BO32/'Adol profile series data'!BP32)</f>
        <v>0.74233622307623559</v>
      </c>
      <c r="AH31" s="121">
        <f>SUM('Adol profile series data'!BQ32/'Adol profile series data'!BR32)</f>
        <v>0.74492457573852922</v>
      </c>
      <c r="AI31" s="121">
        <f>SUM('Adol profile series data'!BS32/'Adol profile series data'!BT32)</f>
        <v>0.74441790043902389</v>
      </c>
      <c r="AJ31" s="121">
        <f>SUM('Adol profile series data'!BU32/'Adol profile series data'!BV32)</f>
        <v>0.74869248663342469</v>
      </c>
      <c r="AK31" s="121">
        <f>SUM('Adol profile series data'!BW32/'Adol profile series data'!BX32)</f>
        <v>0.75038333589774875</v>
      </c>
      <c r="AL31" s="121">
        <f>SUM('Adol profile series data'!BY32/'Adol profile series data'!BZ32)</f>
        <v>0.75430513313554315</v>
      </c>
      <c r="AM31" s="121">
        <f>SUM('Adol profile series data'!CA32/'Adol profile series data'!CB32)</f>
        <v>0.75613961110013928</v>
      </c>
      <c r="AN31" s="121">
        <f>SUM('Adol profile series data'!CC32/'Adol profile series data'!CD32)</f>
        <v>0.75819924664984217</v>
      </c>
      <c r="AO31" s="121">
        <f>SUM('Adol profile series data'!CE32/'Adol profile series data'!CF32)</f>
        <v>0.75984359810298252</v>
      </c>
      <c r="AP31" s="121">
        <f>SUM('Adol profile series data'!CG32/'Adol profile series data'!CH32)</f>
        <v>0.76219984925164208</v>
      </c>
      <c r="AQ31" s="121">
        <f>SUM('Adol profile series data'!CI32/'Adol profile series data'!CJ32)</f>
        <v>0.80502405313946257</v>
      </c>
      <c r="AR31" s="121">
        <f>SUM('Adol profile series data'!CK32/'Adol profile series data'!CL32)</f>
        <v>0.80554684426299616</v>
      </c>
      <c r="AS31" s="121">
        <f>SUM('Adol profile series data'!CM32/'Adol profile series data'!CN32)</f>
        <v>0.80899423838470819</v>
      </c>
      <c r="AT31" s="121">
        <f>SUM('Adol profile series data'!CO32/'Adol profile series data'!CP32)</f>
        <v>0.81205519162500495</v>
      </c>
      <c r="AU31" s="121">
        <f>SUM('Adol profile series data'!CQ32/'Adol profile series data'!CR32)</f>
        <v>0.81261783572920854</v>
      </c>
      <c r="AV31" s="121">
        <f>SUM('Adol profile series data'!CS32/'Adol profile series data'!CT32)</f>
        <v>0.81464033339373076</v>
      </c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</row>
    <row r="32" spans="1:91" x14ac:dyDescent="0.2">
      <c r="A32" t="s">
        <v>13</v>
      </c>
      <c r="B32" s="2">
        <f>SUM('Adol profile series data'!E33/'Adol profile series data'!F33)</f>
        <v>0.49962130775056801</v>
      </c>
      <c r="C32" s="2">
        <f>SUM('Adol profile series data'!G33/'Adol profile series data'!H33)</f>
        <v>0.51358902717805432</v>
      </c>
      <c r="D32" s="2">
        <f>SUM('Adol profile series data'!I33/'Adol profile series data'!J33)</f>
        <v>0.53079478660874013</v>
      </c>
      <c r="E32" s="2">
        <f>SUM('Adol profile series data'!K33/'Adol profile series data'!L33)</f>
        <v>0.53181702018911325</v>
      </c>
      <c r="F32" s="2">
        <f>SUM('Adol profile series data'!M33/'Adol profile series data'!N33)</f>
        <v>0.54427810200456739</v>
      </c>
      <c r="G32" s="2">
        <f>SUM('Adol profile series data'!O33/'Adol profile series data'!P33)</f>
        <v>0.5562611125222251</v>
      </c>
      <c r="H32" s="2">
        <f>SUM('Adol profile series data'!Q33/'Adol profile series data'!R33)</f>
        <v>0.57971014492753625</v>
      </c>
      <c r="I32" s="2">
        <f>SUM('Adol profile series data'!S33/'Adol profile series data'!T33)</f>
        <v>0.60281329923273652</v>
      </c>
      <c r="J32" s="2">
        <f>SUM('Adol profile series data'!U33/'Adol profile series data'!V33)</f>
        <v>0.60725308641975306</v>
      </c>
      <c r="K32" s="2">
        <f>SUM('Adol profile series data'!W33/'Adol profile series data'!X33)</f>
        <v>0.62007168458781359</v>
      </c>
      <c r="L32" s="2">
        <f>SUM('Adol profile series data'!Y33/'Adol profile series data'!Z33)</f>
        <v>0.63305106492173469</v>
      </c>
      <c r="M32" s="2">
        <f>SUM('Adol profile series data'!AA33/'Adol profile series data'!AB33)</f>
        <v>0.63685289595079442</v>
      </c>
      <c r="N32" s="2">
        <f>SUM('Adol profile series data'!AC33/'Adol profile series data'!AD33)</f>
        <v>0.64565718677940043</v>
      </c>
      <c r="O32" s="2">
        <f>SUM('Adol profile series data'!AE33/'Adol profile series data'!AF33)</f>
        <v>0.65491507977354602</v>
      </c>
      <c r="P32" s="2">
        <f>SUM('Adol profile series data'!AG33/'Adol profile series data'!AH33)</f>
        <v>0.66700741119345774</v>
      </c>
      <c r="Q32" s="2">
        <f>SUM('Adol profile series data'!AI33/'Adol profile series data'!AJ33)</f>
        <v>0.66513174724993607</v>
      </c>
      <c r="R32" s="2">
        <f>SUM('Adol profile series data'!AK33/'Adol profile series data'!AL33)</f>
        <v>0.67886688393080974</v>
      </c>
      <c r="S32" s="2">
        <f>SUM('Adol profile series data'!AM33/'Adol profile series data'!AN33)</f>
        <v>0.68139358747790957</v>
      </c>
      <c r="T32" s="2">
        <f>SUM('Adol profile series data'!AO33/'Adol profile series data'!AP33)</f>
        <v>0.68823382463152638</v>
      </c>
      <c r="U32" s="2">
        <f>SUM('Adol profile series data'!AQ33/'Adol profile series data'!AR33)</f>
        <v>0.69409439090684455</v>
      </c>
      <c r="V32" s="2">
        <f>SUM('Adol profile series data'!AS33/'Adol profile series data'!AT33)</f>
        <v>0.69414370078740162</v>
      </c>
      <c r="W32" s="2">
        <f>SUM('Adol profile series data'!AU33/'Adol profile series data'!AV33)</f>
        <v>0.7022844509948416</v>
      </c>
      <c r="X32" s="2">
        <f>SUM('Adol profile series data'!AW33/'Adol profile series data'!AX33)</f>
        <v>0.71124173401910362</v>
      </c>
      <c r="Y32" s="2">
        <f>SUM('Adol profile series data'!AY33/'Adol profile series data'!AZ33)</f>
        <v>0.71686599951183794</v>
      </c>
      <c r="Z32" s="2">
        <f>SUM('Adol profile series data'!BA33/'Adol profile series data'!BB33)</f>
        <v>0.71908471275559882</v>
      </c>
      <c r="AA32" s="2">
        <f>SUM('Adol profile series data'!BC33/'Adol profile series data'!BD33)</f>
        <v>0.72762932091198829</v>
      </c>
      <c r="AB32" s="2">
        <f>SUM('Adol profile series data'!BE33/'Adol profile series data'!BF33)</f>
        <v>0.73307163886162907</v>
      </c>
      <c r="AC32" s="2">
        <f>SUM('Adol profile series data'!BG33/'Adol profile series data'!BH33)</f>
        <v>0.7354010176883935</v>
      </c>
      <c r="AD32" s="2">
        <f>SUM('Adol profile series data'!BI33/'Adol profile series data'!BJ33)</f>
        <v>0.74017257909875356</v>
      </c>
      <c r="AE32" s="2">
        <f>SUM('Adol profile series data'!BK33/'Adol profile series data'!BL33)</f>
        <v>0.746322642874367</v>
      </c>
      <c r="AF32" s="2">
        <f>SUM('Adol profile series data'!BM33/'Adol profile series data'!BN33)</f>
        <v>0.74855351976856321</v>
      </c>
      <c r="AG32" s="2">
        <f>SUM('Adol profile series data'!BO33/'Adol profile series data'!BP33)</f>
        <v>0.75084418716835499</v>
      </c>
      <c r="AH32" s="2">
        <f>SUM('Adol profile series data'!BQ33/'Adol profile series data'!BR33)</f>
        <v>0.75423931215667539</v>
      </c>
      <c r="AI32" s="2">
        <f>SUM('Adol profile series data'!BS33/'Adol profile series data'!BT33)</f>
        <v>0.75653633964979616</v>
      </c>
      <c r="AJ32" s="2">
        <f>SUM('Adol profile series data'!BU33/'Adol profile series data'!BV33)</f>
        <v>0.76349244423123053</v>
      </c>
      <c r="AK32" s="2">
        <f>SUM('Adol profile series data'!BW33/'Adol profile series data'!BX33)</f>
        <v>0.76438159156279961</v>
      </c>
      <c r="AL32" s="2">
        <f>SUM('Adol profile series data'!BY33/'Adol profile series data'!BZ33)</f>
        <v>0.76402877697841731</v>
      </c>
      <c r="AM32" s="2">
        <f>SUM('Adol profile series data'!CA33/'Adol profile series data'!CB33)</f>
        <v>0.76692087702573875</v>
      </c>
      <c r="AN32" s="2">
        <f>SUM('Adol profile series data'!CC33/'Adol profile series data'!CD33)</f>
        <v>0.76913846892248616</v>
      </c>
      <c r="AO32" s="2">
        <f>SUM('Adol profile series data'!CE33/'Adol profile series data'!CF33)</f>
        <v>0.77378944832570462</v>
      </c>
      <c r="AP32" s="2">
        <f>SUM('Adol profile series data'!CG33/'Adol profile series data'!CH33)</f>
        <v>0.77847339272814831</v>
      </c>
      <c r="AQ32" s="2">
        <f>SUM('Adol profile series data'!CI33/'Adol profile series data'!CJ33)</f>
        <v>0.81298571070443715</v>
      </c>
      <c r="AR32" s="2">
        <f>SUM('Adol profile series data'!CK33/'Adol profile series data'!CL33)</f>
        <v>0.81379655086228442</v>
      </c>
      <c r="AS32" s="2">
        <f>SUM('Adol profile series data'!CM33/'Adol profile series data'!CN33)</f>
        <v>0.81351689612015021</v>
      </c>
      <c r="AT32" s="2">
        <f>SUM('Adol profile series data'!CO33/'Adol profile series data'!CP33)</f>
        <v>0.81502745881178229</v>
      </c>
      <c r="AU32" s="2">
        <f>SUM('Adol profile series data'!CQ33/'Adol profile series data'!CR33)</f>
        <v>0.81582231095582736</v>
      </c>
      <c r="AV32" s="2">
        <f>SUM('Adol profile series data'!CS33/'Adol profile series data'!CT33)</f>
        <v>0.81675392670157065</v>
      </c>
      <c r="AW32" s="9"/>
      <c r="AX32" s="9"/>
      <c r="AY32" s="9"/>
      <c r="AZ32" s="9"/>
      <c r="BA32" s="9"/>
      <c r="BB32" s="9"/>
      <c r="BC32" s="9"/>
      <c r="BD32" s="2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118"/>
      <c r="BU32" s="9"/>
      <c r="BV32" s="9"/>
      <c r="BW32" s="118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</row>
    <row r="33" spans="1:91" x14ac:dyDescent="0.2">
      <c r="A33" t="s">
        <v>28</v>
      </c>
      <c r="B33" s="2">
        <f>SUM('Adol profile series data'!E34/'Adol profile series data'!F34)</f>
        <v>0.46861086375779165</v>
      </c>
      <c r="C33" s="2">
        <f>SUM('Adol profile series data'!G34/'Adol profile series data'!H34)</f>
        <v>0.47625388371060806</v>
      </c>
      <c r="D33" s="2">
        <f>SUM('Adol profile series data'!I34/'Adol profile series data'!J34)</f>
        <v>0.49089712656284273</v>
      </c>
      <c r="E33" s="2">
        <f>SUM('Adol profile series data'!K34/'Adol profile series data'!L34)</f>
        <v>0.49177811883358913</v>
      </c>
      <c r="F33" s="2">
        <f>SUM('Adol profile series data'!M34/'Adol profile series data'!N34)</f>
        <v>0.5025291400923686</v>
      </c>
      <c r="G33" s="2">
        <f>SUM('Adol profile series data'!O34/'Adol profile series data'!P34)</f>
        <v>0.51100836635843239</v>
      </c>
      <c r="H33" s="2">
        <f>SUM('Adol profile series data'!Q34/'Adol profile series data'!R34)</f>
        <v>0.53715545755237049</v>
      </c>
      <c r="I33" s="2">
        <f>SUM('Adol profile series data'!S34/'Adol profile series data'!T34)</f>
        <v>0.55951595159515954</v>
      </c>
      <c r="J33" s="2">
        <f>SUM('Adol profile series data'!U34/'Adol profile series data'!V34)</f>
        <v>0.56483516483516483</v>
      </c>
      <c r="K33" s="2">
        <f>SUM('Adol profile series data'!W34/'Adol profile series data'!X34)</f>
        <v>0.57504363001745196</v>
      </c>
      <c r="L33" s="2">
        <f>SUM('Adol profile series data'!Y34/'Adol profile series data'!Z34)</f>
        <v>0.58461201227531789</v>
      </c>
      <c r="M33" s="2">
        <f>SUM('Adol profile series data'!AA34/'Adol profile series data'!AB34)</f>
        <v>0.58760167069685643</v>
      </c>
      <c r="N33" s="2">
        <f>SUM('Adol profile series data'!AC34/'Adol profile series data'!AD34)</f>
        <v>0.59274725274725271</v>
      </c>
      <c r="O33" s="2">
        <f>SUM('Adol profile series data'!AE34/'Adol profile series data'!AF34)</f>
        <v>0.60170603674540679</v>
      </c>
      <c r="P33" s="2">
        <f>SUM('Adol profile series data'!AG34/'Adol profile series data'!AH34)</f>
        <v>0.61289617486338799</v>
      </c>
      <c r="Q33" s="2">
        <f>SUM('Adol profile series data'!AI34/'Adol profile series data'!AJ34)</f>
        <v>0.59567496723460023</v>
      </c>
      <c r="R33" s="2">
        <f>SUM('Adol profile series data'!AK34/'Adol profile series data'!AL34)</f>
        <v>0.59736674453174776</v>
      </c>
      <c r="S33" s="2">
        <f>SUM('Adol profile series data'!AM34/'Adol profile series data'!AN34)</f>
        <v>0.60950946643717729</v>
      </c>
      <c r="T33" s="2">
        <f>SUM('Adol profile series data'!AO34/'Adol profile series data'!AP34)</f>
        <v>0.61427072402938088</v>
      </c>
      <c r="U33" s="2">
        <f>SUM('Adol profile series data'!AQ34/'Adol profile series data'!AR34)</f>
        <v>0.61874356333676617</v>
      </c>
      <c r="V33" s="2">
        <f>SUM('Adol profile series data'!AS34/'Adol profile series data'!AT34)</f>
        <v>0.6197384552513282</v>
      </c>
      <c r="W33" s="2">
        <f>SUM('Adol profile series data'!AU34/'Adol profile series data'!AV34)</f>
        <v>0.62906812209419849</v>
      </c>
      <c r="X33" s="2">
        <f>SUM('Adol profile series data'!AW34/'Adol profile series data'!AX34)</f>
        <v>0.63475105825438416</v>
      </c>
      <c r="Y33" s="2">
        <f>SUM('Adol profile series data'!AY34/'Adol profile series data'!AZ34)</f>
        <v>0.63802083333333337</v>
      </c>
      <c r="Z33" s="2">
        <f>SUM('Adol profile series data'!BA34/'Adol profile series data'!BB34)</f>
        <v>0.6462639109697933</v>
      </c>
      <c r="AA33" s="2">
        <f>SUM('Adol profile series data'!BC34/'Adol profile series data'!BD34)</f>
        <v>0.66192452084568265</v>
      </c>
      <c r="AB33" s="2">
        <f>SUM('Adol profile series data'!BE34/'Adol profile series data'!BF34)</f>
        <v>0.6751279024006297</v>
      </c>
      <c r="AC33" s="2">
        <f>SUM('Adol profile series data'!BG34/'Adol profile series data'!BH34)</f>
        <v>0.6927123928293063</v>
      </c>
      <c r="AD33" s="2">
        <f>SUM('Adol profile series data'!BI34/'Adol profile series data'!BJ34)</f>
        <v>0.70635860979462872</v>
      </c>
      <c r="AE33" s="2">
        <f>SUM('Adol profile series data'!BK34/'Adol profile series data'!BL34)</f>
        <v>0.72093479968578167</v>
      </c>
      <c r="AF33" s="2">
        <f>SUM('Adol profile series data'!BM34/'Adol profile series data'!BN34)</f>
        <v>0.72504892367906071</v>
      </c>
      <c r="AG33" s="2">
        <f>SUM('Adol profile series data'!BO34/'Adol profile series data'!BP34)</f>
        <v>0.72839984502130961</v>
      </c>
      <c r="AH33" s="2">
        <f>SUM('Adol profile series data'!BQ34/'Adol profile series data'!BR34)</f>
        <v>0.72923018292682928</v>
      </c>
      <c r="AI33" s="2">
        <f>SUM('Adol profile series data'!BS34/'Adol profile series data'!BT34)</f>
        <v>0.73090839840030475</v>
      </c>
      <c r="AJ33" s="2">
        <f>SUM('Adol profile series data'!BU34/'Adol profile series data'!BV34)</f>
        <v>0.73263687366995556</v>
      </c>
      <c r="AK33" s="2">
        <f>SUM('Adol profile series data'!BW34/'Adol profile series data'!BX34)</f>
        <v>0.73521453420950911</v>
      </c>
      <c r="AL33" s="2">
        <f>SUM('Adol profile series data'!BY34/'Adol profile series data'!BZ34)</f>
        <v>0.73572120038722166</v>
      </c>
      <c r="AM33" s="2">
        <f>SUM('Adol profile series data'!CA34/'Adol profile series data'!CB34)</f>
        <v>0.73710450623202306</v>
      </c>
      <c r="AN33" s="2">
        <f>SUM('Adol profile series data'!CC34/'Adol profile series data'!CD34)</f>
        <v>0.74012274645186038</v>
      </c>
      <c r="AO33" s="2">
        <f>SUM('Adol profile series data'!CE34/'Adol profile series data'!CF34)</f>
        <v>0.74200344761539938</v>
      </c>
      <c r="AP33" s="2">
        <f>SUM('Adol profile series data'!CG34/'Adol profile series data'!CH34)</f>
        <v>0.74601038261872721</v>
      </c>
      <c r="AQ33" s="2">
        <f>SUM('Adol profile series data'!CI34/'Adol profile series data'!CJ34)</f>
        <v>0.77846708024814892</v>
      </c>
      <c r="AR33" s="2">
        <f>SUM('Adol profile series data'!CK34/'Adol profile series data'!CL34)</f>
        <v>0.7799960071870633</v>
      </c>
      <c r="AS33" s="2">
        <f>SUM('Adol profile series data'!CM34/'Adol profile series data'!CN34)</f>
        <v>0.77784371909000993</v>
      </c>
      <c r="AT33" s="2">
        <f>SUM('Adol profile series data'!CO34/'Adol profile series data'!CP34)</f>
        <v>0.78338922864470306</v>
      </c>
      <c r="AU33" s="2">
        <f>SUM('Adol profile series data'!CQ34/'Adol profile series data'!CR34)</f>
        <v>0.78457289406194519</v>
      </c>
      <c r="AV33" s="2">
        <f>SUM('Adol profile series data'!CS34/'Adol profile series data'!CT34)</f>
        <v>0.78946333792018875</v>
      </c>
      <c r="AW33" s="9"/>
      <c r="AX33" s="9"/>
      <c r="AY33" s="9"/>
      <c r="AZ33" s="9"/>
      <c r="BA33" s="9"/>
      <c r="BB33" s="9"/>
      <c r="BC33" s="9"/>
      <c r="BD33" s="2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118"/>
      <c r="BU33" s="9"/>
      <c r="BV33" s="9"/>
      <c r="BW33" s="118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</row>
    <row r="34" spans="1:91" x14ac:dyDescent="0.2">
      <c r="A34" t="s">
        <v>36</v>
      </c>
      <c r="B34" s="2">
        <f>SUM('Adol profile series data'!E35/'Adol profile series data'!F35)</f>
        <v>0.42577468171991351</v>
      </c>
      <c r="C34" s="2">
        <f>SUM('Adol profile series data'!G35/'Adol profile series data'!H35)</f>
        <v>0.4351227732306211</v>
      </c>
      <c r="D34" s="2">
        <f>SUM('Adol profile series data'!I35/'Adol profile series data'!J35)</f>
        <v>0.45376938800048094</v>
      </c>
      <c r="E34" s="2">
        <f>SUM('Adol profile series data'!K35/'Adol profile series data'!L35)</f>
        <v>0.45509198028135145</v>
      </c>
      <c r="F34" s="2">
        <f>SUM('Adol profile series data'!M35/'Adol profile series data'!N35)</f>
        <v>0.46480057664584334</v>
      </c>
      <c r="G34" s="2">
        <f>SUM('Adol profile series data'!O35/'Adol profile series data'!P35)</f>
        <v>0.47149885995439816</v>
      </c>
      <c r="H34" s="2">
        <f>SUM('Adol profile series data'!Q35/'Adol profile series data'!R35)</f>
        <v>0.48926782733126639</v>
      </c>
      <c r="I34" s="2">
        <f>SUM('Adol profile series data'!S35/'Adol profile series data'!T35)</f>
        <v>0.51192029415253237</v>
      </c>
      <c r="J34" s="2">
        <f>SUM('Adol profile series data'!U35/'Adol profile series data'!V35)</f>
        <v>0.51861482094315092</v>
      </c>
      <c r="K34" s="2">
        <f>SUM('Adol profile series data'!W35/'Adol profile series data'!X35)</f>
        <v>0.53051309396847968</v>
      </c>
      <c r="L34" s="2">
        <f>SUM('Adol profile series data'!Y35/'Adol profile series data'!Z35)</f>
        <v>0.54250148192056902</v>
      </c>
      <c r="M34" s="2">
        <f>SUM('Adol profile series data'!AA35/'Adol profile series data'!AB35)</f>
        <v>0.54548689360692681</v>
      </c>
      <c r="N34" s="2">
        <f>SUM('Adol profile series data'!AC35/'Adol profile series data'!AD35)</f>
        <v>0.55416715784510195</v>
      </c>
      <c r="O34" s="2">
        <f>SUM('Adol profile series data'!AE35/'Adol profile series data'!AF35)</f>
        <v>0.55919425138414414</v>
      </c>
      <c r="P34" s="2">
        <f>SUM('Adol profile series data'!AG35/'Adol profile series data'!AH35)</f>
        <v>0.56684303350970022</v>
      </c>
      <c r="Q34" s="2">
        <f>SUM('Adol profile series data'!AI35/'Adol profile series data'!AJ35)</f>
        <v>0.55444379046497938</v>
      </c>
      <c r="R34" s="2">
        <f>SUM('Adol profile series data'!AK35/'Adol profile series data'!AL35)</f>
        <v>0.57274011299435024</v>
      </c>
      <c r="S34" s="2">
        <f>SUM('Adol profile series data'!AM35/'Adol profile series data'!AN35)</f>
        <v>0.56982911019446081</v>
      </c>
      <c r="T34" s="2">
        <f>SUM('Adol profile series data'!AO35/'Adol profile series data'!AP35)</f>
        <v>0.58887972670514788</v>
      </c>
      <c r="U34" s="2">
        <f>SUM('Adol profile series data'!AQ35/'Adol profile series data'!AR35)</f>
        <v>0.59637002341920375</v>
      </c>
      <c r="V34" s="2">
        <f>SUM('Adol profile series data'!AS35/'Adol profile series data'!AT35)</f>
        <v>0.60030377380535105</v>
      </c>
      <c r="W34" s="2">
        <f>SUM('Adol profile series data'!AU35/'Adol profile series data'!AV35)</f>
        <v>0.60548964875552458</v>
      </c>
      <c r="X34" s="2">
        <f>SUM('Adol profile series data'!AW35/'Adol profile series data'!AX35)</f>
        <v>0.61080074487895719</v>
      </c>
      <c r="Y34" s="2">
        <f>SUM('Adol profile series data'!AY35/'Adol profile series data'!AZ35)</f>
        <v>0.61703858670385869</v>
      </c>
      <c r="Z34" s="2">
        <f>SUM('Adol profile series data'!BA35/'Adol profile series data'!BB35)</f>
        <v>0.62393759459774134</v>
      </c>
      <c r="AA34" s="2">
        <f>SUM('Adol profile series data'!BC35/'Adol profile series data'!BD35)</f>
        <v>0.6328125</v>
      </c>
      <c r="AB34" s="2">
        <f>SUM('Adol profile series data'!BE35/'Adol profile series data'!BF35)</f>
        <v>0.64006076896108455</v>
      </c>
      <c r="AC34" s="2">
        <f>SUM('Adol profile series data'!BG35/'Adol profile series data'!BH35)</f>
        <v>0.65243055555555551</v>
      </c>
      <c r="AD34" s="2">
        <f>SUM('Adol profile series data'!BI35/'Adol profile series data'!BJ35)</f>
        <v>0.66250594388968143</v>
      </c>
      <c r="AE34" s="2">
        <f>SUM('Adol profile series data'!BK35/'Adol profile series data'!BL35)</f>
        <v>0.67160640189685827</v>
      </c>
      <c r="AF34" s="2">
        <f>SUM('Adol profile series data'!BM35/'Adol profile series data'!BN35)</f>
        <v>0.67487568079564286</v>
      </c>
      <c r="AG34" s="2">
        <f>SUM('Adol profile series data'!BO35/'Adol profile series data'!BP35)</f>
        <v>0.67922967863894135</v>
      </c>
      <c r="AH34" s="2">
        <f>SUM('Adol profile series data'!BQ35/'Adol profile series data'!BR35)</f>
        <v>0.68570419218087608</v>
      </c>
      <c r="AI34" s="2">
        <f>SUM('Adol profile series data'!BS35/'Adol profile series data'!BT35)</f>
        <v>0.68690321820110811</v>
      </c>
      <c r="AJ34" s="2">
        <f>SUM('Adol profile series data'!BU35/'Adol profile series data'!BV35)</f>
        <v>0.69394010846498466</v>
      </c>
      <c r="AK34" s="2">
        <f>SUM('Adol profile series data'!BW35/'Adol profile series data'!BX35)</f>
        <v>0.69684483164586764</v>
      </c>
      <c r="AL34" s="2">
        <f>SUM('Adol profile series data'!BY35/'Adol profile series data'!BZ35)</f>
        <v>0.7016100599365378</v>
      </c>
      <c r="AM34" s="2">
        <f>SUM('Adol profile series data'!CA35/'Adol profile series data'!CB35)</f>
        <v>0.70485048269366612</v>
      </c>
      <c r="AN34" s="2">
        <f>SUM('Adol profile series data'!CC35/'Adol profile series data'!CD35)</f>
        <v>0.70679953106682303</v>
      </c>
      <c r="AO34" s="2">
        <f>SUM('Adol profile series data'!CE35/'Adol profile series data'!CF35)</f>
        <v>0.71066525871172126</v>
      </c>
      <c r="AP34" s="2">
        <f>SUM('Adol profile series data'!CG35/'Adol profile series data'!CH35)</f>
        <v>0.71569897538570248</v>
      </c>
      <c r="AQ34" s="2">
        <f>SUM('Adol profile series data'!CI35/'Adol profile series data'!CJ35)</f>
        <v>0.76052664265308656</v>
      </c>
      <c r="AR34" s="2">
        <f>SUM('Adol profile series data'!CK35/'Adol profile series data'!CL35)</f>
        <v>0.76228386615250654</v>
      </c>
      <c r="AS34" s="2">
        <f>SUM('Adol profile series data'!CM35/'Adol profile series data'!CN35)</f>
        <v>0.77133956386292835</v>
      </c>
      <c r="AT34" s="2">
        <f>SUM('Adol profile series data'!CO35/'Adol profile series data'!CP35)</f>
        <v>0.77551274083281541</v>
      </c>
      <c r="AU34" s="2">
        <f>SUM('Adol profile series data'!CQ35/'Adol profile series data'!CR35)</f>
        <v>0.77683686176836864</v>
      </c>
      <c r="AV34" s="2">
        <f>SUM('Adol profile series data'!CS35/'Adol profile series data'!CT35)</f>
        <v>0.78107098381070983</v>
      </c>
      <c r="AW34" s="9"/>
      <c r="AX34" s="9"/>
      <c r="AY34" s="9"/>
      <c r="AZ34" s="9"/>
      <c r="BA34" s="9"/>
      <c r="BB34" s="9"/>
      <c r="BC34" s="9"/>
      <c r="BD34" s="2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118"/>
      <c r="BU34" s="9"/>
      <c r="BV34" s="9"/>
      <c r="BW34" s="118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</row>
    <row r="35" spans="1:91" x14ac:dyDescent="0.2">
      <c r="A35" t="s">
        <v>42</v>
      </c>
      <c r="B35" s="2">
        <f>SUM('Adol profile series data'!E36/'Adol profile series data'!F36)</f>
        <v>0.59856630824372759</v>
      </c>
      <c r="C35" s="2">
        <f>SUM('Adol profile series data'!G36/'Adol profile series data'!H36)</f>
        <v>0.60891265597147948</v>
      </c>
      <c r="D35" s="2">
        <f>SUM('Adol profile series data'!I36/'Adol profile series data'!J36)</f>
        <v>0.62526315789473685</v>
      </c>
      <c r="E35" s="2">
        <f>SUM('Adol profile series data'!K36/'Adol profile series data'!L36)</f>
        <v>0.62596491228070172</v>
      </c>
      <c r="F35" s="2">
        <f>SUM('Adol profile series data'!M36/'Adol profile series data'!N36)</f>
        <v>0.6332868108862526</v>
      </c>
      <c r="G35" s="2">
        <f>SUM('Adol profile series data'!O36/'Adol profile series data'!P36)</f>
        <v>0.64116828929068148</v>
      </c>
      <c r="H35" s="2">
        <f>SUM('Adol profile series data'!Q36/'Adol profile series data'!R36)</f>
        <v>0.65433805737988249</v>
      </c>
      <c r="I35" s="2">
        <f>SUM('Adol profile series data'!S36/'Adol profile series data'!T36)</f>
        <v>0.67614424410540919</v>
      </c>
      <c r="J35" s="2">
        <f>SUM('Adol profile series data'!U36/'Adol profile series data'!V36)</f>
        <v>0.68148662730114629</v>
      </c>
      <c r="K35" s="2">
        <f>SUM('Adol profile series data'!W36/'Adol profile series data'!X36)</f>
        <v>0.69172413793103449</v>
      </c>
      <c r="L35" s="2">
        <f>SUM('Adol profile series data'!Y36/'Adol profile series data'!Z36)</f>
        <v>0.7043177892918826</v>
      </c>
      <c r="M35" s="2">
        <f>SUM('Adol profile series data'!AA36/'Adol profile series data'!AB36)</f>
        <v>0.70608575380359617</v>
      </c>
      <c r="N35" s="2">
        <f>SUM('Adol profile series data'!AC36/'Adol profile series data'!AD36)</f>
        <v>0.71826625386996901</v>
      </c>
      <c r="O35" s="2">
        <f>SUM('Adol profile series data'!AE36/'Adol profile series data'!AF36)</f>
        <v>0.72814865794907091</v>
      </c>
      <c r="P35" s="2">
        <f>SUM('Adol profile series data'!AG36/'Adol profile series data'!AH36)</f>
        <v>0.7366071428571429</v>
      </c>
      <c r="Q35" s="2">
        <f>SUM('Adol profile series data'!AI36/'Adol profile series data'!AJ36)</f>
        <v>0.72509414584046561</v>
      </c>
      <c r="R35" s="2">
        <f>SUM('Adol profile series data'!AK36/'Adol profile series data'!AL36)</f>
        <v>0.73416442048517516</v>
      </c>
      <c r="S35" s="2">
        <f>SUM('Adol profile series data'!AM36/'Adol profile series data'!AN36)</f>
        <v>0.7330423102753526</v>
      </c>
      <c r="T35" s="2">
        <f>SUM('Adol profile series data'!AO36/'Adol profile series data'!AP36)</f>
        <v>0.73803947808631654</v>
      </c>
      <c r="U35" s="2">
        <f>SUM('Adol profile series data'!AQ36/'Adol profile series data'!AR36)</f>
        <v>0.74159525379037572</v>
      </c>
      <c r="V35" s="2">
        <f>SUM('Adol profile series data'!AS36/'Adol profile series data'!AT36)</f>
        <v>0.73975276512687049</v>
      </c>
      <c r="W35" s="2">
        <f>SUM('Adol profile series data'!AU36/'Adol profile series data'!AV36)</f>
        <v>0.75155891040367573</v>
      </c>
      <c r="X35" s="2">
        <f>SUM('Adol profile series data'!AW36/'Adol profile series data'!AX36)</f>
        <v>0.75236233300749433</v>
      </c>
      <c r="Y35" s="2">
        <f>SUM('Adol profile series data'!AY36/'Adol profile series data'!AZ36)</f>
        <v>0.7554189582659333</v>
      </c>
      <c r="Z35" s="2">
        <f>SUM('Adol profile series data'!BA36/'Adol profile series data'!BB36)</f>
        <v>0.75988428158148502</v>
      </c>
      <c r="AA35" s="2">
        <f>SUM('Adol profile series data'!BC36/'Adol profile series data'!BD36)</f>
        <v>0.76480000000000004</v>
      </c>
      <c r="AB35" s="2">
        <f>SUM('Adol profile series data'!BE36/'Adol profile series data'!BF36)</f>
        <v>0.76702737110120944</v>
      </c>
      <c r="AC35" s="2">
        <f>SUM('Adol profile series data'!BG36/'Adol profile series data'!BH36)</f>
        <v>0.76942434727901854</v>
      </c>
      <c r="AD35" s="2">
        <f>SUM('Adol profile series data'!BI36/'Adol profile series data'!BJ36)</f>
        <v>0.77255756067205972</v>
      </c>
      <c r="AE35" s="2">
        <f>SUM('Adol profile series data'!BK36/'Adol profile series data'!BL36)</f>
        <v>0.77666874610106051</v>
      </c>
      <c r="AF35" s="2">
        <f>SUM('Adol profile series data'!BM36/'Adol profile series data'!BN36)</f>
        <v>0.77801992528019925</v>
      </c>
      <c r="AG35" s="2">
        <f>SUM('Adol profile series data'!BO36/'Adol profile series data'!BP36)</f>
        <v>0.78117283950617289</v>
      </c>
      <c r="AH35" s="2">
        <f>SUM('Adol profile series data'!BQ36/'Adol profile series data'!BR36)</f>
        <v>0.78278065104958927</v>
      </c>
      <c r="AI35" s="2">
        <f>SUM('Adol profile series data'!BS36/'Adol profile series data'!BT36)</f>
        <v>0.78588807785888082</v>
      </c>
      <c r="AJ35" s="2">
        <f>SUM('Adol profile series data'!BU36/'Adol profile series data'!BV36)</f>
        <v>0.78971533516988057</v>
      </c>
      <c r="AK35" s="2">
        <f>SUM('Adol profile series data'!BW36/'Adol profile series data'!BX36)</f>
        <v>0.78957055214723926</v>
      </c>
      <c r="AL35" s="2">
        <f>SUM('Adol profile series data'!BY36/'Adol profile series data'!BZ36)</f>
        <v>0.79196072414851182</v>
      </c>
      <c r="AM35" s="2">
        <f>SUM('Adol profile series data'!CA36/'Adol profile series data'!CB36)</f>
        <v>0.79513995693632733</v>
      </c>
      <c r="AN35" s="2">
        <f>SUM('Adol profile series data'!CC36/'Adol profile series data'!CD36)</f>
        <v>0.79969088098918084</v>
      </c>
      <c r="AO35" s="2">
        <f>SUM('Adol profile series data'!CE36/'Adol profile series data'!CF36)</f>
        <v>0.80371517027863781</v>
      </c>
      <c r="AP35" s="2">
        <f>SUM('Adol profile series data'!CG36/'Adol profile series data'!CH36)</f>
        <v>0.80814676616915426</v>
      </c>
      <c r="AQ35" s="2">
        <f>SUM('Adol profile series data'!CI36/'Adol profile series data'!CJ36)</f>
        <v>0.83053582956746286</v>
      </c>
      <c r="AR35" s="2">
        <f>SUM('Adol profile series data'!CK36/'Adol profile series data'!CL36)</f>
        <v>0.83074935400516792</v>
      </c>
      <c r="AS35" s="2">
        <f>SUM('Adol profile series data'!CM36/'Adol profile series data'!CN36)</f>
        <v>0.83504492939666242</v>
      </c>
      <c r="AT35" s="2">
        <f>SUM('Adol profile series data'!CO36/'Adol profile series data'!CP36)</f>
        <v>0.83668903803131989</v>
      </c>
      <c r="AU35" s="2">
        <f>SUM('Adol profile series data'!CQ36/'Adol profile series data'!CR36)</f>
        <v>0.83715742511153601</v>
      </c>
      <c r="AV35" s="2">
        <f>SUM('Adol profile series data'!CS36/'Adol profile series data'!CT36)</f>
        <v>0.83946274384393993</v>
      </c>
      <c r="AW35" s="9"/>
      <c r="AX35" s="9"/>
      <c r="AY35" s="9"/>
      <c r="AZ35" s="9"/>
      <c r="BA35" s="9"/>
      <c r="BB35" s="9"/>
      <c r="BC35" s="9"/>
      <c r="BD35" s="2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118"/>
      <c r="BU35" s="9"/>
      <c r="BV35" s="9"/>
      <c r="BW35" s="118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</row>
    <row r="36" spans="1:91" x14ac:dyDescent="0.2">
      <c r="A36" t="s">
        <v>46</v>
      </c>
      <c r="B36" s="2">
        <f>SUM('Adol profile series data'!E37/'Adol profile series data'!F37)</f>
        <v>0.43098603363670679</v>
      </c>
      <c r="C36" s="2">
        <f>SUM('Adol profile series data'!G37/'Adol profile series data'!H37)</f>
        <v>0.43879868764196178</v>
      </c>
      <c r="D36" s="2">
        <f>SUM('Adol profile series data'!I37/'Adol profile series data'!J37)</f>
        <v>0.45395183175033921</v>
      </c>
      <c r="E36" s="2">
        <f>SUM('Adol profile series data'!K37/'Adol profile series data'!L37)</f>
        <v>0.45444138223447106</v>
      </c>
      <c r="F36" s="2">
        <f>SUM('Adol profile series data'!M37/'Adol profile series data'!N37)</f>
        <v>0.46158096047598812</v>
      </c>
      <c r="G36" s="2">
        <f>SUM('Adol profile series data'!O37/'Adol profile series data'!P37)</f>
        <v>0.46923109727493711</v>
      </c>
      <c r="H36" s="2">
        <f>SUM('Adol profile series data'!Q37/'Adol profile series data'!R37)</f>
        <v>0.4830095009843362</v>
      </c>
      <c r="I36" s="2">
        <f>SUM('Adol profile series data'!S37/'Adol profile series data'!T37)</f>
        <v>0.49641638225255974</v>
      </c>
      <c r="J36" s="2">
        <f>SUM('Adol profile series data'!U37/'Adol profile series data'!V37)</f>
        <v>0.50132444672306242</v>
      </c>
      <c r="K36" s="2">
        <f>SUM('Adol profile series data'!W37/'Adol profile series data'!X37)</f>
        <v>0.50987263868706723</v>
      </c>
      <c r="L36" s="2">
        <f>SUM('Adol profile series data'!Y37/'Adol profile series data'!Z37)</f>
        <v>0.51722958529286023</v>
      </c>
      <c r="M36" s="2">
        <f>SUM('Adol profile series data'!AA37/'Adol profile series data'!AB37)</f>
        <v>0.51959274469541405</v>
      </c>
      <c r="N36" s="2">
        <f>SUM('Adol profile series data'!AC37/'Adol profile series data'!AD37)</f>
        <v>0.52740842412284461</v>
      </c>
      <c r="O36" s="2">
        <f>SUM('Adol profile series data'!AE37/'Adol profile series data'!AF37)</f>
        <v>0.53385046326222796</v>
      </c>
      <c r="P36" s="2">
        <f>SUM('Adol profile series data'!AG37/'Adol profile series data'!AH37)</f>
        <v>0.53833541873408985</v>
      </c>
      <c r="Q36" s="2">
        <f>SUM('Adol profile series data'!AI37/'Adol profile series data'!AJ37)</f>
        <v>0.52478033155867199</v>
      </c>
      <c r="R36" s="2">
        <f>SUM('Adol profile series data'!AK37/'Adol profile series data'!AL37)</f>
        <v>0.5325945241199479</v>
      </c>
      <c r="S36" s="2">
        <f>SUM('Adol profile series data'!AM37/'Adol profile series data'!AN37)</f>
        <v>0.53619221411192219</v>
      </c>
      <c r="T36" s="2">
        <f>SUM('Adol profile series data'!AO37/'Adol profile series data'!AP37)</f>
        <v>0.54517324035737635</v>
      </c>
      <c r="U36" s="2">
        <f>SUM('Adol profile series data'!AQ37/'Adol profile series data'!AR37)</f>
        <v>0.55296434040691311</v>
      </c>
      <c r="V36" s="2">
        <f>SUM('Adol profile series data'!AS37/'Adol profile series data'!AT37)</f>
        <v>0.55576965185022986</v>
      </c>
      <c r="W36" s="2">
        <f>SUM('Adol profile series data'!AU37/'Adol profile series data'!AV37)</f>
        <v>0.56081170114639611</v>
      </c>
      <c r="X36" s="2">
        <f>SUM('Adol profile series data'!AW37/'Adol profile series data'!AX37)</f>
        <v>0.56536853685368538</v>
      </c>
      <c r="Y36" s="2">
        <f>SUM('Adol profile series data'!AY37/'Adol profile series data'!AZ37)</f>
        <v>0.56871473906911141</v>
      </c>
      <c r="Z36" s="2">
        <f>SUM('Adol profile series data'!BA37/'Adol profile series data'!BB37)</f>
        <v>0.57374878630064441</v>
      </c>
      <c r="AA36" s="2">
        <f>SUM('Adol profile series data'!BC37/'Adol profile series data'!BD37)</f>
        <v>0.5819164009918526</v>
      </c>
      <c r="AB36" s="2">
        <f>SUM('Adol profile series data'!BE37/'Adol profile series data'!BF37)</f>
        <v>0.58955124506192014</v>
      </c>
      <c r="AC36" s="2">
        <f>SUM('Adol profile series data'!BG37/'Adol profile series data'!BH37)</f>
        <v>0.60128974872136975</v>
      </c>
      <c r="AD36" s="2">
        <f>SUM('Adol profile series data'!BI37/'Adol profile series data'!BJ37)</f>
        <v>0.6127066603684459</v>
      </c>
      <c r="AE36" s="2">
        <f>SUM('Adol profile series data'!BK37/'Adol profile series data'!BL37)</f>
        <v>0.62212069293736916</v>
      </c>
      <c r="AF36" s="2">
        <f>SUM('Adol profile series data'!BM37/'Adol profile series data'!BN37)</f>
        <v>0.62399847386493701</v>
      </c>
      <c r="AG36" s="2">
        <f>SUM('Adol profile series data'!BO37/'Adol profile series data'!BP37)</f>
        <v>0.62697732037354681</v>
      </c>
      <c r="AH36" s="2">
        <f>SUM('Adol profile series data'!BQ37/'Adol profile series data'!BR37)</f>
        <v>0.6327213616370243</v>
      </c>
      <c r="AI36" s="2">
        <f>SUM('Adol profile series data'!BS37/'Adol profile series data'!BT37)</f>
        <v>0.6347580529363902</v>
      </c>
      <c r="AJ36" s="2">
        <f>SUM('Adol profile series data'!BU37/'Adol profile series data'!BV37)</f>
        <v>0.63783731314307901</v>
      </c>
      <c r="AK36" s="2">
        <f>SUM('Adol profile series data'!BW37/'Adol profile series data'!BX37)</f>
        <v>0.6406174157848753</v>
      </c>
      <c r="AL36" s="2">
        <f>SUM('Adol profile series data'!BY37/'Adol profile series data'!BZ37)</f>
        <v>0.64364627439528888</v>
      </c>
      <c r="AM36" s="2">
        <f>SUM('Adol profile series data'!CA37/'Adol profile series data'!CB37)</f>
        <v>0.64714229790565669</v>
      </c>
      <c r="AN36" s="2">
        <f>SUM('Adol profile series data'!CC37/'Adol profile series data'!CD37)</f>
        <v>0.64989445780766775</v>
      </c>
      <c r="AO36" s="2">
        <f>SUM('Adol profile series data'!CE37/'Adol profile series data'!CF37)</f>
        <v>0.65210983936729383</v>
      </c>
      <c r="AP36" s="2">
        <f>SUM('Adol profile series data'!CG37/'Adol profile series data'!CH37)</f>
        <v>0.65712881022615532</v>
      </c>
      <c r="AQ36" s="2">
        <f>SUM('Adol profile series data'!CI37/'Adol profile series data'!CJ37)</f>
        <v>0.69935463560522593</v>
      </c>
      <c r="AR36" s="2">
        <f>SUM('Adol profile series data'!CK37/'Adol profile series data'!CL37)</f>
        <v>0.70134844430452803</v>
      </c>
      <c r="AS36" s="2">
        <f>SUM('Adol profile series data'!CM37/'Adol profile series data'!CN37)</f>
        <v>0.71094730238393977</v>
      </c>
      <c r="AT36" s="2">
        <f>SUM('Adol profile series data'!CO37/'Adol profile series data'!CP37)</f>
        <v>0.71637503264559932</v>
      </c>
      <c r="AU36" s="2">
        <f>SUM('Adol profile series data'!CQ37/'Adol profile series data'!CR37)</f>
        <v>0.71787374027465933</v>
      </c>
      <c r="AV36" s="2">
        <f>SUM('Adol profile series data'!CS37/'Adol profile series data'!CT37)</f>
        <v>0.71947143006372083</v>
      </c>
      <c r="AW36" s="9"/>
      <c r="AX36" s="9"/>
      <c r="AY36" s="9"/>
      <c r="AZ36" s="9"/>
      <c r="BA36" s="9"/>
      <c r="BB36" s="9"/>
      <c r="BC36" s="9"/>
      <c r="BD36" s="2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118"/>
      <c r="BU36" s="9"/>
      <c r="BV36" s="9"/>
      <c r="BW36" s="118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</row>
    <row r="37" spans="1:91" x14ac:dyDescent="0.2">
      <c r="A37" t="s">
        <v>71</v>
      </c>
      <c r="B37" s="2">
        <f>SUM('Adol profile series data'!E38/'Adol profile series data'!F38)</f>
        <v>0.55680813439434129</v>
      </c>
      <c r="C37" s="2">
        <f>SUM('Adol profile series data'!G38/'Adol profile series data'!H38)</f>
        <v>0.56705571460030835</v>
      </c>
      <c r="D37" s="2">
        <f>SUM('Adol profile series data'!I38/'Adol profile series data'!J38)</f>
        <v>0.57585679982536564</v>
      </c>
      <c r="E37" s="2">
        <f>SUM('Adol profile series data'!K38/'Adol profile series data'!L38)</f>
        <v>0.5757311217808817</v>
      </c>
      <c r="F37" s="2">
        <f>SUM('Adol profile series data'!M38/'Adol profile series data'!N38)</f>
        <v>0.58085522031690906</v>
      </c>
      <c r="G37" s="2">
        <f>SUM('Adol profile series data'!O38/'Adol profile series data'!P38)</f>
        <v>0.58585640138408301</v>
      </c>
      <c r="H37" s="2">
        <f>SUM('Adol profile series data'!Q38/'Adol profile series data'!R38)</f>
        <v>0.60226037817865685</v>
      </c>
      <c r="I37" s="2">
        <f>SUM('Adol profile series data'!S38/'Adol profile series data'!T38)</f>
        <v>0.62151049556373084</v>
      </c>
      <c r="J37" s="2">
        <f>SUM('Adol profile series data'!U38/'Adol profile series data'!V38)</f>
        <v>0.62962962962962965</v>
      </c>
      <c r="K37" s="2">
        <f>SUM('Adol profile series data'!W38/'Adol profile series data'!X38)</f>
        <v>0.6387096774193548</v>
      </c>
      <c r="L37" s="2">
        <f>SUM('Adol profile series data'!Y38/'Adol profile series data'!Z38)</f>
        <v>0.64937848264037723</v>
      </c>
      <c r="M37" s="2">
        <f>SUM('Adol profile series data'!AA38/'Adol profile series data'!AB38)</f>
        <v>0.65188659134512894</v>
      </c>
      <c r="N37" s="2">
        <f>SUM('Adol profile series data'!AC38/'Adol profile series data'!AD38)</f>
        <v>0.66192397536631986</v>
      </c>
      <c r="O37" s="2">
        <f>SUM('Adol profile series data'!AE38/'Adol profile series data'!AF38)</f>
        <v>0.66723044397463005</v>
      </c>
      <c r="P37" s="2">
        <f>SUM('Adol profile series data'!AG38/'Adol profile series data'!AH38)</f>
        <v>0.6730118443316413</v>
      </c>
      <c r="Q37" s="2">
        <f>SUM('Adol profile series data'!AI38/'Adol profile series data'!AJ38)</f>
        <v>0.6608510638297872</v>
      </c>
      <c r="R37" s="2">
        <f>SUM('Adol profile series data'!AK38/'Adol profile series data'!AL38)</f>
        <v>0.66945256999582115</v>
      </c>
      <c r="S37" s="2">
        <f>SUM('Adol profile series data'!AM38/'Adol profile series data'!AN38)</f>
        <v>0.67441860465116277</v>
      </c>
      <c r="T37" s="2">
        <f>SUM('Adol profile series data'!AO38/'Adol profile series data'!AP38)</f>
        <v>0.68281381634372362</v>
      </c>
      <c r="U37" s="2">
        <f>SUM('Adol profile series data'!AQ38/'Adol profile series data'!AR38)</f>
        <v>0.68958990536277598</v>
      </c>
      <c r="V37" s="2">
        <f>SUM('Adol profile series data'!AS38/'Adol profile series data'!AT38)</f>
        <v>0.68913544065312959</v>
      </c>
      <c r="W37" s="2">
        <f>SUM('Adol profile series data'!AU38/'Adol profile series data'!AV38)</f>
        <v>0.69538077403245946</v>
      </c>
      <c r="X37" s="2">
        <f>SUM('Adol profile series data'!AW38/'Adol profile series data'!AX38)</f>
        <v>0.70159123785906174</v>
      </c>
      <c r="Y37" s="2">
        <f>SUM('Adol profile series data'!AY38/'Adol profile series data'!AZ38)</f>
        <v>0.70461602152763403</v>
      </c>
      <c r="Z37" s="2">
        <f>SUM('Adol profile series data'!BA38/'Adol profile series data'!BB38)</f>
        <v>0.71035765970642961</v>
      </c>
      <c r="AA37" s="2">
        <f>SUM('Adol profile series data'!BC38/'Adol profile series data'!BD38)</f>
        <v>0.71357820883202638</v>
      </c>
      <c r="AB37" s="2">
        <f>SUM('Adol profile series data'!BE38/'Adol profile series data'!BF38)</f>
        <v>0.7180752621838371</v>
      </c>
      <c r="AC37" s="2">
        <f>SUM('Adol profile series data'!BG38/'Adol profile series data'!BH38)</f>
        <v>0.72013860578883004</v>
      </c>
      <c r="AD37" s="2">
        <f>SUM('Adol profile series data'!BI38/'Adol profile series data'!BJ38)</f>
        <v>0.72236976506639428</v>
      </c>
      <c r="AE37" s="2">
        <f>SUM('Adol profile series data'!BK38/'Adol profile series data'!BL38)</f>
        <v>0.73007503548975872</v>
      </c>
      <c r="AF37" s="2">
        <f>SUM('Adol profile series data'!BM38/'Adol profile series data'!BN38)</f>
        <v>0.73174185717175799</v>
      </c>
      <c r="AG37" s="2">
        <f>SUM('Adol profile series data'!BO38/'Adol profile series data'!BP38)</f>
        <v>0.73627490849939004</v>
      </c>
      <c r="AH37" s="2">
        <f>SUM('Adol profile series data'!BQ38/'Adol profile series data'!BR38)</f>
        <v>0.74110751818916731</v>
      </c>
      <c r="AI37" s="2">
        <f>SUM('Adol profile series data'!BS38/'Adol profile series data'!BT38)</f>
        <v>0.74425171440096816</v>
      </c>
      <c r="AJ37" s="2">
        <f>SUM('Adol profile series data'!BU38/'Adol profile series data'!BV38)</f>
        <v>0.74801061007957559</v>
      </c>
      <c r="AK37" s="2">
        <f>SUM('Adol profile series data'!BW38/'Adol profile series data'!BX38)</f>
        <v>0.75240237170312818</v>
      </c>
      <c r="AL37" s="2">
        <f>SUM('Adol profile series data'!BY38/'Adol profile series data'!BZ38)</f>
        <v>0.76003276003275999</v>
      </c>
      <c r="AM37" s="2">
        <f>SUM('Adol profile series data'!CA38/'Adol profile series data'!CB38)</f>
        <v>0.763174082427722</v>
      </c>
      <c r="AN37" s="2">
        <f>SUM('Adol profile series data'!CC38/'Adol profile series data'!CD38)</f>
        <v>0.76382630069643587</v>
      </c>
      <c r="AO37" s="2">
        <f>SUM('Adol profile series data'!CE38/'Adol profile series data'!CF38)</f>
        <v>0.76639934196997739</v>
      </c>
      <c r="AP37" s="2">
        <f>SUM('Adol profile series data'!CG38/'Adol profile series data'!CH38)</f>
        <v>0.77095777548918643</v>
      </c>
      <c r="AQ37" s="2">
        <f>SUM('Adol profile series data'!CI38/'Adol profile series data'!CJ38)</f>
        <v>0.79673435210383081</v>
      </c>
      <c r="AR37" s="2">
        <f>SUM('Adol profile series data'!CK38/'Adol profile series data'!CL38)</f>
        <v>0.79748163693599161</v>
      </c>
      <c r="AS37" s="2">
        <f>SUM('Adol profile series data'!CM38/'Adol profile series data'!CN38)</f>
        <v>0.80714285714285716</v>
      </c>
      <c r="AT37" s="2">
        <f>SUM('Adol profile series data'!CO38/'Adol profile series data'!CP38)</f>
        <v>0.8079178885630498</v>
      </c>
      <c r="AU37" s="2">
        <f>SUM('Adol profile series data'!CQ38/'Adol profile series data'!CR38)</f>
        <v>0.8079178885630498</v>
      </c>
      <c r="AV37" s="2">
        <f>SUM('Adol profile series data'!CS38/'Adol profile series data'!CT38)</f>
        <v>0.81267044262638977</v>
      </c>
      <c r="AW37" s="9"/>
      <c r="AX37" s="9"/>
      <c r="AY37" s="9"/>
      <c r="AZ37" s="9"/>
      <c r="BA37" s="9"/>
      <c r="BB37" s="9"/>
      <c r="BC37" s="9"/>
      <c r="BD37" s="2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118"/>
      <c r="BU37" s="9"/>
      <c r="BV37" s="9"/>
      <c r="BW37" s="118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</row>
    <row r="38" spans="1:91" s="4" customFormat="1" ht="15.75" x14ac:dyDescent="0.25">
      <c r="A38" s="120" t="s">
        <v>106</v>
      </c>
      <c r="B38" s="121">
        <f>SUM('Adol profile series data'!E39/'Adol profile series data'!F39)</f>
        <v>0.46090620827770362</v>
      </c>
      <c r="C38" s="121">
        <f>SUM('Adol profile series data'!G39/'Adol profile series data'!H39)</f>
        <v>0.469971381420902</v>
      </c>
      <c r="D38" s="121">
        <f>SUM('Adol profile series data'!I39/'Adol profile series data'!J39)</f>
        <v>0.48562881767216132</v>
      </c>
      <c r="E38" s="121">
        <f>SUM('Adol profile series data'!K39/'Adol profile series data'!L39)</f>
        <v>0.48629936412315933</v>
      </c>
      <c r="F38" s="121">
        <f>SUM('Adol profile series data'!M39/'Adol profile series data'!N39)</f>
        <v>0.49463557461047786</v>
      </c>
      <c r="G38" s="121">
        <f>SUM('Adol profile series data'!O39/'Adol profile series data'!P39)</f>
        <v>0.50241829107430747</v>
      </c>
      <c r="H38" s="121">
        <f>SUM('Adol profile series data'!Q39/'Adol profile series data'!R39)</f>
        <v>0.51911388690950244</v>
      </c>
      <c r="I38" s="121">
        <f>SUM('Adol profile series data'!S39/'Adol profile series data'!T39)</f>
        <v>0.53676485960987641</v>
      </c>
      <c r="J38" s="121">
        <f>SUM('Adol profile series data'!U39/'Adol profile series data'!V39)</f>
        <v>0.54233921552228825</v>
      </c>
      <c r="K38" s="121">
        <f>SUM('Adol profile series data'!W39/'Adol profile series data'!X39)</f>
        <v>0.55226935689370682</v>
      </c>
      <c r="L38" s="121">
        <f>SUM('Adol profile series data'!Y39/'Adol profile series data'!Z39)</f>
        <v>0.56175148918382278</v>
      </c>
      <c r="M38" s="121">
        <f>SUM('Adol profile series data'!AA39/'Adol profile series data'!AB39)</f>
        <v>0.56443218160155517</v>
      </c>
      <c r="N38" s="121">
        <f>SUM('Adol profile series data'!AC39/'Adol profile series data'!AD39)</f>
        <v>0.57282831237203857</v>
      </c>
      <c r="O38" s="121">
        <f>SUM('Adol profile series data'!AE39/'Adol profile series data'!AF39)</f>
        <v>0.57970620239390647</v>
      </c>
      <c r="P38" s="121">
        <f>SUM('Adol profile series data'!AG39/'Adol profile series data'!AH39)</f>
        <v>0.58646726626228818</v>
      </c>
      <c r="Q38" s="121">
        <f>SUM('Adol profile series data'!AI39/'Adol profile series data'!AJ39)</f>
        <v>0.57403680878715468</v>
      </c>
      <c r="R38" s="121">
        <f>SUM('Adol profile series data'!AK39/'Adol profile series data'!AL39)</f>
        <v>0.58436548646732556</v>
      </c>
      <c r="S38" s="121">
        <f>SUM('Adol profile series data'!AM39/'Adol profile series data'!AN39)</f>
        <v>0.58724748002844118</v>
      </c>
      <c r="T38" s="121">
        <f>SUM('Adol profile series data'!AO39/'Adol profile series data'!AP39)</f>
        <v>0.59738417572331504</v>
      </c>
      <c r="U38" s="121">
        <f>SUM('Adol profile series data'!AQ39/'Adol profile series data'!AR39)</f>
        <v>0.6046042507174646</v>
      </c>
      <c r="V38" s="121">
        <f>SUM('Adol profile series data'!AS39/'Adol profile series data'!AT39)</f>
        <v>0.60678795925564799</v>
      </c>
      <c r="W38" s="121">
        <f>SUM('Adol profile series data'!AU39/'Adol profile series data'!AV39)</f>
        <v>0.61317273405755035</v>
      </c>
      <c r="X38" s="121">
        <f>SUM('Adol profile series data'!AW39/'Adol profile series data'!AX39)</f>
        <v>0.61847148273218833</v>
      </c>
      <c r="Y38" s="121">
        <f>SUM('Adol profile series data'!AY39/'Adol profile series data'!AZ39)</f>
        <v>0.62259072935428439</v>
      </c>
      <c r="Z38" s="121">
        <f>SUM('Adol profile series data'!BA39/'Adol profile series data'!BB39)</f>
        <v>0.62821971656149789</v>
      </c>
      <c r="AA38" s="121">
        <f>SUM('Adol profile series data'!BC39/'Adol profile series data'!BD39)</f>
        <v>0.63671769799672684</v>
      </c>
      <c r="AB38" s="121">
        <f>SUM('Adol profile series data'!BE39/'Adol profile series data'!BF39)</f>
        <v>0.64415842815395141</v>
      </c>
      <c r="AC38" s="121">
        <f>SUM('Adol profile series data'!BG39/'Adol profile series data'!BH39)</f>
        <v>0.65456271018589196</v>
      </c>
      <c r="AD38" s="121">
        <f>SUM('Adol profile series data'!BI39/'Adol profile series data'!BJ39)</f>
        <v>0.66545911735248364</v>
      </c>
      <c r="AE38" s="121">
        <f>SUM('Adol profile series data'!BK39/'Adol profile series data'!BL39)</f>
        <v>0.67473250325694634</v>
      </c>
      <c r="AF38" s="121">
        <f>SUM('Adol profile series data'!BM39/'Adol profile series data'!BN39)</f>
        <v>0.67717342558780191</v>
      </c>
      <c r="AG38" s="121">
        <f>SUM('Adol profile series data'!BO39/'Adol profile series data'!BP39)</f>
        <v>0.6806129843556844</v>
      </c>
      <c r="AH38" s="121">
        <f>SUM('Adol profile series data'!BQ39/'Adol profile series data'!BR39)</f>
        <v>0.68571307192319131</v>
      </c>
      <c r="AI38" s="121">
        <f>SUM('Adol profile series data'!BS39/'Adol profile series data'!BT39)</f>
        <v>0.687789634794439</v>
      </c>
      <c r="AJ38" s="121">
        <f>SUM('Adol profile series data'!BU39/'Adol profile series data'!BV39)</f>
        <v>0.69205013736263732</v>
      </c>
      <c r="AK38" s="121">
        <f>SUM('Adol profile series data'!BW39/'Adol profile series data'!BX39)</f>
        <v>0.69461077844311381</v>
      </c>
      <c r="AL38" s="121">
        <f>SUM('Adol profile series data'!BY39/'Adol profile series data'!BZ39)</f>
        <v>0.69785533158550739</v>
      </c>
      <c r="AM38" s="121">
        <f>SUM('Adol profile series data'!CA39/'Adol profile series data'!CB39)</f>
        <v>0.70113408939292865</v>
      </c>
      <c r="AN38" s="121">
        <f>SUM('Adol profile series data'!CC39/'Adol profile series data'!CD39)</f>
        <v>0.70363585422099617</v>
      </c>
      <c r="AO38" s="121">
        <f>SUM('Adol profile series data'!CE39/'Adol profile series data'!CF39)</f>
        <v>0.70646240155356566</v>
      </c>
      <c r="AP38" s="121">
        <f>SUM('Adol profile series data'!CG39/'Adol profile series data'!CH39)</f>
        <v>0.71121584226911105</v>
      </c>
      <c r="AQ38" s="121">
        <f>SUM('Adol profile series data'!CI39/'Adol profile series data'!CJ39)</f>
        <v>0.74967592276727846</v>
      </c>
      <c r="AR38" s="121">
        <f>SUM('Adol profile series data'!CK39/'Adol profile series data'!CL39)</f>
        <v>0.75121108053401264</v>
      </c>
      <c r="AS38" s="121">
        <f>SUM('Adol profile series data'!CM39/'Adol profile series data'!CN39)</f>
        <v>0.75807073663195623</v>
      </c>
      <c r="AT38" s="121">
        <f>SUM('Adol profile series data'!CO39/'Adol profile series data'!CP39)</f>
        <v>0.76220340518022101</v>
      </c>
      <c r="AU38" s="121">
        <f>SUM('Adol profile series data'!CQ39/'Adol profile series data'!CR39)</f>
        <v>0.76334080463673615</v>
      </c>
      <c r="AV38" s="121">
        <f>SUM('Adol profile series data'!CS39/'Adol profile series data'!CT39)</f>
        <v>0.7661202680673791</v>
      </c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</row>
    <row r="39" spans="1:91" x14ac:dyDescent="0.2">
      <c r="A39" t="s">
        <v>15</v>
      </c>
      <c r="B39" s="2">
        <f>SUM('Adol profile series data'!E40/'Adol profile series data'!F40)</f>
        <v>0.60470948864428031</v>
      </c>
      <c r="C39" s="2">
        <f>SUM('Adol profile series data'!G40/'Adol profile series data'!H40)</f>
        <v>0.61704197942730055</v>
      </c>
      <c r="D39" s="2">
        <f>SUM('Adol profile series data'!I40/'Adol profile series data'!J40)</f>
        <v>0.63018657755499863</v>
      </c>
      <c r="E39" s="2">
        <f>SUM('Adol profile series data'!K40/'Adol profile series data'!L40)</f>
        <v>0.63009884449394404</v>
      </c>
      <c r="F39" s="2">
        <f>SUM('Adol profile series data'!M40/'Adol profile series data'!N40)</f>
        <v>0.63759042849193104</v>
      </c>
      <c r="G39" s="2">
        <f>SUM('Adol profile series data'!O40/'Adol profile series data'!P40)</f>
        <v>0.64385843164469114</v>
      </c>
      <c r="H39" s="2">
        <f>SUM('Adol profile series data'!Q40/'Adol profile series data'!R40)</f>
        <v>0.65127277785505633</v>
      </c>
      <c r="I39" s="2">
        <f>SUM('Adol profile series data'!S40/'Adol profile series data'!T40)</f>
        <v>0.65898617511520741</v>
      </c>
      <c r="J39" s="2">
        <f>SUM('Adol profile series data'!U40/'Adol profile series data'!V40)</f>
        <v>0.66401451702959235</v>
      </c>
      <c r="K39" s="2">
        <f>SUM('Adol profile series data'!W40/'Adol profile series data'!X40)</f>
        <v>0.67292448894451395</v>
      </c>
      <c r="L39" s="2">
        <f>SUM('Adol profile series data'!Y40/'Adol profile series data'!Z40)</f>
        <v>0.68052273043236478</v>
      </c>
      <c r="M39" s="2">
        <f>SUM('Adol profile series data'!AA40/'Adol profile series data'!AB40)</f>
        <v>0.68151447661469933</v>
      </c>
      <c r="N39" s="2">
        <f>SUM('Adol profile series data'!AC40/'Adol profile series data'!AD40)</f>
        <v>0.68863353177350128</v>
      </c>
      <c r="O39" s="2">
        <f>SUM('Adol profile series data'!AE40/'Adol profile series data'!AF40)</f>
        <v>0.69724128273351071</v>
      </c>
      <c r="P39" s="2">
        <f>SUM('Adol profile series data'!AG40/'Adol profile series data'!AH40)</f>
        <v>0.70316881660123387</v>
      </c>
      <c r="Q39" s="2">
        <f>SUM('Adol profile series data'!AI40/'Adol profile series data'!AJ40)</f>
        <v>0.68795620437956206</v>
      </c>
      <c r="R39" s="2">
        <f>SUM('Adol profile series data'!AK40/'Adol profile series data'!AL40)</f>
        <v>0.69645093945720249</v>
      </c>
      <c r="S39" s="2">
        <f>SUM('Adol profile series data'!AM40/'Adol profile series data'!AN40)</f>
        <v>0.69713886950453596</v>
      </c>
      <c r="T39" s="2">
        <f>SUM('Adol profile series data'!AO40/'Adol profile series data'!AP40)</f>
        <v>0.70532212885154066</v>
      </c>
      <c r="U39" s="2">
        <f>SUM('Adol profile series data'!AQ40/'Adol profile series data'!AR40)</f>
        <v>0.7097088731021034</v>
      </c>
      <c r="V39" s="2">
        <f>SUM('Adol profile series data'!AS40/'Adol profile series data'!AT40)</f>
        <v>0.71242835174052843</v>
      </c>
      <c r="W39" s="2">
        <f>SUM('Adol profile series data'!AU40/'Adol profile series data'!AV40)</f>
        <v>0.71630115937980166</v>
      </c>
      <c r="X39" s="2">
        <f>SUM('Adol profile series data'!AW40/'Adol profile series data'!AX40)</f>
        <v>0.71901172529313229</v>
      </c>
      <c r="Y39" s="2">
        <f>SUM('Adol profile series data'!AY40/'Adol profile series data'!AZ40)</f>
        <v>0.72043460091934808</v>
      </c>
      <c r="Z39" s="2">
        <f>SUM('Adol profile series data'!BA40/'Adol profile series data'!BB40)</f>
        <v>0.72679192762700073</v>
      </c>
      <c r="AA39" s="2">
        <f>SUM('Adol profile series data'!BC40/'Adol profile series data'!BD40)</f>
        <v>0.73219015753520145</v>
      </c>
      <c r="AB39" s="2">
        <f>SUM('Adol profile series data'!BE40/'Adol profile series data'!BF40)</f>
        <v>0.73856664807585048</v>
      </c>
      <c r="AC39" s="2">
        <f>SUM('Adol profile series data'!BG40/'Adol profile series data'!BH40)</f>
        <v>0.73905885581012487</v>
      </c>
      <c r="AD39" s="2">
        <f>SUM('Adol profile series data'!BI40/'Adol profile series data'!BJ40)</f>
        <v>0.74116838487972514</v>
      </c>
      <c r="AE39" s="2">
        <f>SUM('Adol profile series data'!BK40/'Adol profile series data'!BL40)</f>
        <v>0.74770704996577686</v>
      </c>
      <c r="AF39" s="2">
        <f>SUM('Adol profile series data'!BM40/'Adol profile series data'!BN40)</f>
        <v>0.74972557628979142</v>
      </c>
      <c r="AG39" s="2">
        <f>SUM('Adol profile series data'!BO40/'Adol profile series data'!BP40)</f>
        <v>0.75356555128908398</v>
      </c>
      <c r="AH39" s="2">
        <f>SUM('Adol profile series data'!BQ40/'Adol profile series data'!BR40)</f>
        <v>0.7573891625615764</v>
      </c>
      <c r="AI39" s="2">
        <f>SUM('Adol profile series data'!BS40/'Adol profile series data'!BT40)</f>
        <v>0.75438116100766706</v>
      </c>
      <c r="AJ39" s="2">
        <f>SUM('Adol profile series data'!BU40/'Adol profile series data'!BV40)</f>
        <v>0.76195773081201335</v>
      </c>
      <c r="AK39" s="2">
        <f>SUM('Adol profile series data'!BW40/'Adol profile series data'!BX40)</f>
        <v>0.76500833796553636</v>
      </c>
      <c r="AL39" s="2">
        <f>SUM('Adol profile series data'!BY40/'Adol profile series data'!BZ40)</f>
        <v>0.76820083682008367</v>
      </c>
      <c r="AM39" s="2">
        <f>SUM('Adol profile series data'!CA40/'Adol profile series data'!CB40)</f>
        <v>0.77101045296167248</v>
      </c>
      <c r="AN39" s="2">
        <f>SUM('Adol profile series data'!CC40/'Adol profile series data'!CD40)</f>
        <v>0.7743021461635573</v>
      </c>
      <c r="AO39" s="2">
        <f>SUM('Adol profile series data'!CE40/'Adol profile series data'!CF40)</f>
        <v>0.78413468397774289</v>
      </c>
      <c r="AP39" s="2">
        <f>SUM('Adol profile series data'!CG40/'Adol profile series data'!CH40)</f>
        <v>0.78789608906651443</v>
      </c>
      <c r="AQ39" s="2">
        <f>SUM('Adol profile series data'!CI40/'Adol profile series data'!CJ40)</f>
        <v>0.82508250825082508</v>
      </c>
      <c r="AR39" s="2">
        <f>SUM('Adol profile series data'!CK40/'Adol profile series data'!CL40)</f>
        <v>0.82728635682158924</v>
      </c>
      <c r="AS39" s="2">
        <f>SUM('Adol profile series data'!CM40/'Adol profile series data'!CN40)</f>
        <v>0.82746793915896211</v>
      </c>
      <c r="AT39" s="2">
        <f>SUM('Adol profile series data'!CO40/'Adol profile series data'!CP40)</f>
        <v>0.83181750410019384</v>
      </c>
      <c r="AU39" s="2">
        <f>SUM('Adol profile series data'!CQ40/'Adol profile series data'!CR40)</f>
        <v>0.83099850968703426</v>
      </c>
      <c r="AV39" s="2">
        <f>SUM('Adol profile series data'!CS40/'Adol profile series data'!CT40)</f>
        <v>0.83497170092344353</v>
      </c>
      <c r="AW39" s="9"/>
      <c r="AX39" s="9"/>
      <c r="AY39" s="9"/>
      <c r="AZ39" s="9"/>
      <c r="BA39" s="9"/>
      <c r="BB39" s="9"/>
      <c r="BC39" s="9"/>
      <c r="BD39" s="2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118"/>
      <c r="BU39" s="9"/>
      <c r="BV39" s="9"/>
      <c r="BW39" s="118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</row>
    <row r="40" spans="1:91" x14ac:dyDescent="0.2">
      <c r="A40" t="s">
        <v>38</v>
      </c>
      <c r="B40" s="2">
        <f>SUM('Adol profile series data'!E41/'Adol profile series data'!F41)</f>
        <v>0.47140590971419355</v>
      </c>
      <c r="C40" s="2">
        <f>SUM('Adol profile series data'!G41/'Adol profile series data'!H41)</f>
        <v>0.4812074578277597</v>
      </c>
      <c r="D40" s="2">
        <f>SUM('Adol profile series data'!I41/'Adol profile series data'!J41)</f>
        <v>0.50097767638911517</v>
      </c>
      <c r="E40" s="2">
        <f>SUM('Adol profile series data'!K41/'Adol profile series data'!L41)</f>
        <v>0.50146659424225959</v>
      </c>
      <c r="F40" s="2">
        <f>SUM('Adol profile series data'!M41/'Adol profile series data'!N41)</f>
        <v>0.50962765812987154</v>
      </c>
      <c r="G40" s="2">
        <f>SUM('Adol profile series data'!O41/'Adol profile series data'!P41)</f>
        <v>0.51659514367972192</v>
      </c>
      <c r="H40" s="2">
        <f>SUM('Adol profile series data'!Q41/'Adol profile series data'!R41)</f>
        <v>0.52819007231011794</v>
      </c>
      <c r="I40" s="2">
        <f>SUM('Adol profile series data'!S41/'Adol profile series data'!T41)</f>
        <v>0.54382437646035975</v>
      </c>
      <c r="J40" s="2">
        <f>SUM('Adol profile series data'!U41/'Adol profile series data'!V41)</f>
        <v>0.55005844455921926</v>
      </c>
      <c r="K40" s="2">
        <f>SUM('Adol profile series data'!W41/'Adol profile series data'!X41)</f>
        <v>0.55962226043287211</v>
      </c>
      <c r="L40" s="2">
        <f>SUM('Adol profile series data'!Y41/'Adol profile series data'!Z41)</f>
        <v>0.57034700315457409</v>
      </c>
      <c r="M40" s="2">
        <f>SUM('Adol profile series data'!AA41/'Adol profile series data'!AB41)</f>
        <v>0.57314332693888737</v>
      </c>
      <c r="N40" s="2">
        <f>SUM('Adol profile series data'!AC41/'Adol profile series data'!AD41)</f>
        <v>0.57967470740150562</v>
      </c>
      <c r="O40" s="2">
        <f>SUM('Adol profile series data'!AE41/'Adol profile series data'!AF41)</f>
        <v>0.58916103291588162</v>
      </c>
      <c r="P40" s="2">
        <f>SUM('Adol profile series data'!AG41/'Adol profile series data'!AH41)</f>
        <v>0.59702488530515774</v>
      </c>
      <c r="Q40" s="2">
        <f>SUM('Adol profile series data'!AI41/'Adol profile series data'!AJ41)</f>
        <v>0.58442282496585174</v>
      </c>
      <c r="R40" s="2">
        <f>SUM('Adol profile series data'!AK41/'Adol profile series data'!AL41)</f>
        <v>0.5936066712995135</v>
      </c>
      <c r="S40" s="2">
        <f>SUM('Adol profile series data'!AM41/'Adol profile series data'!AN41)</f>
        <v>0.59964233821392643</v>
      </c>
      <c r="T40" s="2">
        <f>SUM('Adol profile series data'!AO41/'Adol profile series data'!AP41)</f>
        <v>0.61010880814522672</v>
      </c>
      <c r="U40" s="2">
        <f>SUM('Adol profile series data'!AQ41/'Adol profile series data'!AR41)</f>
        <v>0.61853742920119414</v>
      </c>
      <c r="V40" s="2">
        <f>SUM('Adol profile series data'!AS41/'Adol profile series data'!AT41)</f>
        <v>0.62134649709950918</v>
      </c>
      <c r="W40" s="2">
        <f>SUM('Adol profile series data'!AU41/'Adol profile series data'!AV41)</f>
        <v>0.62825195884337615</v>
      </c>
      <c r="X40" s="2">
        <f>SUM('Adol profile series data'!AW41/'Adol profile series data'!AX41)</f>
        <v>0.63321702721563156</v>
      </c>
      <c r="Y40" s="2">
        <f>SUM('Adol profile series data'!AY41/'Adol profile series data'!AZ41)</f>
        <v>0.63715379670774996</v>
      </c>
      <c r="Z40" s="2">
        <f>SUM('Adol profile series data'!BA41/'Adol profile series data'!BB41)</f>
        <v>0.64145234493192138</v>
      </c>
      <c r="AA40" s="2">
        <f>SUM('Adol profile series data'!BC41/'Adol profile series data'!BD41)</f>
        <v>0.64584738143403009</v>
      </c>
      <c r="AB40" s="2">
        <f>SUM('Adol profile series data'!BE41/'Adol profile series data'!BF41)</f>
        <v>0.65094153742224226</v>
      </c>
      <c r="AC40" s="2">
        <f>SUM('Adol profile series data'!BG41/'Adol profile series data'!BH41)</f>
        <v>0.65307722461779694</v>
      </c>
      <c r="AD40" s="2">
        <f>SUM('Adol profile series data'!BI41/'Adol profile series data'!BJ41)</f>
        <v>0.6571163991469301</v>
      </c>
      <c r="AE40" s="2">
        <f>SUM('Adol profile series data'!BK41/'Adol profile series data'!BL41)</f>
        <v>0.66432916525853325</v>
      </c>
      <c r="AF40" s="2">
        <f>SUM('Adol profile series data'!BM41/'Adol profile series data'!BN41)</f>
        <v>0.66712676056338027</v>
      </c>
      <c r="AG40" s="2">
        <f>SUM('Adol profile series data'!BO41/'Adol profile series data'!BP41)</f>
        <v>0.67236282762309618</v>
      </c>
      <c r="AH40" s="2">
        <f>SUM('Adol profile series data'!BQ41/'Adol profile series data'!BR41)</f>
        <v>0.67778372440212953</v>
      </c>
      <c r="AI40" s="2">
        <f>SUM('Adol profile series data'!BS41/'Adol profile series data'!BT41)</f>
        <v>0.67889080086885389</v>
      </c>
      <c r="AJ40" s="2">
        <f>SUM('Adol profile series data'!BU41/'Adol profile series data'!BV41)</f>
        <v>0.68370205224947123</v>
      </c>
      <c r="AK40" s="2">
        <f>SUM('Adol profile series data'!BW41/'Adol profile series data'!BX41)</f>
        <v>0.6871686108165429</v>
      </c>
      <c r="AL40" s="2">
        <f>SUM('Adol profile series data'!BY41/'Adol profile series data'!BZ41)</f>
        <v>0.69100106343229961</v>
      </c>
      <c r="AM40" s="2">
        <f>SUM('Adol profile series data'!CA41/'Adol profile series data'!CB41)</f>
        <v>0.70165585076972325</v>
      </c>
      <c r="AN40" s="2">
        <f>SUM('Adol profile series data'!CC41/'Adol profile series data'!CD41)</f>
        <v>0.71031511861206187</v>
      </c>
      <c r="AO40" s="2">
        <f>SUM('Adol profile series data'!CE41/'Adol profile series data'!CF41)</f>
        <v>0.71799524092801903</v>
      </c>
      <c r="AP40" s="2">
        <f>SUM('Adol profile series data'!CG41/'Adol profile series data'!CH41)</f>
        <v>0.72185766270953888</v>
      </c>
      <c r="AQ40" s="2">
        <f>SUM('Adol profile series data'!CI41/'Adol profile series data'!CJ41)</f>
        <v>0.77139285943208769</v>
      </c>
      <c r="AR40" s="2">
        <f>SUM('Adol profile series data'!CK41/'Adol profile series data'!CL41)</f>
        <v>0.77293680773416995</v>
      </c>
      <c r="AS40" s="2">
        <f>SUM('Adol profile series data'!CM41/'Adol profile series data'!CN41)</f>
        <v>0.78247146591851047</v>
      </c>
      <c r="AT40" s="2">
        <f>SUM('Adol profile series data'!CO41/'Adol profile series data'!CP41)</f>
        <v>0.78836637614532457</v>
      </c>
      <c r="AU40" s="2">
        <f>SUM('Adol profile series data'!CQ41/'Adol profile series data'!CR41)</f>
        <v>0.78947368421052633</v>
      </c>
      <c r="AV40" s="2">
        <f>SUM('Adol profile series data'!CS41/'Adol profile series data'!CT41)</f>
        <v>0.79267863428370289</v>
      </c>
      <c r="AW40" s="9"/>
      <c r="AX40" s="9"/>
      <c r="AY40" s="9"/>
      <c r="AZ40" s="9"/>
      <c r="BA40" s="9"/>
      <c r="BB40" s="9"/>
      <c r="BC40" s="9"/>
      <c r="BD40" s="2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118"/>
      <c r="BU40" s="9"/>
      <c r="BV40" s="9"/>
      <c r="BW40" s="118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</row>
    <row r="41" spans="1:91" x14ac:dyDescent="0.2">
      <c r="A41" t="s">
        <v>45</v>
      </c>
      <c r="B41" s="2">
        <f>SUM('Adol profile series data'!E42/'Adol profile series data'!F42)</f>
        <v>0.59840871021775544</v>
      </c>
      <c r="C41" s="2">
        <f>SUM('Adol profile series data'!G42/'Adol profile series data'!H42)</f>
        <v>0.60747271200671704</v>
      </c>
      <c r="D41" s="2">
        <f>SUM('Adol profile series data'!I42/'Adol profile series data'!J42)</f>
        <v>0.62055837563451777</v>
      </c>
      <c r="E41" s="2">
        <f>SUM('Adol profile series data'!K42/'Adol profile series data'!L42)</f>
        <v>0.62119932432432434</v>
      </c>
      <c r="F41" s="2">
        <f>SUM('Adol profile series data'!M42/'Adol profile series data'!N42)</f>
        <v>0.62849872773536897</v>
      </c>
      <c r="G41" s="2">
        <f>SUM('Adol profile series data'!O42/'Adol profile series data'!P42)</f>
        <v>0.6348122866894198</v>
      </c>
      <c r="H41" s="2">
        <f>SUM('Adol profile series data'!Q42/'Adol profile series data'!R42)</f>
        <v>0.64495530012771396</v>
      </c>
      <c r="I41" s="2">
        <f>SUM('Adol profile series data'!S42/'Adol profile series data'!T42)</f>
        <v>0.65774946921443733</v>
      </c>
      <c r="J41" s="2">
        <f>SUM('Adol profile series data'!U42/'Adol profile series data'!V42)</f>
        <v>0.66200762388818302</v>
      </c>
      <c r="K41" s="2">
        <f>SUM('Adol profile series data'!W42/'Adol profile series data'!X42)</f>
        <v>0.66879795396419439</v>
      </c>
      <c r="L41" s="2">
        <f>SUM('Adol profile series data'!Y42/'Adol profile series data'!Z42)</f>
        <v>0.67946505608283003</v>
      </c>
      <c r="M41" s="2">
        <f>SUM('Adol profile series data'!AA42/'Adol profile series data'!AB42)</f>
        <v>0.68086021505376348</v>
      </c>
      <c r="N41" s="2">
        <f>SUM('Adol profile series data'!AC42/'Adol profile series data'!AD42)</f>
        <v>0.68880208333333337</v>
      </c>
      <c r="O41" s="2">
        <f>SUM('Adol profile series data'!AE42/'Adol profile series data'!AF42)</f>
        <v>0.69314236111111116</v>
      </c>
      <c r="P41" s="2">
        <f>SUM('Adol profile series data'!AG42/'Adol profile series data'!AH42)</f>
        <v>0.70347826086956522</v>
      </c>
      <c r="Q41" s="2">
        <f>SUM('Adol profile series data'!AI42/'Adol profile series data'!AJ42)</f>
        <v>0.69395796847635727</v>
      </c>
      <c r="R41" s="2">
        <f>SUM('Adol profile series data'!AK42/'Adol profile series data'!AL42)</f>
        <v>0.7</v>
      </c>
      <c r="S41" s="2">
        <f>SUM('Adol profile series data'!AM42/'Adol profile series data'!AN42)</f>
        <v>0.70039079461571863</v>
      </c>
      <c r="T41" s="2">
        <f>SUM('Adol profile series data'!AO42/'Adol profile series data'!AP42)</f>
        <v>0.70613844144536353</v>
      </c>
      <c r="U41" s="2">
        <f>SUM('Adol profile series data'!AQ42/'Adol profile series data'!AR42)</f>
        <v>0.71235857267188862</v>
      </c>
      <c r="V41" s="2">
        <f>SUM('Adol profile series data'!AS42/'Adol profile series data'!AT42)</f>
        <v>0.71366782006920415</v>
      </c>
      <c r="W41" s="2">
        <f>SUM('Adol profile series data'!AU42/'Adol profile series data'!AV42)</f>
        <v>0.71595330739299612</v>
      </c>
      <c r="X41" s="2">
        <f>SUM('Adol profile series data'!AW42/'Adol profile series data'!AX42)</f>
        <v>0.72053726169844023</v>
      </c>
      <c r="Y41" s="2">
        <f>SUM('Adol profile series data'!AY42/'Adol profile series data'!AZ42)</f>
        <v>0.7243031358885017</v>
      </c>
      <c r="Z41" s="2">
        <f>SUM('Adol profile series data'!BA42/'Adol profile series data'!BB42)</f>
        <v>0.72620087336244543</v>
      </c>
      <c r="AA41" s="2">
        <f>SUM('Adol profile series data'!BC42/'Adol profile series data'!BD42)</f>
        <v>0.73134328358208955</v>
      </c>
      <c r="AB41" s="2">
        <f>SUM('Adol profile series data'!BE42/'Adol profile series data'!BF42)</f>
        <v>0.7395740905057675</v>
      </c>
      <c r="AC41" s="2">
        <f>SUM('Adol profile series data'!BG42/'Adol profile series data'!BH42)</f>
        <v>0.73718791064388967</v>
      </c>
      <c r="AD41" s="2">
        <f>SUM('Adol profile series data'!BI42/'Adol profile series data'!BJ42)</f>
        <v>0.74586869138008038</v>
      </c>
      <c r="AE41" s="2">
        <f>SUM('Adol profile series data'!BK42/'Adol profile series data'!BL42)</f>
        <v>0.75067385444743939</v>
      </c>
      <c r="AF41" s="2">
        <f>SUM('Adol profile series data'!BM42/'Adol profile series data'!BN42)</f>
        <v>0.75156950672645739</v>
      </c>
      <c r="AG41" s="2">
        <f>SUM('Adol profile series data'!BO42/'Adol profile series data'!BP42)</f>
        <v>0.75554549569941154</v>
      </c>
      <c r="AH41" s="2">
        <f>SUM('Adol profile series data'!BQ42/'Adol profile series data'!BR42)</f>
        <v>0.75934366453965363</v>
      </c>
      <c r="AI41" s="2">
        <f>SUM('Adol profile series data'!BS42/'Adol profile series data'!BT42)</f>
        <v>0.76190476190476186</v>
      </c>
      <c r="AJ41" s="2">
        <f>SUM('Adol profile series data'!BU42/'Adol profile series data'!BV42)</f>
        <v>0.76524530032095373</v>
      </c>
      <c r="AK41" s="2">
        <f>SUM('Adol profile series data'!BW42/'Adol profile series data'!BX42)</f>
        <v>0.77061262091202209</v>
      </c>
      <c r="AL41" s="2">
        <f>SUM('Adol profile series data'!BY42/'Adol profile series data'!BZ42)</f>
        <v>0.77404509894155549</v>
      </c>
      <c r="AM41" s="2">
        <f>SUM('Adol profile series data'!CA42/'Adol profile series data'!CB42)</f>
        <v>0.77623670827554325</v>
      </c>
      <c r="AN41" s="2">
        <f>SUM('Adol profile series data'!CC42/'Adol profile series data'!CD42)</f>
        <v>0.77834811012599159</v>
      </c>
      <c r="AO41" s="2">
        <f>SUM('Adol profile series data'!CE42/'Adol profile series data'!CF42)</f>
        <v>0.7845355964167845</v>
      </c>
      <c r="AP41" s="2">
        <f>SUM('Adol profile series data'!CG42/'Adol profile series data'!CH42)</f>
        <v>0.79245283018867929</v>
      </c>
      <c r="AQ41" s="2">
        <f>SUM('Adol profile series data'!CI42/'Adol profile series data'!CJ42)</f>
        <v>0.81996086105675148</v>
      </c>
      <c r="AR41" s="2">
        <f>SUM('Adol profile series data'!CK42/'Adol profile series data'!CL42)</f>
        <v>0.81578947368421051</v>
      </c>
      <c r="AS41" s="2">
        <f>SUM('Adol profile series data'!CM42/'Adol profile series data'!CN42)</f>
        <v>0.82184466019417479</v>
      </c>
      <c r="AT41" s="2">
        <f>SUM('Adol profile series data'!CO42/'Adol profile series data'!CP42)</f>
        <v>0.82566585956416461</v>
      </c>
      <c r="AU41" s="2">
        <f>SUM('Adol profile series data'!CQ42/'Adol profile series data'!CR42)</f>
        <v>0.82875060299083458</v>
      </c>
      <c r="AV41" s="2">
        <f>SUM('Adol profile series data'!CS42/'Adol profile series data'!CT42)</f>
        <v>0.8359073359073359</v>
      </c>
      <c r="AW41" s="9"/>
      <c r="AX41" s="9"/>
      <c r="AY41" s="9"/>
      <c r="AZ41" s="9"/>
      <c r="BA41" s="9"/>
      <c r="BB41" s="9"/>
      <c r="BC41" s="9"/>
      <c r="BD41" s="2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118"/>
      <c r="BU41" s="9"/>
      <c r="BV41" s="9"/>
      <c r="BW41" s="118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</row>
    <row r="42" spans="1:91" x14ac:dyDescent="0.2">
      <c r="A42" t="s">
        <v>56</v>
      </c>
      <c r="B42" s="2">
        <f>SUM('Adol profile series data'!E43/'Adol profile series data'!F43)</f>
        <v>0.48574338085539714</v>
      </c>
      <c r="C42" s="2">
        <f>SUM('Adol profile series data'!G43/'Adol profile series data'!H43)</f>
        <v>0.49169096209912538</v>
      </c>
      <c r="D42" s="2">
        <f>SUM('Adol profile series data'!I43/'Adol profile series data'!J43)</f>
        <v>0.5073292289651129</v>
      </c>
      <c r="E42" s="2">
        <f>SUM('Adol profile series data'!K43/'Adol profile series data'!L43)</f>
        <v>0.50799003078727456</v>
      </c>
      <c r="F42" s="2">
        <f>SUM('Adol profile series data'!M43/'Adol profile series data'!N43)</f>
        <v>0.51436950146627569</v>
      </c>
      <c r="G42" s="2">
        <f>SUM('Adol profile series data'!O43/'Adol profile series data'!P43)</f>
        <v>0.52258064516129032</v>
      </c>
      <c r="H42" s="2">
        <f>SUM('Adol profile series data'!Q43/'Adol profile series data'!R43)</f>
        <v>0.53349001175088129</v>
      </c>
      <c r="I42" s="2">
        <f>SUM('Adol profile series data'!S43/'Adol profile series data'!T43)</f>
        <v>0.54863642992562345</v>
      </c>
      <c r="J42" s="2">
        <f>SUM('Adol profile series data'!U43/'Adol profile series data'!V43)</f>
        <v>0.55183459522422829</v>
      </c>
      <c r="K42" s="2">
        <f>SUM('Adol profile series data'!W43/'Adol profile series data'!X43)</f>
        <v>0.55866491765048831</v>
      </c>
      <c r="L42" s="2">
        <f>SUM('Adol profile series data'!Y43/'Adol profile series data'!Z43)</f>
        <v>0.57096962616822433</v>
      </c>
      <c r="M42" s="2">
        <f>SUM('Adol profile series data'!AA43/'Adol profile series data'!AB43)</f>
        <v>0.57355734112490864</v>
      </c>
      <c r="N42" s="2">
        <f>SUM('Adol profile series data'!AC43/'Adol profile series data'!AD43)</f>
        <v>0.57826914628788983</v>
      </c>
      <c r="O42" s="2">
        <f>SUM('Adol profile series data'!AE43/'Adol profile series data'!AF43)</f>
        <v>0.58219278881530534</v>
      </c>
      <c r="P42" s="2">
        <f>SUM('Adol profile series data'!AG43/'Adol profile series data'!AH43)</f>
        <v>0.58795819225673485</v>
      </c>
      <c r="Q42" s="2">
        <f>SUM('Adol profile series data'!AI43/'Adol profile series data'!AJ43)</f>
        <v>0.56809981960312683</v>
      </c>
      <c r="R42" s="2">
        <f>SUM('Adol profile series data'!AK43/'Adol profile series data'!AL43)</f>
        <v>0.58006221300548066</v>
      </c>
      <c r="S42" s="2">
        <f>SUM('Adol profile series data'!AM43/'Adol profile series data'!AN43)</f>
        <v>0.58587956096113913</v>
      </c>
      <c r="T42" s="2">
        <f>SUM('Adol profile series data'!AO43/'Adol profile series data'!AP43)</f>
        <v>0.59892889021124662</v>
      </c>
      <c r="U42" s="2">
        <f>SUM('Adol profile series data'!AQ43/'Adol profile series data'!AR43)</f>
        <v>0.60951817913094886</v>
      </c>
      <c r="V42" s="2">
        <f>SUM('Adol profile series data'!AS43/'Adol profile series data'!AT43)</f>
        <v>0.6126563649742458</v>
      </c>
      <c r="W42" s="2">
        <f>SUM('Adol profile series data'!AU43/'Adol profile series data'!AV43)</f>
        <v>0.61981770067627173</v>
      </c>
      <c r="X42" s="2">
        <f>SUM('Adol profile series data'!AW43/'Adol profile series data'!AX43)</f>
        <v>0.62525667351129366</v>
      </c>
      <c r="Y42" s="2">
        <f>SUM('Adol profile series data'!AY43/'Adol profile series data'!AZ43)</f>
        <v>0.630233583076245</v>
      </c>
      <c r="Z42" s="2">
        <f>SUM('Adol profile series data'!BA43/'Adol profile series data'!BB43)</f>
        <v>0.63275507203763603</v>
      </c>
      <c r="AA42" s="2">
        <f>SUM('Adol profile series data'!BC43/'Adol profile series data'!BD43)</f>
        <v>0.63921626399528575</v>
      </c>
      <c r="AB42" s="2">
        <f>SUM('Adol profile series data'!BE43/'Adol profile series data'!BF43)</f>
        <v>0.64456585942114586</v>
      </c>
      <c r="AC42" s="2">
        <f>SUM('Adol profile series data'!BG43/'Adol profile series data'!BH43)</f>
        <v>0.64846266471449487</v>
      </c>
      <c r="AD42" s="2">
        <f>SUM('Adol profile series data'!BI43/'Adol profile series data'!BJ43)</f>
        <v>0.65363622953237943</v>
      </c>
      <c r="AE42" s="2">
        <f>SUM('Adol profile series data'!BK43/'Adol profile series data'!BL43)</f>
        <v>0.66277177932258546</v>
      </c>
      <c r="AF42" s="2">
        <f>SUM('Adol profile series data'!BM43/'Adol profile series data'!BN43)</f>
        <v>0.66637076490605118</v>
      </c>
      <c r="AG42" s="2">
        <f>SUM('Adol profile series data'!BO43/'Adol profile series data'!BP43)</f>
        <v>0.67017491847020461</v>
      </c>
      <c r="AH42" s="2">
        <f>SUM('Adol profile series data'!BQ43/'Adol profile series data'!BR43)</f>
        <v>0.6758160237388724</v>
      </c>
      <c r="AI42" s="2">
        <f>SUM('Adol profile series data'!BS43/'Adol profile series data'!BT43)</f>
        <v>0.67756315007429424</v>
      </c>
      <c r="AJ42" s="2">
        <f>SUM('Adol profile series data'!BU43/'Adol profile series data'!BV43)</f>
        <v>0.68320839580209891</v>
      </c>
      <c r="AK42" s="2">
        <f>SUM('Adol profile series data'!BW43/'Adol profile series data'!BX43)</f>
        <v>0.68779095960354408</v>
      </c>
      <c r="AL42" s="2">
        <f>SUM('Adol profile series data'!BY43/'Adol profile series data'!BZ43)</f>
        <v>0.69198501872659179</v>
      </c>
      <c r="AM42" s="2">
        <f>SUM('Adol profile series data'!CA43/'Adol profile series data'!CB43)</f>
        <v>0.69764279238440619</v>
      </c>
      <c r="AN42" s="2">
        <f>SUM('Adol profile series data'!CC43/'Adol profile series data'!CD43)</f>
        <v>0.69944117202839451</v>
      </c>
      <c r="AO42" s="2">
        <f>SUM('Adol profile series data'!CE43/'Adol profile series data'!CF43)</f>
        <v>0.70656311862342014</v>
      </c>
      <c r="AP42" s="2">
        <f>SUM('Adol profile series data'!CG43/'Adol profile series data'!CH43)</f>
        <v>0.71160018340210918</v>
      </c>
      <c r="AQ42" s="2">
        <f>SUM('Adol profile series data'!CI43/'Adol profile series data'!CJ43)</f>
        <v>0.72982291176931513</v>
      </c>
      <c r="AR42" s="2">
        <f>SUM('Adol profile series data'!CK43/'Adol profile series data'!CL43)</f>
        <v>0.73067878977896217</v>
      </c>
      <c r="AS42" s="2">
        <f>SUM('Adol profile series data'!CM43/'Adol profile series data'!CN43)</f>
        <v>0.73908262645303169</v>
      </c>
      <c r="AT42" s="2">
        <f>SUM('Adol profile series data'!CO43/'Adol profile series data'!CP43)</f>
        <v>0.74468420223657272</v>
      </c>
      <c r="AU42" s="2">
        <f>SUM('Adol profile series data'!CQ43/'Adol profile series data'!CR43)</f>
        <v>0.74605429292929293</v>
      </c>
      <c r="AV42" s="2">
        <f>SUM('Adol profile series data'!CS43/'Adol profile series data'!CT43)</f>
        <v>0.74956494225597214</v>
      </c>
      <c r="AW42" s="9"/>
      <c r="AX42" s="9"/>
      <c r="AY42" s="9"/>
      <c r="AZ42" s="9"/>
      <c r="BA42" s="9"/>
      <c r="BB42" s="9"/>
      <c r="BC42" s="9"/>
      <c r="BD42" s="2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118"/>
      <c r="BU42" s="9"/>
      <c r="BV42" s="9"/>
      <c r="BW42" s="118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</row>
    <row r="43" spans="1:91" x14ac:dyDescent="0.2">
      <c r="A43" t="s">
        <v>68</v>
      </c>
      <c r="B43" s="2">
        <f>SUM('Adol profile series data'!E44/'Adol profile series data'!F44)</f>
        <v>0.44364592462751973</v>
      </c>
      <c r="C43" s="2">
        <f>SUM('Adol profile series data'!G44/'Adol profile series data'!H44)</f>
        <v>0.45896497647673812</v>
      </c>
      <c r="D43" s="2">
        <f>SUM('Adol profile series data'!I44/'Adol profile series data'!J44)</f>
        <v>0.48550598854365562</v>
      </c>
      <c r="E43" s="2">
        <f>SUM('Adol profile series data'!K44/'Adol profile series data'!L44)</f>
        <v>0.48645362973254602</v>
      </c>
      <c r="F43" s="2">
        <f>SUM('Adol profile series data'!M44/'Adol profile series data'!N44)</f>
        <v>0.50174641983932933</v>
      </c>
      <c r="G43" s="2">
        <f>SUM('Adol profile series data'!O44/'Adol profile series data'!P44)</f>
        <v>0.51356555224925604</v>
      </c>
      <c r="H43" s="2">
        <f>SUM('Adol profile series data'!Q44/'Adol profile series data'!R44)</f>
        <v>0.5350831146106737</v>
      </c>
      <c r="I43" s="2">
        <f>SUM('Adol profile series data'!S44/'Adol profile series data'!T44)</f>
        <v>0.55425271263563181</v>
      </c>
      <c r="J43" s="2">
        <f>SUM('Adol profile series data'!U44/'Adol profile series data'!V44)</f>
        <v>0.56242317822651444</v>
      </c>
      <c r="K43" s="2">
        <f>SUM('Adol profile series data'!W44/'Adol profile series data'!X44)</f>
        <v>0.58393138456152638</v>
      </c>
      <c r="L43" s="2">
        <f>SUM('Adol profile series data'!Y44/'Adol profile series data'!Z44)</f>
        <v>0.6032303370786517</v>
      </c>
      <c r="M43" s="2">
        <f>SUM('Adol profile series data'!AA44/'Adol profile series data'!AB44)</f>
        <v>0.60701815642458101</v>
      </c>
      <c r="N43" s="2">
        <f>SUM('Adol profile series data'!AC44/'Adol profile series data'!AD44)</f>
        <v>0.61714385474860334</v>
      </c>
      <c r="O43" s="2">
        <f>SUM('Adol profile series data'!AE44/'Adol profile series data'!AF44)</f>
        <v>0.62739630533286861</v>
      </c>
      <c r="P43" s="2">
        <f>SUM('Adol profile series data'!AG44/'Adol profile series data'!AH44)</f>
        <v>0.64028526700295707</v>
      </c>
      <c r="Q43" s="2">
        <f>SUM('Adol profile series data'!AI44/'Adol profile series data'!AJ44)</f>
        <v>0.62925052047189456</v>
      </c>
      <c r="R43" s="2">
        <f>SUM('Adol profile series data'!AK44/'Adol profile series data'!AL44)</f>
        <v>0.64061421670117324</v>
      </c>
      <c r="S43" s="2">
        <f>SUM('Adol profile series data'!AM44/'Adol profile series data'!AN44)</f>
        <v>0.64518915183969594</v>
      </c>
      <c r="T43" s="2">
        <f>SUM('Adol profile series data'!AO44/'Adol profile series data'!AP44)</f>
        <v>0.6606217616580311</v>
      </c>
      <c r="U43" s="2">
        <f>SUM('Adol profile series data'!AQ44/'Adol profile series data'!AR44)</f>
        <v>0.66775468132623261</v>
      </c>
      <c r="V43" s="2">
        <f>SUM('Adol profile series data'!AS44/'Adol profile series data'!AT44)</f>
        <v>0.67094455852156054</v>
      </c>
      <c r="W43" s="2">
        <f>SUM('Adol profile series data'!AU44/'Adol profile series data'!AV44)</f>
        <v>0.67691781992140787</v>
      </c>
      <c r="X43" s="2">
        <f>SUM('Adol profile series data'!AW44/'Adol profile series data'!AX44)</f>
        <v>0.68170940170940175</v>
      </c>
      <c r="Y43" s="2">
        <f>SUM('Adol profile series data'!AY44/'Adol profile series data'!AZ44)</f>
        <v>0.68432746539053158</v>
      </c>
      <c r="Z43" s="2">
        <f>SUM('Adol profile series data'!BA44/'Adol profile series data'!BB44)</f>
        <v>0.68700988748721448</v>
      </c>
      <c r="AA43" s="2">
        <f>SUM('Adol profile series data'!BC44/'Adol profile series data'!BD44)</f>
        <v>0.69159836065573765</v>
      </c>
      <c r="AB43" s="2">
        <f>SUM('Adol profile series data'!BE44/'Adol profile series data'!BF44)</f>
        <v>0.69880341880341879</v>
      </c>
      <c r="AC43" s="2">
        <f>SUM('Adol profile series data'!BG44/'Adol profile series data'!BH44)</f>
        <v>0.70113578572639434</v>
      </c>
      <c r="AD43" s="2">
        <f>SUM('Adol profile series data'!BI44/'Adol profile series data'!BJ44)</f>
        <v>0.70599250936329583</v>
      </c>
      <c r="AE43" s="2">
        <f>SUM('Adol profile series data'!BK44/'Adol profile series data'!BL44)</f>
        <v>0.71105354058721937</v>
      </c>
      <c r="AF43" s="2">
        <f>SUM('Adol profile series data'!BM44/'Adol profile series data'!BN44)</f>
        <v>0.71319178558997565</v>
      </c>
      <c r="AG43" s="2">
        <f>SUM('Adol profile series data'!BO44/'Adol profile series data'!BP44)</f>
        <v>0.71813380281690142</v>
      </c>
      <c r="AH43" s="2">
        <f>SUM('Adol profile series data'!BQ44/'Adol profile series data'!BR44)</f>
        <v>0.72432996867386013</v>
      </c>
      <c r="AI43" s="2">
        <f>SUM('Adol profile series data'!BS44/'Adol profile series data'!BT44)</f>
        <v>0.72493483927019986</v>
      </c>
      <c r="AJ43" s="2">
        <f>SUM('Adol profile series data'!BU44/'Adol profile series data'!BV44)</f>
        <v>0.72774777913255528</v>
      </c>
      <c r="AK43" s="2">
        <f>SUM('Adol profile series data'!BW44/'Adol profile series data'!BX44)</f>
        <v>0.7302139502522178</v>
      </c>
      <c r="AL43" s="2">
        <f>SUM('Adol profile series data'!BY44/'Adol profile series data'!BZ44)</f>
        <v>0.73538622129436326</v>
      </c>
      <c r="AM43" s="2">
        <f>SUM('Adol profile series data'!CA44/'Adol profile series data'!CB44)</f>
        <v>0.74164502164502166</v>
      </c>
      <c r="AN43" s="2">
        <f>SUM('Adol profile series data'!CC44/'Adol profile series data'!CD44)</f>
        <v>0.74214704867103898</v>
      </c>
      <c r="AO43" s="2">
        <f>SUM('Adol profile series data'!CE44/'Adol profile series data'!CF44)</f>
        <v>0.74752217005738131</v>
      </c>
      <c r="AP43" s="2">
        <f>SUM('Adol profile series data'!CG44/'Adol profile series data'!CH44)</f>
        <v>0.75082365181203403</v>
      </c>
      <c r="AQ43" s="2">
        <f>SUM('Adol profile series data'!CI44/'Adol profile series data'!CJ44)</f>
        <v>0.78010752688172047</v>
      </c>
      <c r="AR43" s="2">
        <f>SUM('Adol profile series data'!CK44/'Adol profile series data'!CL44)</f>
        <v>0.78080229226361031</v>
      </c>
      <c r="AS43" s="2">
        <f>SUM('Adol profile series data'!CM44/'Adol profile series data'!CN44)</f>
        <v>0.78281750266808969</v>
      </c>
      <c r="AT43" s="2">
        <f>SUM('Adol profile series data'!CO44/'Adol profile series data'!CP44)</f>
        <v>0.78661683573589603</v>
      </c>
      <c r="AU43" s="2">
        <f>SUM('Adol profile series data'!CQ44/'Adol profile series data'!CR44)</f>
        <v>0.78675685297258813</v>
      </c>
      <c r="AV43" s="2">
        <f>SUM('Adol profile series data'!CS44/'Adol profile series data'!CT44)</f>
        <v>0.78781960227272729</v>
      </c>
      <c r="AW43" s="9"/>
      <c r="AX43" s="9"/>
      <c r="AY43" s="9"/>
      <c r="AZ43" s="9"/>
      <c r="BA43" s="9"/>
      <c r="BB43" s="9"/>
      <c r="BC43" s="9"/>
      <c r="BD43" s="2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118"/>
      <c r="BU43" s="9"/>
      <c r="BV43" s="9"/>
      <c r="BW43" s="118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</row>
    <row r="44" spans="1:91" x14ac:dyDescent="0.2">
      <c r="A44" t="s">
        <v>84</v>
      </c>
      <c r="B44" s="2">
        <f>SUM('Adol profile series data'!E45/'Adol profile series data'!F45)</f>
        <v>0.54707882534775887</v>
      </c>
      <c r="C44" s="2">
        <f>SUM('Adol profile series data'!G45/'Adol profile series data'!H45)</f>
        <v>0.5555899467624118</v>
      </c>
      <c r="D44" s="2">
        <f>SUM('Adol profile series data'!I45/'Adol profile series data'!J45)</f>
        <v>0.57036852279104566</v>
      </c>
      <c r="E44" s="2">
        <f>SUM('Adol profile series data'!K45/'Adol profile series data'!L45)</f>
        <v>0.5708852867830424</v>
      </c>
      <c r="F44" s="2">
        <f>SUM('Adol profile series data'!M45/'Adol profile series data'!N45)</f>
        <v>0.57824236354531799</v>
      </c>
      <c r="G44" s="2">
        <f>SUM('Adol profile series data'!O45/'Adol profile series data'!P45)</f>
        <v>0.58409190784104459</v>
      </c>
      <c r="H44" s="2">
        <f>SUM('Adol profile series data'!Q45/'Adol profile series data'!R45)</f>
        <v>0.59718822569509822</v>
      </c>
      <c r="I44" s="2">
        <f>SUM('Adol profile series data'!S45/'Adol profile series data'!T45)</f>
        <v>0.60993352564906556</v>
      </c>
      <c r="J44" s="2">
        <f>SUM('Adol profile series data'!U45/'Adol profile series data'!V45)</f>
        <v>0.61498902477265605</v>
      </c>
      <c r="K44" s="2">
        <f>SUM('Adol profile series data'!W45/'Adol profile series data'!X45)</f>
        <v>0.62455214029794459</v>
      </c>
      <c r="L44" s="2">
        <f>SUM('Adol profile series data'!Y45/'Adol profile series data'!Z45)</f>
        <v>0.63276549933506432</v>
      </c>
      <c r="M44" s="2">
        <f>SUM('Adol profile series data'!AA45/'Adol profile series data'!AB45)</f>
        <v>0.63484214530239635</v>
      </c>
      <c r="N44" s="2">
        <f>SUM('Adol profile series data'!AC45/'Adol profile series data'!AD45)</f>
        <v>0.64353352399110264</v>
      </c>
      <c r="O44" s="2">
        <f>SUM('Adol profile series data'!AE45/'Adol profile series data'!AF45)</f>
        <v>0.6531869824764106</v>
      </c>
      <c r="P44" s="2">
        <f>SUM('Adol profile series data'!AG45/'Adol profile series data'!AH45)</f>
        <v>0.65965250965250966</v>
      </c>
      <c r="Q44" s="2">
        <f>SUM('Adol profile series data'!AI45/'Adol profile series data'!AJ45)</f>
        <v>0.64002582311168499</v>
      </c>
      <c r="R44" s="2">
        <f>SUM('Adol profile series data'!AK45/'Adol profile series data'!AL45)</f>
        <v>0.65013862918305498</v>
      </c>
      <c r="S44" s="2">
        <f>SUM('Adol profile series data'!AM45/'Adol profile series data'!AN45)</f>
        <v>0.65289309807991702</v>
      </c>
      <c r="T44" s="2">
        <f>SUM('Adol profile series data'!AO45/'Adol profile series data'!AP45)</f>
        <v>0.6625995041106616</v>
      </c>
      <c r="U44" s="2">
        <f>SUM('Adol profile series data'!AQ45/'Adol profile series data'!AR45)</f>
        <v>0.66979533307261119</v>
      </c>
      <c r="V44" s="2">
        <f>SUM('Adol profile series data'!AS45/'Adol profile series data'!AT45)</f>
        <v>0.67210014996413903</v>
      </c>
      <c r="W44" s="2">
        <f>SUM('Adol profile series data'!AU45/'Adol profile series data'!AV45)</f>
        <v>0.67798266762233661</v>
      </c>
      <c r="X44" s="2">
        <f>SUM('Adol profile series data'!AW45/'Adol profile series data'!AX45)</f>
        <v>0.68257694314032347</v>
      </c>
      <c r="Y44" s="2">
        <f>SUM('Adol profile series data'!AY45/'Adol profile series data'!AZ45)</f>
        <v>0.68750814969357155</v>
      </c>
      <c r="Z44" s="2">
        <f>SUM('Adol profile series data'!BA45/'Adol profile series data'!BB45)</f>
        <v>0.693275120552587</v>
      </c>
      <c r="AA44" s="2">
        <f>SUM('Adol profile series data'!BC45/'Adol profile series data'!BD45)</f>
        <v>0.69629581322551193</v>
      </c>
      <c r="AB44" s="2">
        <f>SUM('Adol profile series data'!BE45/'Adol profile series data'!BF45)</f>
        <v>0.70022838499184337</v>
      </c>
      <c r="AC44" s="2">
        <f>SUM('Adol profile series data'!BG45/'Adol profile series data'!BH45)</f>
        <v>0.69874449909396841</v>
      </c>
      <c r="AD44" s="2">
        <f>SUM('Adol profile series data'!BI45/'Adol profile series data'!BJ45)</f>
        <v>0.7034902544842323</v>
      </c>
      <c r="AE44" s="2">
        <f>SUM('Adol profile series data'!BK45/'Adol profile series data'!BL45)</f>
        <v>0.71138449521577818</v>
      </c>
      <c r="AF44" s="2">
        <f>SUM('Adol profile series data'!BM45/'Adol profile series data'!BN45)</f>
        <v>0.71370836320969955</v>
      </c>
      <c r="AG44" s="2">
        <f>SUM('Adol profile series data'!BO45/'Adol profile series data'!BP45)</f>
        <v>0.71937813048851884</v>
      </c>
      <c r="AH44" s="2">
        <f>SUM('Adol profile series data'!BQ45/'Adol profile series data'!BR45)</f>
        <v>0.72509081473793457</v>
      </c>
      <c r="AI44" s="2">
        <f>SUM('Adol profile series data'!BS45/'Adol profile series data'!BT45)</f>
        <v>0.72596153846153844</v>
      </c>
      <c r="AJ44" s="2">
        <f>SUM('Adol profile series data'!BU45/'Adol profile series data'!BV45)</f>
        <v>0.72989608842411813</v>
      </c>
      <c r="AK44" s="2">
        <f>SUM('Adol profile series data'!BW45/'Adol profile series data'!BX45)</f>
        <v>0.7333421645251027</v>
      </c>
      <c r="AL44" s="2">
        <f>SUM('Adol profile series data'!BY45/'Adol profile series data'!BZ45)</f>
        <v>0.73758442590385376</v>
      </c>
      <c r="AM44" s="2">
        <f>SUM('Adol profile series data'!CA45/'Adol profile series data'!CB45)</f>
        <v>0.74129220951874497</v>
      </c>
      <c r="AN44" s="2">
        <f>SUM('Adol profile series data'!CC45/'Adol profile series data'!CD45)</f>
        <v>0.74448222977928924</v>
      </c>
      <c r="AO44" s="2">
        <f>SUM('Adol profile series data'!CE45/'Adol profile series data'!CF45)</f>
        <v>0.75359675785207703</v>
      </c>
      <c r="AP44" s="2">
        <f>SUM('Adol profile series data'!CG45/'Adol profile series data'!CH45)</f>
        <v>0.75656517923445621</v>
      </c>
      <c r="AQ44" s="2">
        <f>SUM('Adol profile series data'!CI45/'Adol profile series data'!CJ45)</f>
        <v>0.79343588289501665</v>
      </c>
      <c r="AR44" s="2">
        <f>SUM('Adol profile series data'!CK45/'Adol profile series data'!CL45)</f>
        <v>0.79445350734094622</v>
      </c>
      <c r="AS44" s="2">
        <f>SUM('Adol profile series data'!CM45/'Adol profile series data'!CN45)</f>
        <v>0.79829484902309056</v>
      </c>
      <c r="AT44" s="2">
        <f>SUM('Adol profile series data'!CO45/'Adol profile series data'!CP45)</f>
        <v>0.80236030143608705</v>
      </c>
      <c r="AU44" s="2">
        <f>SUM('Adol profile series data'!CQ45/'Adol profile series data'!CR45)</f>
        <v>0.80321342243708238</v>
      </c>
      <c r="AV44" s="2">
        <f>SUM('Adol profile series data'!CS45/'Adol profile series data'!CT45)</f>
        <v>0.80644471376630789</v>
      </c>
      <c r="AW44" s="9"/>
      <c r="AX44" s="9"/>
      <c r="AY44" s="9"/>
      <c r="AZ44" s="9"/>
      <c r="BA44" s="9"/>
      <c r="BB44" s="9"/>
      <c r="BC44" s="9"/>
      <c r="BD44" s="2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118"/>
      <c r="BU44" s="9"/>
      <c r="BV44" s="9"/>
      <c r="BW44" s="118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</row>
    <row r="45" spans="1:91" x14ac:dyDescent="0.2">
      <c r="A45" t="s">
        <v>87</v>
      </c>
      <c r="B45" s="2">
        <f>SUM('Adol profile series data'!E46/'Adol profile series data'!F46)</f>
        <v>0.49085838239851254</v>
      </c>
      <c r="C45" s="2">
        <f>SUM('Adol profile series data'!G46/'Adol profile series data'!H46)</f>
        <v>0.49814700432365661</v>
      </c>
      <c r="D45" s="2">
        <f>SUM('Adol profile series data'!I46/'Adol profile series data'!J46)</f>
        <v>0.51164234709717482</v>
      </c>
      <c r="E45" s="2">
        <f>SUM('Adol profile series data'!K46/'Adol profile series data'!L46)</f>
        <v>0.51334574798261945</v>
      </c>
      <c r="F45" s="2">
        <f>SUM('Adol profile series data'!M46/'Adol profile series data'!N46)</f>
        <v>0.52048417132216018</v>
      </c>
      <c r="G45" s="2">
        <f>SUM('Adol profile series data'!O46/'Adol profile series data'!P46)</f>
        <v>0.52713178294573648</v>
      </c>
      <c r="H45" s="2">
        <f>SUM('Adol profile series data'!Q46/'Adol profile series data'!R46)</f>
        <v>0.53867747972551461</v>
      </c>
      <c r="I45" s="2">
        <f>SUM('Adol profile series data'!S46/'Adol profile series data'!T46)</f>
        <v>0.55625000000000002</v>
      </c>
      <c r="J45" s="2">
        <f>SUM('Adol profile series data'!U46/'Adol profile series data'!V46)</f>
        <v>0.55951265229615743</v>
      </c>
      <c r="K45" s="2">
        <f>SUM('Adol profile series data'!W46/'Adol profile series data'!X46)</f>
        <v>0.57062323833385531</v>
      </c>
      <c r="L45" s="2">
        <f>SUM('Adol profile series data'!Y46/'Adol profile series data'!Z46)</f>
        <v>0.57991156032849023</v>
      </c>
      <c r="M45" s="2">
        <f>SUM('Adol profile series data'!AA46/'Adol profile series data'!AB46)</f>
        <v>0.58449367088607596</v>
      </c>
      <c r="N45" s="2">
        <f>SUM('Adol profile series data'!AC46/'Adol profile series data'!AD46)</f>
        <v>0.59083678014635699</v>
      </c>
      <c r="O45" s="2">
        <f>SUM('Adol profile series data'!AE46/'Adol profile series data'!AF46)</f>
        <v>0.59720900729463999</v>
      </c>
      <c r="P45" s="2">
        <f>SUM('Adol profile series data'!AG46/'Adol profile series data'!AH46)</f>
        <v>0.60293648260453236</v>
      </c>
      <c r="Q45" s="2">
        <f>SUM('Adol profile series data'!AI46/'Adol profile series data'!AJ46)</f>
        <v>0.58722592945662533</v>
      </c>
      <c r="R45" s="2">
        <f>SUM('Adol profile series data'!AK46/'Adol profile series data'!AL46)</f>
        <v>0.59299021155667819</v>
      </c>
      <c r="S45" s="2">
        <f>SUM('Adol profile series data'!AM46/'Adol profile series data'!AN46)</f>
        <v>0.60222575516693166</v>
      </c>
      <c r="T45" s="2">
        <f>SUM('Adol profile series data'!AO46/'Adol profile series data'!AP46)</f>
        <v>0.61262690355329952</v>
      </c>
      <c r="U45" s="2">
        <f>SUM('Adol profile series data'!AQ46/'Adol profile series data'!AR46)</f>
        <v>0.62062380649267979</v>
      </c>
      <c r="V45" s="2">
        <f>SUM('Adol profile series data'!AS46/'Adol profile series data'!AT46)</f>
        <v>0.62432173635493138</v>
      </c>
      <c r="W45" s="2">
        <f>SUM('Adol profile series data'!AU46/'Adol profile series data'!AV46)</f>
        <v>0.62764592687620269</v>
      </c>
      <c r="X45" s="2">
        <f>SUM('Adol profile series data'!AW46/'Adol profile series data'!AX46)</f>
        <v>0.63373028644995177</v>
      </c>
      <c r="Y45" s="2">
        <f>SUM('Adol profile series data'!AY46/'Adol profile series data'!AZ46)</f>
        <v>0.63853863562883928</v>
      </c>
      <c r="Z45" s="2">
        <f>SUM('Adol profile series data'!BA46/'Adol profile series data'!BB46)</f>
        <v>0.64492048036351834</v>
      </c>
      <c r="AA45" s="2">
        <f>SUM('Adol profile series data'!BC46/'Adol profile series data'!BD46)</f>
        <v>0.64786436256928592</v>
      </c>
      <c r="AB45" s="2">
        <f>SUM('Adol profile series data'!BE46/'Adol profile series data'!BF46)</f>
        <v>0.65387139107611547</v>
      </c>
      <c r="AC45" s="2">
        <f>SUM('Adol profile series data'!BG46/'Adol profile series data'!BH46)</f>
        <v>0.65850473392099251</v>
      </c>
      <c r="AD45" s="2">
        <f>SUM('Adol profile series data'!BI46/'Adol profile series data'!BJ46)</f>
        <v>0.66190321532965246</v>
      </c>
      <c r="AE45" s="2">
        <f>SUM('Adol profile series data'!BK46/'Adol profile series data'!BL46)</f>
        <v>0.6701502286087524</v>
      </c>
      <c r="AF45" s="2">
        <f>SUM('Adol profile series data'!BM46/'Adol profile series data'!BN46)</f>
        <v>0.6720288903479974</v>
      </c>
      <c r="AG45" s="2">
        <f>SUM('Adol profile series data'!BO46/'Adol profile series data'!BP46)</f>
        <v>0.67960526315789471</v>
      </c>
      <c r="AH45" s="2">
        <f>SUM('Adol profile series data'!BQ46/'Adol profile series data'!BR46)</f>
        <v>0.68597761685319292</v>
      </c>
      <c r="AI45" s="2">
        <f>SUM('Adol profile series data'!BS46/'Adol profile series data'!BT46)</f>
        <v>0.6872319366545695</v>
      </c>
      <c r="AJ45" s="2">
        <f>SUM('Adol profile series data'!BU46/'Adol profile series data'!BV46)</f>
        <v>0.69009900990099005</v>
      </c>
      <c r="AK45" s="2">
        <f>SUM('Adol profile series data'!BW46/'Adol profile series data'!BX46)</f>
        <v>0.69464639788499671</v>
      </c>
      <c r="AL45" s="2">
        <f>SUM('Adol profile series data'!BY46/'Adol profile series data'!BZ46)</f>
        <v>0.69647606382978722</v>
      </c>
      <c r="AM45" s="2">
        <f>SUM('Adol profile series data'!CA46/'Adol profile series data'!CB46)</f>
        <v>0.70207080828323309</v>
      </c>
      <c r="AN45" s="2">
        <f>SUM('Adol profile series data'!CC46/'Adol profile series data'!CD46)</f>
        <v>0.7028206850235057</v>
      </c>
      <c r="AO45" s="2">
        <f>SUM('Adol profile series data'!CE46/'Adol profile series data'!CF46)</f>
        <v>0.71502412129565818</v>
      </c>
      <c r="AP45" s="2">
        <f>SUM('Adol profile series data'!CG46/'Adol profile series data'!CH46)</f>
        <v>0.71988988300068824</v>
      </c>
      <c r="AQ45" s="2">
        <f>SUM('Adol profile series data'!CI46/'Adol profile series data'!CJ46)</f>
        <v>0.7503591954022989</v>
      </c>
      <c r="AR45" s="2">
        <f>SUM('Adol profile series data'!CK46/'Adol profile series data'!CL46)</f>
        <v>0.75071736011477763</v>
      </c>
      <c r="AS45" s="2">
        <f>SUM('Adol profile series data'!CM46/'Adol profile series data'!CN46)</f>
        <v>0.76115107913669067</v>
      </c>
      <c r="AT45" s="2">
        <f>SUM('Adol profile series data'!CO46/'Adol profile series data'!CP46)</f>
        <v>0.76870503597122297</v>
      </c>
      <c r="AU45" s="2">
        <f>SUM('Adol profile series data'!CQ46/'Adol profile series data'!CR46)</f>
        <v>0.76900900900900904</v>
      </c>
      <c r="AV45" s="2">
        <f>SUM('Adol profile series data'!CS46/'Adol profile series data'!CT46)</f>
        <v>0.77219796215429404</v>
      </c>
      <c r="AW45" s="9"/>
      <c r="AX45" s="9"/>
      <c r="AY45" s="9"/>
      <c r="AZ45" s="9"/>
      <c r="BA45" s="9"/>
      <c r="BB45" s="9"/>
      <c r="BC45" s="9"/>
      <c r="BD45" s="2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18"/>
      <c r="BU45" s="9"/>
      <c r="BV45" s="9"/>
      <c r="BW45" s="118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</row>
    <row r="46" spans="1:91" x14ac:dyDescent="0.2">
      <c r="A46" t="s">
        <v>89</v>
      </c>
      <c r="B46" s="2">
        <f>SUM('Adol profile series data'!E47/'Adol profile series data'!F47)</f>
        <v>0.48346901478650939</v>
      </c>
      <c r="C46" s="2">
        <f>SUM('Adol profile series data'!G47/'Adol profile series data'!H47)</f>
        <v>0.49162103865936618</v>
      </c>
      <c r="D46" s="2">
        <f>SUM('Adol profile series data'!I47/'Adol profile series data'!J47)</f>
        <v>0.50523342747964783</v>
      </c>
      <c r="E46" s="2">
        <f>SUM('Adol profile series data'!K47/'Adol profile series data'!L47)</f>
        <v>0.50523516702675753</v>
      </c>
      <c r="F46" s="2">
        <f>SUM('Adol profile series data'!M47/'Adol profile series data'!N47)</f>
        <v>0.51298268974700401</v>
      </c>
      <c r="G46" s="2">
        <f>SUM('Adol profile series data'!O47/'Adol profile series data'!P47)</f>
        <v>0.52257957007165468</v>
      </c>
      <c r="H46" s="2">
        <f>SUM('Adol profile series data'!Q47/'Adol profile series data'!R47)</f>
        <v>0.53748538988144934</v>
      </c>
      <c r="I46" s="2">
        <f>SUM('Adol profile series data'!S47/'Adol profile series data'!T47)</f>
        <v>0.54703716103113487</v>
      </c>
      <c r="J46" s="2">
        <f>SUM('Adol profile series data'!U47/'Adol profile series data'!V47)</f>
        <v>0.55514644351464437</v>
      </c>
      <c r="K46" s="2">
        <f>SUM('Adol profile series data'!W47/'Adol profile series data'!X47)</f>
        <v>0.56596814752724223</v>
      </c>
      <c r="L46" s="2">
        <f>SUM('Adol profile series data'!Y47/'Adol profile series data'!Z47)</f>
        <v>0.57707112970711294</v>
      </c>
      <c r="M46" s="2">
        <f>SUM('Adol profile series data'!AA47/'Adol profile series data'!AB47)</f>
        <v>0.58000334392242103</v>
      </c>
      <c r="N46" s="2">
        <f>SUM('Adol profile series data'!AC47/'Adol profile series data'!AD47)</f>
        <v>0.5902023073064705</v>
      </c>
      <c r="O46" s="2">
        <f>SUM('Adol profile series data'!AE47/'Adol profile series data'!AF47)</f>
        <v>0.5985217537376113</v>
      </c>
      <c r="P46" s="2">
        <f>SUM('Adol profile series data'!AG47/'Adol profile series data'!AH47)</f>
        <v>0.60917400135409616</v>
      </c>
      <c r="Q46" s="2">
        <f>SUM('Adol profile series data'!AI47/'Adol profile series data'!AJ47)</f>
        <v>0.58911310836018316</v>
      </c>
      <c r="R46" s="2">
        <f>SUM('Adol profile series data'!AK47/'Adol profile series data'!AL47)</f>
        <v>0.59595444501104877</v>
      </c>
      <c r="S46" s="2">
        <f>SUM('Adol profile series data'!AM47/'Adol profile series data'!AN47)</f>
        <v>0.61082650273224048</v>
      </c>
      <c r="T46" s="2">
        <f>SUM('Adol profile series data'!AO47/'Adol profile series data'!AP47)</f>
        <v>0.62452438602559668</v>
      </c>
      <c r="U46" s="2">
        <f>SUM('Adol profile series data'!AQ47/'Adol profile series data'!AR47)</f>
        <v>0.63535528596187174</v>
      </c>
      <c r="V46" s="2">
        <f>SUM('Adol profile series data'!AS47/'Adol profile series data'!AT47)</f>
        <v>0.63742384682332465</v>
      </c>
      <c r="W46" s="2">
        <f>SUM('Adol profile series data'!AU47/'Adol profile series data'!AV47)</f>
        <v>0.64202266782911943</v>
      </c>
      <c r="X46" s="2">
        <f>SUM('Adol profile series data'!AW47/'Adol profile series data'!AX47)</f>
        <v>0.647887323943662</v>
      </c>
      <c r="Y46" s="2">
        <f>SUM('Adol profile series data'!AY47/'Adol profile series data'!AZ47)</f>
        <v>0.65196850393700789</v>
      </c>
      <c r="Z46" s="2">
        <f>SUM('Adol profile series data'!BA47/'Adol profile series data'!BB47)</f>
        <v>0.65722280517663523</v>
      </c>
      <c r="AA46" s="2">
        <f>SUM('Adol profile series data'!BC47/'Adol profile series data'!BD47)</f>
        <v>0.66200384682636826</v>
      </c>
      <c r="AB46" s="2">
        <f>SUM('Adol profile series data'!BE47/'Adol profile series data'!BF47)</f>
        <v>0.66660823838737948</v>
      </c>
      <c r="AC46" s="2">
        <f>SUM('Adol profile series data'!BG47/'Adol profile series data'!BH47)</f>
        <v>0.67277167277167282</v>
      </c>
      <c r="AD46" s="2">
        <f>SUM('Adol profile series data'!BI47/'Adol profile series data'!BJ47)</f>
        <v>0.68081343943412909</v>
      </c>
      <c r="AE46" s="2">
        <f>SUM('Adol profile series data'!BK47/'Adol profile series data'!BL47)</f>
        <v>0.68983862386948036</v>
      </c>
      <c r="AF46" s="2">
        <f>SUM('Adol profile series data'!BM47/'Adol profile series data'!BN47)</f>
        <v>0.69184290030211482</v>
      </c>
      <c r="AG46" s="2">
        <f>SUM('Adol profile series data'!BO47/'Adol profile series data'!BP47)</f>
        <v>0.69586983729662077</v>
      </c>
      <c r="AH46" s="2">
        <f>SUM('Adol profile series data'!BQ47/'Adol profile series data'!BR47)</f>
        <v>0.70497060395510425</v>
      </c>
      <c r="AI46" s="2">
        <f>SUM('Adol profile series data'!BS47/'Adol profile series data'!BT47)</f>
        <v>0.70599785790789005</v>
      </c>
      <c r="AJ46" s="2">
        <f>SUM('Adol profile series data'!BU47/'Adol profile series data'!BV47)</f>
        <v>0.70990438390763122</v>
      </c>
      <c r="AK46" s="2">
        <f>SUM('Adol profile series data'!BW47/'Adol profile series data'!BX47)</f>
        <v>0.71469740634005763</v>
      </c>
      <c r="AL46" s="2">
        <f>SUM('Adol profile series data'!BY47/'Adol profile series data'!BZ47)</f>
        <v>0.71652267818574511</v>
      </c>
      <c r="AM46" s="2">
        <f>SUM('Adol profile series data'!CA47/'Adol profile series data'!CB47)</f>
        <v>0.71943995691976304</v>
      </c>
      <c r="AN46" s="2">
        <f>SUM('Adol profile series data'!CC47/'Adol profile series data'!CD47)</f>
        <v>0.7216921692169217</v>
      </c>
      <c r="AO46" s="2">
        <f>SUM('Adol profile series data'!CE47/'Adol profile series data'!CF47)</f>
        <v>0.73589041095890406</v>
      </c>
      <c r="AP46" s="2">
        <f>SUM('Adol profile series data'!CG47/'Adol profile series data'!CH47)</f>
        <v>0.7385693215339233</v>
      </c>
      <c r="AQ46" s="2">
        <f>SUM('Adol profile series data'!CI47/'Adol profile series data'!CJ47)</f>
        <v>0.77416860015467903</v>
      </c>
      <c r="AR46" s="2">
        <f>SUM('Adol profile series data'!CK47/'Adol profile series data'!CL47)</f>
        <v>0.77749855016431468</v>
      </c>
      <c r="AS46" s="2">
        <f>SUM('Adol profile series data'!CM47/'Adol profile series data'!CN47)</f>
        <v>0.78528441079402056</v>
      </c>
      <c r="AT46" s="2">
        <f>SUM('Adol profile series data'!CO47/'Adol profile series data'!CP47)</f>
        <v>0.79399141630901282</v>
      </c>
      <c r="AU46" s="2">
        <f>SUM('Adol profile series data'!CQ47/'Adol profile series data'!CR47)</f>
        <v>0.79418082405780122</v>
      </c>
      <c r="AV46" s="2">
        <f>SUM('Adol profile series data'!CS47/'Adol profile series data'!CT47)</f>
        <v>0.79988297249853713</v>
      </c>
      <c r="AW46" s="9"/>
      <c r="AX46" s="9"/>
      <c r="AY46" s="9"/>
      <c r="AZ46" s="9"/>
      <c r="BA46" s="9"/>
      <c r="BB46" s="9"/>
      <c r="BC46" s="9"/>
      <c r="BD46" s="2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118"/>
      <c r="BU46" s="9"/>
      <c r="BV46" s="9"/>
      <c r="BW46" s="118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</row>
    <row r="47" spans="1:91" x14ac:dyDescent="0.2">
      <c r="A47" t="s">
        <v>90</v>
      </c>
      <c r="B47" s="2">
        <f>SUM('Adol profile series data'!E48/'Adol profile series data'!F48)</f>
        <v>0.5141884222474461</v>
      </c>
      <c r="C47" s="2">
        <f>SUM('Adol profile series data'!G48/'Adol profile series data'!H48)</f>
        <v>0.52599179206566349</v>
      </c>
      <c r="D47" s="2">
        <f>SUM('Adol profile series data'!I48/'Adol profile series data'!J48)</f>
        <v>0.54276542077505163</v>
      </c>
      <c r="E47" s="2">
        <f>SUM('Adol profile series data'!K48/'Adol profile series data'!L48)</f>
        <v>0.54345333639073612</v>
      </c>
      <c r="F47" s="2">
        <f>SUM('Adol profile series data'!M48/'Adol profile series data'!N48)</f>
        <v>0.55517241379310345</v>
      </c>
      <c r="G47" s="2">
        <f>SUM('Adol profile series data'!O48/'Adol profile series data'!P48)</f>
        <v>0.56244239631336401</v>
      </c>
      <c r="H47" s="2">
        <f>SUM('Adol profile series data'!Q48/'Adol profile series data'!R48)</f>
        <v>0.57287822878228778</v>
      </c>
      <c r="I47" s="2">
        <f>SUM('Adol profile series data'!S48/'Adol profile series data'!T48)</f>
        <v>0.59136059136059138</v>
      </c>
      <c r="J47" s="2">
        <f>SUM('Adol profile series data'!U48/'Adol profile series data'!V48)</f>
        <v>0.60288640595903165</v>
      </c>
      <c r="K47" s="2">
        <f>SUM('Adol profile series data'!W48/'Adol profile series data'!X48)</f>
        <v>0.60990928122819266</v>
      </c>
      <c r="L47" s="2">
        <f>SUM('Adol profile series data'!Y48/'Adol profile series data'!Z48)</f>
        <v>0.62084205629216094</v>
      </c>
      <c r="M47" s="2">
        <f>SUM('Adol profile series data'!AA48/'Adol profile series data'!AB48)</f>
        <v>0.62343096234309625</v>
      </c>
      <c r="N47" s="2">
        <f>SUM('Adol profile series data'!AC48/'Adol profile series data'!AD48)</f>
        <v>0.62863118754357428</v>
      </c>
      <c r="O47" s="2">
        <f>SUM('Adol profile series data'!AE48/'Adol profile series data'!AF48)</f>
        <v>0.634020618556701</v>
      </c>
      <c r="P47" s="2">
        <f>SUM('Adol profile series data'!AG48/'Adol profile series data'!AH48)</f>
        <v>0.64031992472359445</v>
      </c>
      <c r="Q47" s="2">
        <f>SUM('Adol profile series data'!AI48/'Adol profile series data'!AJ48)</f>
        <v>0.62256068538791054</v>
      </c>
      <c r="R47" s="2">
        <f>SUM('Adol profile series data'!AK48/'Adol profile series data'!AL48)</f>
        <v>0.62993812470252264</v>
      </c>
      <c r="S47" s="2">
        <f>SUM('Adol profile series data'!AM48/'Adol profile series data'!AN48)</f>
        <v>0.63306451612903225</v>
      </c>
      <c r="T47" s="2">
        <f>SUM('Adol profile series data'!AO48/'Adol profile series data'!AP48)</f>
        <v>0.64620162446249407</v>
      </c>
      <c r="U47" s="2">
        <f>SUM('Adol profile series data'!AQ48/'Adol profile series data'!AR48)</f>
        <v>0.65713599231138875</v>
      </c>
      <c r="V47" s="2">
        <f>SUM('Adol profile series data'!AS48/'Adol profile series data'!AT48)</f>
        <v>0.66162343900096066</v>
      </c>
      <c r="W47" s="2">
        <f>SUM('Adol profile series data'!AU48/'Adol profile series data'!AV48)</f>
        <v>0.66947520462205101</v>
      </c>
      <c r="X47" s="2">
        <f>SUM('Adol profile series data'!AW48/'Adol profile series data'!AX48)</f>
        <v>0.67459173871277622</v>
      </c>
      <c r="Y47" s="2">
        <f>SUM('Adol profile series data'!AY48/'Adol profile series data'!AZ48)</f>
        <v>0.67926799903684087</v>
      </c>
      <c r="Z47" s="2">
        <f>SUM('Adol profile series data'!BA48/'Adol profile series data'!BB48)</f>
        <v>0.6871980676328503</v>
      </c>
      <c r="AA47" s="2">
        <f>SUM('Adol profile series data'!BC48/'Adol profile series data'!BD48)</f>
        <v>0.69238233867054833</v>
      </c>
      <c r="AB47" s="2">
        <f>SUM('Adol profile series data'!BE48/'Adol profile series data'!BF48)</f>
        <v>0.69559931923170437</v>
      </c>
      <c r="AC47" s="2">
        <f>SUM('Adol profile series data'!BG48/'Adol profile series data'!BH48)</f>
        <v>0.6995133819951338</v>
      </c>
      <c r="AD47" s="2">
        <f>SUM('Adol profile series data'!BI48/'Adol profile series data'!BJ48)</f>
        <v>0.70276833414278772</v>
      </c>
      <c r="AE47" s="2">
        <f>SUM('Adol profile series data'!BK48/'Adol profile series data'!BL48)</f>
        <v>0.71064247179990192</v>
      </c>
      <c r="AF47" s="2">
        <f>SUM('Adol profile series data'!BM48/'Adol profile series data'!BN48)</f>
        <v>0.71256750122729506</v>
      </c>
      <c r="AG47" s="2">
        <f>SUM('Adol profile series data'!BO48/'Adol profile series data'!BP48)</f>
        <v>0.7168792934249264</v>
      </c>
      <c r="AH47" s="2">
        <f>SUM('Adol profile series data'!BQ48/'Adol profile series data'!BR48)</f>
        <v>0.72084458630002457</v>
      </c>
      <c r="AI47" s="2">
        <f>SUM('Adol profile series data'!BS48/'Adol profile series data'!BT48)</f>
        <v>0.72255046774987686</v>
      </c>
      <c r="AJ47" s="2">
        <f>SUM('Adol profile series data'!BU48/'Adol profile series data'!BV48)</f>
        <v>0.72492552135054622</v>
      </c>
      <c r="AK47" s="2">
        <f>SUM('Adol profile series data'!BW48/'Adol profile series data'!BX48)</f>
        <v>0.72942054215369312</v>
      </c>
      <c r="AL47" s="2">
        <f>SUM('Adol profile series data'!BY48/'Adol profile series data'!BZ48)</f>
        <v>0.73665835411471325</v>
      </c>
      <c r="AM47" s="2">
        <f>SUM('Adol profile series data'!CA48/'Adol profile series data'!CB48)</f>
        <v>0.73663168415792102</v>
      </c>
      <c r="AN47" s="2">
        <f>SUM('Adol profile series data'!CC48/'Adol profile series data'!CD48)</f>
        <v>0.73902195608782439</v>
      </c>
      <c r="AO47" s="2">
        <f>SUM('Adol profile series data'!CE48/'Adol profile series data'!CF48)</f>
        <v>0.7461596575169982</v>
      </c>
      <c r="AP47" s="2">
        <f>SUM('Adol profile series data'!CG48/'Adol profile series data'!CH48)</f>
        <v>0.7484771573604061</v>
      </c>
      <c r="AQ47" s="2">
        <f>SUM('Adol profile series data'!CI48/'Adol profile series data'!CJ48)</f>
        <v>0.76991381561765471</v>
      </c>
      <c r="AR47" s="2">
        <f>SUM('Adol profile series data'!CK48/'Adol profile series data'!CL48)</f>
        <v>0.77053898482469907</v>
      </c>
      <c r="AS47" s="2">
        <f>SUM('Adol profile series data'!CM48/'Adol profile series data'!CN48)</f>
        <v>0.78562057202833901</v>
      </c>
      <c r="AT47" s="2">
        <f>SUM('Adol profile series data'!CO48/'Adol profile series data'!CP48)</f>
        <v>0.78957071372135901</v>
      </c>
      <c r="AU47" s="2">
        <f>SUM('Adol profile series data'!CQ48/'Adol profile series data'!CR48)</f>
        <v>0.79151291512915134</v>
      </c>
      <c r="AV47" s="2">
        <f>SUM('Adol profile series data'!CS48/'Adol profile series data'!CT48)</f>
        <v>0.79645783769495104</v>
      </c>
      <c r="AW47" s="9"/>
      <c r="AX47" s="9"/>
      <c r="AY47" s="9"/>
      <c r="AZ47" s="9"/>
      <c r="BA47" s="9"/>
      <c r="BB47" s="9"/>
      <c r="BC47" s="9"/>
      <c r="BD47" s="2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118"/>
      <c r="BU47" s="9"/>
      <c r="BV47" s="9"/>
      <c r="BW47" s="118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</row>
    <row r="48" spans="1:91" s="4" customFormat="1" ht="15.75" x14ac:dyDescent="0.25">
      <c r="A48" s="120" t="s">
        <v>107</v>
      </c>
      <c r="B48" s="121">
        <f>SUM('Adol profile series data'!E49/'Adol profile series data'!F49)</f>
        <v>0.50222625977142987</v>
      </c>
      <c r="C48" s="121">
        <f>SUM('Adol profile series data'!G49/'Adol profile series data'!H49)</f>
        <v>0.51191824922321061</v>
      </c>
      <c r="D48" s="121">
        <f>SUM('Adol profile series data'!I49/'Adol profile series data'!J49)</f>
        <v>0.52942238878416059</v>
      </c>
      <c r="E48" s="121">
        <f>SUM('Adol profile series data'!K49/'Adol profile series data'!L49)</f>
        <v>0.52994694660796926</v>
      </c>
      <c r="F48" s="121">
        <f>SUM('Adol profile series data'!M49/'Adol profile series data'!N49)</f>
        <v>0.53830155195605245</v>
      </c>
      <c r="G48" s="121">
        <f>SUM('Adol profile series data'!O49/'Adol profile series data'!P49)</f>
        <v>0.54557384467447256</v>
      </c>
      <c r="H48" s="121">
        <f>SUM('Adol profile series data'!Q49/'Adol profile series data'!R49)</f>
        <v>0.55782405362865328</v>
      </c>
      <c r="I48" s="121">
        <f>SUM('Adol profile series data'!S49/'Adol profile series data'!T49)</f>
        <v>0.57217405084784134</v>
      </c>
      <c r="J48" s="121">
        <f>SUM('Adol profile series data'!U49/'Adol profile series data'!V49)</f>
        <v>0.57821773207085581</v>
      </c>
      <c r="K48" s="121">
        <f>SUM('Adol profile series data'!W49/'Adol profile series data'!X49)</f>
        <v>0.58828135639384449</v>
      </c>
      <c r="L48" s="121">
        <f>SUM('Adol profile series data'!Y49/'Adol profile series data'!Z49)</f>
        <v>0.59895601828107725</v>
      </c>
      <c r="M48" s="121">
        <f>SUM('Adol profile series data'!AA49/'Adol profile series data'!AB49)</f>
        <v>0.6015332217020356</v>
      </c>
      <c r="N48" s="121">
        <f>SUM('Adol profile series data'!AC49/'Adol profile series data'!AD49)</f>
        <v>0.60884943635616817</v>
      </c>
      <c r="O48" s="121">
        <f>SUM('Adol profile series data'!AE49/'Adol profile series data'!AF49)</f>
        <v>0.61735403284189239</v>
      </c>
      <c r="P48" s="121">
        <f>SUM('Adol profile series data'!AG49/'Adol profile series data'!AH49)</f>
        <v>0.62510516186283438</v>
      </c>
      <c r="Q48" s="121">
        <f>SUM('Adol profile series data'!AI49/'Adol profile series data'!AJ49)</f>
        <v>0.60982495111820711</v>
      </c>
      <c r="R48" s="121">
        <f>SUM('Adol profile series data'!AK49/'Adol profile series data'!AL49)</f>
        <v>0.61903938786328327</v>
      </c>
      <c r="S48" s="121">
        <f>SUM('Adol profile series data'!AM49/'Adol profile series data'!AN49)</f>
        <v>0.6243693589446887</v>
      </c>
      <c r="T48" s="121">
        <f>SUM('Adol profile series data'!AO49/'Adol profile series data'!AP49)</f>
        <v>0.63523553037865943</v>
      </c>
      <c r="U48" s="121">
        <f>SUM('Adol profile series data'!AQ49/'Adol profile series data'!AR49)</f>
        <v>0.64340079470812428</v>
      </c>
      <c r="V48" s="121">
        <f>SUM('Adol profile series data'!AS49/'Adol profile series data'!AT49)</f>
        <v>0.64617380326387841</v>
      </c>
      <c r="W48" s="121">
        <f>SUM('Adol profile series data'!AU49/'Adol profile series data'!AV49)</f>
        <v>0.65225145927916239</v>
      </c>
      <c r="X48" s="121">
        <f>SUM('Adol profile series data'!AW49/'Adol profile series data'!AX49)</f>
        <v>0.65709023087705476</v>
      </c>
      <c r="Y48" s="121">
        <f>SUM('Adol profile series data'!AY49/'Adol profile series data'!AZ49)</f>
        <v>0.66108359528145411</v>
      </c>
      <c r="Z48" s="121">
        <f>SUM('Adol profile series data'!BA49/'Adol profile series data'!BB49)</f>
        <v>0.66584612526416009</v>
      </c>
      <c r="AA48" s="121">
        <f>SUM('Adol profile series data'!BC49/'Adol profile series data'!BD49)</f>
        <v>0.67029757125068368</v>
      </c>
      <c r="AB48" s="121">
        <f>SUM('Adol profile series data'!BE49/'Adol profile series data'!BF49)</f>
        <v>0.67545414266725745</v>
      </c>
      <c r="AC48" s="121">
        <f>SUM('Adol profile series data'!BG49/'Adol profile series data'!BH49)</f>
        <v>0.67735287647760301</v>
      </c>
      <c r="AD48" s="121">
        <f>SUM('Adol profile series data'!BI49/'Adol profile series data'!BJ49)</f>
        <v>0.68181607005969946</v>
      </c>
      <c r="AE48" s="121">
        <f>SUM('Adol profile series data'!BK49/'Adol profile series data'!BL49)</f>
        <v>0.68922922595996827</v>
      </c>
      <c r="AF48" s="121">
        <f>SUM('Adol profile series data'!BM49/'Adol profile series data'!BN49)</f>
        <v>0.69169849668850969</v>
      </c>
      <c r="AG48" s="121">
        <f>SUM('Adol profile series data'!BO49/'Adol profile series data'!BP49)</f>
        <v>0.69666783584707115</v>
      </c>
      <c r="AH48" s="121">
        <f>SUM('Adol profile series data'!BQ49/'Adol profile series data'!BR49)</f>
        <v>0.70227376239358164</v>
      </c>
      <c r="AI48" s="121">
        <f>SUM('Adol profile series data'!BS49/'Adol profile series data'!BT49)</f>
        <v>0.70307219123133236</v>
      </c>
      <c r="AJ48" s="121">
        <f>SUM('Adol profile series data'!BU49/'Adol profile series data'!BV49)</f>
        <v>0.70759943181818186</v>
      </c>
      <c r="AK48" s="121">
        <f>SUM('Adol profile series data'!BW49/'Adol profile series data'!BX49)</f>
        <v>0.71129523606320311</v>
      </c>
      <c r="AL48" s="121">
        <f>SUM('Adol profile series data'!BY49/'Adol profile series data'!BZ49)</f>
        <v>0.71522526265803998</v>
      </c>
      <c r="AM48" s="121">
        <f>SUM('Adol profile series data'!CA49/'Adol profile series data'!CB49)</f>
        <v>0.72196404037990558</v>
      </c>
      <c r="AN48" s="121">
        <f>SUM('Adol profile series data'!CC49/'Adol profile series data'!CD49)</f>
        <v>0.72695116522492387</v>
      </c>
      <c r="AO48" s="121">
        <f>SUM('Adol profile series data'!CE49/'Adol profile series data'!CF49)</f>
        <v>0.73535957966942755</v>
      </c>
      <c r="AP48" s="121">
        <f>SUM('Adol profile series data'!CG49/'Adol profile series data'!CH49)</f>
        <v>0.73911877628130906</v>
      </c>
      <c r="AQ48" s="121">
        <f>SUM('Adol profile series data'!CI49/'Adol profile series data'!CJ49)</f>
        <v>0.77784350286118431</v>
      </c>
      <c r="AR48" s="121">
        <f>SUM('Adol profile series data'!CK49/'Adol profile series data'!CL49)</f>
        <v>0.77911445279866332</v>
      </c>
      <c r="AS48" s="121">
        <f>SUM('Adol profile series data'!CM49/'Adol profile series data'!CN49)</f>
        <v>0.78630175654695456</v>
      </c>
      <c r="AT48" s="121">
        <f>SUM('Adol profile series data'!CO49/'Adol profile series data'!CP49)</f>
        <v>0.79166666666666663</v>
      </c>
      <c r="AU48" s="121">
        <f>SUM('Adol profile series data'!CQ49/'Adol profile series data'!CR49)</f>
        <v>0.79253186677631582</v>
      </c>
      <c r="AV48" s="121">
        <f>SUM('Adol profile series data'!CS49/'Adol profile series data'!CT49)</f>
        <v>0.79604763437399417</v>
      </c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</row>
    <row r="49" spans="1:91" x14ac:dyDescent="0.2">
      <c r="A49" t="s">
        <v>0</v>
      </c>
      <c r="B49" s="2">
        <f>SUM('Adol profile series data'!E50/'Adol profile series data'!F50)</f>
        <v>0.56845753899480067</v>
      </c>
      <c r="C49" s="2">
        <f>SUM('Adol profile series data'!G50/'Adol profile series data'!H50)</f>
        <v>0.57092819614711032</v>
      </c>
      <c r="D49" s="2">
        <f>SUM('Adol profile series data'!I50/'Adol profile series data'!J50)</f>
        <v>0.58523725834797891</v>
      </c>
      <c r="E49" s="2">
        <f>SUM('Adol profile series data'!K50/'Adol profile series data'!L50)</f>
        <v>0.58523725834797891</v>
      </c>
      <c r="F49" s="2">
        <f>SUM('Adol profile series data'!M50/'Adol profile series data'!N50)</f>
        <v>0.59964726631393295</v>
      </c>
      <c r="G49" s="2">
        <f>SUM('Adol profile series data'!O50/'Adol profile series data'!P50)</f>
        <v>0.60035523978685612</v>
      </c>
      <c r="H49" s="2">
        <f>SUM('Adol profile series data'!Q50/'Adol profile series data'!R50)</f>
        <v>0.60286225402504467</v>
      </c>
      <c r="I49" s="2">
        <f>SUM('Adol profile series data'!S50/'Adol profile series data'!T50)</f>
        <v>0.61834862385321099</v>
      </c>
      <c r="J49" s="2">
        <f>SUM('Adol profile series data'!U50/'Adol profile series data'!V50)</f>
        <v>0.61878453038674031</v>
      </c>
      <c r="K49" s="2">
        <f>SUM('Adol profile series data'!W50/'Adol profile series data'!X50)</f>
        <v>0.62592592592592589</v>
      </c>
      <c r="L49" s="2">
        <f>SUM('Adol profile series data'!Y50/'Adol profile series data'!Z50)</f>
        <v>0.63117870722433456</v>
      </c>
      <c r="M49" s="2">
        <f>SUM('Adol profile series data'!AA50/'Adol profile series data'!AB50)</f>
        <v>0.63409961685823757</v>
      </c>
      <c r="N49" s="2">
        <f>SUM('Adol profile series data'!AC50/'Adol profile series data'!AD50)</f>
        <v>0.63813229571984431</v>
      </c>
      <c r="O49" s="2">
        <f>SUM('Adol profile series data'!AE50/'Adol profile series data'!AF50)</f>
        <v>0.65175097276264593</v>
      </c>
      <c r="P49" s="2">
        <f>SUM('Adol profile series data'!AG50/'Adol profile series data'!AH50)</f>
        <v>0.65753424657534243</v>
      </c>
      <c r="Q49" s="2">
        <f>SUM('Adol profile series data'!AI50/'Adol profile series data'!AJ50)</f>
        <v>0.63424124513618674</v>
      </c>
      <c r="R49" s="2">
        <f>SUM('Adol profile series data'!AK50/'Adol profile series data'!AL50)</f>
        <v>0.64410058027079309</v>
      </c>
      <c r="S49" s="2">
        <f>SUM('Adol profile series data'!AM50/'Adol profile series data'!AN50)</f>
        <v>0.65285996055226825</v>
      </c>
      <c r="T49" s="2">
        <f>SUM('Adol profile series data'!AO50/'Adol profile series data'!AP50)</f>
        <v>0.65810276679841895</v>
      </c>
      <c r="U49" s="2">
        <f>SUM('Adol profile series data'!AQ50/'Adol profile series data'!AR50)</f>
        <v>0.66471734892787526</v>
      </c>
      <c r="V49" s="2">
        <f>SUM('Adol profile series data'!AS50/'Adol profile series data'!AT50)</f>
        <v>0.67519685039370081</v>
      </c>
      <c r="W49" s="2">
        <f>SUM('Adol profile series data'!AU50/'Adol profile series data'!AV50)</f>
        <v>0.6875</v>
      </c>
      <c r="X49" s="2">
        <f>SUM('Adol profile series data'!AW50/'Adol profile series data'!AX50)</f>
        <v>0.69066147859922178</v>
      </c>
      <c r="Y49" s="2">
        <f>SUM('Adol profile series data'!AY50/'Adol profile series data'!AZ50)</f>
        <v>0.69548133595284878</v>
      </c>
      <c r="Z49" s="2">
        <f>SUM('Adol profile series data'!BA50/'Adol profile series data'!BB50)</f>
        <v>0.693050193050193</v>
      </c>
      <c r="AA49" s="2">
        <f>SUM('Adol profile series data'!BC50/'Adol profile series data'!BD50)</f>
        <v>0.70155038759689925</v>
      </c>
      <c r="AB49" s="2">
        <f>SUM('Adol profile series data'!BE50/'Adol profile series data'!BF50)</f>
        <v>0.69632495164410058</v>
      </c>
      <c r="AC49" s="2">
        <f>SUM('Adol profile series data'!BG50/'Adol profile series data'!BH50)</f>
        <v>0.69904761904761903</v>
      </c>
      <c r="AD49" s="2">
        <f>SUM('Adol profile series data'!BI50/'Adol profile series data'!BJ50)</f>
        <v>0.69581749049429653</v>
      </c>
      <c r="AE49" s="2">
        <f>SUM('Adol profile series data'!BK50/'Adol profile series data'!BL50)</f>
        <v>0.70769230769230773</v>
      </c>
      <c r="AF49" s="2">
        <f>SUM('Adol profile series data'!BM50/'Adol profile series data'!BN50)</f>
        <v>0.70881226053639845</v>
      </c>
      <c r="AG49" s="2">
        <f>SUM('Adol profile series data'!BO50/'Adol profile series data'!BP50)</f>
        <v>0.70745697896749526</v>
      </c>
      <c r="AH49" s="2">
        <f>SUM('Adol profile series data'!BQ50/'Adol profile series data'!BR50)</f>
        <v>0.70265151515151514</v>
      </c>
      <c r="AI49" s="2">
        <f>SUM('Adol profile series data'!BS50/'Adol profile series data'!BT50)</f>
        <v>0.70454545454545459</v>
      </c>
      <c r="AJ49" s="2">
        <f>SUM('Adol profile series data'!BU50/'Adol profile series data'!BV50)</f>
        <v>0.70488721804511278</v>
      </c>
      <c r="AK49" s="2">
        <f>SUM('Adol profile series data'!BW50/'Adol profile series data'!BX50)</f>
        <v>0.70676691729323304</v>
      </c>
      <c r="AL49" s="2">
        <f>SUM('Adol profile series data'!BY50/'Adol profile series data'!BZ50)</f>
        <v>0.70973782771535576</v>
      </c>
      <c r="AM49" s="2">
        <f>SUM('Adol profile series data'!CA50/'Adol profile series data'!CB50)</f>
        <v>0.71508379888268159</v>
      </c>
      <c r="AN49" s="2">
        <f>SUM('Adol profile series data'!CC50/'Adol profile series data'!CD50)</f>
        <v>0.72067039106145248</v>
      </c>
      <c r="AO49" s="2">
        <f>SUM('Adol profile series data'!CE50/'Adol profile series data'!CF50)</f>
        <v>0.72523364485981312</v>
      </c>
      <c r="AP49" s="2">
        <f>SUM('Adol profile series data'!CG50/'Adol profile series data'!CH50)</f>
        <v>0.726078799249531</v>
      </c>
      <c r="AQ49" s="2">
        <f>SUM('Adol profile series data'!CI50/'Adol profile series data'!CJ50)</f>
        <v>0.76102941176470584</v>
      </c>
      <c r="AR49" s="2">
        <f>SUM('Adol profile series data'!CK50/'Adol profile series data'!CL50)</f>
        <v>0.76286764705882348</v>
      </c>
      <c r="AS49" s="2">
        <f>SUM('Adol profile series data'!CM50/'Adol profile series data'!CN50)</f>
        <v>0.76709796672828101</v>
      </c>
      <c r="AT49" s="2">
        <f>SUM('Adol profile series data'!CO50/'Adol profile series data'!CP50)</f>
        <v>0.77067669172932329</v>
      </c>
      <c r="AU49" s="2">
        <f>SUM('Adol profile series data'!CQ50/'Adol profile series data'!CR50)</f>
        <v>0.77272727272727271</v>
      </c>
      <c r="AV49" s="2">
        <f>SUM('Adol profile series data'!CS50/'Adol profile series data'!CT50)</f>
        <v>0.7695238095238095</v>
      </c>
      <c r="AW49" s="9"/>
      <c r="AX49" s="9"/>
      <c r="AY49" s="9"/>
      <c r="AZ49" s="9"/>
      <c r="BA49" s="9"/>
      <c r="BB49" s="9"/>
      <c r="BC49" s="9"/>
      <c r="BD49" s="2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118"/>
      <c r="BU49" s="9"/>
      <c r="BV49" s="9"/>
      <c r="BW49" s="118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</row>
    <row r="50" spans="1:91" x14ac:dyDescent="0.2">
      <c r="A50" t="s">
        <v>5</v>
      </c>
      <c r="B50" s="2">
        <f>SUM('Adol profile series data'!E51/'Adol profile series data'!F51)</f>
        <v>0.54202315047810767</v>
      </c>
      <c r="C50" s="2">
        <f>SUM('Adol profile series data'!G51/'Adol profile series data'!H51)</f>
        <v>0.55349070818684076</v>
      </c>
      <c r="D50" s="2">
        <f>SUM('Adol profile series data'!I51/'Adol profile series data'!J51)</f>
        <v>0.57200606366851947</v>
      </c>
      <c r="E50" s="2">
        <f>SUM('Adol profile series data'!K51/'Adol profile series data'!L51)</f>
        <v>0.57330637007077856</v>
      </c>
      <c r="F50" s="2">
        <f>SUM('Adol profile series data'!M51/'Adol profile series data'!N51)</f>
        <v>0.57929627740948497</v>
      </c>
      <c r="G50" s="2">
        <f>SUM('Adol profile series data'!O51/'Adol profile series data'!P51)</f>
        <v>0.58507920286152271</v>
      </c>
      <c r="H50" s="2">
        <f>SUM('Adol profile series data'!Q51/'Adol profile series data'!R51)</f>
        <v>0.59722934838378661</v>
      </c>
      <c r="I50" s="2">
        <f>SUM('Adol profile series data'!S51/'Adol profile series data'!T51)</f>
        <v>0.60840594566888773</v>
      </c>
      <c r="J50" s="2">
        <f>SUM('Adol profile series data'!U51/'Adol profile series data'!V51)</f>
        <v>0.61739130434782608</v>
      </c>
      <c r="K50" s="2">
        <f>SUM('Adol profile series data'!W51/'Adol profile series data'!X51)</f>
        <v>0.63050153531218012</v>
      </c>
      <c r="L50" s="2">
        <f>SUM('Adol profile series data'!Y51/'Adol profile series data'!Z51)</f>
        <v>0.63850486431131592</v>
      </c>
      <c r="M50" s="2">
        <f>SUM('Adol profile series data'!AA51/'Adol profile series data'!AB51)</f>
        <v>0.63897435897435895</v>
      </c>
      <c r="N50" s="2">
        <f>SUM('Adol profile series data'!AC51/'Adol profile series data'!AD51)</f>
        <v>0.64351851851851849</v>
      </c>
      <c r="O50" s="2">
        <f>SUM('Adol profile series data'!AE51/'Adol profile series data'!AF51)</f>
        <v>0.65834633385335417</v>
      </c>
      <c r="P50" s="2">
        <f>SUM('Adol profile series data'!AG51/'Adol profile series data'!AH51)</f>
        <v>0.66631799163179917</v>
      </c>
      <c r="Q50" s="2">
        <f>SUM('Adol profile series data'!AI51/'Adol profile series data'!AJ51)</f>
        <v>0.64981569246972093</v>
      </c>
      <c r="R50" s="2">
        <f>SUM('Adol profile series data'!AK51/'Adol profile series data'!AL51)</f>
        <v>0.6361228813559322</v>
      </c>
      <c r="S50" s="2">
        <f>SUM('Adol profile series data'!AM51/'Adol profile series data'!AN51)</f>
        <v>0.65822784810126578</v>
      </c>
      <c r="T50" s="2">
        <f>SUM('Adol profile series data'!AO51/'Adol profile series data'!AP51)</f>
        <v>0.66631523458091724</v>
      </c>
      <c r="U50" s="2">
        <f>SUM('Adol profile series data'!AQ51/'Adol profile series data'!AR51)</f>
        <v>0.66805845511482254</v>
      </c>
      <c r="V50" s="2">
        <f>SUM('Adol profile series data'!AS51/'Adol profile series data'!AT51)</f>
        <v>0.673490813648294</v>
      </c>
      <c r="W50" s="2">
        <f>SUM('Adol profile series data'!AU51/'Adol profile series data'!AV51)</f>
        <v>0.67643979057591619</v>
      </c>
      <c r="X50" s="2">
        <f>SUM('Adol profile series data'!AW51/'Adol profile series data'!AX51)</f>
        <v>0.6820566631689402</v>
      </c>
      <c r="Y50" s="2">
        <f>SUM('Adol profile series data'!AY51/'Adol profile series data'!AZ51)</f>
        <v>0.68300312825860277</v>
      </c>
      <c r="Z50" s="2">
        <f>SUM('Adol profile series data'!BA51/'Adol profile series data'!BB51)</f>
        <v>0.68834547346514052</v>
      </c>
      <c r="AA50" s="2">
        <f>SUM('Adol profile series data'!BC51/'Adol profile series data'!BD51)</f>
        <v>0.6901408450704225</v>
      </c>
      <c r="AB50" s="2">
        <f>SUM('Adol profile series data'!BE51/'Adol profile series data'!BF51)</f>
        <v>0.69350649350649352</v>
      </c>
      <c r="AC50" s="2">
        <f>SUM('Adol profile series data'!BG51/'Adol profile series data'!BH51)</f>
        <v>0.69246540235776521</v>
      </c>
      <c r="AD50" s="2">
        <f>SUM('Adol profile series data'!BI51/'Adol profile series data'!BJ51)</f>
        <v>0.69661190965092401</v>
      </c>
      <c r="AE50" s="2">
        <f>SUM('Adol profile series data'!BK51/'Adol profile series data'!BL51)</f>
        <v>0.70560988162635097</v>
      </c>
      <c r="AF50" s="2">
        <f>SUM('Adol profile series data'!BM51/'Adol profile series data'!BN51)</f>
        <v>0.70654976792160906</v>
      </c>
      <c r="AG50" s="2">
        <f>SUM('Adol profile series data'!BO51/'Adol profile series data'!BP51)</f>
        <v>0.71266735324407826</v>
      </c>
      <c r="AH50" s="2">
        <f>SUM('Adol profile series data'!BQ51/'Adol profile series data'!BR51)</f>
        <v>0.71523178807947019</v>
      </c>
      <c r="AI50" s="2">
        <f>SUM('Adol profile series data'!BS51/'Adol profile series data'!BT51)</f>
        <v>0.71601819100555841</v>
      </c>
      <c r="AJ50" s="2">
        <f>SUM('Adol profile series data'!BU51/'Adol profile series data'!BV51)</f>
        <v>0.71918158567774937</v>
      </c>
      <c r="AK50" s="2">
        <f>SUM('Adol profile series data'!BW51/'Adol profile series data'!BX51)</f>
        <v>0.72657450076804919</v>
      </c>
      <c r="AL50" s="2">
        <f>SUM('Adol profile series data'!BY51/'Adol profile series data'!BZ51)</f>
        <v>0.72876994338651568</v>
      </c>
      <c r="AM50" s="2">
        <f>SUM('Adol profile series data'!CA51/'Adol profile series data'!CB51)</f>
        <v>0.73038961038961037</v>
      </c>
      <c r="AN50" s="2">
        <f>SUM('Adol profile series data'!CC51/'Adol profile series data'!CD51)</f>
        <v>0.73312564901349953</v>
      </c>
      <c r="AO50" s="2">
        <f>SUM('Adol profile series data'!CE51/'Adol profile series data'!CF51)</f>
        <v>0.73610389610389615</v>
      </c>
      <c r="AP50" s="2">
        <f>SUM('Adol profile series data'!CG51/'Adol profile series data'!CH51)</f>
        <v>0.74146085128744088</v>
      </c>
      <c r="AQ50" s="2">
        <f>SUM('Adol profile series data'!CI51/'Adol profile series data'!CJ51)</f>
        <v>0.77741228070175439</v>
      </c>
      <c r="AR50" s="2">
        <f>SUM('Adol profile series data'!CK51/'Adol profile series data'!CL51)</f>
        <v>0.77929901423877324</v>
      </c>
      <c r="AS50" s="2">
        <f>SUM('Adol profile series data'!CM51/'Adol profile series data'!CN51)</f>
        <v>0.77765667574931885</v>
      </c>
      <c r="AT50" s="2">
        <f>SUM('Adol profile series data'!CO51/'Adol profile series data'!CP51)</f>
        <v>0.7830802603036876</v>
      </c>
      <c r="AU50" s="2">
        <f>SUM('Adol profile series data'!CQ51/'Adol profile series data'!CR51)</f>
        <v>0.78703703703703709</v>
      </c>
      <c r="AV50" s="2">
        <f>SUM('Adol profile series data'!CS51/'Adol profile series data'!CT51)</f>
        <v>0.79508196721311475</v>
      </c>
      <c r="AW50" s="9"/>
      <c r="AX50" s="9"/>
      <c r="AY50" s="9"/>
      <c r="AZ50" s="9"/>
      <c r="BA50" s="9"/>
      <c r="BB50" s="9"/>
      <c r="BC50" s="9"/>
      <c r="BD50" s="2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118"/>
      <c r="BU50" s="9"/>
      <c r="BV50" s="9"/>
      <c r="BW50" s="118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</row>
    <row r="51" spans="1:91" x14ac:dyDescent="0.2">
      <c r="A51" t="s">
        <v>7</v>
      </c>
      <c r="B51" s="2">
        <f>SUM('Adol profile series data'!E52/'Adol profile series data'!F52)</f>
        <v>0.60891719745222928</v>
      </c>
      <c r="C51" s="2">
        <f>SUM('Adol profile series data'!G52/'Adol profile series data'!H52)</f>
        <v>0.61582278481012653</v>
      </c>
      <c r="D51" s="2">
        <f>SUM('Adol profile series data'!I52/'Adol profile series data'!J52)</f>
        <v>0.62799495586380827</v>
      </c>
      <c r="E51" s="2">
        <f>SUM('Adol profile series data'!K52/'Adol profile series data'!L52)</f>
        <v>0.62878787878787878</v>
      </c>
      <c r="F51" s="2">
        <f>SUM('Adol profile series data'!M52/'Adol profile series data'!N52)</f>
        <v>0.6398224476854788</v>
      </c>
      <c r="G51" s="2">
        <f>SUM('Adol profile series data'!O52/'Adol profile series data'!P52)</f>
        <v>0.64089456869009587</v>
      </c>
      <c r="H51" s="2">
        <f>SUM('Adol profile series data'!Q52/'Adol profile series data'!R52)</f>
        <v>0.6507633587786259</v>
      </c>
      <c r="I51" s="2">
        <f>SUM('Adol profile series data'!S52/'Adol profile series data'!T52)</f>
        <v>0.65690642902609808</v>
      </c>
      <c r="J51" s="2">
        <f>SUM('Adol profile series data'!U52/'Adol profile series data'!V52)</f>
        <v>0.66368857689853222</v>
      </c>
      <c r="K51" s="2">
        <f>SUM('Adol profile series data'!W52/'Adol profile series data'!X52)</f>
        <v>0.67028061224489799</v>
      </c>
      <c r="L51" s="2">
        <f>SUM('Adol profile series data'!Y52/'Adol profile series data'!Z52)</f>
        <v>0.67746031746031743</v>
      </c>
      <c r="M51" s="2">
        <f>SUM('Adol profile series data'!AA52/'Adol profile series data'!AB52)</f>
        <v>0.67938931297709926</v>
      </c>
      <c r="N51" s="2">
        <f>SUM('Adol profile series data'!AC52/'Adol profile series data'!AD52)</f>
        <v>0.68394437420986098</v>
      </c>
      <c r="O51" s="2">
        <f>SUM('Adol profile series data'!AE52/'Adol profile series data'!AF52)</f>
        <v>0.68753953194180895</v>
      </c>
      <c r="P51" s="2">
        <f>SUM('Adol profile series data'!AG52/'Adol profile series data'!AH52)</f>
        <v>0.68967701076630783</v>
      </c>
      <c r="Q51" s="2">
        <f>SUM('Adol profile series data'!AI52/'Adol profile series data'!AJ52)</f>
        <v>0.67327365728900257</v>
      </c>
      <c r="R51" s="2">
        <f>SUM('Adol profile series data'!AK52/'Adol profile series data'!AL52)</f>
        <v>0.67803970223325061</v>
      </c>
      <c r="S51" s="2">
        <f>SUM('Adol profile series data'!AM52/'Adol profile series data'!AN52)</f>
        <v>0.68068833652007643</v>
      </c>
      <c r="T51" s="2">
        <f>SUM('Adol profile series data'!AO52/'Adol profile series data'!AP52)</f>
        <v>0.68304977945809708</v>
      </c>
      <c r="U51" s="2">
        <f>SUM('Adol profile series data'!AQ52/'Adol profile series data'!AR52)</f>
        <v>0.68381430363864493</v>
      </c>
      <c r="V51" s="2">
        <f>SUM('Adol profile series data'!AS52/'Adol profile series data'!AT52)</f>
        <v>0.68714376187460413</v>
      </c>
      <c r="W51" s="2">
        <f>SUM('Adol profile series data'!AU52/'Adol profile series data'!AV52)</f>
        <v>0.69196988707653706</v>
      </c>
      <c r="X51" s="2">
        <f>SUM('Adol profile series data'!AW52/'Adol profile series data'!AX52)</f>
        <v>0.69805398618957937</v>
      </c>
      <c r="Y51" s="2">
        <f>SUM('Adol profile series data'!AY52/'Adol profile series data'!AZ52)</f>
        <v>0.69937499999999997</v>
      </c>
      <c r="Z51" s="2">
        <f>SUM('Adol profile series data'!BA52/'Adol profile series data'!BB52)</f>
        <v>0.70433145009416198</v>
      </c>
      <c r="AA51" s="2">
        <f>SUM('Adol profile series data'!BC52/'Adol profile series data'!BD52)</f>
        <v>0.7074401008827238</v>
      </c>
      <c r="AB51" s="2">
        <f>SUM('Adol profile series data'!BE52/'Adol profile series data'!BF52)</f>
        <v>0.71309904153354631</v>
      </c>
      <c r="AC51" s="2">
        <f>SUM('Adol profile series data'!BG52/'Adol profile series data'!BH52)</f>
        <v>0.70896464646464652</v>
      </c>
      <c r="AD51" s="2">
        <f>SUM('Adol profile series data'!BI52/'Adol profile series data'!BJ52)</f>
        <v>0.70870113493064313</v>
      </c>
      <c r="AE51" s="2">
        <f>SUM('Adol profile series data'!BK52/'Adol profile series data'!BL52)</f>
        <v>0.7126654064272212</v>
      </c>
      <c r="AF51" s="2">
        <f>SUM('Adol profile series data'!BM52/'Adol profile series data'!BN52)</f>
        <v>0.71455576559546319</v>
      </c>
      <c r="AG51" s="2">
        <f>SUM('Adol profile series data'!BO52/'Adol profile series data'!BP52)</f>
        <v>0.71365914786967422</v>
      </c>
      <c r="AH51" s="2">
        <f>SUM('Adol profile series data'!BQ52/'Adol profile series data'!BR52)</f>
        <v>0.70874999999999999</v>
      </c>
      <c r="AI51" s="2">
        <f>SUM('Adol profile series data'!BS52/'Adol profile series data'!BT52)</f>
        <v>0.71187500000000004</v>
      </c>
      <c r="AJ51" s="2">
        <f>SUM('Adol profile series data'!BU52/'Adol profile series data'!BV52)</f>
        <v>0.71663504111321952</v>
      </c>
      <c r="AK51" s="2">
        <f>SUM('Adol profile series data'!BW52/'Adol profile series data'!BX52)</f>
        <v>0.71918678526048285</v>
      </c>
      <c r="AL51" s="2">
        <f>SUM('Adol profile series data'!BY52/'Adol profile series data'!BZ52)</f>
        <v>0.7232142857142857</v>
      </c>
      <c r="AM51" s="2">
        <f>SUM('Adol profile series data'!CA52/'Adol profile series data'!CB52)</f>
        <v>0.72409408773045136</v>
      </c>
      <c r="AN51" s="2">
        <f>SUM('Adol profile series data'!CC52/'Adol profile series data'!CD52)</f>
        <v>0.72512755102040816</v>
      </c>
      <c r="AO51" s="2">
        <f>SUM('Adol profile series data'!CE52/'Adol profile series data'!CF52)</f>
        <v>0.72640306122448983</v>
      </c>
      <c r="AP51" s="2">
        <f>SUM('Adol profile series data'!CG52/'Adol profile series data'!CH52)</f>
        <v>0.73002577319587625</v>
      </c>
      <c r="AQ51" s="2">
        <f>SUM('Adol profile series data'!CI52/'Adol profile series data'!CJ52)</f>
        <v>0.78275862068965518</v>
      </c>
      <c r="AR51" s="2">
        <f>SUM('Adol profile series data'!CK52/'Adol profile series data'!CL52)</f>
        <v>0.78329882677708762</v>
      </c>
      <c r="AS51" s="2">
        <f>SUM('Adol profile series data'!CM52/'Adol profile series data'!CN52)</f>
        <v>0.76902173913043481</v>
      </c>
      <c r="AT51" s="2">
        <f>SUM('Adol profile series data'!CO52/'Adol profile series data'!CP52)</f>
        <v>0.77551020408163263</v>
      </c>
      <c r="AU51" s="2">
        <f>SUM('Adol profile series data'!CQ52/'Adol profile series data'!CR52)</f>
        <v>0.77710027100271006</v>
      </c>
      <c r="AV51" s="2">
        <f>SUM('Adol profile series data'!CS52/'Adol profile series data'!CT52)</f>
        <v>0.77508417508417504</v>
      </c>
      <c r="AW51" s="9"/>
      <c r="AX51" s="9"/>
      <c r="AY51" s="9"/>
      <c r="AZ51" s="9"/>
      <c r="BA51" s="9"/>
      <c r="BB51" s="9"/>
      <c r="BC51" s="9"/>
      <c r="BD51" s="2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118"/>
      <c r="BU51" s="9"/>
      <c r="BV51" s="9"/>
      <c r="BW51" s="118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</row>
    <row r="52" spans="1:91" x14ac:dyDescent="0.2">
      <c r="A52" t="s">
        <v>9</v>
      </c>
      <c r="B52" s="2">
        <f>SUM('Adol profile series data'!E53/'Adol profile series data'!F53)</f>
        <v>0.48019017432646594</v>
      </c>
      <c r="C52" s="2">
        <f>SUM('Adol profile series data'!G53/'Adol profile series data'!H53)</f>
        <v>0.48530579825258141</v>
      </c>
      <c r="D52" s="2">
        <f>SUM('Adol profile series data'!I53/'Adol profile series data'!J53)</f>
        <v>0.50634920634920633</v>
      </c>
      <c r="E52" s="2">
        <f>SUM('Adol profile series data'!K53/'Adol profile series data'!L53)</f>
        <v>0.50714285714285712</v>
      </c>
      <c r="F52" s="2">
        <f>SUM('Adol profile series data'!M53/'Adol profile series data'!N53)</f>
        <v>0.51787132644956313</v>
      </c>
      <c r="G52" s="2">
        <f>SUM('Adol profile series data'!O53/'Adol profile series data'!P53)</f>
        <v>0.52498017446471057</v>
      </c>
      <c r="H52" s="2">
        <f>SUM('Adol profile series data'!Q53/'Adol profile series data'!R53)</f>
        <v>0.54069298952457701</v>
      </c>
      <c r="I52" s="2">
        <f>SUM('Adol profile series data'!S53/'Adol profile series data'!T53)</f>
        <v>0.54983922829581988</v>
      </c>
      <c r="J52" s="2">
        <f>SUM('Adol profile series data'!U53/'Adol profile series data'!V53)</f>
        <v>0.56022635408245758</v>
      </c>
      <c r="K52" s="2">
        <f>SUM('Adol profile series data'!W53/'Adol profile series data'!X53)</f>
        <v>0.57949959644874904</v>
      </c>
      <c r="L52" s="2">
        <f>SUM('Adol profile series data'!Y53/'Adol profile series data'!Z53)</f>
        <v>0.59579628132578821</v>
      </c>
      <c r="M52" s="2">
        <f>SUM('Adol profile series data'!AA53/'Adol profile series data'!AB53)</f>
        <v>0.60080971659919025</v>
      </c>
      <c r="N52" s="2">
        <f>SUM('Adol profile series data'!AC53/'Adol profile series data'!AD53)</f>
        <v>0.60979591836734692</v>
      </c>
      <c r="O52" s="2">
        <f>SUM('Adol profile series data'!AE53/'Adol profile series data'!AF53)</f>
        <v>0.61853978671041843</v>
      </c>
      <c r="P52" s="2">
        <f>SUM('Adol profile series data'!AG53/'Adol profile series data'!AH53)</f>
        <v>0.63071895424836599</v>
      </c>
      <c r="Q52" s="2">
        <f>SUM('Adol profile series data'!AI53/'Adol profile series data'!AJ53)</f>
        <v>0.62128712871287128</v>
      </c>
      <c r="R52" s="2">
        <f>SUM('Adol profile series data'!AK53/'Adol profile series data'!AL53)</f>
        <v>0.61881589618815891</v>
      </c>
      <c r="S52" s="2">
        <f>SUM('Adol profile series data'!AM53/'Adol profile series data'!AN53)</f>
        <v>0.61881188118811881</v>
      </c>
      <c r="T52" s="2">
        <f>SUM('Adol profile series data'!AO53/'Adol profile series data'!AP53)</f>
        <v>0.62685337726523893</v>
      </c>
      <c r="U52" s="2">
        <f>SUM('Adol profile series data'!AQ53/'Adol profile series data'!AR53)</f>
        <v>0.63591836734693874</v>
      </c>
      <c r="V52" s="2">
        <f>SUM('Adol profile series data'!AS53/'Adol profile series data'!AT53)</f>
        <v>0.63918367346938776</v>
      </c>
      <c r="W52" s="2">
        <f>SUM('Adol profile series data'!AU53/'Adol profile series data'!AV53)</f>
        <v>0.6470588235294118</v>
      </c>
      <c r="X52" s="2">
        <f>SUM('Adol profile series data'!AW53/'Adol profile series data'!AX53)</f>
        <v>0.65327868852459015</v>
      </c>
      <c r="Y52" s="2">
        <f>SUM('Adol profile series data'!AY53/'Adol profile series data'!AZ53)</f>
        <v>0.65494685200327063</v>
      </c>
      <c r="Z52" s="2">
        <f>SUM('Adol profile series data'!BA53/'Adol profile series data'!BB53)</f>
        <v>0.66144975288303132</v>
      </c>
      <c r="AA52" s="2">
        <f>SUM('Adol profile series data'!BC53/'Adol profile series data'!BD53)</f>
        <v>0.66555740432612309</v>
      </c>
      <c r="AB52" s="2">
        <f>SUM('Adol profile series data'!BE53/'Adol profile series data'!BF53)</f>
        <v>0.66638795986622068</v>
      </c>
      <c r="AC52" s="2">
        <f>SUM('Adol profile series data'!BG53/'Adol profile series data'!BH53)</f>
        <v>0.6649958228905597</v>
      </c>
      <c r="AD52" s="2">
        <f>SUM('Adol profile series data'!BI53/'Adol profile series data'!BJ53)</f>
        <v>0.66917922948073705</v>
      </c>
      <c r="AE52" s="2">
        <f>SUM('Adol profile series data'!BK53/'Adol profile series data'!BL53)</f>
        <v>0.67755443886097155</v>
      </c>
      <c r="AF52" s="2">
        <f>SUM('Adol profile series data'!BM53/'Adol profile series data'!BN53)</f>
        <v>0.68223519599666393</v>
      </c>
      <c r="AG52" s="2">
        <f>SUM('Adol profile series data'!BO53/'Adol profile series data'!BP53)</f>
        <v>0.68755292125317524</v>
      </c>
      <c r="AH52" s="2">
        <f>SUM('Adol profile series data'!BQ53/'Adol profile series data'!BR53)</f>
        <v>0.69204737732656518</v>
      </c>
      <c r="AI52" s="2">
        <f>SUM('Adol profile series data'!BS53/'Adol profile series data'!BT53)</f>
        <v>0.69432684165961045</v>
      </c>
      <c r="AJ52" s="2">
        <f>SUM('Adol profile series data'!BU53/'Adol profile series data'!BV53)</f>
        <v>0.7018425460636516</v>
      </c>
      <c r="AK52" s="2">
        <f>SUM('Adol profile series data'!BW53/'Adol profile series data'!BX53)</f>
        <v>0.70499999999999996</v>
      </c>
      <c r="AL52" s="2">
        <f>SUM('Adol profile series data'!BY53/'Adol profile series data'!BZ53)</f>
        <v>0.71296296296296291</v>
      </c>
      <c r="AM52" s="2">
        <f>SUM('Adol profile series data'!CA53/'Adol profile series data'!CB53)</f>
        <v>0.72180451127819545</v>
      </c>
      <c r="AN52" s="2">
        <f>SUM('Adol profile series data'!CC53/'Adol profile series data'!CD53)</f>
        <v>0.72315436241610742</v>
      </c>
      <c r="AO52" s="2">
        <f>SUM('Adol profile series data'!CE53/'Adol profile series data'!CF53)</f>
        <v>0.72231543624161076</v>
      </c>
      <c r="AP52" s="2">
        <f>SUM('Adol profile series data'!CG53/'Adol profile series data'!CH53)</f>
        <v>0.73129251700680276</v>
      </c>
      <c r="AQ52" s="2">
        <f>SUM('Adol profile series data'!CI53/'Adol profile series data'!CJ53)</f>
        <v>0.75512021371326798</v>
      </c>
      <c r="AR52" s="2">
        <f>SUM('Adol profile series data'!CK53/'Adol profile series data'!CL53)</f>
        <v>0.75668449197860965</v>
      </c>
      <c r="AS52" s="2">
        <f>SUM('Adol profile series data'!CM53/'Adol profile series data'!CN53)</f>
        <v>0.77155555555555555</v>
      </c>
      <c r="AT52" s="2">
        <f>SUM('Adol profile series data'!CO53/'Adol profile series data'!CP53)</f>
        <v>0.78241563055062169</v>
      </c>
      <c r="AU52" s="2">
        <f>SUM('Adol profile series data'!CQ53/'Adol profile series data'!CR53)</f>
        <v>0.78419182948490229</v>
      </c>
      <c r="AV52" s="2">
        <f>SUM('Adol profile series data'!CS53/'Adol profile series data'!CT53)</f>
        <v>0.79498657117278426</v>
      </c>
      <c r="AW52" s="9"/>
      <c r="AX52" s="9"/>
      <c r="AY52" s="9"/>
      <c r="AZ52" s="9"/>
      <c r="BA52" s="9"/>
      <c r="BB52" s="9"/>
      <c r="BC52" s="9"/>
      <c r="BD52" s="2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118"/>
      <c r="BU52" s="9"/>
      <c r="BV52" s="9"/>
      <c r="BW52" s="118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</row>
    <row r="53" spans="1:91" x14ac:dyDescent="0.2">
      <c r="A53" t="s">
        <v>16</v>
      </c>
      <c r="B53" s="2">
        <f>SUM('Adol profile series data'!E54/'Adol profile series data'!F54)</f>
        <v>0.54153354632587858</v>
      </c>
      <c r="C53" s="2">
        <f>SUM('Adol profile series data'!G54/'Adol profile series data'!H54)</f>
        <v>0.5544</v>
      </c>
      <c r="D53" s="2">
        <f>SUM('Adol profile series data'!I54/'Adol profile series data'!J54)</f>
        <v>0.57097288676236047</v>
      </c>
      <c r="E53" s="2">
        <f>SUM('Adol profile series data'!K54/'Adol profile series data'!L54)</f>
        <v>0.57097288676236047</v>
      </c>
      <c r="F53" s="2">
        <f>SUM('Adol profile series data'!M54/'Adol profile series data'!N54)</f>
        <v>0.57558609539207761</v>
      </c>
      <c r="G53" s="2">
        <f>SUM('Adol profile series data'!O54/'Adol profile series data'!P54)</f>
        <v>0.58218623481781373</v>
      </c>
      <c r="H53" s="2">
        <f>SUM('Adol profile series data'!Q54/'Adol profile series data'!R54)</f>
        <v>0.59036144578313254</v>
      </c>
      <c r="I53" s="2">
        <f>SUM('Adol profile series data'!S54/'Adol profile series data'!T54)</f>
        <v>0.60522151898734178</v>
      </c>
      <c r="J53" s="2">
        <f>SUM('Adol profile series data'!U54/'Adol profile series data'!V54)</f>
        <v>0.60879811468970935</v>
      </c>
      <c r="K53" s="2">
        <f>SUM('Adol profile series data'!W54/'Adol profile series data'!X54)</f>
        <v>0.62901960784313726</v>
      </c>
      <c r="L53" s="2">
        <f>SUM('Adol profile series data'!Y54/'Adol profile series data'!Z54)</f>
        <v>0.63737133808392721</v>
      </c>
      <c r="M53" s="2">
        <f>SUM('Adol profile series data'!AA54/'Adol profile series data'!AB54)</f>
        <v>0.63801261829653</v>
      </c>
      <c r="N53" s="2">
        <f>SUM('Adol profile series data'!AC54/'Adol profile series data'!AD54)</f>
        <v>0.6435406698564593</v>
      </c>
      <c r="O53" s="2">
        <f>SUM('Adol profile series data'!AE54/'Adol profile series data'!AF54)</f>
        <v>0.64603174603174607</v>
      </c>
      <c r="P53" s="2">
        <f>SUM('Adol profile series data'!AG54/'Adol profile series data'!AH54)</f>
        <v>0.65503568596352102</v>
      </c>
      <c r="Q53" s="2">
        <f>SUM('Adol profile series data'!AI54/'Adol profile series data'!AJ54)</f>
        <v>0.64147909967845662</v>
      </c>
      <c r="R53" s="2">
        <f>SUM('Adol profile series data'!AK54/'Adol profile series data'!AL54)</f>
        <v>0.65007898894154814</v>
      </c>
      <c r="S53" s="2">
        <f>SUM('Adol profile series data'!AM54/'Adol profile series data'!AN54)</f>
        <v>0.64939271255060727</v>
      </c>
      <c r="T53" s="2">
        <f>SUM('Adol profile series data'!AO54/'Adol profile series data'!AP54)</f>
        <v>0.61926260346124906</v>
      </c>
      <c r="U53" s="2">
        <f>SUM('Adol profile series data'!AQ54/'Adol profile series data'!AR54)</f>
        <v>0.57796257796257799</v>
      </c>
      <c r="V53" s="2">
        <f>SUM('Adol profile series data'!AS54/'Adol profile series data'!AT54)</f>
        <v>0.585348997926745</v>
      </c>
      <c r="W53" s="2">
        <f>SUM('Adol profile series data'!AU54/'Adol profile series data'!AV54)</f>
        <v>0.6021052631578947</v>
      </c>
      <c r="X53" s="2">
        <f>SUM('Adol profile series data'!AW54/'Adol profile series data'!AX54)</f>
        <v>0.60900140646976086</v>
      </c>
      <c r="Y53" s="2">
        <f>SUM('Adol profile series data'!AY54/'Adol profile series data'!AZ54)</f>
        <v>0.60982456140350882</v>
      </c>
      <c r="Z53" s="2">
        <f>SUM('Adol profile series data'!BA54/'Adol profile series data'!BB54)</f>
        <v>0.61756373937677056</v>
      </c>
      <c r="AA53" s="2">
        <f>SUM('Adol profile series data'!BC54/'Adol profile series data'!BD54)</f>
        <v>0.62148521989906269</v>
      </c>
      <c r="AB53" s="2">
        <f>SUM('Adol profile series data'!BE54/'Adol profile series data'!BF54)</f>
        <v>0.6266375545851528</v>
      </c>
      <c r="AC53" s="2">
        <f>SUM('Adol profile series data'!BG54/'Adol profile series data'!BH54)</f>
        <v>0.61819484240687683</v>
      </c>
      <c r="AD53" s="2">
        <f>SUM('Adol profile series data'!BI54/'Adol profile series data'!BJ54)</f>
        <v>0.62148521989906269</v>
      </c>
      <c r="AE53" s="2">
        <f>SUM('Adol profile series data'!BK54/'Adol profile series data'!BL54)</f>
        <v>0.63048166786484539</v>
      </c>
      <c r="AF53" s="2">
        <f>SUM('Adol profile series data'!BM54/'Adol profile series data'!BN54)</f>
        <v>0.61857846586910625</v>
      </c>
      <c r="AG53" s="2">
        <f>SUM('Adol profile series data'!BO54/'Adol profile series data'!BP54)</f>
        <v>0.56742671009771983</v>
      </c>
      <c r="AH53" s="2">
        <f>SUM('Adol profile series data'!BQ54/'Adol profile series data'!BR54)</f>
        <v>0.57198443579766534</v>
      </c>
      <c r="AI53" s="2">
        <f>SUM('Adol profile series data'!BS54/'Adol profile series data'!BT54)</f>
        <v>0.57328990228013033</v>
      </c>
      <c r="AJ53" s="2">
        <f>SUM('Adol profile series data'!BU54/'Adol profile series data'!BV54)</f>
        <v>0.58004018754186204</v>
      </c>
      <c r="AK53" s="2">
        <f>SUM('Adol profile series data'!BW54/'Adol profile series data'!BX54)</f>
        <v>0.58571428571428574</v>
      </c>
      <c r="AL53" s="2">
        <f>SUM('Adol profile series data'!BY54/'Adol profile series data'!BZ54)</f>
        <v>0.5991678224687933</v>
      </c>
      <c r="AM53" s="2">
        <f>SUM('Adol profile series data'!CA54/'Adol profile series data'!CB54)</f>
        <v>0.60909090909090913</v>
      </c>
      <c r="AN53" s="2">
        <f>SUM('Adol profile series data'!CC54/'Adol profile series data'!CD54)</f>
        <v>0.61511299435028244</v>
      </c>
      <c r="AO53" s="2">
        <f>SUM('Adol profile series data'!CE54/'Adol profile series data'!CF54)</f>
        <v>0.6176046176046176</v>
      </c>
      <c r="AP53" s="2">
        <f>SUM('Adol profile series data'!CG54/'Adol profile series data'!CH54)</f>
        <v>0.62106803218727136</v>
      </c>
      <c r="AQ53" s="2">
        <f>SUM('Adol profile series data'!CI54/'Adol profile series data'!CJ54)</f>
        <v>0.66096423017107309</v>
      </c>
      <c r="AR53" s="2">
        <f>SUM('Adol profile series data'!CK54/'Adol profile series data'!CL54)</f>
        <v>0.64799394398183197</v>
      </c>
      <c r="AS53" s="2">
        <f>SUM('Adol profile series data'!CM54/'Adol profile series data'!CN54)</f>
        <v>0.58644536652835411</v>
      </c>
      <c r="AT53" s="2">
        <f>SUM('Adol profile series data'!CO54/'Adol profile series data'!CP54)</f>
        <v>0.59429366736256084</v>
      </c>
      <c r="AU53" s="2">
        <f>SUM('Adol profile series data'!CQ54/'Adol profile series data'!CR54)</f>
        <v>0.59803921568627449</v>
      </c>
      <c r="AV53" s="2">
        <f>SUM('Adol profile series data'!CS54/'Adol profile series data'!CT54)</f>
        <v>0.60170697012802277</v>
      </c>
      <c r="AW53" s="9"/>
      <c r="AX53" s="9"/>
      <c r="AY53" s="9"/>
      <c r="AZ53" s="9"/>
      <c r="BA53" s="9"/>
      <c r="BB53" s="9"/>
      <c r="BC53" s="9"/>
      <c r="BD53" s="2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118"/>
      <c r="BU53" s="9"/>
      <c r="BV53" s="9"/>
      <c r="BW53" s="118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</row>
    <row r="54" spans="1:91" x14ac:dyDescent="0.2">
      <c r="A54" t="s">
        <v>24</v>
      </c>
      <c r="B54" s="2">
        <f>SUM('Adol profile series data'!E55/'Adol profile series data'!F55)</f>
        <v>0.53398968588842011</v>
      </c>
      <c r="C54" s="2">
        <f>SUM('Adol profile series data'!G55/'Adol profile series data'!H55)</f>
        <v>0.54192037470725996</v>
      </c>
      <c r="D54" s="2">
        <f>SUM('Adol profile series data'!I55/'Adol profile series data'!J55)</f>
        <v>0.55622958469435368</v>
      </c>
      <c r="E54" s="2">
        <f>SUM('Adol profile series data'!K55/'Adol profile series data'!L55)</f>
        <v>0.55705635770843032</v>
      </c>
      <c r="F54" s="2">
        <f>SUM('Adol profile series data'!M55/'Adol profile series data'!N55)</f>
        <v>0.56738925541941565</v>
      </c>
      <c r="G54" s="2">
        <f>SUM('Adol profile series data'!O55/'Adol profile series data'!P55)</f>
        <v>0.5721040189125296</v>
      </c>
      <c r="H54" s="2">
        <f>SUM('Adol profile series data'!Q55/'Adol profile series data'!R55)</f>
        <v>0.58388625592417065</v>
      </c>
      <c r="I54" s="2">
        <f>SUM('Adol profile series data'!S55/'Adol profile series data'!T55)</f>
        <v>0.59790874524714832</v>
      </c>
      <c r="J54" s="2">
        <f>SUM('Adol profile series data'!U55/'Adol profile series data'!V55)</f>
        <v>0.60462919225318845</v>
      </c>
      <c r="K54" s="2">
        <f>SUM('Adol profile series data'!W55/'Adol profile series data'!X55)</f>
        <v>0.61184210526315785</v>
      </c>
      <c r="L54" s="2">
        <f>SUM('Adol profile series data'!Y55/'Adol profile series data'!Z55)</f>
        <v>0.62070588235294122</v>
      </c>
      <c r="M54" s="2">
        <f>SUM('Adol profile series data'!AA55/'Adol profile series data'!AB55)</f>
        <v>0.62122641509433962</v>
      </c>
      <c r="N54" s="2">
        <f>SUM('Adol profile series data'!AC55/'Adol profile series data'!AD55)</f>
        <v>0.62357954545454541</v>
      </c>
      <c r="O54" s="2">
        <f>SUM('Adol profile series data'!AE55/'Adol profile series data'!AF55)</f>
        <v>0.62933080208827719</v>
      </c>
      <c r="P54" s="2">
        <f>SUM('Adol profile series data'!AG55/'Adol profile series data'!AH55)</f>
        <v>0.63467048710601714</v>
      </c>
      <c r="Q54" s="2">
        <f>SUM('Adol profile series data'!AI55/'Adol profile series data'!AJ55)</f>
        <v>0.61434761675493499</v>
      </c>
      <c r="R54" s="2">
        <f>SUM('Adol profile series data'!AK55/'Adol profile series data'!AL55)</f>
        <v>0.619764705882353</v>
      </c>
      <c r="S54" s="2">
        <f>SUM('Adol profile series data'!AM55/'Adol profile series data'!AN55)</f>
        <v>0.62219033955045433</v>
      </c>
      <c r="T54" s="2">
        <f>SUM('Adol profile series data'!AO55/'Adol profile series data'!AP55)</f>
        <v>0.63044518908568692</v>
      </c>
      <c r="U54" s="2">
        <f>SUM('Adol profile series data'!AQ55/'Adol profile series data'!AR55)</f>
        <v>0.63976945244956773</v>
      </c>
      <c r="V54" s="2">
        <f>SUM('Adol profile series data'!AS55/'Adol profile series data'!AT55)</f>
        <v>0.64080459770114939</v>
      </c>
      <c r="W54" s="2">
        <f>SUM('Adol profile series data'!AU55/'Adol profile series data'!AV55)</f>
        <v>0.64748201438848918</v>
      </c>
      <c r="X54" s="2">
        <f>SUM('Adol profile series data'!AW55/'Adol profile series data'!AX55)</f>
        <v>0.65299227799227799</v>
      </c>
      <c r="Y54" s="2">
        <f>SUM('Adol profile series data'!AY55/'Adol profile series data'!AZ55)</f>
        <v>0.65799614643545279</v>
      </c>
      <c r="Z54" s="2">
        <f>SUM('Adol profile series data'!BA55/'Adol profile series data'!BB55)</f>
        <v>0.66295399515738496</v>
      </c>
      <c r="AA54" s="2">
        <f>SUM('Adol profile series data'!BC55/'Adol profile series data'!BD55)</f>
        <v>0.66731707317073174</v>
      </c>
      <c r="AB54" s="2">
        <f>SUM('Adol profile series data'!BE55/'Adol profile series data'!BF55)</f>
        <v>0.67073170731707321</v>
      </c>
      <c r="AC54" s="2">
        <f>SUM('Adol profile series data'!BG55/'Adol profile series data'!BH55)</f>
        <v>0.67363813229571989</v>
      </c>
      <c r="AD54" s="2">
        <f>SUM('Adol profile series data'!BI55/'Adol profile series data'!BJ55)</f>
        <v>0.67865824015556631</v>
      </c>
      <c r="AE54" s="2">
        <f>SUM('Adol profile series data'!BK55/'Adol profile series data'!BL55)</f>
        <v>0.68914229053049081</v>
      </c>
      <c r="AF54" s="2">
        <f>SUM('Adol profile series data'!BM55/'Adol profile series data'!BN55)</f>
        <v>0.69146825396825395</v>
      </c>
      <c r="AG54" s="2">
        <f>SUM('Adol profile series data'!BO55/'Adol profile series data'!BP55)</f>
        <v>0.69426433915211971</v>
      </c>
      <c r="AH54" s="2">
        <f>SUM('Adol profile series data'!BQ55/'Adol profile series data'!BR55)</f>
        <v>0.70438683948155534</v>
      </c>
      <c r="AI54" s="2">
        <f>SUM('Adol profile series data'!BS55/'Adol profile series data'!BT55)</f>
        <v>0.70512182993535555</v>
      </c>
      <c r="AJ54" s="2">
        <f>SUM('Adol profile series data'!BU55/'Adol profile series data'!BV55)</f>
        <v>0.70962888665997992</v>
      </c>
      <c r="AK54" s="2">
        <f>SUM('Adol profile series data'!BW55/'Adol profile series data'!BX55)</f>
        <v>0.71069814163736811</v>
      </c>
      <c r="AL54" s="2">
        <f>SUM('Adol profile series data'!BY55/'Adol profile series data'!BZ55)</f>
        <v>0.71579476861167002</v>
      </c>
      <c r="AM54" s="2">
        <f>SUM('Adol profile series data'!CA55/'Adol profile series data'!CB55)</f>
        <v>0.71703853955375252</v>
      </c>
      <c r="AN54" s="2">
        <f>SUM('Adol profile series data'!CC55/'Adol profile series data'!CD55)</f>
        <v>0.71719226856561547</v>
      </c>
      <c r="AO54" s="2">
        <f>SUM('Adol profile series data'!CE55/'Adol profile series data'!CF55)</f>
        <v>0.72358974358974359</v>
      </c>
      <c r="AP54" s="2">
        <f>SUM('Adol profile series data'!CG55/'Adol profile series data'!CH55)</f>
        <v>0.72816032887975335</v>
      </c>
      <c r="AQ54" s="2">
        <f>SUM('Adol profile series data'!CI55/'Adol profile series data'!CJ55)</f>
        <v>0.78297632468996614</v>
      </c>
      <c r="AR54" s="2">
        <f>SUM('Adol profile series data'!CK55/'Adol profile series data'!CL55)</f>
        <v>0.78551216751556308</v>
      </c>
      <c r="AS54" s="2">
        <f>SUM('Adol profile series data'!CM55/'Adol profile series data'!CN55)</f>
        <v>0.7941342357586012</v>
      </c>
      <c r="AT54" s="2">
        <f>SUM('Adol profile series data'!CO55/'Adol profile series data'!CP55)</f>
        <v>0.79755283648498332</v>
      </c>
      <c r="AU54" s="2">
        <f>SUM('Adol profile series data'!CQ55/'Adol profile series data'!CR55)</f>
        <v>0.79832869080779945</v>
      </c>
      <c r="AV54" s="2">
        <f>SUM('Adol profile series data'!CS55/'Adol profile series data'!CT55)</f>
        <v>0.80726256983240219</v>
      </c>
      <c r="AW54" s="9"/>
      <c r="AX54" s="9"/>
      <c r="AY54" s="9"/>
      <c r="AZ54" s="9"/>
      <c r="BA54" s="9"/>
      <c r="BB54" s="9"/>
      <c r="BC54" s="9"/>
      <c r="BD54" s="2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118"/>
      <c r="BU54" s="9"/>
      <c r="BV54" s="9"/>
      <c r="BW54" s="118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</row>
    <row r="55" spans="1:91" x14ac:dyDescent="0.2">
      <c r="A55" t="s">
        <v>25</v>
      </c>
      <c r="B55" s="2">
        <f>SUM('Adol profile series data'!E56/'Adol profile series data'!F56)</f>
        <v>0.49080532656943565</v>
      </c>
      <c r="C55" s="2">
        <f>SUM('Adol profile series data'!G56/'Adol profile series data'!H56)</f>
        <v>0.5006353240152478</v>
      </c>
      <c r="D55" s="2">
        <f>SUM('Adol profile series data'!I56/'Adol profile series data'!J56)</f>
        <v>0.51397712833545106</v>
      </c>
      <c r="E55" s="2">
        <f>SUM('Adol profile series data'!K56/'Adol profile series data'!L56)</f>
        <v>0.5149396058486968</v>
      </c>
      <c r="F55" s="2">
        <f>SUM('Adol profile series data'!M56/'Adol profile series data'!N56)</f>
        <v>0.52523961661341856</v>
      </c>
      <c r="G55" s="2">
        <f>SUM('Adol profile series data'!O56/'Adol profile series data'!P56)</f>
        <v>0.52989821882951649</v>
      </c>
      <c r="H55" s="2">
        <f>SUM('Adol profile series data'!Q56/'Adol profile series data'!R56)</f>
        <v>0.54533925174381737</v>
      </c>
      <c r="I55" s="2">
        <f>SUM('Adol profile series data'!S56/'Adol profile series data'!T56)</f>
        <v>0.56142584341183954</v>
      </c>
      <c r="J55" s="2">
        <f>SUM('Adol profile series data'!U56/'Adol profile series data'!V56)</f>
        <v>0.56751592356687897</v>
      </c>
      <c r="K55" s="2">
        <f>SUM('Adol profile series data'!W56/'Adol profile series data'!X56)</f>
        <v>0.57225063938618925</v>
      </c>
      <c r="L55" s="2">
        <f>SUM('Adol profile series data'!Y56/'Adol profile series data'!Z56)</f>
        <v>0.57931920359666023</v>
      </c>
      <c r="M55" s="2">
        <f>SUM('Adol profile series data'!AA56/'Adol profile series data'!AB56)</f>
        <v>0.57948717948717954</v>
      </c>
      <c r="N55" s="2">
        <f>SUM('Adol profile series data'!AC56/'Adol profile series data'!AD56)</f>
        <v>0.58520900321543412</v>
      </c>
      <c r="O55" s="2">
        <f>SUM('Adol profile series data'!AE56/'Adol profile series data'!AF56)</f>
        <v>0.59530026109660572</v>
      </c>
      <c r="P55" s="2">
        <f>SUM('Adol profile series data'!AG56/'Adol profile series data'!AH56)</f>
        <v>0.59803278688524586</v>
      </c>
      <c r="Q55" s="2">
        <f>SUM('Adol profile series data'!AI56/'Adol profile series data'!AJ56)</f>
        <v>0.58191349934469205</v>
      </c>
      <c r="R55" s="2">
        <f>SUM('Adol profile series data'!AK56/'Adol profile series data'!AL56)</f>
        <v>0.58835078534031415</v>
      </c>
      <c r="S55" s="2">
        <f>SUM('Adol profile series data'!AM56/'Adol profile series data'!AN56)</f>
        <v>0.59259259259259256</v>
      </c>
      <c r="T55" s="2">
        <f>SUM('Adol profile series data'!AO56/'Adol profile series data'!AP56)</f>
        <v>0.60494652406417115</v>
      </c>
      <c r="U55" s="2">
        <f>SUM('Adol profile series data'!AQ56/'Adol profile series data'!AR56)</f>
        <v>0.60895721925133695</v>
      </c>
      <c r="V55" s="2">
        <f>SUM('Adol profile series data'!AS56/'Adol profile series data'!AT56)</f>
        <v>0.60995292535305989</v>
      </c>
      <c r="W55" s="2">
        <f>SUM('Adol profile series data'!AU56/'Adol profile series data'!AV56)</f>
        <v>0.62592842673869009</v>
      </c>
      <c r="X55" s="2">
        <f>SUM('Adol profile series data'!AW56/'Adol profile series data'!AX56)</f>
        <v>0.63288590604026851</v>
      </c>
      <c r="Y55" s="2">
        <f>SUM('Adol profile series data'!AY56/'Adol profile series data'!AZ56)</f>
        <v>0.63575717144763177</v>
      </c>
      <c r="Z55" s="2">
        <f>SUM('Adol profile series data'!BA56/'Adol profile series data'!BB56)</f>
        <v>0.64034505640345052</v>
      </c>
      <c r="AA55" s="2">
        <f>SUM('Adol profile series data'!BC56/'Adol profile series data'!BD56)</f>
        <v>0.64838070059484465</v>
      </c>
      <c r="AB55" s="2">
        <f>SUM('Adol profile series data'!BE56/'Adol profile series data'!BF56)</f>
        <v>0.65231788079470199</v>
      </c>
      <c r="AC55" s="2">
        <f>SUM('Adol profile series data'!BG56/'Adol profile series data'!BH56)</f>
        <v>0.65283267457180505</v>
      </c>
      <c r="AD55" s="2">
        <f>SUM('Adol profile series data'!BI56/'Adol profile series data'!BJ56)</f>
        <v>0.65744400527009228</v>
      </c>
      <c r="AE55" s="2">
        <f>SUM('Adol profile series data'!BK56/'Adol profile series data'!BL56)</f>
        <v>0.65879265091863515</v>
      </c>
      <c r="AF55" s="2">
        <f>SUM('Adol profile series data'!BM56/'Adol profile series data'!BN56)</f>
        <v>0.65967213114754097</v>
      </c>
      <c r="AG55" s="2">
        <f>SUM('Adol profile series data'!BO56/'Adol profile series data'!BP56)</f>
        <v>0.66688654353562005</v>
      </c>
      <c r="AH55" s="2">
        <f>SUM('Adol profile series data'!BQ56/'Adol profile series data'!BR56)</f>
        <v>0.67871222076215509</v>
      </c>
      <c r="AI55" s="2">
        <f>SUM('Adol profile series data'!BS56/'Adol profile series data'!BT56)</f>
        <v>0.68134034165571611</v>
      </c>
      <c r="AJ55" s="2">
        <f>SUM('Adol profile series data'!BU56/'Adol profile series data'!BV56)</f>
        <v>0.68688200395517474</v>
      </c>
      <c r="AK55" s="2">
        <f>SUM('Adol profile series data'!BW56/'Adol profile series data'!BX56)</f>
        <v>0.69099276791584485</v>
      </c>
      <c r="AL55" s="2">
        <f>SUM('Adol profile series data'!BY56/'Adol profile series data'!BZ56)</f>
        <v>0.69821310390469893</v>
      </c>
      <c r="AM55" s="2">
        <f>SUM('Adol profile series data'!CA56/'Adol profile series data'!CB56)</f>
        <v>0.69939879759519041</v>
      </c>
      <c r="AN55" s="2">
        <f>SUM('Adol profile series data'!CC56/'Adol profile series data'!CD56)</f>
        <v>0.69851951547779279</v>
      </c>
      <c r="AO55" s="2">
        <f>SUM('Adol profile series data'!CE56/'Adol profile series data'!CF56)</f>
        <v>0.70094086021505375</v>
      </c>
      <c r="AP55" s="2">
        <f>SUM('Adol profile series data'!CG56/'Adol profile series data'!CH56)</f>
        <v>0.69851951547779279</v>
      </c>
      <c r="AQ55" s="2">
        <f>SUM('Adol profile series data'!CI56/'Adol profile series data'!CJ56)</f>
        <v>0.74700493305144466</v>
      </c>
      <c r="AR55" s="2">
        <f>SUM('Adol profile series data'!CK56/'Adol profile series data'!CL56)</f>
        <v>0.7505285412262156</v>
      </c>
      <c r="AS55" s="2">
        <f>SUM('Adol profile series data'!CM56/'Adol profile series data'!CN56)</f>
        <v>0.76282051282051277</v>
      </c>
      <c r="AT55" s="2">
        <f>SUM('Adol profile series data'!CO56/'Adol profile series data'!CP56)</f>
        <v>0.76571428571428568</v>
      </c>
      <c r="AU55" s="2">
        <f>SUM('Adol profile series data'!CQ56/'Adol profile series data'!CR56)</f>
        <v>0.76390870185449355</v>
      </c>
      <c r="AV55" s="2">
        <f>SUM('Adol profile series data'!CS56/'Adol profile series data'!CT56)</f>
        <v>0.76835352815395586</v>
      </c>
      <c r="AW55" s="9"/>
      <c r="AX55" s="9"/>
      <c r="AY55" s="9"/>
      <c r="AZ55" s="9"/>
      <c r="BA55" s="9"/>
      <c r="BB55" s="9"/>
      <c r="BC55" s="9"/>
      <c r="BD55" s="2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118"/>
      <c r="BU55" s="9"/>
      <c r="BV55" s="9"/>
      <c r="BW55" s="118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</row>
    <row r="56" spans="1:91" x14ac:dyDescent="0.2">
      <c r="A56" t="s">
        <v>27</v>
      </c>
      <c r="B56" s="2">
        <f>SUM('Adol profile series data'!E57/'Adol profile series data'!F57)</f>
        <v>0.58439425051334704</v>
      </c>
      <c r="C56" s="2">
        <f>SUM('Adol profile series data'!G57/'Adol profile series data'!H57)</f>
        <v>0.59463917525773191</v>
      </c>
      <c r="D56" s="2">
        <f>SUM('Adol profile series data'!I57/'Adol profile series data'!J57)</f>
        <v>0.60815307820299502</v>
      </c>
      <c r="E56" s="2">
        <f>SUM('Adol profile series data'!K57/'Adol profile series data'!L57)</f>
        <v>0.60782681099084102</v>
      </c>
      <c r="F56" s="2">
        <f>SUM('Adol profile series data'!M57/'Adol profile series data'!N57)</f>
        <v>0.6163811115754283</v>
      </c>
      <c r="G56" s="2">
        <f>SUM('Adol profile series data'!O57/'Adol profile series data'!P57)</f>
        <v>0.61922753988245172</v>
      </c>
      <c r="H56" s="2">
        <f>SUM('Adol profile series data'!Q57/'Adol profile series data'!R57)</f>
        <v>0.63010204081632648</v>
      </c>
      <c r="I56" s="2">
        <f>SUM('Adol profile series data'!S57/'Adol profile series data'!T57)</f>
        <v>0.6395398380911802</v>
      </c>
      <c r="J56" s="2">
        <f>SUM('Adol profile series data'!U57/'Adol profile series data'!V57)</f>
        <v>0.64419795221843001</v>
      </c>
      <c r="K56" s="2">
        <f>SUM('Adol profile series data'!W57/'Adol profile series data'!X57)</f>
        <v>0.65159914712153522</v>
      </c>
      <c r="L56" s="2">
        <f>SUM('Adol profile series data'!Y57/'Adol profile series data'!Z57)</f>
        <v>0.66326096211153684</v>
      </c>
      <c r="M56" s="2">
        <f>SUM('Adol profile series data'!AA57/'Adol profile series data'!AB57)</f>
        <v>0.66524701873935266</v>
      </c>
      <c r="N56" s="2">
        <f>SUM('Adol profile series data'!AC57/'Adol profile series data'!AD57)</f>
        <v>0.6711979609175871</v>
      </c>
      <c r="O56" s="2">
        <f>SUM('Adol profile series data'!AE57/'Adol profile series data'!AF57)</f>
        <v>0.67534129692832767</v>
      </c>
      <c r="P56" s="2">
        <f>SUM('Adol profile series data'!AG57/'Adol profile series data'!AH57)</f>
        <v>0.68173987941429803</v>
      </c>
      <c r="Q56" s="2">
        <f>SUM('Adol profile series data'!AI57/'Adol profile series data'!AJ57)</f>
        <v>0.65478746243022756</v>
      </c>
      <c r="R56" s="2">
        <f>SUM('Adol profile series data'!AK57/'Adol profile series data'!AL57)</f>
        <v>0.66086587436332767</v>
      </c>
      <c r="S56" s="2">
        <f>SUM('Adol profile series data'!AM57/'Adol profile series data'!AN57)</f>
        <v>0.65824411134903638</v>
      </c>
      <c r="T56" s="2">
        <f>SUM('Adol profile series data'!AO57/'Adol profile series data'!AP57)</f>
        <v>0.66652433817250212</v>
      </c>
      <c r="U56" s="2">
        <f>SUM('Adol profile series data'!AQ57/'Adol profile series data'!AR57)</f>
        <v>0.67033898305084749</v>
      </c>
      <c r="V56" s="2">
        <f>SUM('Adol profile series data'!AS57/'Adol profile series data'!AT57)</f>
        <v>0.67075751163774866</v>
      </c>
      <c r="W56" s="2">
        <f>SUM('Adol profile series data'!AU57/'Adol profile series data'!AV57)</f>
        <v>0.67769296013570823</v>
      </c>
      <c r="X56" s="2">
        <f>SUM('Adol profile series data'!AW57/'Adol profile series data'!AX57)</f>
        <v>0.67729591836734693</v>
      </c>
      <c r="Y56" s="2">
        <f>SUM('Adol profile series data'!AY57/'Adol profile series data'!AZ57)</f>
        <v>0.67937314697162221</v>
      </c>
      <c r="Z56" s="2">
        <f>SUM('Adol profile series data'!BA57/'Adol profile series data'!BB57)</f>
        <v>0.68042553191489363</v>
      </c>
      <c r="AA56" s="2">
        <f>SUM('Adol profile series data'!BC57/'Adol profile series data'!BD57)</f>
        <v>0.68335472828412491</v>
      </c>
      <c r="AB56" s="2">
        <f>SUM('Adol profile series data'!BE57/'Adol profile series data'!BF57)</f>
        <v>0.68448054724241125</v>
      </c>
      <c r="AC56" s="2">
        <f>SUM('Adol profile series data'!BG57/'Adol profile series data'!BH57)</f>
        <v>0.68385460693153</v>
      </c>
      <c r="AD56" s="2">
        <f>SUM('Adol profile series data'!BI57/'Adol profile series data'!BJ57)</f>
        <v>0.68220338983050843</v>
      </c>
      <c r="AE56" s="2">
        <f>SUM('Adol profile series data'!BK57/'Adol profile series data'!BL57)</f>
        <v>0.68518518518518523</v>
      </c>
      <c r="AF56" s="2">
        <f>SUM('Adol profile series data'!BM57/'Adol profile series data'!BN57)</f>
        <v>0.68600252206809587</v>
      </c>
      <c r="AG56" s="2">
        <f>SUM('Adol profile series data'!BO57/'Adol profile series data'!BP57)</f>
        <v>0.68752624947501051</v>
      </c>
      <c r="AH56" s="2">
        <f>SUM('Adol profile series data'!BQ57/'Adol profile series data'!BR57)</f>
        <v>0.69609079445145017</v>
      </c>
      <c r="AI56" s="2">
        <f>SUM('Adol profile series data'!BS57/'Adol profile series data'!BT57)</f>
        <v>0.69750739332488387</v>
      </c>
      <c r="AJ56" s="2">
        <f>SUM('Adol profile series data'!BU57/'Adol profile series data'!BV57)</f>
        <v>0.69604471195184869</v>
      </c>
      <c r="AK56" s="2">
        <f>SUM('Adol profile series data'!BW57/'Adol profile series data'!BX57)</f>
        <v>0.70180722891566261</v>
      </c>
      <c r="AL56" s="2">
        <f>SUM('Adol profile series data'!BY57/'Adol profile series data'!BZ57)</f>
        <v>0.70482699700982487</v>
      </c>
      <c r="AM56" s="2">
        <f>SUM('Adol profile series data'!CA57/'Adol profile series data'!CB57)</f>
        <v>0.70909090909090911</v>
      </c>
      <c r="AN56" s="2">
        <f>SUM('Adol profile series data'!CC57/'Adol profile series data'!CD57)</f>
        <v>0.70710940825883351</v>
      </c>
      <c r="AO56" s="2">
        <f>SUM('Adol profile series data'!CE57/'Adol profile series data'!CF57)</f>
        <v>0.71025641025641029</v>
      </c>
      <c r="AP56" s="2">
        <f>SUM('Adol profile series data'!CG57/'Adol profile series data'!CH57)</f>
        <v>0.71159606332905434</v>
      </c>
      <c r="AQ56" s="2">
        <f>SUM('Adol profile series data'!CI57/'Adol profile series data'!CJ57)</f>
        <v>0.75796766743648958</v>
      </c>
      <c r="AR56" s="2">
        <f>SUM('Adol profile series data'!CK57/'Adol profile series data'!CL57)</f>
        <v>0.75589459084604715</v>
      </c>
      <c r="AS56" s="2">
        <f>SUM('Adol profile series data'!CM57/'Adol profile series data'!CN57)</f>
        <v>0.76524530032095373</v>
      </c>
      <c r="AT56" s="2">
        <f>SUM('Adol profile series data'!CO57/'Adol profile series data'!CP57)</f>
        <v>0.77167896678966785</v>
      </c>
      <c r="AU56" s="2">
        <f>SUM('Adol profile series data'!CQ57/'Adol profile series data'!CR57)</f>
        <v>0.77262287551676623</v>
      </c>
      <c r="AV56" s="2">
        <f>SUM('Adol profile series data'!CS57/'Adol profile series data'!CT57)</f>
        <v>0.77410468319559234</v>
      </c>
      <c r="AW56" s="9"/>
      <c r="AX56" s="9"/>
      <c r="AY56" s="9"/>
      <c r="AZ56" s="9"/>
      <c r="BA56" s="9"/>
      <c r="BB56" s="9"/>
      <c r="BC56" s="9"/>
      <c r="BD56" s="2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118"/>
      <c r="BU56" s="9"/>
      <c r="BV56" s="9"/>
      <c r="BW56" s="118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</row>
    <row r="57" spans="1:91" x14ac:dyDescent="0.2">
      <c r="A57" t="s">
        <v>30</v>
      </c>
      <c r="B57" s="2">
        <f>SUM('Adol profile series data'!E58/'Adol profile series data'!F58)</f>
        <v>0.6280295047418335</v>
      </c>
      <c r="C57" s="2">
        <f>SUM('Adol profile series data'!G58/'Adol profile series data'!H58)</f>
        <v>0.63838812301166492</v>
      </c>
      <c r="D57" s="2">
        <f>SUM('Adol profile series data'!I58/'Adol profile series data'!J58)</f>
        <v>0.64818763326226014</v>
      </c>
      <c r="E57" s="2">
        <f>SUM('Adol profile series data'!K58/'Adol profile series data'!L58)</f>
        <v>0.64712153518123672</v>
      </c>
      <c r="F57" s="2">
        <f>SUM('Adol profile series data'!M58/'Adol profile series data'!N58)</f>
        <v>0.65</v>
      </c>
      <c r="G57" s="2">
        <f>SUM('Adol profile series data'!O58/'Adol profile series data'!P58)</f>
        <v>0.64543524416135878</v>
      </c>
      <c r="H57" s="2">
        <f>SUM('Adol profile series data'!Q58/'Adol profile series data'!R58)</f>
        <v>0.65565031982942434</v>
      </c>
      <c r="I57" s="2">
        <f>SUM('Adol profile series data'!S58/'Adol profile series data'!T58)</f>
        <v>0.65916398713826363</v>
      </c>
      <c r="J57" s="2">
        <f>SUM('Adol profile series data'!U58/'Adol profile series data'!V58)</f>
        <v>0.67023554603854385</v>
      </c>
      <c r="K57" s="2">
        <f>SUM('Adol profile series data'!W58/'Adol profile series data'!X58)</f>
        <v>0.67845659163987138</v>
      </c>
      <c r="L57" s="2">
        <f>SUM('Adol profile series data'!Y58/'Adol profile series data'!Z58)</f>
        <v>0.68269230769230771</v>
      </c>
      <c r="M57" s="2">
        <f>SUM('Adol profile series data'!AA58/'Adol profile series data'!AB58)</f>
        <v>0.68454935622317592</v>
      </c>
      <c r="N57" s="2">
        <f>SUM('Adol profile series data'!AC58/'Adol profile series data'!AD58)</f>
        <v>0.69500531349628059</v>
      </c>
      <c r="O57" s="2">
        <f>SUM('Adol profile series data'!AE58/'Adol profile series data'!AF58)</f>
        <v>0.69764957264957261</v>
      </c>
      <c r="P57" s="2">
        <f>SUM('Adol profile series data'!AG58/'Adol profile series data'!AH58)</f>
        <v>0.70160427807486636</v>
      </c>
      <c r="Q57" s="2">
        <f>SUM('Adol profile series data'!AI58/'Adol profile series data'!AJ58)</f>
        <v>0.6838156484458735</v>
      </c>
      <c r="R57" s="2">
        <f>SUM('Adol profile series data'!AK58/'Adol profile series data'!AL58)</f>
        <v>0.69116080937167201</v>
      </c>
      <c r="S57" s="2">
        <f>SUM('Adol profile series data'!AM58/'Adol profile series data'!AN58)</f>
        <v>0.6992481203007519</v>
      </c>
      <c r="T57" s="2">
        <f>SUM('Adol profile series data'!AO58/'Adol profile series data'!AP58)</f>
        <v>0.70290635091496234</v>
      </c>
      <c r="U57" s="2">
        <f>SUM('Adol profile series data'!AQ58/'Adol profile series data'!AR58)</f>
        <v>0.69989281886388</v>
      </c>
      <c r="V57" s="2">
        <f>SUM('Adol profile series data'!AS58/'Adol profile series data'!AT58)</f>
        <v>0.69860064585575887</v>
      </c>
      <c r="W57" s="2">
        <f>SUM('Adol profile series data'!AU58/'Adol profile series data'!AV58)</f>
        <v>0.6875</v>
      </c>
      <c r="X57" s="2">
        <f>SUM('Adol profile series data'!AW58/'Adol profile series data'!AX58)</f>
        <v>0.68965517241379315</v>
      </c>
      <c r="Y57" s="2">
        <f>SUM('Adol profile series data'!AY58/'Adol profile series data'!AZ58)</f>
        <v>0.69363538295577132</v>
      </c>
      <c r="Z57" s="2">
        <f>SUM('Adol profile series data'!BA58/'Adol profile series data'!BB58)</f>
        <v>0.69892473118279574</v>
      </c>
      <c r="AA57" s="2">
        <f>SUM('Adol profile series data'!BC58/'Adol profile series data'!BD58)</f>
        <v>0.7063236870310825</v>
      </c>
      <c r="AB57" s="2">
        <f>SUM('Adol profile series data'!BE58/'Adol profile series data'!BF58)</f>
        <v>0.70873786407766992</v>
      </c>
      <c r="AC57" s="2">
        <f>SUM('Adol profile series data'!BG58/'Adol profile series data'!BH58)</f>
        <v>0.70476190476190481</v>
      </c>
      <c r="AD57" s="2">
        <f>SUM('Adol profile series data'!BI58/'Adol profile series data'!BJ58)</f>
        <v>0.70307529162248139</v>
      </c>
      <c r="AE57" s="2">
        <f>SUM('Adol profile series data'!BK58/'Adol profile series data'!BL58)</f>
        <v>0.70734341252699784</v>
      </c>
      <c r="AF57" s="2">
        <f>SUM('Adol profile series data'!BM58/'Adol profile series data'!BN58)</f>
        <v>0.71055495103373234</v>
      </c>
      <c r="AG57" s="2">
        <f>SUM('Adol profile series data'!BO58/'Adol profile series data'!BP58)</f>
        <v>0.70824295010845983</v>
      </c>
      <c r="AH57" s="2">
        <f>SUM('Adol profile series data'!BQ58/'Adol profile series data'!BR58)</f>
        <v>0.71180931744312026</v>
      </c>
      <c r="AI57" s="2">
        <f>SUM('Adol profile series data'!BS58/'Adol profile series data'!BT58)</f>
        <v>0.71366120218579232</v>
      </c>
      <c r="AJ57" s="2">
        <f>SUM('Adol profile series data'!BU58/'Adol profile series data'!BV58)</f>
        <v>0.72477064220183485</v>
      </c>
      <c r="AK57" s="2">
        <f>SUM('Adol profile series data'!BW58/'Adol profile series data'!BX58)</f>
        <v>0.73512252042006998</v>
      </c>
      <c r="AL57" s="2">
        <f>SUM('Adol profile series data'!BY58/'Adol profile series data'!BZ58)</f>
        <v>0.74295774647887325</v>
      </c>
      <c r="AM57" s="2">
        <f>SUM('Adol profile series data'!CA58/'Adol profile series data'!CB58)</f>
        <v>0.74468085106382975</v>
      </c>
      <c r="AN57" s="2">
        <f>SUM('Adol profile series data'!CC58/'Adol profile series data'!CD58)</f>
        <v>0.74760765550239239</v>
      </c>
      <c r="AO57" s="2">
        <f>SUM('Adol profile series data'!CE58/'Adol profile series data'!CF58)</f>
        <v>0.75672514619883036</v>
      </c>
      <c r="AP57" s="2">
        <f>SUM('Adol profile series data'!CG58/'Adol profile series data'!CH58)</f>
        <v>0.76279069767441865</v>
      </c>
      <c r="AQ57" s="2">
        <f>SUM('Adol profile series data'!CI58/'Adol profile series data'!CJ58)</f>
        <v>0.81366459627329191</v>
      </c>
      <c r="AR57" s="2">
        <f>SUM('Adol profile series data'!CK58/'Adol profile series data'!CL58)</f>
        <v>0.81467661691542292</v>
      </c>
      <c r="AS57" s="2">
        <f>SUM('Adol profile series data'!CM58/'Adol profile series data'!CN58)</f>
        <v>0.81672816728167286</v>
      </c>
      <c r="AT57" s="2">
        <f>SUM('Adol profile series data'!CO58/'Adol profile series data'!CP58)</f>
        <v>0.82129742962056307</v>
      </c>
      <c r="AU57" s="2">
        <f>SUM('Adol profile series data'!CQ58/'Adol profile series data'!CR58)</f>
        <v>0.82073170731707312</v>
      </c>
      <c r="AV57" s="2">
        <f>SUM('Adol profile series data'!CS58/'Adol profile series data'!CT58)</f>
        <v>0.82338611449451893</v>
      </c>
      <c r="AW57" s="9"/>
      <c r="AX57" s="9"/>
      <c r="AY57" s="9"/>
      <c r="AZ57" s="9"/>
      <c r="BA57" s="9"/>
      <c r="BB57" s="9"/>
      <c r="BC57" s="9"/>
      <c r="BD57" s="2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118"/>
      <c r="BU57" s="9"/>
      <c r="BV57" s="9"/>
      <c r="BW57" s="118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</row>
    <row r="58" spans="1:91" x14ac:dyDescent="0.2">
      <c r="A58" t="s">
        <v>37</v>
      </c>
      <c r="B58" s="2">
        <f>SUM('Adol profile series data'!E59/'Adol profile series data'!F59)</f>
        <v>0.52941176470588236</v>
      </c>
      <c r="C58" s="2">
        <f>SUM('Adol profile series data'!G59/'Adol profile series data'!H59)</f>
        <v>0.53377329192546585</v>
      </c>
      <c r="D58" s="2">
        <f>SUM('Adol profile series data'!I59/'Adol profile series data'!J59)</f>
        <v>0.55088666152659982</v>
      </c>
      <c r="E58" s="2">
        <f>SUM('Adol profile series data'!K59/'Adol profile series data'!L59)</f>
        <v>0.55127216653816502</v>
      </c>
      <c r="F58" s="2">
        <f>SUM('Adol profile series data'!M59/'Adol profile series data'!N59)</f>
        <v>0.56134259259259256</v>
      </c>
      <c r="G58" s="2">
        <f>SUM('Adol profile series data'!O59/'Adol profile series data'!P59)</f>
        <v>0.57082371054657433</v>
      </c>
      <c r="H58" s="2">
        <f>SUM('Adol profile series data'!Q59/'Adol profile series data'!R59)</f>
        <v>0.58227848101265822</v>
      </c>
      <c r="I58" s="2">
        <f>SUM('Adol profile series data'!S59/'Adol profile series data'!T59)</f>
        <v>0.59670624281884332</v>
      </c>
      <c r="J58" s="2">
        <f>SUM('Adol profile series data'!U59/'Adol profile series data'!V59)</f>
        <v>0.60007639419404124</v>
      </c>
      <c r="K58" s="2">
        <f>SUM('Adol profile series data'!W59/'Adol profile series data'!X59)</f>
        <v>0.60730769230769233</v>
      </c>
      <c r="L58" s="2">
        <f>SUM('Adol profile series data'!Y59/'Adol profile series data'!Z59)</f>
        <v>0.61449498843484962</v>
      </c>
      <c r="M58" s="2">
        <f>SUM('Adol profile series data'!AA59/'Adol profile series data'!AB59)</f>
        <v>0.613548883756736</v>
      </c>
      <c r="N58" s="2">
        <f>SUM('Adol profile series data'!AC59/'Adol profile series data'!AD59)</f>
        <v>0.62330623306233057</v>
      </c>
      <c r="O58" s="2">
        <f>SUM('Adol profile series data'!AE59/'Adol profile series data'!AF59)</f>
        <v>0.63729751086527064</v>
      </c>
      <c r="P58" s="2">
        <f>SUM('Adol profile series data'!AG59/'Adol profile series data'!AH59)</f>
        <v>0.64076130055511504</v>
      </c>
      <c r="Q58" s="2">
        <f>SUM('Adol profile series data'!AI59/'Adol profile series data'!AJ59)</f>
        <v>0.62589356632247817</v>
      </c>
      <c r="R58" s="2">
        <f>SUM('Adol profile series data'!AK59/'Adol profile series data'!AL59)</f>
        <v>0.63690241011457926</v>
      </c>
      <c r="S58" s="2">
        <f>SUM('Adol profile series data'!AM59/'Adol profile series data'!AN59)</f>
        <v>0.63812154696132595</v>
      </c>
      <c r="T58" s="2">
        <f>SUM('Adol profile series data'!AO59/'Adol profile series data'!AP59)</f>
        <v>0.64489311163895491</v>
      </c>
      <c r="U58" s="2">
        <f>SUM('Adol profile series data'!AQ59/'Adol profile series data'!AR59)</f>
        <v>0.65340230799840826</v>
      </c>
      <c r="V58" s="2">
        <f>SUM('Adol profile series data'!AS59/'Adol profile series data'!AT59)</f>
        <v>0.65685884691848906</v>
      </c>
      <c r="W58" s="2">
        <f>SUM('Adol profile series data'!AU59/'Adol profile series data'!AV59)</f>
        <v>0.6587017124651533</v>
      </c>
      <c r="X58" s="2">
        <f>SUM('Adol profile series data'!AW59/'Adol profile series data'!AX59)</f>
        <v>0.65792610250297978</v>
      </c>
      <c r="Y58" s="2">
        <f>SUM('Adol profile series data'!AY59/'Adol profile series data'!AZ59)</f>
        <v>0.66069295101553172</v>
      </c>
      <c r="Z58" s="2">
        <f>SUM('Adol profile series data'!BA59/'Adol profile series data'!BB59)</f>
        <v>0.66800000000000004</v>
      </c>
      <c r="AA58" s="2">
        <f>SUM('Adol profile series data'!BC59/'Adol profile series data'!BD59)</f>
        <v>0.67091633466135459</v>
      </c>
      <c r="AB58" s="2">
        <f>SUM('Adol profile series data'!BE59/'Adol profile series data'!BF59)</f>
        <v>0.67407701468836845</v>
      </c>
      <c r="AC58" s="2">
        <f>SUM('Adol profile series data'!BG59/'Adol profile series data'!BH59)</f>
        <v>0.67892447607750095</v>
      </c>
      <c r="AD58" s="2">
        <f>SUM('Adol profile series data'!BI59/'Adol profile series data'!BJ59)</f>
        <v>0.68425228084093614</v>
      </c>
      <c r="AE58" s="2">
        <f>SUM('Adol profile series data'!BK59/'Adol profile series data'!BL59)</f>
        <v>0.69047619047619047</v>
      </c>
      <c r="AF58" s="2">
        <f>SUM('Adol profile series data'!BM59/'Adol profile series data'!BN59)</f>
        <v>0.69347133757961787</v>
      </c>
      <c r="AG58" s="2">
        <f>SUM('Adol profile series data'!BO59/'Adol profile series data'!BP59)</f>
        <v>0.69841269841269837</v>
      </c>
      <c r="AH58" s="2">
        <f>SUM('Adol profile series data'!BQ59/'Adol profile series data'!BR59)</f>
        <v>0.7019421323820848</v>
      </c>
      <c r="AI58" s="2">
        <f>SUM('Adol profile series data'!BS59/'Adol profile series data'!BT59)</f>
        <v>0.70285261489698891</v>
      </c>
      <c r="AJ58" s="2">
        <f>SUM('Adol profile series data'!BU59/'Adol profile series data'!BV59)</f>
        <v>0.7081632653061225</v>
      </c>
      <c r="AK58" s="2">
        <f>SUM('Adol profile series data'!BW59/'Adol profile series data'!BX59)</f>
        <v>0.71230643846780761</v>
      </c>
      <c r="AL58" s="2">
        <f>SUM('Adol profile series data'!BY59/'Adol profile series data'!BZ59)</f>
        <v>0.71828131333603562</v>
      </c>
      <c r="AM58" s="2">
        <f>SUM('Adol profile series data'!CA59/'Adol profile series data'!CB59)</f>
        <v>0.72231204527081649</v>
      </c>
      <c r="AN58" s="2">
        <f>SUM('Adol profile series data'!CC59/'Adol profile series data'!CD59)</f>
        <v>0.7284448025785657</v>
      </c>
      <c r="AO58" s="2">
        <f>SUM('Adol profile series data'!CE59/'Adol profile series data'!CF59)</f>
        <v>0.73215006050826947</v>
      </c>
      <c r="AP58" s="2">
        <f>SUM('Adol profile series data'!CG59/'Adol profile series data'!CH59)</f>
        <v>0.73295683743444939</v>
      </c>
      <c r="AQ58" s="2">
        <f>SUM('Adol profile series data'!CI59/'Adol profile series data'!CJ59)</f>
        <v>0.77601713062098499</v>
      </c>
      <c r="AR58" s="2">
        <f>SUM('Adol profile series data'!CK59/'Adol profile series data'!CL59)</f>
        <v>0.78110303548525006</v>
      </c>
      <c r="AS58" s="2">
        <f>SUM('Adol profile series data'!CM59/'Adol profile series data'!CN59)</f>
        <v>0.79116117850953205</v>
      </c>
      <c r="AT58" s="2">
        <f>SUM('Adol profile series data'!CO59/'Adol profile series data'!CP59)</f>
        <v>0.79416884247171449</v>
      </c>
      <c r="AU58" s="2">
        <f>SUM('Adol profile series data'!CQ59/'Adol profile series data'!CR59)</f>
        <v>0.79400260756192964</v>
      </c>
      <c r="AV58" s="2">
        <f>SUM('Adol profile series data'!CS59/'Adol profile series data'!CT59)</f>
        <v>0.79774794283239503</v>
      </c>
      <c r="AW58" s="9"/>
      <c r="AX58" s="9"/>
      <c r="AY58" s="9"/>
      <c r="AZ58" s="9"/>
      <c r="BA58" s="9"/>
      <c r="BB58" s="9"/>
      <c r="BC58" s="9"/>
      <c r="BD58" s="2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118"/>
      <c r="BU58" s="9"/>
      <c r="BV58" s="9"/>
      <c r="BW58" s="118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</row>
    <row r="59" spans="1:91" x14ac:dyDescent="0.2">
      <c r="A59" t="s">
        <v>39</v>
      </c>
      <c r="B59" s="2">
        <f>SUM('Adol profile series data'!E60/'Adol profile series data'!F60)</f>
        <v>0.56402620607504472</v>
      </c>
      <c r="C59" s="2">
        <f>SUM('Adol profile series data'!G60/'Adol profile series data'!H60)</f>
        <v>0.57100415923945336</v>
      </c>
      <c r="D59" s="2">
        <f>SUM('Adol profile series data'!I60/'Adol profile series data'!J60)</f>
        <v>0.58904109589041098</v>
      </c>
      <c r="E59" s="2">
        <f>SUM('Adol profile series data'!K60/'Adol profile series data'!L60)</f>
        <v>0.58988095238095239</v>
      </c>
      <c r="F59" s="2">
        <f>SUM('Adol profile series data'!M60/'Adol profile series data'!N60)</f>
        <v>0.5990510083036773</v>
      </c>
      <c r="G59" s="2">
        <f>SUM('Adol profile series data'!O60/'Adol profile series data'!P60)</f>
        <v>0.60994607549430802</v>
      </c>
      <c r="H59" s="2">
        <f>SUM('Adol profile series data'!Q60/'Adol profile series data'!R60)</f>
        <v>0.62514898688915377</v>
      </c>
      <c r="I59" s="2">
        <f>SUM('Adol profile series data'!S60/'Adol profile series data'!T60)</f>
        <v>0.64294187425860028</v>
      </c>
      <c r="J59" s="2">
        <f>SUM('Adol profile series data'!U60/'Adol profile series data'!V60)</f>
        <v>0.65145228215767637</v>
      </c>
      <c r="K59" s="2">
        <f>SUM('Adol profile series data'!W60/'Adol profile series data'!X60)</f>
        <v>0.66051220964860036</v>
      </c>
      <c r="L59" s="2">
        <f>SUM('Adol profile series data'!Y60/'Adol profile series data'!Z60)</f>
        <v>0.67657550535077293</v>
      </c>
      <c r="M59" s="2">
        <f>SUM('Adol profile series data'!AA60/'Adol profile series data'!AB60)</f>
        <v>0.68124625524266025</v>
      </c>
      <c r="N59" s="2">
        <f>SUM('Adol profile series data'!AC60/'Adol profile series data'!AD60)</f>
        <v>0.69033412887828161</v>
      </c>
      <c r="O59" s="2">
        <f>SUM('Adol profile series data'!AE60/'Adol profile series data'!AF60)</f>
        <v>0.70108043217286919</v>
      </c>
      <c r="P59" s="2">
        <f>SUM('Adol profile series data'!AG60/'Adol profile series data'!AH60)</f>
        <v>0.70563798219584573</v>
      </c>
      <c r="Q59" s="2">
        <f>SUM('Adol profile series data'!AI60/'Adol profile series data'!AJ60)</f>
        <v>0.68402574605032185</v>
      </c>
      <c r="R59" s="2">
        <f>SUM('Adol profile series data'!AK60/'Adol profile series data'!AL60)</f>
        <v>0.70157384987893467</v>
      </c>
      <c r="S59" s="2">
        <f>SUM('Adol profile series data'!AM60/'Adol profile series data'!AN60)</f>
        <v>0.70233114166168564</v>
      </c>
      <c r="T59" s="2">
        <f>SUM('Adol profile series data'!AO60/'Adol profile series data'!AP60)</f>
        <v>0.70923261390887293</v>
      </c>
      <c r="U59" s="2">
        <f>SUM('Adol profile series data'!AQ60/'Adol profile series data'!AR60)</f>
        <v>0.71718377088305485</v>
      </c>
      <c r="V59" s="2">
        <f>SUM('Adol profile series data'!AS60/'Adol profile series data'!AT60)</f>
        <v>0.7167458432304038</v>
      </c>
      <c r="W59" s="2">
        <f>SUM('Adol profile series data'!AU60/'Adol profile series data'!AV60)</f>
        <v>0.72346698113207553</v>
      </c>
      <c r="X59" s="2">
        <f>SUM('Adol profile series data'!AW60/'Adol profile series data'!AX60)</f>
        <v>0.72597864768683273</v>
      </c>
      <c r="Y59" s="2">
        <f>SUM('Adol profile series data'!AY60/'Adol profile series data'!AZ60)</f>
        <v>0.72872340425531912</v>
      </c>
      <c r="Z59" s="2">
        <f>SUM('Adol profile series data'!BA60/'Adol profile series data'!BB60)</f>
        <v>0.73301549463647198</v>
      </c>
      <c r="AA59" s="2">
        <f>SUM('Adol profile series data'!BC60/'Adol profile series data'!BD60)</f>
        <v>0.7317365269461078</v>
      </c>
      <c r="AB59" s="2">
        <f>SUM('Adol profile series data'!BE60/'Adol profile series data'!BF60)</f>
        <v>0.7324113048707156</v>
      </c>
      <c r="AC59" s="2">
        <f>SUM('Adol profile series data'!BG60/'Adol profile series data'!BH60)</f>
        <v>0.73063170441001191</v>
      </c>
      <c r="AD59" s="2">
        <f>SUM('Adol profile series data'!BI60/'Adol profile series data'!BJ60)</f>
        <v>0.73559120617944151</v>
      </c>
      <c r="AE59" s="2">
        <f>SUM('Adol profile series data'!BK60/'Adol profile series data'!BL60)</f>
        <v>0.73733804475853948</v>
      </c>
      <c r="AF59" s="2">
        <f>SUM('Adol profile series data'!BM60/'Adol profile series data'!BN60)</f>
        <v>0.7390791027154664</v>
      </c>
      <c r="AG59" s="2">
        <f>SUM('Adol profile series data'!BO60/'Adol profile series data'!BP60)</f>
        <v>0.7393111638954869</v>
      </c>
      <c r="AH59" s="2">
        <f>SUM('Adol profile series data'!BQ60/'Adol profile series data'!BR60)</f>
        <v>0.74762470308788598</v>
      </c>
      <c r="AI59" s="2">
        <f>SUM('Adol profile series data'!BS60/'Adol profile series data'!BT60)</f>
        <v>0.75164179104477613</v>
      </c>
      <c r="AJ59" s="2">
        <f>SUM('Adol profile series data'!BU60/'Adol profile series data'!BV60)</f>
        <v>0.74275362318840576</v>
      </c>
      <c r="AK59" s="2">
        <f>SUM('Adol profile series data'!BW60/'Adol profile series data'!BX60)</f>
        <v>0.74080771549125979</v>
      </c>
      <c r="AL59" s="2">
        <f>SUM('Adol profile series data'!BY60/'Adol profile series data'!BZ60)</f>
        <v>0.73855421686746991</v>
      </c>
      <c r="AM59" s="2">
        <f>SUM('Adol profile series data'!CA60/'Adol profile series data'!CB60)</f>
        <v>0.74031476997578693</v>
      </c>
      <c r="AN59" s="2">
        <f>SUM('Adol profile series data'!CC60/'Adol profile series data'!CD60)</f>
        <v>0.75408805031446546</v>
      </c>
      <c r="AO59" s="2">
        <f>SUM('Adol profile series data'!CE60/'Adol profile series data'!CF60)</f>
        <v>0.75456261799874136</v>
      </c>
      <c r="AP59" s="2">
        <f>SUM('Adol profile series data'!CG60/'Adol profile series data'!CH60)</f>
        <v>0.75469336670838549</v>
      </c>
      <c r="AQ59" s="2">
        <f>SUM('Adol profile series data'!CI60/'Adol profile series data'!CJ60)</f>
        <v>0.78007518796992481</v>
      </c>
      <c r="AR59" s="2">
        <f>SUM('Adol profile series data'!CK60/'Adol profile series data'!CL60)</f>
        <v>0.77645585472761425</v>
      </c>
      <c r="AS59" s="2">
        <f>SUM('Adol profile series data'!CM60/'Adol profile series data'!CN60)</f>
        <v>0.78704856787048572</v>
      </c>
      <c r="AT59" s="2">
        <f>SUM('Adol profile series data'!CO60/'Adol profile series data'!CP60)</f>
        <v>0.78980099502487566</v>
      </c>
      <c r="AU59" s="2">
        <f>SUM('Adol profile series data'!CQ60/'Adol profile series data'!CR60)</f>
        <v>0.79166666666666663</v>
      </c>
      <c r="AV59" s="2">
        <f>SUM('Adol profile series data'!CS60/'Adol profile series data'!CT60)</f>
        <v>0.79576587795765874</v>
      </c>
      <c r="AW59" s="9"/>
      <c r="AX59" s="9"/>
      <c r="AY59" s="9"/>
      <c r="AZ59" s="9"/>
      <c r="BA59" s="9"/>
      <c r="BB59" s="9"/>
      <c r="BC59" s="9"/>
      <c r="BD59" s="2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118"/>
      <c r="BU59" s="9"/>
      <c r="BV59" s="9"/>
      <c r="BW59" s="118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</row>
    <row r="60" spans="1:91" x14ac:dyDescent="0.2">
      <c r="A60" t="s">
        <v>41</v>
      </c>
      <c r="B60" s="2">
        <f>SUM('Adol profile series data'!E61/'Adol profile series data'!F61)</f>
        <v>0.58461306835290572</v>
      </c>
      <c r="C60" s="2">
        <f>SUM('Adol profile series data'!G61/'Adol profile series data'!H61)</f>
        <v>0.591845945539341</v>
      </c>
      <c r="D60" s="2">
        <f>SUM('Adol profile series data'!I61/'Adol profile series data'!J61)</f>
        <v>0.60504455520314149</v>
      </c>
      <c r="E60" s="2">
        <f>SUM('Adol profile series data'!K61/'Adol profile series data'!L61)</f>
        <v>0.60522737573651608</v>
      </c>
      <c r="F60" s="2">
        <f>SUM('Adol profile series data'!M61/'Adol profile series data'!N61)</f>
        <v>0.61167397550279756</v>
      </c>
      <c r="G60" s="2">
        <f>SUM('Adol profile series data'!O61/'Adol profile series data'!P61)</f>
        <v>0.62101766571040318</v>
      </c>
      <c r="H60" s="2">
        <f>SUM('Adol profile series data'!Q61/'Adol profile series data'!R61)</f>
        <v>0.62290167865707435</v>
      </c>
      <c r="I60" s="2">
        <f>SUM('Adol profile series data'!S61/'Adol profile series data'!T61)</f>
        <v>0.62835020845741518</v>
      </c>
      <c r="J60" s="2">
        <f>SUM('Adol profile series data'!U61/'Adol profile series data'!V61)</f>
        <v>0.63398595127783586</v>
      </c>
      <c r="K60" s="2">
        <f>SUM('Adol profile series data'!W61/'Adol profile series data'!X61)</f>
        <v>0.64239796681118255</v>
      </c>
      <c r="L60" s="2">
        <f>SUM('Adol profile series data'!Y61/'Adol profile series data'!Z61)</f>
        <v>0.65136791747645384</v>
      </c>
      <c r="M60" s="2">
        <f>SUM('Adol profile series data'!AA61/'Adol profile series data'!AB61)</f>
        <v>0.65246636771300448</v>
      </c>
      <c r="N60" s="2">
        <f>SUM('Adol profile series data'!AC61/'Adol profile series data'!AD61)</f>
        <v>0.65439093484419264</v>
      </c>
      <c r="O60" s="2">
        <f>SUM('Adol profile series data'!AE61/'Adol profile series data'!AF61)</f>
        <v>0.6707482993197279</v>
      </c>
      <c r="P60" s="2">
        <f>SUM('Adol profile series data'!AG61/'Adol profile series data'!AH61)</f>
        <v>0.67372881355932202</v>
      </c>
      <c r="Q60" s="2">
        <f>SUM('Adol profile series data'!AI61/'Adol profile series data'!AJ61)</f>
        <v>0.66081246182040321</v>
      </c>
      <c r="R60" s="2">
        <f>SUM('Adol profile series data'!AK61/'Adol profile series data'!AL61)</f>
        <v>0.66651644885083372</v>
      </c>
      <c r="S60" s="2">
        <f>SUM('Adol profile series data'!AM61/'Adol profile series data'!AN61)</f>
        <v>0.66671670920282244</v>
      </c>
      <c r="T60" s="2">
        <f>SUM('Adol profile series data'!AO61/'Adol profile series data'!AP61)</f>
        <v>0.67333734577189286</v>
      </c>
      <c r="U60" s="2">
        <f>SUM('Adol profile series data'!AQ61/'Adol profile series data'!AR61)</f>
        <v>0.67906626506024093</v>
      </c>
      <c r="V60" s="2">
        <f>SUM('Adol profile series data'!AS61/'Adol profile series data'!AT61)</f>
        <v>0.68028338860416038</v>
      </c>
      <c r="W60" s="2">
        <f>SUM('Adol profile series data'!AU61/'Adol profile series data'!AV61)</f>
        <v>0.68228075426519008</v>
      </c>
      <c r="X60" s="2">
        <f>SUM('Adol profile series data'!AW61/'Adol profile series data'!AX61)</f>
        <v>0.68535451956228455</v>
      </c>
      <c r="Y60" s="2">
        <f>SUM('Adol profile series data'!AY61/'Adol profile series data'!AZ61)</f>
        <v>0.68817527010804325</v>
      </c>
      <c r="Z60" s="2">
        <f>SUM('Adol profile series data'!BA61/'Adol profile series data'!BB61)</f>
        <v>0.69040479760119944</v>
      </c>
      <c r="AA60" s="2">
        <f>SUM('Adol profile series data'!BC61/'Adol profile series data'!BD61)</f>
        <v>0.69089264173703258</v>
      </c>
      <c r="AB60" s="2">
        <f>SUM('Adol profile series data'!BE61/'Adol profile series data'!BF61)</f>
        <v>0.6912142749130501</v>
      </c>
      <c r="AC60" s="2">
        <f>SUM('Adol profile series data'!BG61/'Adol profile series data'!BH61)</f>
        <v>0.69171802194498722</v>
      </c>
      <c r="AD60" s="2">
        <f>SUM('Adol profile series data'!BI61/'Adol profile series data'!BJ61)</f>
        <v>0.69582206191764351</v>
      </c>
      <c r="AE60" s="2">
        <f>SUM('Adol profile series data'!BK61/'Adol profile series data'!BL61)</f>
        <v>0.70611202883315816</v>
      </c>
      <c r="AF60" s="2">
        <f>SUM('Adol profile series data'!BM61/'Adol profile series data'!BN61)</f>
        <v>0.71015144699355226</v>
      </c>
      <c r="AG60" s="2">
        <f>SUM('Adol profile series data'!BO61/'Adol profile series data'!BP61)</f>
        <v>0.71507627879150459</v>
      </c>
      <c r="AH60" s="2">
        <f>SUM('Adol profile series data'!BQ61/'Adol profile series data'!BR61)</f>
        <v>0.71964844331893341</v>
      </c>
      <c r="AI60" s="2">
        <f>SUM('Adol profile series data'!BS61/'Adol profile series data'!BT61)</f>
        <v>0.72010102510771057</v>
      </c>
      <c r="AJ60" s="2">
        <f>SUM('Adol profile series data'!BU61/'Adol profile series data'!BV61)</f>
        <v>0.71946450060168476</v>
      </c>
      <c r="AK60" s="2">
        <f>SUM('Adol profile series data'!BW61/'Adol profile series data'!BX61)</f>
        <v>0.72211320754716979</v>
      </c>
      <c r="AL60" s="2">
        <f>SUM('Adol profile series data'!BY61/'Adol profile series data'!BZ61)</f>
        <v>0.72686025408348454</v>
      </c>
      <c r="AM60" s="2">
        <f>SUM('Adol profile series data'!CA61/'Adol profile series data'!CB61)</f>
        <v>0.7293347541482722</v>
      </c>
      <c r="AN60" s="2">
        <f>SUM('Adol profile series data'!CC61/'Adol profile series data'!CD61)</f>
        <v>0.73504403279684183</v>
      </c>
      <c r="AO60" s="2">
        <f>SUM('Adol profile series data'!CE61/'Adol profile series data'!CF61)</f>
        <v>0.73820395738203959</v>
      </c>
      <c r="AP60" s="2">
        <f>SUM('Adol profile series data'!CG61/'Adol profile series data'!CH61)</f>
        <v>0.74145006839945282</v>
      </c>
      <c r="AQ60" s="2">
        <f>SUM('Adol profile series data'!CI61/'Adol profile series data'!CJ61)</f>
        <v>0.77670057215511756</v>
      </c>
      <c r="AR60" s="2">
        <f>SUM('Adol profile series data'!CK61/'Adol profile series data'!CL61)</f>
        <v>0.77703668413530258</v>
      </c>
      <c r="AS60" s="2">
        <f>SUM('Adol profile series data'!CM61/'Adol profile series data'!CN61)</f>
        <v>0.79654689687354174</v>
      </c>
      <c r="AT60" s="2">
        <f>SUM('Adol profile series data'!CO61/'Adol profile series data'!CP61)</f>
        <v>0.80105361016423926</v>
      </c>
      <c r="AU60" s="2">
        <f>SUM('Adol profile series data'!CQ61/'Adol profile series data'!CR61)</f>
        <v>0.80198480384555748</v>
      </c>
      <c r="AV60" s="2">
        <f>SUM('Adol profile series data'!CS61/'Adol profile series data'!CT61)</f>
        <v>0.80510983019161864</v>
      </c>
      <c r="AW60" s="9"/>
      <c r="AX60" s="9"/>
      <c r="AY60" s="9"/>
      <c r="AZ60" s="9"/>
      <c r="BA60" s="9"/>
      <c r="BB60" s="9"/>
      <c r="BC60" s="9"/>
      <c r="BD60" s="2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118"/>
      <c r="BU60" s="9"/>
      <c r="BV60" s="9"/>
      <c r="BW60" s="118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</row>
    <row r="61" spans="1:91" x14ac:dyDescent="0.2">
      <c r="A61" t="s">
        <v>48</v>
      </c>
      <c r="B61" s="2">
        <f>SUM('Adol profile series data'!E62/'Adol profile series data'!F62)</f>
        <v>0.42848219862585885</v>
      </c>
      <c r="C61" s="2">
        <f>SUM('Adol profile series data'!G62/'Adol profile series data'!H62)</f>
        <v>0.43714821763602252</v>
      </c>
      <c r="D61" s="2">
        <f>SUM('Adol profile series data'!I62/'Adol profile series data'!J62)</f>
        <v>0.45323289391086002</v>
      </c>
      <c r="E61" s="2">
        <f>SUM('Adol profile series data'!K62/'Adol profile series data'!L62)</f>
        <v>0.45323289391086002</v>
      </c>
      <c r="F61" s="2">
        <f>SUM('Adol profile series data'!M62/'Adol profile series data'!N62)</f>
        <v>0.4622222222222222</v>
      </c>
      <c r="G61" s="2">
        <f>SUM('Adol profile series data'!O62/'Adol profile series data'!P62)</f>
        <v>0.47231063017186503</v>
      </c>
      <c r="H61" s="2">
        <f>SUM('Adol profile series data'!Q62/'Adol profile series data'!R62)</f>
        <v>0.48112603966730644</v>
      </c>
      <c r="I61" s="2">
        <f>SUM('Adol profile series data'!S62/'Adol profile series data'!T62)</f>
        <v>0.49713193116634802</v>
      </c>
      <c r="J61" s="2">
        <f>SUM('Adol profile series data'!U62/'Adol profile series data'!V62)</f>
        <v>0.50254452926208648</v>
      </c>
      <c r="K61" s="2">
        <f>SUM('Adol profile series data'!W62/'Adol profile series data'!X62)</f>
        <v>0.51303242212333122</v>
      </c>
      <c r="L61" s="2">
        <f>SUM('Adol profile series data'!Y62/'Adol profile series data'!Z62)</f>
        <v>0.52341244387427843</v>
      </c>
      <c r="M61" s="2">
        <f>SUM('Adol profile series data'!AA62/'Adol profile series data'!AB62)</f>
        <v>0.52722613709160793</v>
      </c>
      <c r="N61" s="2">
        <f>SUM('Adol profile series data'!AC62/'Adol profile series data'!AD62)</f>
        <v>0.53341985723556129</v>
      </c>
      <c r="O61" s="2">
        <f>SUM('Adol profile series data'!AE62/'Adol profile series data'!AF62)</f>
        <v>0.54253926701570676</v>
      </c>
      <c r="P61" s="2">
        <f>SUM('Adol profile series data'!AG62/'Adol profile series data'!AH62)</f>
        <v>0.55235602094240843</v>
      </c>
      <c r="Q61" s="2">
        <f>SUM('Adol profile series data'!AI62/'Adol profile series data'!AJ62)</f>
        <v>0.52723735408560313</v>
      </c>
      <c r="R61" s="2">
        <f>SUM('Adol profile series data'!AK62/'Adol profile series data'!AL62)</f>
        <v>0.5422950819672131</v>
      </c>
      <c r="S61" s="2">
        <f>SUM('Adol profile series data'!AM62/'Adol profile series data'!AN62)</f>
        <v>0.53967213114754098</v>
      </c>
      <c r="T61" s="2">
        <f>SUM('Adol profile series data'!AO62/'Adol profile series data'!AP62)</f>
        <v>0.55219960604070917</v>
      </c>
      <c r="U61" s="2">
        <f>SUM('Adol profile series data'!AQ62/'Adol profile series data'!AR62)</f>
        <v>0.56307490144546646</v>
      </c>
      <c r="V61" s="2">
        <f>SUM('Adol profile series data'!AS62/'Adol profile series data'!AT62)</f>
        <v>0.5625</v>
      </c>
      <c r="W61" s="2">
        <f>SUM('Adol profile series data'!AU62/'Adol profile series data'!AV62)</f>
        <v>0.5685884691848907</v>
      </c>
      <c r="X61" s="2">
        <f>SUM('Adol profile series data'!AW62/'Adol profile series data'!AX62)</f>
        <v>0.57551563539587491</v>
      </c>
      <c r="Y61" s="2">
        <f>SUM('Adol profile series data'!AY62/'Adol profile series data'!AZ62)</f>
        <v>0.58322237017310252</v>
      </c>
      <c r="Z61" s="2">
        <f>SUM('Adol profile series data'!BA62/'Adol profile series data'!BB62)</f>
        <v>0.58866666666666667</v>
      </c>
      <c r="AA61" s="2">
        <f>SUM('Adol profile series data'!BC62/'Adol profile series data'!BD62)</f>
        <v>0.59450402144772119</v>
      </c>
      <c r="AB61" s="2">
        <f>SUM('Adol profile series data'!BE62/'Adol profile series data'!BF62)</f>
        <v>0.59691482226693493</v>
      </c>
      <c r="AC61" s="2">
        <f>SUM('Adol profile series data'!BG62/'Adol profile series data'!BH62)</f>
        <v>0.60186418109187745</v>
      </c>
      <c r="AD61" s="2">
        <f>SUM('Adol profile series data'!BI62/'Adol profile series data'!BJ62)</f>
        <v>0.61085063630274616</v>
      </c>
      <c r="AE61" s="2">
        <f>SUM('Adol profile series data'!BK62/'Adol profile series data'!BL62)</f>
        <v>0.61827956989247312</v>
      </c>
      <c r="AF61" s="2">
        <f>SUM('Adol profile series data'!BM62/'Adol profile series data'!BN62)</f>
        <v>0.62129380053908356</v>
      </c>
      <c r="AG61" s="2">
        <f>SUM('Adol profile series data'!BO62/'Adol profile series data'!BP62)</f>
        <v>0.62457569585879158</v>
      </c>
      <c r="AH61" s="2">
        <f>SUM('Adol profile series data'!BQ62/'Adol profile series data'!BR62)</f>
        <v>0.62855162855162861</v>
      </c>
      <c r="AI61" s="2">
        <f>SUM('Adol profile series data'!BS62/'Adol profile series data'!BT62)</f>
        <v>0.63070539419087135</v>
      </c>
      <c r="AJ61" s="2">
        <f>SUM('Adol profile series data'!BU62/'Adol profile series data'!BV62)</f>
        <v>0.64</v>
      </c>
      <c r="AK61" s="2">
        <f>SUM('Adol profile series data'!BW62/'Adol profile series data'!BX62)</f>
        <v>0.64513936097892588</v>
      </c>
      <c r="AL61" s="2">
        <f>SUM('Adol profile series data'!BY62/'Adol profile series data'!BZ62)</f>
        <v>0.65095628415300544</v>
      </c>
      <c r="AM61" s="2">
        <f>SUM('Adol profile series data'!CA62/'Adol profile series data'!CB62)</f>
        <v>0.64750171115674193</v>
      </c>
      <c r="AN61" s="2">
        <f>SUM('Adol profile series data'!CC62/'Adol profile series data'!CD62)</f>
        <v>0.65708418891170428</v>
      </c>
      <c r="AO61" s="2">
        <f>SUM('Adol profile series data'!CE62/'Adol profile series data'!CF62)</f>
        <v>0.66167460857726346</v>
      </c>
      <c r="AP61" s="2">
        <f>SUM('Adol profile series data'!CG62/'Adol profile series data'!CH62)</f>
        <v>0.66621067031463743</v>
      </c>
      <c r="AQ61" s="2">
        <f>SUM('Adol profile series data'!CI62/'Adol profile series data'!CJ62)</f>
        <v>0.74101247248716062</v>
      </c>
      <c r="AR61" s="2">
        <f>SUM('Adol profile series data'!CK62/'Adol profile series data'!CL62)</f>
        <v>0.74541452677916364</v>
      </c>
      <c r="AS61" s="2">
        <f>SUM('Adol profile series data'!CM62/'Adol profile series data'!CN62)</f>
        <v>0.74468085106382975</v>
      </c>
      <c r="AT61" s="2">
        <f>SUM('Adol profile series data'!CO62/'Adol profile series data'!CP62)</f>
        <v>0.75367647058823528</v>
      </c>
      <c r="AU61" s="2">
        <f>SUM('Adol profile series data'!CQ62/'Adol profile series data'!CR62)</f>
        <v>0.75331369661266567</v>
      </c>
      <c r="AV61" s="2">
        <f>SUM('Adol profile series data'!CS62/'Adol profile series data'!CT62)</f>
        <v>0.75877520537714715</v>
      </c>
      <c r="AW61" s="9"/>
      <c r="AX61" s="9"/>
      <c r="AY61" s="9"/>
      <c r="AZ61" s="9"/>
      <c r="BA61" s="9"/>
      <c r="BB61" s="9"/>
      <c r="BC61" s="9"/>
      <c r="BD61" s="2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118"/>
      <c r="BU61" s="9"/>
      <c r="BV61" s="9"/>
      <c r="BW61" s="118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</row>
    <row r="62" spans="1:91" x14ac:dyDescent="0.2">
      <c r="A62" t="s">
        <v>50</v>
      </c>
      <c r="B62" s="2">
        <f>SUM('Adol profile series data'!E63/'Adol profile series data'!F63)</f>
        <v>0.51062045835662384</v>
      </c>
      <c r="C62" s="2">
        <f>SUM('Adol profile series data'!G63/'Adol profile series data'!H63)</f>
        <v>0.52165463631315934</v>
      </c>
      <c r="D62" s="2">
        <f>SUM('Adol profile series data'!I63/'Adol profile series data'!J63)</f>
        <v>0.53732590529247914</v>
      </c>
      <c r="E62" s="2">
        <f>SUM('Adol profile series data'!K63/'Adol profile series data'!L63)</f>
        <v>0.53805408419291889</v>
      </c>
      <c r="F62" s="2">
        <f>SUM('Adol profile series data'!M63/'Adol profile series data'!N63)</f>
        <v>0.54687065368567456</v>
      </c>
      <c r="G62" s="2">
        <f>SUM('Adol profile series data'!O63/'Adol profile series data'!P63)</f>
        <v>0.55428730512249447</v>
      </c>
      <c r="H62" s="2">
        <f>SUM('Adol profile series data'!Q63/'Adol profile series data'!R63)</f>
        <v>0.56638888888888894</v>
      </c>
      <c r="I62" s="2">
        <f>SUM('Adol profile series data'!S63/'Adol profile series data'!T63)</f>
        <v>0.5774958632101489</v>
      </c>
      <c r="J62" s="2">
        <f>SUM('Adol profile series data'!U63/'Adol profile series data'!V63)</f>
        <v>0.58119658119658124</v>
      </c>
      <c r="K62" s="2">
        <f>SUM('Adol profile series data'!W63/'Adol profile series data'!X63)</f>
        <v>0.59469173348078519</v>
      </c>
      <c r="L62" s="2">
        <f>SUM('Adol profile series data'!Y63/'Adol profile series data'!Z63)</f>
        <v>0.60586769997232215</v>
      </c>
      <c r="M62" s="2">
        <f>SUM('Adol profile series data'!AA63/'Adol profile series data'!AB63)</f>
        <v>0.60986422831809362</v>
      </c>
      <c r="N62" s="2">
        <f>SUM('Adol profile series data'!AC63/'Adol profile series data'!AD63)</f>
        <v>0.61911357340720219</v>
      </c>
      <c r="O62" s="2">
        <f>SUM('Adol profile series data'!AE63/'Adol profile series data'!AF63)</f>
        <v>0.62655946770169113</v>
      </c>
      <c r="P62" s="2">
        <f>SUM('Adol profile series data'!AG63/'Adol profile series data'!AH63)</f>
        <v>0.63239358761746822</v>
      </c>
      <c r="Q62" s="2">
        <f>SUM('Adol profile series data'!AI63/'Adol profile series data'!AJ63)</f>
        <v>0.61278715748685308</v>
      </c>
      <c r="R62" s="2">
        <f>SUM('Adol profile series data'!AK63/'Adol profile series data'!AL63)</f>
        <v>0.62008854454897622</v>
      </c>
      <c r="S62" s="2">
        <f>SUM('Adol profile series data'!AM63/'Adol profile series data'!AN63)</f>
        <v>0.62690285081649599</v>
      </c>
      <c r="T62" s="2">
        <f>SUM('Adol profile series data'!AO63/'Adol profile series data'!AP63)</f>
        <v>0.63165188470066513</v>
      </c>
      <c r="U62" s="2">
        <f>SUM('Adol profile series data'!AQ63/'Adol profile series data'!AR63)</f>
        <v>0.63847429519071308</v>
      </c>
      <c r="V62" s="2">
        <f>SUM('Adol profile series data'!AS63/'Adol profile series data'!AT63)</f>
        <v>0.64407713498622587</v>
      </c>
      <c r="W62" s="2">
        <f>SUM('Adol profile series data'!AU63/'Adol profile series data'!AV63)</f>
        <v>0.6497936726272352</v>
      </c>
      <c r="X62" s="2">
        <f>SUM('Adol profile series data'!AW63/'Adol profile series data'!AX63)</f>
        <v>0.65777166437414025</v>
      </c>
      <c r="Y62" s="2">
        <f>SUM('Adol profile series data'!AY63/'Adol profile series data'!AZ63)</f>
        <v>0.663001649257834</v>
      </c>
      <c r="Z62" s="2">
        <f>SUM('Adol profile series data'!BA63/'Adol profile series data'!BB63)</f>
        <v>0.67059791552386172</v>
      </c>
      <c r="AA62" s="2">
        <f>SUM('Adol profile series data'!BC63/'Adol profile series data'!BD63)</f>
        <v>0.67353668590272053</v>
      </c>
      <c r="AB62" s="2">
        <f>SUM('Adol profile series data'!BE63/'Adol profile series data'!BF63)</f>
        <v>0.67711771177117708</v>
      </c>
      <c r="AC62" s="2">
        <f>SUM('Adol profile series data'!BG63/'Adol profile series data'!BH63)</f>
        <v>0.68145713503149818</v>
      </c>
      <c r="AD62" s="2">
        <f>SUM('Adol profile series data'!BI63/'Adol profile series data'!BJ63)</f>
        <v>0.68631752125034273</v>
      </c>
      <c r="AE62" s="2">
        <f>SUM('Adol profile series data'!BK63/'Adol profile series data'!BL63)</f>
        <v>0.69591611479028692</v>
      </c>
      <c r="AF62" s="2">
        <f>SUM('Adol profile series data'!BM63/'Adol profile series data'!BN63)</f>
        <v>0.69848275862068965</v>
      </c>
      <c r="AG62" s="2">
        <f>SUM('Adol profile series data'!BO63/'Adol profile series data'!BP63)</f>
        <v>0.69868995633187769</v>
      </c>
      <c r="AH62" s="2">
        <f>SUM('Adol profile series data'!BQ63/'Adol profile series data'!BR63)</f>
        <v>0.70617015493340585</v>
      </c>
      <c r="AI62" s="2">
        <f>SUM('Adol profile series data'!BS63/'Adol profile series data'!BT63)</f>
        <v>0.70898170898170898</v>
      </c>
      <c r="AJ62" s="2">
        <f>SUM('Adol profile series data'!BU63/'Adol profile series data'!BV63)</f>
        <v>0.71292257360959654</v>
      </c>
      <c r="AK62" s="2">
        <f>SUM('Adol profile series data'!BW63/'Adol profile series data'!BX63)</f>
        <v>0.71632373113854597</v>
      </c>
      <c r="AL62" s="2">
        <f>SUM('Adol profile series data'!BY63/'Adol profile series data'!BZ63)</f>
        <v>0.72015334063526837</v>
      </c>
      <c r="AM62" s="2">
        <f>SUM('Adol profile series data'!CA63/'Adol profile series data'!CB63)</f>
        <v>0.71982403079461099</v>
      </c>
      <c r="AN62" s="2">
        <f>SUM('Adol profile series data'!CC63/'Adol profile series data'!CD63)</f>
        <v>0.72388059701492535</v>
      </c>
      <c r="AO62" s="2">
        <f>SUM('Adol profile series data'!CE63/'Adol profile series data'!CF63)</f>
        <v>0.7236222653004708</v>
      </c>
      <c r="AP62" s="2">
        <f>SUM('Adol profile series data'!CG63/'Adol profile series data'!CH63)</f>
        <v>0.73109010011123465</v>
      </c>
      <c r="AQ62" s="2">
        <f>SUM('Adol profile series data'!CI63/'Adol profile series data'!CJ63)</f>
        <v>0.7559234941478733</v>
      </c>
      <c r="AR62" s="2">
        <f>SUM('Adol profile series data'!CK63/'Adol profile series data'!CL63)</f>
        <v>0.75767918088737196</v>
      </c>
      <c r="AS62" s="2">
        <f>SUM('Adol profile series data'!CM63/'Adol profile series data'!CN63)</f>
        <v>0.76477240599378005</v>
      </c>
      <c r="AT62" s="2">
        <f>SUM('Adol profile series data'!CO63/'Adol profile series data'!CP63)</f>
        <v>0.77283040272263193</v>
      </c>
      <c r="AU62" s="2">
        <f>SUM('Adol profile series data'!CQ63/'Adol profile series data'!CR63)</f>
        <v>0.77570093457943923</v>
      </c>
      <c r="AV62" s="2">
        <f>SUM('Adol profile series data'!CS63/'Adol profile series data'!CT63)</f>
        <v>0.78096590909090913</v>
      </c>
      <c r="AW62" s="9"/>
      <c r="AX62" s="9"/>
      <c r="AY62" s="9"/>
      <c r="AZ62" s="9"/>
      <c r="BA62" s="9"/>
      <c r="BB62" s="9"/>
      <c r="BC62" s="9"/>
      <c r="BD62" s="2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118"/>
      <c r="BU62" s="9"/>
      <c r="BV62" s="9"/>
      <c r="BW62" s="118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</row>
    <row r="63" spans="1:91" x14ac:dyDescent="0.2">
      <c r="A63" t="s">
        <v>53</v>
      </c>
      <c r="B63" s="2">
        <f>SUM('Adol profile series data'!E64/'Adol profile series data'!F64)</f>
        <v>0.6396604938271605</v>
      </c>
      <c r="C63" s="2">
        <f>SUM('Adol profile series data'!G64/'Adol profile series data'!H64)</f>
        <v>0.64208074534161486</v>
      </c>
      <c r="D63" s="2">
        <f>SUM('Adol profile series data'!I64/'Adol profile series data'!J64)</f>
        <v>0.65694006309148267</v>
      </c>
      <c r="E63" s="2">
        <f>SUM('Adol profile series data'!K64/'Adol profile series data'!L64)</f>
        <v>0.65639810426540279</v>
      </c>
      <c r="F63" s="2">
        <f>SUM('Adol profile series data'!M64/'Adol profile series data'!N64)</f>
        <v>0.66427432216905902</v>
      </c>
      <c r="G63" s="2">
        <f>SUM('Adol profile series data'!O64/'Adol profile series data'!P64)</f>
        <v>0.66747181964573266</v>
      </c>
      <c r="H63" s="2">
        <f>SUM('Adol profile series data'!Q64/'Adol profile series data'!R64)</f>
        <v>0.68016194331983804</v>
      </c>
      <c r="I63" s="2">
        <f>SUM('Adol profile series data'!S64/'Adol profile series data'!T64)</f>
        <v>0.69442198868229588</v>
      </c>
      <c r="J63" s="2">
        <f>SUM('Adol profile series data'!U64/'Adol profile series data'!V64)</f>
        <v>0.70226537216828477</v>
      </c>
      <c r="K63" s="2">
        <f>SUM('Adol profile series data'!W64/'Adol profile series data'!X64)</f>
        <v>0.7118780096308186</v>
      </c>
      <c r="L63" s="2">
        <f>SUM('Adol profile series data'!Y64/'Adol profile series data'!Z64)</f>
        <v>0.7171474358974359</v>
      </c>
      <c r="M63" s="2">
        <f>SUM('Adol profile series data'!AA64/'Adol profile series data'!AB64)</f>
        <v>0.71852445870088211</v>
      </c>
      <c r="N63" s="2">
        <f>SUM('Adol profile series data'!AC64/'Adol profile series data'!AD64)</f>
        <v>0.72587185725871861</v>
      </c>
      <c r="O63" s="2">
        <f>SUM('Adol profile series data'!AE64/'Adol profile series data'!AF64)</f>
        <v>0.73628173628173632</v>
      </c>
      <c r="P63" s="2">
        <f>SUM('Adol profile series data'!AG64/'Adol profile series data'!AH64)</f>
        <v>0.73844884488448848</v>
      </c>
      <c r="Q63" s="2">
        <f>SUM('Adol profile series data'!AI64/'Adol profile series data'!AJ64)</f>
        <v>0.72979591836734692</v>
      </c>
      <c r="R63" s="2">
        <f>SUM('Adol profile series data'!AK64/'Adol profile series data'!AL64)</f>
        <v>0.72838499184339311</v>
      </c>
      <c r="S63" s="2">
        <f>SUM('Adol profile series data'!AM64/'Adol profile series data'!AN64)</f>
        <v>0.73409461663947795</v>
      </c>
      <c r="T63" s="2">
        <f>SUM('Adol profile series data'!AO64/'Adol profile series data'!AP64)</f>
        <v>0.74241181296144376</v>
      </c>
      <c r="U63" s="2">
        <f>SUM('Adol profile series data'!AQ64/'Adol profile series data'!AR64)</f>
        <v>0.74576271186440679</v>
      </c>
      <c r="V63" s="2">
        <f>SUM('Adol profile series data'!AS64/'Adol profile series data'!AT64)</f>
        <v>0.73780975219824141</v>
      </c>
      <c r="W63" s="2">
        <f>SUM('Adol profile series data'!AU64/'Adol profile series data'!AV64)</f>
        <v>0.74779116465863449</v>
      </c>
      <c r="X63" s="2">
        <f>SUM('Adol profile series data'!AW64/'Adol profile series data'!AX64)</f>
        <v>0.75161812297734631</v>
      </c>
      <c r="Y63" s="2">
        <f>SUM('Adol profile series data'!AY64/'Adol profile series data'!AZ64)</f>
        <v>0.75060926076360679</v>
      </c>
      <c r="Z63" s="2">
        <f>SUM('Adol profile series data'!BA64/'Adol profile series data'!BB64)</f>
        <v>0.75468622656886719</v>
      </c>
      <c r="AA63" s="2">
        <f>SUM('Adol profile series data'!BC64/'Adol profile series data'!BD64)</f>
        <v>0.75889967637540456</v>
      </c>
      <c r="AB63" s="2">
        <f>SUM('Adol profile series data'!BE64/'Adol profile series data'!BF64)</f>
        <v>0.76012965964343593</v>
      </c>
      <c r="AC63" s="2">
        <f>SUM('Adol profile series data'!BG64/'Adol profile series data'!BH64)</f>
        <v>0.76390008058017722</v>
      </c>
      <c r="AD63" s="2">
        <f>SUM('Adol profile series data'!BI64/'Adol profile series data'!BJ64)</f>
        <v>0.76071139854486658</v>
      </c>
      <c r="AE63" s="2">
        <f>SUM('Adol profile series data'!BK64/'Adol profile series data'!BL64)</f>
        <v>0.76022913256955815</v>
      </c>
      <c r="AF63" s="2">
        <f>SUM('Adol profile series data'!BM64/'Adol profile series data'!BN64)</f>
        <v>0.76260162601626014</v>
      </c>
      <c r="AG63" s="2">
        <f>SUM('Adol profile series data'!BO64/'Adol profile series data'!BP64)</f>
        <v>0.76202118989405054</v>
      </c>
      <c r="AH63" s="2">
        <f>SUM('Adol profile series data'!BQ64/'Adol profile series data'!BR64)</f>
        <v>0.77086743044189854</v>
      </c>
      <c r="AI63" s="2">
        <f>SUM('Adol profile series data'!BS64/'Adol profile series data'!BT64)</f>
        <v>0.7751430907604252</v>
      </c>
      <c r="AJ63" s="2">
        <f>SUM('Adol profile series data'!BU64/'Adol profile series data'!BV64)</f>
        <v>0.77422072451558555</v>
      </c>
      <c r="AK63" s="2">
        <f>SUM('Adol profile series data'!BW64/'Adol profile series data'!BX64)</f>
        <v>0.77843803056027161</v>
      </c>
      <c r="AL63" s="2">
        <f>SUM('Adol profile series data'!BY64/'Adol profile series data'!BZ64)</f>
        <v>0.78117048346055984</v>
      </c>
      <c r="AM63" s="2">
        <f>SUM('Adol profile series data'!CA64/'Adol profile series data'!CB64)</f>
        <v>0.78005115089514065</v>
      </c>
      <c r="AN63" s="2">
        <f>SUM('Adol profile series data'!CC64/'Adol profile series data'!CD64)</f>
        <v>0.78138343296327928</v>
      </c>
      <c r="AO63" s="2">
        <f>SUM('Adol profile series data'!CE64/'Adol profile series data'!CF64)</f>
        <v>0.77777777777777779</v>
      </c>
      <c r="AP63" s="2">
        <f>SUM('Adol profile series data'!CG64/'Adol profile series data'!CH64)</f>
        <v>0.77644024075666385</v>
      </c>
      <c r="AQ63" s="2">
        <f>SUM('Adol profile series data'!CI64/'Adol profile series data'!CJ64)</f>
        <v>0.80428954423592491</v>
      </c>
      <c r="AR63" s="2">
        <f>SUM('Adol profile series data'!CK64/'Adol profile series data'!CL64)</f>
        <v>0.80428954423592491</v>
      </c>
      <c r="AS63" s="2">
        <f>SUM('Adol profile series data'!CM64/'Adol profile series data'!CN64)</f>
        <v>0.8140794223826715</v>
      </c>
      <c r="AT63" s="2">
        <f>SUM('Adol profile series data'!CO64/'Adol profile series data'!CP64)</f>
        <v>0.82411604714415232</v>
      </c>
      <c r="AU63" s="2">
        <f>SUM('Adol profile series data'!CQ64/'Adol profile series data'!CR64)</f>
        <v>0.82379654859218887</v>
      </c>
      <c r="AV63" s="2">
        <f>SUM('Adol profile series data'!CS64/'Adol profile series data'!CT64)</f>
        <v>0.82951420714940427</v>
      </c>
      <c r="AW63" s="9"/>
      <c r="AX63" s="9"/>
      <c r="AY63" s="9"/>
      <c r="AZ63" s="9"/>
      <c r="BA63" s="9"/>
      <c r="BB63" s="9"/>
      <c r="BC63" s="9"/>
      <c r="BD63" s="2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118"/>
      <c r="BU63" s="9"/>
      <c r="BV63" s="9"/>
      <c r="BW63" s="118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</row>
    <row r="64" spans="1:91" x14ac:dyDescent="0.2">
      <c r="A64" t="s">
        <v>55</v>
      </c>
      <c r="B64" s="2">
        <f>SUM('Adol profile series data'!E65/'Adol profile series data'!F65)</f>
        <v>0.65094339622641506</v>
      </c>
      <c r="C64" s="2">
        <f>SUM('Adol profile series data'!G65/'Adol profile series data'!H65)</f>
        <v>0.65047021943573669</v>
      </c>
      <c r="D64" s="2">
        <f>SUM('Adol profile series data'!I65/'Adol profile series data'!J65)</f>
        <v>0.65923566878980888</v>
      </c>
      <c r="E64" s="2">
        <f>SUM('Adol profile series data'!K65/'Adol profile series data'!L65)</f>
        <v>0.6581875993640699</v>
      </c>
      <c r="F64" s="2">
        <f>SUM('Adol profile series data'!M65/'Adol profile series data'!N65)</f>
        <v>0.66293929712460065</v>
      </c>
      <c r="G64" s="2">
        <f>SUM('Adol profile series data'!O65/'Adol profile series data'!P65)</f>
        <v>0.66774193548387095</v>
      </c>
      <c r="H64" s="2">
        <f>SUM('Adol profile series data'!Q65/'Adol profile series data'!R65)</f>
        <v>0.68071312803889794</v>
      </c>
      <c r="I64" s="2">
        <f>SUM('Adol profile series data'!S65/'Adol profile series data'!T65)</f>
        <v>0.69105691056910568</v>
      </c>
      <c r="J64" s="2">
        <f>SUM('Adol profile series data'!U65/'Adol profile series data'!V65)</f>
        <v>0.68921095008051525</v>
      </c>
      <c r="K64" s="2">
        <f>SUM('Adol profile series data'!W65/'Adol profile series data'!X65)</f>
        <v>0.69774919614147912</v>
      </c>
      <c r="L64" s="2">
        <f>SUM('Adol profile series data'!Y65/'Adol profile series data'!Z65)</f>
        <v>0.69458128078817738</v>
      </c>
      <c r="M64" s="2">
        <f>SUM('Adol profile series data'!AA65/'Adol profile series data'!AB65)</f>
        <v>0.69701986754966883</v>
      </c>
      <c r="N64" s="2">
        <f>SUM('Adol profile series data'!AC65/'Adol profile series data'!AD65)</f>
        <v>0.70588235294117652</v>
      </c>
      <c r="O64" s="2">
        <f>SUM('Adol profile series data'!AE65/'Adol profile series data'!AF65)</f>
        <v>0.72231404958677681</v>
      </c>
      <c r="P64" s="2">
        <f>SUM('Adol profile series data'!AG65/'Adol profile series data'!AH65)</f>
        <v>0.72459016393442621</v>
      </c>
      <c r="Q64" s="2">
        <f>SUM('Adol profile series data'!AI65/'Adol profile series data'!AJ65)</f>
        <v>0.7196110210696921</v>
      </c>
      <c r="R64" s="2">
        <f>SUM('Adol profile series data'!AK65/'Adol profile series data'!AL65)</f>
        <v>0.73259493670886078</v>
      </c>
      <c r="S64" s="2">
        <f>SUM('Adol profile series data'!AM65/'Adol profile series data'!AN65)</f>
        <v>0.7367576243980738</v>
      </c>
      <c r="T64" s="2">
        <f>SUM('Adol profile series data'!AO65/'Adol profile series data'!AP65)</f>
        <v>0.7463884430176565</v>
      </c>
      <c r="U64" s="2">
        <f>SUM('Adol profile series data'!AQ65/'Adol profile series data'!AR65)</f>
        <v>0.73659305993690849</v>
      </c>
      <c r="V64" s="2">
        <f>SUM('Adol profile series data'!AS65/'Adol profile series data'!AT65)</f>
        <v>0.73708920187793425</v>
      </c>
      <c r="W64" s="2">
        <f>SUM('Adol profile series data'!AU65/'Adol profile series data'!AV65)</f>
        <v>0.73839009287925694</v>
      </c>
      <c r="X64" s="2">
        <f>SUM('Adol profile series data'!AW65/'Adol profile series data'!AX65)</f>
        <v>0.74375000000000002</v>
      </c>
      <c r="Y64" s="2">
        <f>SUM('Adol profile series data'!AY65/'Adol profile series data'!AZ65)</f>
        <v>0.74294670846394983</v>
      </c>
      <c r="Z64" s="2">
        <f>SUM('Adol profile series data'!BA65/'Adol profile series data'!BB65)</f>
        <v>0.73650793650793656</v>
      </c>
      <c r="AA64" s="2">
        <f>SUM('Adol profile series data'!BC65/'Adol profile series data'!BD65)</f>
        <v>0.73501577287066244</v>
      </c>
      <c r="AB64" s="2">
        <f>SUM('Adol profile series data'!BE65/'Adol profile series data'!BF65)</f>
        <v>0.73642172523961658</v>
      </c>
      <c r="AC64" s="2">
        <f>SUM('Adol profile series data'!BG65/'Adol profile series data'!BH65)</f>
        <v>0.73946957878315134</v>
      </c>
      <c r="AD64" s="2">
        <f>SUM('Adol profile series data'!BI65/'Adol profile series data'!BJ65)</f>
        <v>0.744945567651633</v>
      </c>
      <c r="AE64" s="2">
        <f>SUM('Adol profile series data'!BK65/'Adol profile series data'!BL65)</f>
        <v>0.75801282051282048</v>
      </c>
      <c r="AF64" s="2">
        <f>SUM('Adol profile series data'!BM65/'Adol profile series data'!BN65)</f>
        <v>0.7624398073836276</v>
      </c>
      <c r="AG64" s="2">
        <f>SUM('Adol profile series data'!BO65/'Adol profile series data'!BP65)</f>
        <v>0.74960127591706538</v>
      </c>
      <c r="AH64" s="2">
        <f>SUM('Adol profile series data'!BQ65/'Adol profile series data'!BR65)</f>
        <v>0.74840764331210186</v>
      </c>
      <c r="AI64" s="2">
        <f>SUM('Adol profile series data'!BS65/'Adol profile series data'!BT65)</f>
        <v>0.75320512820512819</v>
      </c>
      <c r="AJ64" s="2">
        <f>SUM('Adol profile series data'!BU65/'Adol profile series data'!BV65)</f>
        <v>0.74565560821484989</v>
      </c>
      <c r="AK64" s="2">
        <f>SUM('Adol profile series data'!BW65/'Adol profile series data'!BX65)</f>
        <v>0.74603174603174605</v>
      </c>
      <c r="AL64" s="2">
        <f>SUM('Adol profile series data'!BY65/'Adol profile series data'!BZ65)</f>
        <v>0.74367088607594933</v>
      </c>
      <c r="AM64" s="2">
        <f>SUM('Adol profile series data'!CA65/'Adol profile series data'!CB65)</f>
        <v>0.75080385852090037</v>
      </c>
      <c r="AN64" s="2">
        <f>SUM('Adol profile series data'!CC65/'Adol profile series data'!CD65)</f>
        <v>0.74960380348652933</v>
      </c>
      <c r="AO64" s="2">
        <f>SUM('Adol profile series data'!CE65/'Adol profile series data'!CF65)</f>
        <v>0.75513428120063186</v>
      </c>
      <c r="AP64" s="2">
        <f>SUM('Adol profile series data'!CG65/'Adol profile series data'!CH65)</f>
        <v>0.7579617834394905</v>
      </c>
      <c r="AQ64" s="2">
        <f>SUM('Adol profile series data'!CI65/'Adol profile series data'!CJ65)</f>
        <v>0.80442176870748294</v>
      </c>
      <c r="AR64" s="2">
        <f>SUM('Adol profile series data'!CK65/'Adol profile series data'!CL65)</f>
        <v>0.80238500851788752</v>
      </c>
      <c r="AS64" s="2">
        <f>SUM('Adol profile series data'!CM65/'Adol profile series data'!CN65)</f>
        <v>0.80232558139534882</v>
      </c>
      <c r="AT64" s="2">
        <f>SUM('Adol profile series data'!CO65/'Adol profile series data'!CP65)</f>
        <v>0.8091216216216216</v>
      </c>
      <c r="AU64" s="2">
        <f>SUM('Adol profile series data'!CQ65/'Adol profile series data'!CR65)</f>
        <v>0.81313131313131315</v>
      </c>
      <c r="AV64" s="2">
        <f>SUM('Adol profile series data'!CS65/'Adol profile series data'!CT65)</f>
        <v>0.8183361629881154</v>
      </c>
      <c r="AW64" s="9"/>
      <c r="AX64" s="9"/>
      <c r="AY64" s="9"/>
      <c r="AZ64" s="9"/>
      <c r="BA64" s="9"/>
      <c r="BB64" s="9"/>
      <c r="BC64" s="9"/>
      <c r="BD64" s="2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118"/>
      <c r="BU64" s="9"/>
      <c r="BV64" s="9"/>
      <c r="BW64" s="118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</row>
    <row r="65" spans="1:91" x14ac:dyDescent="0.2">
      <c r="A65" t="s">
        <v>57</v>
      </c>
      <c r="B65" s="2">
        <f>SUM('Adol profile series data'!E66/'Adol profile series data'!F66)</f>
        <v>0.46728187919463088</v>
      </c>
      <c r="C65" s="2">
        <f>SUM('Adol profile series data'!G66/'Adol profile series data'!H66)</f>
        <v>0.48</v>
      </c>
      <c r="D65" s="2">
        <f>SUM('Adol profile series data'!I66/'Adol profile series data'!J66)</f>
        <v>0.49660441426146013</v>
      </c>
      <c r="E65" s="2">
        <f>SUM('Adol profile series data'!K66/'Adol profile series data'!L66)</f>
        <v>0.49661016949152542</v>
      </c>
      <c r="F65" s="2">
        <f>SUM('Adol profile series data'!M66/'Adol profile series data'!N66)</f>
        <v>0.50170648464163825</v>
      </c>
      <c r="G65" s="2">
        <f>SUM('Adol profile series data'!O66/'Adol profile series data'!P66)</f>
        <v>0.50724637681159424</v>
      </c>
      <c r="H65" s="2">
        <f>SUM('Adol profile series data'!Q66/'Adol profile series data'!R66)</f>
        <v>0.52196382428940569</v>
      </c>
      <c r="I65" s="2">
        <f>SUM('Adol profile series data'!S66/'Adol profile series data'!T66)</f>
        <v>0.53282182438192671</v>
      </c>
      <c r="J65" s="2">
        <f>SUM('Adol profile series data'!U66/'Adol profile series data'!V66)</f>
        <v>0.53826530612244894</v>
      </c>
      <c r="K65" s="2">
        <f>SUM('Adol profile series data'!W66/'Adol profile series data'!X66)</f>
        <v>0.54491017964071853</v>
      </c>
      <c r="L65" s="2">
        <f>SUM('Adol profile series data'!Y66/'Adol profile series data'!Z66)</f>
        <v>0.5532646048109966</v>
      </c>
      <c r="M65" s="2">
        <f>SUM('Adol profile series data'!AA66/'Adol profile series data'!AB66)</f>
        <v>0.55497835497835502</v>
      </c>
      <c r="N65" s="2">
        <f>SUM('Adol profile series data'!AC66/'Adol profile series data'!AD66)</f>
        <v>0.56006914433880728</v>
      </c>
      <c r="O65" s="2">
        <f>SUM('Adol profile series data'!AE66/'Adol profile series data'!AF66)</f>
        <v>0.56169111302847285</v>
      </c>
      <c r="P65" s="2">
        <f>SUM('Adol profile series data'!AG66/'Adol profile series data'!AH66)</f>
        <v>0.56282722513089001</v>
      </c>
      <c r="Q65" s="2">
        <f>SUM('Adol profile series data'!AI66/'Adol profile series data'!AJ66)</f>
        <v>0.56509433962264155</v>
      </c>
      <c r="R65" s="2">
        <f>SUM('Adol profile series data'!AK66/'Adol profile series data'!AL66)</f>
        <v>0.55701754385964908</v>
      </c>
      <c r="S65" s="2">
        <f>SUM('Adol profile series data'!AM66/'Adol profile series data'!AN66)</f>
        <v>0.55468066491688539</v>
      </c>
      <c r="T65" s="2">
        <f>SUM('Adol profile series data'!AO66/'Adol profile series data'!AP66)</f>
        <v>0.5617879053461875</v>
      </c>
      <c r="U65" s="2">
        <f>SUM('Adol profile series data'!AQ66/'Adol profile series data'!AR66)</f>
        <v>0.56833910034602075</v>
      </c>
      <c r="V65" s="2">
        <f>SUM('Adol profile series data'!AS66/'Adol profile series data'!AT66)</f>
        <v>0.56689536878216118</v>
      </c>
      <c r="W65" s="2">
        <f>SUM('Adol profile series data'!AU66/'Adol profile series data'!AV66)</f>
        <v>0.57347972972972971</v>
      </c>
      <c r="X65" s="2">
        <f>SUM('Adol profile series data'!AW66/'Adol profile series data'!AX66)</f>
        <v>0.57796610169491525</v>
      </c>
      <c r="Y65" s="2">
        <f>SUM('Adol profile series data'!AY66/'Adol profile series data'!AZ66)</f>
        <v>0.57894736842105265</v>
      </c>
      <c r="Z65" s="2">
        <f>SUM('Adol profile series data'!BA66/'Adol profile series data'!BB66)</f>
        <v>0.58149405772495755</v>
      </c>
      <c r="AA65" s="2">
        <f>SUM('Adol profile series data'!BC66/'Adol profile series data'!BD66)</f>
        <v>0.58226768968456943</v>
      </c>
      <c r="AB65" s="2">
        <f>SUM('Adol profile series data'!BE66/'Adol profile series data'!BF66)</f>
        <v>0.58647260273972601</v>
      </c>
      <c r="AC65" s="2">
        <f>SUM('Adol profile series data'!BG66/'Adol profile series data'!BH66)</f>
        <v>0.58425063505503805</v>
      </c>
      <c r="AD65" s="2">
        <f>SUM('Adol profile series data'!BI66/'Adol profile series data'!BJ66)</f>
        <v>0.58703071672354945</v>
      </c>
      <c r="AE65" s="2">
        <f>SUM('Adol profile series data'!BK66/'Adol profile series data'!BL66)</f>
        <v>0.59556313993174059</v>
      </c>
      <c r="AF65" s="2">
        <f>SUM('Adol profile series data'!BM66/'Adol profile series data'!BN66)</f>
        <v>0.5969257045260461</v>
      </c>
      <c r="AG65" s="2">
        <f>SUM('Adol profile series data'!BO66/'Adol profile series data'!BP66)</f>
        <v>0.59880749574105618</v>
      </c>
      <c r="AH65" s="2">
        <f>SUM('Adol profile series data'!BQ66/'Adol profile series data'!BR66)</f>
        <v>0.60711188204683431</v>
      </c>
      <c r="AI65" s="2">
        <f>SUM('Adol profile series data'!BS66/'Adol profile series data'!BT66)</f>
        <v>0.60537727666955765</v>
      </c>
      <c r="AJ65" s="2">
        <f>SUM('Adol profile series data'!BU66/'Adol profile series data'!BV66)</f>
        <v>0.61968085106382975</v>
      </c>
      <c r="AK65" s="2">
        <f>SUM('Adol profile series data'!BW66/'Adol profile series data'!BX66)</f>
        <v>0.61730597680642285</v>
      </c>
      <c r="AL65" s="2">
        <f>SUM('Adol profile series data'!BY66/'Adol profile series data'!BZ66)</f>
        <v>0.61704035874439467</v>
      </c>
      <c r="AM65" s="2">
        <f>SUM('Adol profile series data'!CA66/'Adol profile series data'!CB66)</f>
        <v>0.61559633027522931</v>
      </c>
      <c r="AN65" s="2">
        <f>SUM('Adol profile series data'!CC66/'Adol profile series data'!CD66)</f>
        <v>0.61567164179104472</v>
      </c>
      <c r="AO65" s="2">
        <f>SUM('Adol profile series data'!CE66/'Adol profile series data'!CF66)</f>
        <v>0.62062440870387892</v>
      </c>
      <c r="AP65" s="2">
        <f>SUM('Adol profile series data'!CG66/'Adol profile series data'!CH66)</f>
        <v>0.62679425837320579</v>
      </c>
      <c r="AQ65" s="2">
        <f>SUM('Adol profile series data'!CI66/'Adol profile series data'!CJ66)</f>
        <v>0.65848670756646221</v>
      </c>
      <c r="AR65" s="2">
        <f>SUM('Adol profile series data'!CK66/'Adol profile series data'!CL66)</f>
        <v>0.65888324873096449</v>
      </c>
      <c r="AS65" s="2">
        <f>SUM('Adol profile series data'!CM66/'Adol profile series data'!CN66)</f>
        <v>0.67303822937625757</v>
      </c>
      <c r="AT65" s="2">
        <f>SUM('Adol profile series data'!CO66/'Adol profile series data'!CP66)</f>
        <v>0.67620020429009198</v>
      </c>
      <c r="AU65" s="2">
        <f>SUM('Adol profile series data'!CQ66/'Adol profile series data'!CR66)</f>
        <v>0.67934224049331959</v>
      </c>
      <c r="AV65" s="2">
        <f>SUM('Adol profile series data'!CS66/'Adol profile series data'!CT66)</f>
        <v>0.68041237113402064</v>
      </c>
      <c r="AW65" s="9"/>
      <c r="AX65" s="9"/>
      <c r="AY65" s="9"/>
      <c r="AZ65" s="9"/>
      <c r="BA65" s="9"/>
      <c r="BB65" s="9"/>
      <c r="BC65" s="9"/>
      <c r="BD65" s="2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118"/>
      <c r="BU65" s="9"/>
      <c r="BV65" s="9"/>
      <c r="BW65" s="118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</row>
    <row r="66" spans="1:91" x14ac:dyDescent="0.2">
      <c r="A66" t="s">
        <v>63</v>
      </c>
      <c r="B66" s="2">
        <f>SUM('Adol profile series data'!E67/'Adol profile series data'!F67)</f>
        <v>0.58489461358313821</v>
      </c>
      <c r="C66" s="2">
        <f>SUM('Adol profile series data'!G67/'Adol profile series data'!H67)</f>
        <v>0.58906525573192237</v>
      </c>
      <c r="D66" s="2">
        <f>SUM('Adol profile series data'!I67/'Adol profile series data'!J67)</f>
        <v>0.59834123222748814</v>
      </c>
      <c r="E66" s="2">
        <f>SUM('Adol profile series data'!K67/'Adol profile series data'!L67)</f>
        <v>0.59917110716400235</v>
      </c>
      <c r="F66" s="2">
        <f>SUM('Adol profile series data'!M67/'Adol profile series data'!N67)</f>
        <v>0.60805210183540559</v>
      </c>
      <c r="G66" s="2">
        <f>SUM('Adol profile series data'!O67/'Adol profile series data'!P67)</f>
        <v>0.61296076099881092</v>
      </c>
      <c r="H66" s="2">
        <f>SUM('Adol profile series data'!Q67/'Adol profile series data'!R67)</f>
        <v>0.62641284949434861</v>
      </c>
      <c r="I66" s="2">
        <f>SUM('Adol profile series data'!S67/'Adol profile series data'!T67)</f>
        <v>0.63625304136253036</v>
      </c>
      <c r="J66" s="2">
        <f>SUM('Adol profile series data'!U67/'Adol profile series data'!V67)</f>
        <v>0.63941427699816966</v>
      </c>
      <c r="K66" s="2">
        <f>SUM('Adol profile series data'!W67/'Adol profile series data'!X67)</f>
        <v>0.64421310471524806</v>
      </c>
      <c r="L66" s="2">
        <f>SUM('Adol profile series data'!Y67/'Adol profile series data'!Z67)</f>
        <v>0.65021328458257155</v>
      </c>
      <c r="M66" s="2">
        <f>SUM('Adol profile series data'!AA67/'Adol profile series data'!AB67)</f>
        <v>0.65039658328248928</v>
      </c>
      <c r="N66" s="2">
        <f>SUM('Adol profile series data'!AC67/'Adol profile series data'!AD67)</f>
        <v>0.65214761040532365</v>
      </c>
      <c r="O66" s="2">
        <f>SUM('Adol profile series data'!AE67/'Adol profile series data'!AF67)</f>
        <v>0.65613608748481167</v>
      </c>
      <c r="P66" s="2">
        <f>SUM('Adol profile series data'!AG67/'Adol profile series data'!AH67)</f>
        <v>0.66281192939744371</v>
      </c>
      <c r="Q66" s="2">
        <f>SUM('Adol profile series data'!AI67/'Adol profile series data'!AJ67)</f>
        <v>0.66541353383458646</v>
      </c>
      <c r="R66" s="2">
        <f>SUM('Adol profile series data'!AK67/'Adol profile series data'!AL67)</f>
        <v>0.66303030303030308</v>
      </c>
      <c r="S66" s="2">
        <f>SUM('Adol profile series data'!AM67/'Adol profile series data'!AN67)</f>
        <v>0.66565349544072949</v>
      </c>
      <c r="T66" s="2">
        <f>SUM('Adol profile series data'!AO67/'Adol profile series data'!AP67)</f>
        <v>0.67458866544789764</v>
      </c>
      <c r="U66" s="2">
        <f>SUM('Adol profile series data'!AQ67/'Adol profile series data'!AR67)</f>
        <v>0.68468468468468469</v>
      </c>
      <c r="V66" s="2">
        <f>SUM('Adol profile series data'!AS67/'Adol profile series data'!AT67)</f>
        <v>0.68461538461538463</v>
      </c>
      <c r="W66" s="2">
        <f>SUM('Adol profile series data'!AU67/'Adol profile series data'!AV67)</f>
        <v>0.68661971830985913</v>
      </c>
      <c r="X66" s="2">
        <f>SUM('Adol profile series data'!AW67/'Adol profile series data'!AX67)</f>
        <v>0.69711255156157925</v>
      </c>
      <c r="Y66" s="2">
        <f>SUM('Adol profile series data'!AY67/'Adol profile series data'!AZ67)</f>
        <v>0.69964664310954061</v>
      </c>
      <c r="Z66" s="2">
        <f>SUM('Adol profile series data'!BA67/'Adol profile series data'!BB67)</f>
        <v>0.70567375886524819</v>
      </c>
      <c r="AA66" s="2">
        <f>SUM('Adol profile series data'!BC67/'Adol profile series data'!BD67)</f>
        <v>0.71065088757396455</v>
      </c>
      <c r="AB66" s="2">
        <f>SUM('Adol profile series data'!BE67/'Adol profile series data'!BF67)</f>
        <v>0.71394658753709195</v>
      </c>
      <c r="AC66" s="2">
        <f>SUM('Adol profile series data'!BG67/'Adol profile series data'!BH67)</f>
        <v>0.71319648093841648</v>
      </c>
      <c r="AD66" s="2">
        <f>SUM('Adol profile series data'!BI67/'Adol profile series data'!BJ67)</f>
        <v>0.71579565472695239</v>
      </c>
      <c r="AE66" s="2">
        <f>SUM('Adol profile series data'!BK67/'Adol profile series data'!BL67)</f>
        <v>0.7165308498253784</v>
      </c>
      <c r="AF66" s="2">
        <f>SUM('Adol profile series data'!BM67/'Adol profile series data'!BN67)</f>
        <v>0.71718931475029035</v>
      </c>
      <c r="AG66" s="2">
        <f>SUM('Adol profile series data'!BO67/'Adol profile series data'!BP67)</f>
        <v>0.71884057971014492</v>
      </c>
      <c r="AH66" s="2">
        <f>SUM('Adol profile series data'!BQ67/'Adol profile series data'!BR67)</f>
        <v>0.70799999999999996</v>
      </c>
      <c r="AI66" s="2">
        <f>SUM('Adol profile series data'!BS67/'Adol profile series data'!BT67)</f>
        <v>0.71066282420749283</v>
      </c>
      <c r="AJ66" s="2">
        <f>SUM('Adol profile series data'!BU67/'Adol profile series data'!BV67)</f>
        <v>0.71146015125072715</v>
      </c>
      <c r="AK66" s="2">
        <f>SUM('Adol profile series data'!BW67/'Adol profile series data'!BX67)</f>
        <v>0.72160094173042966</v>
      </c>
      <c r="AL66" s="2">
        <f>SUM('Adol profile series data'!BY67/'Adol profile series data'!BZ67)</f>
        <v>0.72663139329805992</v>
      </c>
      <c r="AM66" s="2">
        <f>SUM('Adol profile series data'!CA67/'Adol profile series data'!CB67)</f>
        <v>0.72958579881656804</v>
      </c>
      <c r="AN66" s="2">
        <f>SUM('Adol profile series data'!CC67/'Adol profile series data'!CD67)</f>
        <v>0.7316926770708283</v>
      </c>
      <c r="AO66" s="2">
        <f>SUM('Adol profile series data'!CE67/'Adol profile series data'!CF67)</f>
        <v>0.73636363636363633</v>
      </c>
      <c r="AP66" s="2">
        <f>SUM('Adol profile series data'!CG67/'Adol profile series data'!CH67)</f>
        <v>0.74248927038626611</v>
      </c>
      <c r="AQ66" s="2">
        <f>SUM('Adol profile series data'!CI67/'Adol profile series data'!CJ67)</f>
        <v>0.77413127413127414</v>
      </c>
      <c r="AR66" s="2">
        <f>SUM('Adol profile series data'!CK67/'Adol profile series data'!CL67)</f>
        <v>0.77498388136686014</v>
      </c>
      <c r="AS66" s="2">
        <f>SUM('Adol profile series data'!CM67/'Adol profile series data'!CN67)</f>
        <v>0.77712800519818059</v>
      </c>
      <c r="AT66" s="2">
        <f>SUM('Adol profile series data'!CO67/'Adol profile series data'!CP67)</f>
        <v>0.78252427184466022</v>
      </c>
      <c r="AU66" s="2">
        <f>SUM('Adol profile series data'!CQ67/'Adol profile series data'!CR67)</f>
        <v>0.78376623376623378</v>
      </c>
      <c r="AV66" s="2">
        <f>SUM('Adol profile series data'!CS67/'Adol profile series data'!CT67)</f>
        <v>0.790228013029316</v>
      </c>
      <c r="AW66" s="9"/>
      <c r="AX66" s="9"/>
      <c r="AY66" s="9"/>
      <c r="AZ66" s="9"/>
      <c r="BA66" s="9"/>
      <c r="BB66" s="9"/>
      <c r="BC66" s="9"/>
      <c r="BD66" s="2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118"/>
      <c r="BU66" s="9"/>
      <c r="BV66" s="9"/>
      <c r="BW66" s="118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</row>
    <row r="67" spans="1:91" x14ac:dyDescent="0.2">
      <c r="A67" t="s">
        <v>65</v>
      </c>
      <c r="B67" s="2">
        <f>SUM('Adol profile series data'!E68/'Adol profile series data'!F68)</f>
        <v>0.53826787512588115</v>
      </c>
      <c r="C67" s="2">
        <f>SUM('Adol profile series data'!G68/'Adol profile series data'!H68)</f>
        <v>0.55075376884422111</v>
      </c>
      <c r="D67" s="2">
        <f>SUM('Adol profile series data'!I68/'Adol profile series data'!J68)</f>
        <v>0.56490872210953347</v>
      </c>
      <c r="E67" s="2">
        <f>SUM('Adol profile series data'!K68/'Adol profile series data'!L68)</f>
        <v>0.56563608717688796</v>
      </c>
      <c r="F67" s="2">
        <f>SUM('Adol profile series data'!M68/'Adol profile series data'!N68)</f>
        <v>0.57574206755373591</v>
      </c>
      <c r="G67" s="2">
        <f>SUM('Adol profile series data'!O68/'Adol profile series data'!P68)</f>
        <v>0.58414822439526504</v>
      </c>
      <c r="H67" s="2">
        <f>SUM('Adol profile series data'!Q68/'Adol profile series data'!R68)</f>
        <v>0.59472049689440998</v>
      </c>
      <c r="I67" s="2">
        <f>SUM('Adol profile series data'!S68/'Adol profile series data'!T68)</f>
        <v>0.60667709963484606</v>
      </c>
      <c r="J67" s="2">
        <f>SUM('Adol profile series data'!U68/'Adol profile series data'!V68)</f>
        <v>0.60805860805860801</v>
      </c>
      <c r="K67" s="2">
        <f>SUM('Adol profile series data'!W68/'Adol profile series data'!X68)</f>
        <v>0.61849710982658956</v>
      </c>
      <c r="L67" s="2">
        <f>SUM('Adol profile series data'!Y68/'Adol profile series data'!Z68)</f>
        <v>0.6238726790450928</v>
      </c>
      <c r="M67" s="2">
        <f>SUM('Adol profile series data'!AA68/'Adol profile series data'!AB68)</f>
        <v>0.62599469496021221</v>
      </c>
      <c r="N67" s="2">
        <f>SUM('Adol profile series data'!AC68/'Adol profile series data'!AD68)</f>
        <v>0.63225119744544966</v>
      </c>
      <c r="O67" s="2">
        <f>SUM('Adol profile series data'!AE68/'Adol profile series data'!AF68)</f>
        <v>0.63665423548215239</v>
      </c>
      <c r="P67" s="2">
        <f>SUM('Adol profile series data'!AG68/'Adol profile series data'!AH68)</f>
        <v>0.64293361884368305</v>
      </c>
      <c r="Q67" s="2">
        <f>SUM('Adol profile series data'!AI68/'Adol profile series data'!AJ68)</f>
        <v>0.63453159041394336</v>
      </c>
      <c r="R67" s="2">
        <f>SUM('Adol profile series data'!AK68/'Adol profile series data'!AL68)</f>
        <v>0.64426666666666665</v>
      </c>
      <c r="S67" s="2">
        <f>SUM('Adol profile series data'!AM68/'Adol profile series data'!AN68)</f>
        <v>0.64662054284193715</v>
      </c>
      <c r="T67" s="2">
        <f>SUM('Adol profile series data'!AO68/'Adol profile series data'!AP68)</f>
        <v>0.65390749601275922</v>
      </c>
      <c r="U67" s="2">
        <f>SUM('Adol profile series data'!AQ68/'Adol profile series data'!AR68)</f>
        <v>0.66524973432518597</v>
      </c>
      <c r="V67" s="2">
        <f>SUM('Adol profile series data'!AS68/'Adol profile series data'!AT68)</f>
        <v>0.66313559322033899</v>
      </c>
      <c r="W67" s="2">
        <f>SUM('Adol profile series data'!AU68/'Adol profile series data'!AV68)</f>
        <v>0.67305644302449419</v>
      </c>
      <c r="X67" s="2">
        <f>SUM('Adol profile series data'!AW68/'Adol profile series data'!AX68)</f>
        <v>0.67811158798283266</v>
      </c>
      <c r="Y67" s="2">
        <f>SUM('Adol profile series data'!AY68/'Adol profile series data'!AZ68)</f>
        <v>0.6802794196668458</v>
      </c>
      <c r="Z67" s="2">
        <f>SUM('Adol profile series data'!BA68/'Adol profile series data'!BB68)</f>
        <v>0.6851358550879062</v>
      </c>
      <c r="AA67" s="2">
        <f>SUM('Adol profile series data'!BC68/'Adol profile series data'!BD68)</f>
        <v>0.6872012745618693</v>
      </c>
      <c r="AB67" s="2">
        <f>SUM('Adol profile series data'!BE68/'Adol profile series data'!BF68)</f>
        <v>0.6918573709419904</v>
      </c>
      <c r="AC67" s="2">
        <f>SUM('Adol profile series data'!BG68/'Adol profile series data'!BH68)</f>
        <v>0.69218668065023592</v>
      </c>
      <c r="AD67" s="2">
        <f>SUM('Adol profile series data'!BI68/'Adol profile series data'!BJ68)</f>
        <v>0.69617600838135152</v>
      </c>
      <c r="AE67" s="2">
        <f>SUM('Adol profile series data'!BK68/'Adol profile series data'!BL68)</f>
        <v>0.70297029702970293</v>
      </c>
      <c r="AF67" s="2">
        <f>SUM('Adol profile series data'!BM68/'Adol profile series data'!BN68)</f>
        <v>0.70337662337662332</v>
      </c>
      <c r="AG67" s="2">
        <f>SUM('Adol profile series data'!BO68/'Adol profile series data'!BP68)</f>
        <v>0.70502851218247797</v>
      </c>
      <c r="AH67" s="2">
        <f>SUM('Adol profile series data'!BQ68/'Adol profile series data'!BR68)</f>
        <v>0.71156812339331621</v>
      </c>
      <c r="AI67" s="2">
        <f>SUM('Adol profile series data'!BS68/'Adol profile series data'!BT68)</f>
        <v>0.71509824198552219</v>
      </c>
      <c r="AJ67" s="2">
        <f>SUM('Adol profile series data'!BU68/'Adol profile series data'!BV68)</f>
        <v>0.72033023735810109</v>
      </c>
      <c r="AK67" s="2">
        <f>SUM('Adol profile series data'!BW68/'Adol profile series data'!BX68)</f>
        <v>0.72988505747126442</v>
      </c>
      <c r="AL67" s="2">
        <f>SUM('Adol profile series data'!BY68/'Adol profile series data'!BZ68)</f>
        <v>0.73700787401574808</v>
      </c>
      <c r="AM67" s="2">
        <f>SUM('Adol profile series data'!CA68/'Adol profile series data'!CB68)</f>
        <v>0.74161425576519913</v>
      </c>
      <c r="AN67" s="2">
        <f>SUM('Adol profile series data'!CC68/'Adol profile series data'!CD68)</f>
        <v>0.74463631606488745</v>
      </c>
      <c r="AO67" s="2">
        <f>SUM('Adol profile series data'!CE68/'Adol profile series data'!CF68)</f>
        <v>0.74646411733892093</v>
      </c>
      <c r="AP67" s="2">
        <f>SUM('Adol profile series data'!CG68/'Adol profile series data'!CH68)</f>
        <v>0.74934175882043186</v>
      </c>
      <c r="AQ67" s="2">
        <f>SUM('Adol profile series data'!CI68/'Adol profile series data'!CJ68)</f>
        <v>0.79785431959344999</v>
      </c>
      <c r="AR67" s="2">
        <f>SUM('Adol profile series data'!CK68/'Adol profile series data'!CL68)</f>
        <v>0.80044969083754913</v>
      </c>
      <c r="AS67" s="2">
        <f>SUM('Adol profile series data'!CM68/'Adol profile series data'!CN68)</f>
        <v>0.80410654827968919</v>
      </c>
      <c r="AT67" s="2">
        <f>SUM('Adol profile series data'!CO68/'Adol profile series data'!CP68)</f>
        <v>0.81288173237090511</v>
      </c>
      <c r="AU67" s="2">
        <f>SUM('Adol profile series data'!CQ68/'Adol profile series data'!CR68)</f>
        <v>0.81368186874304782</v>
      </c>
      <c r="AV67" s="2">
        <f>SUM('Adol profile series data'!CS68/'Adol profile series data'!CT68)</f>
        <v>0.81979977753058952</v>
      </c>
      <c r="AW67" s="9"/>
      <c r="AX67" s="9"/>
      <c r="AY67" s="9"/>
      <c r="AZ67" s="9"/>
      <c r="BA67" s="9"/>
      <c r="BB67" s="9"/>
      <c r="BC67" s="9"/>
      <c r="BD67" s="2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118"/>
      <c r="BU67" s="9"/>
      <c r="BV67" s="9"/>
      <c r="BW67" s="118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</row>
    <row r="68" spans="1:91" x14ac:dyDescent="0.2">
      <c r="A68" t="s">
        <v>66</v>
      </c>
      <c r="B68" s="2">
        <f>SUM('Adol profile series data'!E69/'Adol profile series data'!F69)</f>
        <v>0.57883817427385897</v>
      </c>
      <c r="C68" s="2">
        <f>SUM('Adol profile series data'!G69/'Adol profile series data'!H69)</f>
        <v>0.58632596685082872</v>
      </c>
      <c r="D68" s="2">
        <f>SUM('Adol profile series data'!I69/'Adol profile series data'!J69)</f>
        <v>0.59536171685704398</v>
      </c>
      <c r="E68" s="2">
        <f>SUM('Adol profile series data'!K69/'Adol profile series data'!L69)</f>
        <v>0.59487534626038785</v>
      </c>
      <c r="F68" s="2">
        <f>SUM('Adol profile series data'!M69/'Adol profile series data'!N69)</f>
        <v>0.60398762461326916</v>
      </c>
      <c r="G68" s="2">
        <f>SUM('Adol profile series data'!O69/'Adol profile series data'!P69)</f>
        <v>0.61324639670555936</v>
      </c>
      <c r="H68" s="2">
        <f>SUM('Adol profile series data'!Q69/'Adol profile series data'!R69)</f>
        <v>0.62844352617079891</v>
      </c>
      <c r="I68" s="2">
        <f>SUM('Adol profile series data'!S69/'Adol profile series data'!T69)</f>
        <v>0.63229771252987366</v>
      </c>
      <c r="J68" s="2">
        <f>SUM('Adol profile series data'!U69/'Adol profile series data'!V69)</f>
        <v>0.63508891928864564</v>
      </c>
      <c r="K68" s="2">
        <f>SUM('Adol profile series data'!W69/'Adol profile series data'!X69)</f>
        <v>0.64209804593760711</v>
      </c>
      <c r="L68" s="2">
        <f>SUM('Adol profile series data'!Y69/'Adol profile series data'!Z69)</f>
        <v>0.65165061898211829</v>
      </c>
      <c r="M68" s="2">
        <f>SUM('Adol profile series data'!AA69/'Adol profile series data'!AB69)</f>
        <v>0.65108284633894808</v>
      </c>
      <c r="N68" s="2">
        <f>SUM('Adol profile series data'!AC69/'Adol profile series data'!AD69)</f>
        <v>0.65675769097822334</v>
      </c>
      <c r="O68" s="2">
        <f>SUM('Adol profile series data'!AE69/'Adol profile series data'!AF69)</f>
        <v>0.66274238227146809</v>
      </c>
      <c r="P68" s="2">
        <f>SUM('Adol profile series data'!AG69/'Adol profile series data'!AH69)</f>
        <v>0.66701208981001725</v>
      </c>
      <c r="Q68" s="2">
        <f>SUM('Adol profile series data'!AI69/'Adol profile series data'!AJ69)</f>
        <v>0.65950069348127605</v>
      </c>
      <c r="R68" s="2">
        <f>SUM('Adol profile series data'!AK69/'Adol profile series data'!AL69)</f>
        <v>0.67071899965265713</v>
      </c>
      <c r="S68" s="2">
        <f>SUM('Adol profile series data'!AM69/'Adol profile series data'!AN69)</f>
        <v>0.67213687150837986</v>
      </c>
      <c r="T68" s="2">
        <f>SUM('Adol profile series data'!AO69/'Adol profile series data'!AP69)</f>
        <v>0.67537443399512365</v>
      </c>
      <c r="U68" s="2">
        <f>SUM('Adol profile series data'!AQ69/'Adol profile series data'!AR69)</f>
        <v>0.68019594121763471</v>
      </c>
      <c r="V68" s="2">
        <f>SUM('Adol profile series data'!AS69/'Adol profile series data'!AT69)</f>
        <v>0.68319268635724328</v>
      </c>
      <c r="W68" s="2">
        <f>SUM('Adol profile series data'!AU69/'Adol profile series data'!AV69)</f>
        <v>0.69144460028050492</v>
      </c>
      <c r="X68" s="2">
        <f>SUM('Adol profile series data'!AW69/'Adol profile series data'!AX69)</f>
        <v>0.69528501055594649</v>
      </c>
      <c r="Y68" s="2">
        <f>SUM('Adol profile series data'!AY69/'Adol profile series data'!AZ69)</f>
        <v>0.69859154929577461</v>
      </c>
      <c r="Z68" s="2">
        <f>SUM('Adol profile series data'!BA69/'Adol profile series data'!BB69)</f>
        <v>0.70482564283198312</v>
      </c>
      <c r="AA68" s="2">
        <f>SUM('Adol profile series data'!BC69/'Adol profile series data'!BD69)</f>
        <v>0.70519618239660653</v>
      </c>
      <c r="AB68" s="2">
        <f>SUM('Adol profile series data'!BE69/'Adol profile series data'!BF69)</f>
        <v>0.70775770456960685</v>
      </c>
      <c r="AC68" s="2">
        <f>SUM('Adol profile series data'!BG69/'Adol profile series data'!BH69)</f>
        <v>0.70292150651179164</v>
      </c>
      <c r="AD68" s="2">
        <f>SUM('Adol profile series data'!BI69/'Adol profile series data'!BJ69)</f>
        <v>0.70795214637579174</v>
      </c>
      <c r="AE68" s="2">
        <f>SUM('Adol profile series data'!BK69/'Adol profile series data'!BL69)</f>
        <v>0.71172122492080259</v>
      </c>
      <c r="AF68" s="2">
        <f>SUM('Adol profile series data'!BM69/'Adol profile series data'!BN69)</f>
        <v>0.71257905832747714</v>
      </c>
      <c r="AG68" s="2">
        <f>SUM('Adol profile series data'!BO69/'Adol profile series data'!BP69)</f>
        <v>0.71252204585537915</v>
      </c>
      <c r="AH68" s="2">
        <f>SUM('Adol profile series data'!BQ69/'Adol profile series data'!BR69)</f>
        <v>0.71707490237841676</v>
      </c>
      <c r="AI68" s="2">
        <f>SUM('Adol profile series data'!BS69/'Adol profile series data'!BT69)</f>
        <v>0.71794871794871795</v>
      </c>
      <c r="AJ68" s="2">
        <f>SUM('Adol profile series data'!BU69/'Adol profile series data'!BV69)</f>
        <v>0.7141288433382138</v>
      </c>
      <c r="AK68" s="2">
        <f>SUM('Adol profile series data'!BW69/'Adol profile series data'!BX69)</f>
        <v>0.71762984637893201</v>
      </c>
      <c r="AL68" s="2">
        <f>SUM('Adol profile series data'!BY69/'Adol profile series data'!BZ69)</f>
        <v>0.7293900184842883</v>
      </c>
      <c r="AM68" s="2">
        <f>SUM('Adol profile series data'!CA69/'Adol profile series data'!CB69)</f>
        <v>0.73004084663943558</v>
      </c>
      <c r="AN68" s="2">
        <f>SUM('Adol profile series data'!CC69/'Adol profile series data'!CD69)</f>
        <v>0.73335798816568043</v>
      </c>
      <c r="AO68" s="2">
        <f>SUM('Adol profile series data'!CE69/'Adol profile series data'!CF69)</f>
        <v>0.73749066467513069</v>
      </c>
      <c r="AP68" s="2">
        <f>SUM('Adol profile series data'!CG69/'Adol profile series data'!CH69)</f>
        <v>0.73966026587887745</v>
      </c>
      <c r="AQ68" s="2">
        <f>SUM('Adol profile series data'!CI69/'Adol profile series data'!CJ69)</f>
        <v>0.79519543973941365</v>
      </c>
      <c r="AR68" s="2">
        <f>SUM('Adol profile series data'!CK69/'Adol profile series data'!CL69)</f>
        <v>0.7926977687626775</v>
      </c>
      <c r="AS68" s="2">
        <f>SUM('Adol profile series data'!CM69/'Adol profile series data'!CN69)</f>
        <v>0.79647435897435892</v>
      </c>
      <c r="AT68" s="2">
        <f>SUM('Adol profile series data'!CO69/'Adol profile series data'!CP69)</f>
        <v>0.80177276390008057</v>
      </c>
      <c r="AU68" s="2">
        <f>SUM('Adol profile series data'!CQ69/'Adol profile series data'!CR69)</f>
        <v>0.8039294306335204</v>
      </c>
      <c r="AV68" s="2">
        <f>SUM('Adol profile series data'!CS69/'Adol profile series data'!CT69)</f>
        <v>0.80860474467229593</v>
      </c>
      <c r="AW68" s="9"/>
      <c r="AX68" s="9"/>
      <c r="AY68" s="9"/>
      <c r="AZ68" s="9"/>
      <c r="BA68" s="9"/>
      <c r="BB68" s="9"/>
      <c r="BC68" s="9"/>
      <c r="BD68" s="2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118"/>
      <c r="BU68" s="9"/>
      <c r="BV68" s="9"/>
      <c r="BW68" s="118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</row>
    <row r="69" spans="1:91" x14ac:dyDescent="0.2">
      <c r="A69" t="s">
        <v>69</v>
      </c>
      <c r="B69" s="2">
        <f>SUM('Adol profile series data'!E70/'Adol profile series data'!F70)</f>
        <v>0.68468468468468469</v>
      </c>
      <c r="C69" s="2">
        <f>SUM('Adol profile series data'!G70/'Adol profile series data'!H70)</f>
        <v>0.68682310469314078</v>
      </c>
      <c r="D69" s="2">
        <f>SUM('Adol profile series data'!I70/'Adol profile series data'!J70)</f>
        <v>0.69521178637200731</v>
      </c>
      <c r="E69" s="2">
        <f>SUM('Adol profile series data'!K70/'Adol profile series data'!L70)</f>
        <v>0.69733210671573143</v>
      </c>
      <c r="F69" s="2">
        <f>SUM('Adol profile series data'!M70/'Adol profile series data'!N70)</f>
        <v>0.70102135561745593</v>
      </c>
      <c r="G69" s="2">
        <f>SUM('Adol profile series data'!O70/'Adol profile series data'!P70)</f>
        <v>0.69934640522875813</v>
      </c>
      <c r="H69" s="2">
        <f>SUM('Adol profile series data'!Q70/'Adol profile series data'!R70)</f>
        <v>0.70610328638497655</v>
      </c>
      <c r="I69" s="2">
        <f>SUM('Adol profile series data'!S70/'Adol profile series data'!T70)</f>
        <v>0.71268656716417911</v>
      </c>
      <c r="J69" s="2">
        <f>SUM('Adol profile series data'!U70/'Adol profile series data'!V70)</f>
        <v>0.71720930232558144</v>
      </c>
      <c r="K69" s="2">
        <f>SUM('Adol profile series data'!W70/'Adol profile series data'!X70)</f>
        <v>0.72727272727272729</v>
      </c>
      <c r="L69" s="2">
        <f>SUM('Adol profile series data'!Y70/'Adol profile series data'!Z70)</f>
        <v>0.73246024321796066</v>
      </c>
      <c r="M69" s="2">
        <f>SUM('Adol profile series data'!AA70/'Adol profile series data'!AB70)</f>
        <v>0.73095014111006584</v>
      </c>
      <c r="N69" s="2">
        <f>SUM('Adol profile series data'!AC70/'Adol profile series data'!AD70)</f>
        <v>0.73724007561436677</v>
      </c>
      <c r="O69" s="2">
        <f>SUM('Adol profile series data'!AE70/'Adol profile series data'!AF70)</f>
        <v>0.74594078319006685</v>
      </c>
      <c r="P69" s="2">
        <f>SUM('Adol profile series data'!AG70/'Adol profile series data'!AH70)</f>
        <v>0.74761904761904763</v>
      </c>
      <c r="Q69" s="2">
        <f>SUM('Adol profile series data'!AI70/'Adol profile series data'!AJ70)</f>
        <v>0.73117254528122022</v>
      </c>
      <c r="R69" s="2">
        <f>SUM('Adol profile series data'!AK70/'Adol profile series data'!AL70)</f>
        <v>0.73900841908325543</v>
      </c>
      <c r="S69" s="2">
        <f>SUM('Adol profile series data'!AM70/'Adol profile series data'!AN70)</f>
        <v>0.73704414587332057</v>
      </c>
      <c r="T69" s="2">
        <f>SUM('Adol profile series data'!AO70/'Adol profile series data'!AP70)</f>
        <v>0.74007561436672964</v>
      </c>
      <c r="U69" s="2">
        <f>SUM('Adol profile series data'!AQ70/'Adol profile series data'!AR70)</f>
        <v>0.74334600760456271</v>
      </c>
      <c r="V69" s="2">
        <f>SUM('Adol profile series data'!AS70/'Adol profile series data'!AT70)</f>
        <v>0.74351585014409227</v>
      </c>
      <c r="W69" s="2">
        <f>SUM('Adol profile series data'!AU70/'Adol profile series data'!AV70)</f>
        <v>0.75048355899419728</v>
      </c>
      <c r="X69" s="2">
        <f>SUM('Adol profile series data'!AW70/'Adol profile series data'!AX70)</f>
        <v>0.75745909528392685</v>
      </c>
      <c r="Y69" s="2">
        <f>SUM('Adol profile series data'!AY70/'Adol profile series data'!AZ70)</f>
        <v>0.7615384615384615</v>
      </c>
      <c r="Z69" s="2">
        <f>SUM('Adol profile series data'!BA70/'Adol profile series data'!BB70)</f>
        <v>0.75984630163304512</v>
      </c>
      <c r="AA69" s="2">
        <f>SUM('Adol profile series data'!BC70/'Adol profile series data'!BD70)</f>
        <v>0.76493256262042386</v>
      </c>
      <c r="AB69" s="2">
        <f>SUM('Adol profile series data'!BE70/'Adol profile series data'!BF70)</f>
        <v>0.76773566569484941</v>
      </c>
      <c r="AC69" s="2">
        <f>SUM('Adol profile series data'!BG70/'Adol profile series data'!BH70)</f>
        <v>0.76567020250723239</v>
      </c>
      <c r="AD69" s="2">
        <f>SUM('Adol profile series data'!BI70/'Adol profile series data'!BJ70)</f>
        <v>0.76515880654475454</v>
      </c>
      <c r="AE69" s="2">
        <f>SUM('Adol profile series data'!BK70/'Adol profile series data'!BL70)</f>
        <v>0.77189605389797877</v>
      </c>
      <c r="AF69" s="2">
        <f>SUM('Adol profile series data'!BM70/'Adol profile series data'!BN70)</f>
        <v>0.77659574468085102</v>
      </c>
      <c r="AG69" s="2">
        <f>SUM('Adol profile series data'!BO70/'Adol profile series data'!BP70)</f>
        <v>0.7808612440191387</v>
      </c>
      <c r="AH69" s="2">
        <f>SUM('Adol profile series data'!BQ70/'Adol profile series data'!BR70)</f>
        <v>0.78001921229586935</v>
      </c>
      <c r="AI69" s="2">
        <f>SUM('Adol profile series data'!BS70/'Adol profile series data'!BT70)</f>
        <v>0.78227360308285165</v>
      </c>
      <c r="AJ69" s="2">
        <f>SUM('Adol profile series data'!BU70/'Adol profile series data'!BV70)</f>
        <v>0.78749999999999998</v>
      </c>
      <c r="AK69" s="2">
        <f>SUM('Adol profile series data'!BW70/'Adol profile series data'!BX70)</f>
        <v>0.79130434782608694</v>
      </c>
      <c r="AL69" s="2">
        <f>SUM('Adol profile series data'!BY70/'Adol profile series data'!BZ70)</f>
        <v>0.79330143540669862</v>
      </c>
      <c r="AM69" s="2">
        <f>SUM('Adol profile series data'!CA70/'Adol profile series data'!CB70)</f>
        <v>0.79090029041626331</v>
      </c>
      <c r="AN69" s="2">
        <f>SUM('Adol profile series data'!CC70/'Adol profile series data'!CD70)</f>
        <v>0.79033816425120773</v>
      </c>
      <c r="AO69" s="2">
        <f>SUM('Adol profile series data'!CE70/'Adol profile series data'!CF70)</f>
        <v>0.78840579710144931</v>
      </c>
      <c r="AP69" s="2">
        <f>SUM('Adol profile series data'!CG70/'Adol profile series data'!CH70)</f>
        <v>0.78543689320388355</v>
      </c>
      <c r="AQ69" s="2">
        <f>SUM('Adol profile series data'!CI70/'Adol profile series data'!CJ70)</f>
        <v>0.8206185567010309</v>
      </c>
      <c r="AR69" s="2">
        <f>SUM('Adol profile series data'!CK70/'Adol profile series data'!CL70)</f>
        <v>0.82146542827657376</v>
      </c>
      <c r="AS69" s="2">
        <f>SUM('Adol profile series data'!CM70/'Adol profile series data'!CN70)</f>
        <v>0.82448979591836735</v>
      </c>
      <c r="AT69" s="2">
        <f>SUM('Adol profile series data'!CO70/'Adol profile series data'!CP70)</f>
        <v>0.82692307692307687</v>
      </c>
      <c r="AU69" s="2">
        <f>SUM('Adol profile series data'!CQ70/'Adol profile series data'!CR70)</f>
        <v>0.82776089159067878</v>
      </c>
      <c r="AV69" s="2">
        <f>SUM('Adol profile series data'!CS70/'Adol profile series data'!CT70)</f>
        <v>0.82978723404255317</v>
      </c>
      <c r="AW69" s="9"/>
      <c r="AX69" s="9"/>
      <c r="AY69" s="9"/>
      <c r="AZ69" s="9"/>
      <c r="BA69" s="9"/>
      <c r="BB69" s="9"/>
      <c r="BC69" s="9"/>
      <c r="BD69" s="2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118"/>
      <c r="BU69" s="9"/>
      <c r="BV69" s="9"/>
      <c r="BW69" s="118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</row>
    <row r="70" spans="1:91" x14ac:dyDescent="0.2">
      <c r="A70" t="s">
        <v>100</v>
      </c>
      <c r="B70" s="2">
        <f>SUM('Adol profile series data'!E71/'Adol profile series data'!F71)</f>
        <v>0.56312292358803984</v>
      </c>
      <c r="C70" s="2">
        <f>SUM('Adol profile series data'!G71/'Adol profile series data'!H71)</f>
        <v>0.57118927973199329</v>
      </c>
      <c r="D70" s="2">
        <f>SUM('Adol profile series data'!I71/'Adol profile series data'!J71)</f>
        <v>0.57931034482758625</v>
      </c>
      <c r="E70" s="2">
        <f>SUM('Adol profile series data'!K71/'Adol profile series data'!L71)</f>
        <v>0.57831325301204817</v>
      </c>
      <c r="F70" s="2">
        <f>SUM('Adol profile series data'!M71/'Adol profile series data'!N71)</f>
        <v>0.59412780656303976</v>
      </c>
      <c r="G70" s="2">
        <f>SUM('Adol profile series data'!O71/'Adol profile series data'!P71)</f>
        <v>0.61284722222222221</v>
      </c>
      <c r="H70" s="2">
        <f>SUM('Adol profile series data'!Q71/'Adol profile series data'!R71)</f>
        <v>0.64827586206896548</v>
      </c>
      <c r="I70" s="2">
        <f>SUM('Adol profile series data'!S71/'Adol profile series data'!T71)</f>
        <v>0.67770034843205573</v>
      </c>
      <c r="J70" s="2">
        <f>SUM('Adol profile series data'!U71/'Adol profile series data'!V71)</f>
        <v>0.69337979094076652</v>
      </c>
      <c r="K70" s="2">
        <f>SUM('Adol profile series data'!W71/'Adol profile series data'!X71)</f>
        <v>0.70546737213403876</v>
      </c>
      <c r="L70" s="2">
        <f>SUM('Adol profile series data'!Y71/'Adol profile series data'!Z71)</f>
        <v>0.71992818671454217</v>
      </c>
      <c r="M70" s="2">
        <f>SUM('Adol profile series data'!AA71/'Adol profile series data'!AB71)</f>
        <v>0.72252252252252247</v>
      </c>
      <c r="N70" s="2">
        <f>SUM('Adol profile series data'!AC71/'Adol profile series data'!AD71)</f>
        <v>0.73741007194244601</v>
      </c>
      <c r="O70" s="2">
        <f>SUM('Adol profile series data'!AE71/'Adol profile series data'!AF71)</f>
        <v>0.74909747292418771</v>
      </c>
      <c r="P70" s="2">
        <f>SUM('Adol profile series data'!AG71/'Adol profile series data'!AH71)</f>
        <v>0.75268817204301075</v>
      </c>
      <c r="Q70" s="2">
        <f>SUM('Adol profile series data'!AI71/'Adol profile series data'!AJ71)</f>
        <v>0.72035398230088499</v>
      </c>
      <c r="R70" s="2">
        <f>SUM('Adol profile series data'!AK71/'Adol profile series data'!AL71)</f>
        <v>0.72389380530973446</v>
      </c>
      <c r="S70" s="2">
        <f>SUM('Adol profile series data'!AM71/'Adol profile series data'!AN71)</f>
        <v>0.73534635879218468</v>
      </c>
      <c r="T70" s="2">
        <f>SUM('Adol profile series data'!AO71/'Adol profile series data'!AP71)</f>
        <v>0.72934973637961331</v>
      </c>
      <c r="U70" s="2">
        <f>SUM('Adol profile series data'!AQ71/'Adol profile series data'!AR71)</f>
        <v>0.74513274336283186</v>
      </c>
      <c r="V70" s="2">
        <f>SUM('Adol profile series data'!AS71/'Adol profile series data'!AT71)</f>
        <v>0.74650349650349646</v>
      </c>
      <c r="W70" s="2">
        <f>SUM('Adol profile series data'!AU71/'Adol profile series data'!AV71)</f>
        <v>0.75528169014084512</v>
      </c>
      <c r="X70" s="2">
        <f>SUM('Adol profile series data'!AW71/'Adol profile series data'!AX71)</f>
        <v>0.75308641975308643</v>
      </c>
      <c r="Y70" s="2">
        <f>SUM('Adol profile series data'!AY71/'Adol profile series data'!AZ71)</f>
        <v>0.76357267950963226</v>
      </c>
      <c r="Z70" s="2">
        <f>SUM('Adol profile series data'!BA71/'Adol profile series data'!BB71)</f>
        <v>0.77142857142857146</v>
      </c>
      <c r="AA70" s="2">
        <f>SUM('Adol profile series data'!BC71/'Adol profile series data'!BD71)</f>
        <v>0.76556776556776551</v>
      </c>
      <c r="AB70" s="2">
        <f>SUM('Adol profile series data'!BE71/'Adol profile series data'!BF71)</f>
        <v>0.76994434137291279</v>
      </c>
      <c r="AC70" s="2">
        <f>SUM('Adol profile series data'!BG71/'Adol profile series data'!BH71)</f>
        <v>0.77551020408163263</v>
      </c>
      <c r="AD70" s="2">
        <f>SUM('Adol profile series data'!BI71/'Adol profile series data'!BJ71)</f>
        <v>0.7806691449814126</v>
      </c>
      <c r="AE70" s="2">
        <f>SUM('Adol profile series data'!BK71/'Adol profile series data'!BL71)</f>
        <v>0.77443609022556392</v>
      </c>
      <c r="AF70" s="2">
        <f>SUM('Adol profile series data'!BM71/'Adol profile series data'!BN71)</f>
        <v>0.77419354838709675</v>
      </c>
      <c r="AG70" s="2">
        <f>SUM('Adol profile series data'!BO71/'Adol profile series data'!BP71)</f>
        <v>0.7756653992395437</v>
      </c>
      <c r="AH70" s="2">
        <f>SUM('Adol profile series data'!BQ71/'Adol profile series data'!BR71)</f>
        <v>0.77456647398843925</v>
      </c>
      <c r="AI70" s="2">
        <f>SUM('Adol profile series data'!BS71/'Adol profile series data'!BT71)</f>
        <v>0.77562862669245647</v>
      </c>
      <c r="AJ70" s="2">
        <f>SUM('Adol profile series data'!BU71/'Adol profile series data'!BV71)</f>
        <v>0.78867924528301891</v>
      </c>
      <c r="AK70" s="2">
        <f>SUM('Adol profile series data'!BW71/'Adol profile series data'!BX71)</f>
        <v>0.78947368421052633</v>
      </c>
      <c r="AL70" s="2">
        <f>SUM('Adol profile series data'!BY71/'Adol profile series data'!BZ71)</f>
        <v>0.79127134724857684</v>
      </c>
      <c r="AM70" s="2">
        <f>SUM('Adol profile series data'!CA71/'Adol profile series data'!CB71)</f>
        <v>0.80075901328273247</v>
      </c>
      <c r="AN70" s="2">
        <f>SUM('Adol profile series data'!CC71/'Adol profile series data'!CD71)</f>
        <v>0.80152671755725191</v>
      </c>
      <c r="AO70" s="2">
        <f>SUM('Adol profile series data'!CE71/'Adol profile series data'!CF71)</f>
        <v>0.80343511450381677</v>
      </c>
      <c r="AP70" s="2">
        <f>SUM('Adol profile series data'!CG71/'Adol profile series data'!CH71)</f>
        <v>0.79961832061068705</v>
      </c>
      <c r="AQ70" s="2">
        <f>SUM('Adol profile series data'!CI71/'Adol profile series data'!CJ71)</f>
        <v>0.83397683397683398</v>
      </c>
      <c r="AR70" s="2">
        <f>SUM('Adol profile series data'!CK71/'Adol profile series data'!CL71)</f>
        <v>0.8359073359073359</v>
      </c>
      <c r="AS70" s="2">
        <f>SUM('Adol profile series data'!CM71/'Adol profile series data'!CN71)</f>
        <v>0.82432432432432434</v>
      </c>
      <c r="AT70" s="2">
        <f>SUM('Adol profile series data'!CO71/'Adol profile series data'!CP71)</f>
        <v>0.82758620689655171</v>
      </c>
      <c r="AU70" s="2">
        <f>SUM('Adol profile series data'!CQ71/'Adol profile series data'!CR71)</f>
        <v>0.82666666666666666</v>
      </c>
      <c r="AV70" s="2">
        <f>SUM('Adol profile series data'!CS71/'Adol profile series data'!CT71)</f>
        <v>0.83269961977186313</v>
      </c>
      <c r="AW70" s="9"/>
      <c r="AX70" s="9"/>
      <c r="AY70" s="9"/>
      <c r="AZ70" s="9"/>
      <c r="BA70" s="9"/>
      <c r="BB70" s="9"/>
      <c r="BC70" s="9"/>
      <c r="BD70" s="2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118"/>
      <c r="BU70" s="9"/>
      <c r="BV70" s="9"/>
      <c r="BW70" s="118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</row>
    <row r="71" spans="1:91" x14ac:dyDescent="0.2">
      <c r="A71" t="s">
        <v>73</v>
      </c>
      <c r="B71" s="2">
        <f>SUM('Adol profile series data'!E72/'Adol profile series data'!F72)</f>
        <v>0.55790363482671179</v>
      </c>
      <c r="C71" s="2">
        <f>SUM('Adol profile series data'!G72/'Adol profile series data'!H72)</f>
        <v>0.56707144874329285</v>
      </c>
      <c r="D71" s="2">
        <f>SUM('Adol profile series data'!I72/'Adol profile series data'!J72)</f>
        <v>0.5835926449787836</v>
      </c>
      <c r="E71" s="2">
        <f>SUM('Adol profile series data'!K72/'Adol profile series data'!L72)</f>
        <v>0.58323895809739523</v>
      </c>
      <c r="F71" s="2">
        <f>SUM('Adol profile series data'!M72/'Adol profile series data'!N72)</f>
        <v>0.58960522578812835</v>
      </c>
      <c r="G71" s="2">
        <f>SUM('Adol profile series data'!O72/'Adol profile series data'!P72)</f>
        <v>0.59791490560721328</v>
      </c>
      <c r="H71" s="2">
        <f>SUM('Adol profile series data'!Q72/'Adol profile series data'!R72)</f>
        <v>0.60693153000845312</v>
      </c>
      <c r="I71" s="2">
        <f>SUM('Adol profile series data'!S72/'Adol profile series data'!T72)</f>
        <v>0.61992723201791211</v>
      </c>
      <c r="J71" s="2">
        <f>SUM('Adol profile series data'!U72/'Adol profile series data'!V72)</f>
        <v>0.62782269305826599</v>
      </c>
      <c r="K71" s="2">
        <f>SUM('Adol profile series data'!W72/'Adol profile series data'!X72)</f>
        <v>0.63348289399887825</v>
      </c>
      <c r="L71" s="2">
        <f>SUM('Adol profile series data'!Y72/'Adol profile series data'!Z72)</f>
        <v>0.64183702044245305</v>
      </c>
      <c r="M71" s="2">
        <f>SUM('Adol profile series data'!AA72/'Adol profile series data'!AB72)</f>
        <v>0.64390106801573921</v>
      </c>
      <c r="N71" s="2">
        <f>SUM('Adol profile series data'!AC72/'Adol profile series data'!AD72)</f>
        <v>0.65094074698118509</v>
      </c>
      <c r="O71" s="2">
        <f>SUM('Adol profile series data'!AE72/'Adol profile series data'!AF72)</f>
        <v>0.65543386689132266</v>
      </c>
      <c r="P71" s="2">
        <f>SUM('Adol profile series data'!AG72/'Adol profile series data'!AH72)</f>
        <v>0.66423152570946897</v>
      </c>
      <c r="Q71" s="2">
        <f>SUM('Adol profile series data'!AI72/'Adol profile series data'!AJ72)</f>
        <v>0.64639769452449569</v>
      </c>
      <c r="R71" s="2">
        <f>SUM('Adol profile series data'!AK72/'Adol profile series data'!AL72)</f>
        <v>0.66258193217440864</v>
      </c>
      <c r="S71" s="2">
        <f>SUM('Adol profile series data'!AM72/'Adol profile series data'!AN72)</f>
        <v>0.66306511231162923</v>
      </c>
      <c r="T71" s="2">
        <f>SUM('Adol profile series data'!AO72/'Adol profile series data'!AP72)</f>
        <v>0.67383204356549153</v>
      </c>
      <c r="U71" s="2">
        <f>SUM('Adol profile series data'!AQ72/'Adol profile series data'!AR72)</f>
        <v>0.68410577196474265</v>
      </c>
      <c r="V71" s="2">
        <f>SUM('Adol profile series data'!AS72/'Adol profile series data'!AT72)</f>
        <v>0.68648185195770217</v>
      </c>
      <c r="W71" s="2">
        <f>SUM('Adol profile series data'!AU72/'Adol profile series data'!AV72)</f>
        <v>0.69398280802292267</v>
      </c>
      <c r="X71" s="2">
        <f>SUM('Adol profile series data'!AW72/'Adol profile series data'!AX72)</f>
        <v>0.70039908779931581</v>
      </c>
      <c r="Y71" s="2">
        <f>SUM('Adol profile series data'!AY72/'Adol profile series data'!AZ72)</f>
        <v>0.70644796380090502</v>
      </c>
      <c r="Z71" s="2">
        <f>SUM('Adol profile series data'!BA72/'Adol profile series data'!BB72)</f>
        <v>0.71056357972245821</v>
      </c>
      <c r="AA71" s="2">
        <f>SUM('Adol profile series data'!BC72/'Adol profile series data'!BD72)</f>
        <v>0.71570294784580502</v>
      </c>
      <c r="AB71" s="2">
        <f>SUM('Adol profile series data'!BE72/'Adol profile series data'!BF72)</f>
        <v>0.72050042649985779</v>
      </c>
      <c r="AC71" s="2">
        <f>SUM('Adol profile series data'!BG72/'Adol profile series data'!BH72)</f>
        <v>0.72471118624964781</v>
      </c>
      <c r="AD71" s="2">
        <f>SUM('Adol profile series data'!BI72/'Adol profile series data'!BJ72)</f>
        <v>0.72830402722631882</v>
      </c>
      <c r="AE71" s="2">
        <f>SUM('Adol profile series data'!BK72/'Adol profile series data'!BL72)</f>
        <v>0.73643851178642428</v>
      </c>
      <c r="AF71" s="2">
        <f>SUM('Adol profile series data'!BM72/'Adol profile series data'!BN72)</f>
        <v>0.73648264086511095</v>
      </c>
      <c r="AG71" s="2">
        <f>SUM('Adol profile series data'!BO72/'Adol profile series data'!BP72)</f>
        <v>0.7384615384615385</v>
      </c>
      <c r="AH71" s="2">
        <f>SUM('Adol profile series data'!BQ72/'Adol profile series data'!BR72)</f>
        <v>0.74523199544548824</v>
      </c>
      <c r="AI71" s="2">
        <f>SUM('Adol profile series data'!BS72/'Adol profile series data'!BT72)</f>
        <v>0.74603174603174605</v>
      </c>
      <c r="AJ71" s="2">
        <f>SUM('Adol profile series data'!BU72/'Adol profile series data'!BV72)</f>
        <v>0.75298465036952811</v>
      </c>
      <c r="AK71" s="2">
        <f>SUM('Adol profile series data'!BW72/'Adol profile series data'!BX72)</f>
        <v>0.75477072059242378</v>
      </c>
      <c r="AL71" s="2">
        <f>SUM('Adol profile series data'!BY72/'Adol profile series data'!BZ72)</f>
        <v>0.76023054755043229</v>
      </c>
      <c r="AM71" s="2">
        <f>SUM('Adol profile series data'!CA72/'Adol profile series data'!CB72)</f>
        <v>0.76334106728538287</v>
      </c>
      <c r="AN71" s="2">
        <f>SUM('Adol profile series data'!CC72/'Adol profile series data'!CD72)</f>
        <v>0.76564774381368272</v>
      </c>
      <c r="AO71" s="2">
        <f>SUM('Adol profile series data'!CE72/'Adol profile series data'!CF72)</f>
        <v>0.76686217008797652</v>
      </c>
      <c r="AP71" s="2">
        <f>SUM('Adol profile series data'!CG72/'Adol profile series data'!CH72)</f>
        <v>0.76670574443141848</v>
      </c>
      <c r="AQ71" s="2">
        <f>SUM('Adol profile series data'!CI72/'Adol profile series data'!CJ72)</f>
        <v>0.80309119010819163</v>
      </c>
      <c r="AR71" s="2">
        <f>SUM('Adol profile series data'!CK72/'Adol profile series data'!CL72)</f>
        <v>0.80372670807453417</v>
      </c>
      <c r="AS71" s="2">
        <f>SUM('Adol profile series data'!CM72/'Adol profile series data'!CN72)</f>
        <v>0.80989421281891727</v>
      </c>
      <c r="AT71" s="2">
        <f>SUM('Adol profile series data'!CO72/'Adol profile series data'!CP72)</f>
        <v>0.8105919003115265</v>
      </c>
      <c r="AU71" s="2">
        <f>SUM('Adol profile series data'!CQ72/'Adol profile series data'!CR72)</f>
        <v>0.8105919003115265</v>
      </c>
      <c r="AV71" s="2">
        <f>SUM('Adol profile series data'!CS72/'Adol profile series data'!CT72)</f>
        <v>0.81656804733727806</v>
      </c>
      <c r="AW71" s="9"/>
      <c r="AX71" s="9"/>
      <c r="AY71" s="9"/>
      <c r="AZ71" s="9"/>
      <c r="BA71" s="9"/>
      <c r="BB71" s="9"/>
      <c r="BC71" s="9"/>
      <c r="BD71" s="2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118"/>
      <c r="BU71" s="9"/>
      <c r="BV71" s="9"/>
      <c r="BW71" s="118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</row>
    <row r="72" spans="1:91" x14ac:dyDescent="0.2">
      <c r="A72" t="s">
        <v>75</v>
      </c>
      <c r="B72" s="2">
        <f>SUM('Adol profile series data'!E73/'Adol profile series data'!F73)</f>
        <v>0.57650695517774342</v>
      </c>
      <c r="C72" s="2">
        <f>SUM('Adol profile series data'!G73/'Adol profile series data'!H73)</f>
        <v>0.57917150600077427</v>
      </c>
      <c r="D72" s="2">
        <f>SUM('Adol profile series data'!I73/'Adol profile series data'!J73)</f>
        <v>0.58949416342412453</v>
      </c>
      <c r="E72" s="2">
        <f>SUM('Adol profile series data'!K73/'Adol profile series data'!L73)</f>
        <v>0.5904130943102105</v>
      </c>
      <c r="F72" s="2">
        <f>SUM('Adol profile series data'!M73/'Adol profile series data'!N73)</f>
        <v>0.59695669137729224</v>
      </c>
      <c r="G72" s="2">
        <f>SUM('Adol profile series data'!O73/'Adol profile series data'!P73)</f>
        <v>0.6048951048951049</v>
      </c>
      <c r="H72" s="2">
        <f>SUM('Adol profile series data'!Q73/'Adol profile series data'!R73)</f>
        <v>0.61616161616161613</v>
      </c>
      <c r="I72" s="2">
        <f>SUM('Adol profile series data'!S73/'Adol profile series data'!T73)</f>
        <v>0.62392494136043786</v>
      </c>
      <c r="J72" s="2">
        <f>SUM('Adol profile series data'!U73/'Adol profile series data'!V73)</f>
        <v>0.6241217798594848</v>
      </c>
      <c r="K72" s="2">
        <f>SUM('Adol profile series data'!W73/'Adol profile series data'!X73)</f>
        <v>0.6284708642940946</v>
      </c>
      <c r="L72" s="2">
        <f>SUM('Adol profile series data'!Y73/'Adol profile series data'!Z73)</f>
        <v>0.63410791650256004</v>
      </c>
      <c r="M72" s="2">
        <f>SUM('Adol profile series data'!AA73/'Adol profile series data'!AB73)</f>
        <v>0.63426107408859267</v>
      </c>
      <c r="N72" s="2">
        <f>SUM('Adol profile series data'!AC73/'Adol profile series data'!AD73)</f>
        <v>0.6385306760453302</v>
      </c>
      <c r="O72" s="2">
        <f>SUM('Adol profile series data'!AE73/'Adol profile series data'!AF73)</f>
        <v>0.64465408805031443</v>
      </c>
      <c r="P72" s="2">
        <f>SUM('Adol profile series data'!AG73/'Adol profile series data'!AH73)</f>
        <v>0.64921874999999996</v>
      </c>
      <c r="Q72" s="2">
        <f>SUM('Adol profile series data'!AI73/'Adol profile series data'!AJ73)</f>
        <v>0.63508442776735463</v>
      </c>
      <c r="R72" s="2">
        <f>SUM('Adol profile series data'!AK73/'Adol profile series data'!AL73)</f>
        <v>0.63143525741029638</v>
      </c>
      <c r="S72" s="2">
        <f>SUM('Adol profile series data'!AM73/'Adol profile series data'!AN73)</f>
        <v>0.63803921568627453</v>
      </c>
      <c r="T72" s="2">
        <f>SUM('Adol profile series data'!AO73/'Adol profile series data'!AP73)</f>
        <v>0.64556467370066428</v>
      </c>
      <c r="U72" s="2">
        <f>SUM('Adol profile series data'!AQ73/'Adol profile series data'!AR73)</f>
        <v>0.6524127108670067</v>
      </c>
      <c r="V72" s="2">
        <f>SUM('Adol profile series data'!AS73/'Adol profile series data'!AT73)</f>
        <v>0.65540275049115915</v>
      </c>
      <c r="W72" s="2">
        <f>SUM('Adol profile series data'!AU73/'Adol profile series data'!AV73)</f>
        <v>0.65824782951854777</v>
      </c>
      <c r="X72" s="2">
        <f>SUM('Adol profile series data'!AW73/'Adol profile series data'!AX73)</f>
        <v>0.66338194718171073</v>
      </c>
      <c r="Y72" s="2">
        <f>SUM('Adol profile series data'!AY73/'Adol profile series data'!AZ73)</f>
        <v>0.66706207987346777</v>
      </c>
      <c r="Z72" s="2">
        <f>SUM('Adol profile series data'!BA73/'Adol profile series data'!BB73)</f>
        <v>0.66864608076009502</v>
      </c>
      <c r="AA72" s="2">
        <f>SUM('Adol profile series data'!BC73/'Adol profile series data'!BD73)</f>
        <v>0.67035573122529646</v>
      </c>
      <c r="AB72" s="2">
        <f>SUM('Adol profile series data'!BE73/'Adol profile series data'!BF73)</f>
        <v>0.67512891709639034</v>
      </c>
      <c r="AC72" s="2">
        <f>SUM('Adol profile series data'!BG73/'Adol profile series data'!BH73)</f>
        <v>0.67227219397731719</v>
      </c>
      <c r="AD72" s="2">
        <f>SUM('Adol profile series data'!BI73/'Adol profile series data'!BJ73)</f>
        <v>0.67449139280125192</v>
      </c>
      <c r="AE72" s="2">
        <f>SUM('Adol profile series data'!BK73/'Adol profile series data'!BL73)</f>
        <v>0.67720268668510475</v>
      </c>
      <c r="AF72" s="2">
        <f>SUM('Adol profile series data'!BM73/'Adol profile series data'!BN73)</f>
        <v>0.67634366418203218</v>
      </c>
      <c r="AG72" s="2">
        <f>SUM('Adol profile series data'!BO73/'Adol profile series data'!BP73)</f>
        <v>0.68181818181818177</v>
      </c>
      <c r="AH72" s="2">
        <f>SUM('Adol profile series data'!BQ73/'Adol profile series data'!BR73)</f>
        <v>0.68254588051542364</v>
      </c>
      <c r="AI72" s="2">
        <f>SUM('Adol profile series data'!BS73/'Adol profile series data'!BT73)</f>
        <v>0.68503321610003909</v>
      </c>
      <c r="AJ72" s="2">
        <f>SUM('Adol profile series data'!BU73/'Adol profile series data'!BV73)</f>
        <v>0.68928141308711366</v>
      </c>
      <c r="AK72" s="2">
        <f>SUM('Adol profile series data'!BW73/'Adol profile series data'!BX73)</f>
        <v>0.69308125502815765</v>
      </c>
      <c r="AL72" s="2">
        <f>SUM('Adol profile series data'!BY73/'Adol profile series data'!BZ73)</f>
        <v>0.70125658694770976</v>
      </c>
      <c r="AM72" s="2">
        <f>SUM('Adol profile series data'!CA73/'Adol profile series data'!CB73)</f>
        <v>0.7050861361771944</v>
      </c>
      <c r="AN72" s="2">
        <f>SUM('Adol profile series data'!CC73/'Adol profile series data'!CD73)</f>
        <v>0.70534979423868316</v>
      </c>
      <c r="AO72" s="2">
        <f>SUM('Adol profile series data'!CE73/'Adol profile series data'!CF73)</f>
        <v>0.70754716981132071</v>
      </c>
      <c r="AP72" s="2">
        <f>SUM('Adol profile series data'!CG73/'Adol profile series data'!CH73)</f>
        <v>0.71252059308072491</v>
      </c>
      <c r="AQ72" s="2">
        <f>SUM('Adol profile series data'!CI73/'Adol profile series data'!CJ73)</f>
        <v>0.74229934924078089</v>
      </c>
      <c r="AR72" s="2">
        <f>SUM('Adol profile series data'!CK73/'Adol profile series data'!CL73)</f>
        <v>0.74165583008235803</v>
      </c>
      <c r="AS72" s="2">
        <f>SUM('Adol profile series data'!CM73/'Adol profile series data'!CN73)</f>
        <v>0.74497816593886468</v>
      </c>
      <c r="AT72" s="2">
        <f>SUM('Adol profile series data'!CO73/'Adol profile series data'!CP73)</f>
        <v>0.74889673433362758</v>
      </c>
      <c r="AU72" s="2">
        <f>SUM('Adol profile series data'!CQ73/'Adol profile series data'!CR73)</f>
        <v>0.74867256637168145</v>
      </c>
      <c r="AV72" s="2">
        <f>SUM('Adol profile series data'!CS73/'Adol profile series data'!CT73)</f>
        <v>0.74868189806678387</v>
      </c>
      <c r="AW72" s="9"/>
      <c r="AX72" s="9"/>
      <c r="AY72" s="9"/>
      <c r="AZ72" s="9"/>
      <c r="BA72" s="9"/>
      <c r="BB72" s="9"/>
      <c r="BC72" s="9"/>
      <c r="BD72" s="2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118"/>
      <c r="BU72" s="9"/>
      <c r="BV72" s="9"/>
      <c r="BW72" s="118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</row>
    <row r="73" spans="1:91" x14ac:dyDescent="0.2">
      <c r="A73" t="s">
        <v>76</v>
      </c>
      <c r="B73" s="2">
        <f>SUM('Adol profile series data'!E74/'Adol profile series data'!F74)</f>
        <v>0.33383685800604229</v>
      </c>
      <c r="C73" s="2">
        <f>SUM('Adol profile series data'!G74/'Adol profile series data'!H74)</f>
        <v>0.34192570128885519</v>
      </c>
      <c r="D73" s="2">
        <f>SUM('Adol profile series data'!I74/'Adol profile series data'!J74)</f>
        <v>0.35833333333333334</v>
      </c>
      <c r="E73" s="2">
        <f>SUM('Adol profile series data'!K74/'Adol profile series data'!L74)</f>
        <v>0.35984848484848486</v>
      </c>
      <c r="F73" s="2">
        <f>SUM('Adol profile series data'!M74/'Adol profile series data'!N74)</f>
        <v>0.37376048817696417</v>
      </c>
      <c r="G73" s="2">
        <f>SUM('Adol profile series data'!O74/'Adol profile series data'!P74)</f>
        <v>0.3774885145482389</v>
      </c>
      <c r="H73" s="2">
        <f>SUM('Adol profile series data'!Q74/'Adol profile series data'!R74)</f>
        <v>0.38876233864844345</v>
      </c>
      <c r="I73" s="2">
        <f>SUM('Adol profile series data'!S74/'Adol profile series data'!T74)</f>
        <v>0.41212121212121211</v>
      </c>
      <c r="J73" s="2">
        <f>SUM('Adol profile series data'!U74/'Adol profile series data'!V74)</f>
        <v>0.42328042328042326</v>
      </c>
      <c r="K73" s="2">
        <f>SUM('Adol profile series data'!W74/'Adol profile series data'!X74)</f>
        <v>0.43900602409638556</v>
      </c>
      <c r="L73" s="2">
        <f>SUM('Adol profile series data'!Y74/'Adol profile series data'!Z74)</f>
        <v>0.45247148288973382</v>
      </c>
      <c r="M73" s="2">
        <f>SUM('Adol profile series data'!AA74/'Adol profile series data'!AB74)</f>
        <v>0.45668693009118538</v>
      </c>
      <c r="N73" s="2">
        <f>SUM('Adol profile series data'!AC74/'Adol profile series data'!AD74)</f>
        <v>0.46996197718631177</v>
      </c>
      <c r="O73" s="2">
        <f>SUM('Adol profile series data'!AE74/'Adol profile series data'!AF74)</f>
        <v>0.48165137614678899</v>
      </c>
      <c r="P73" s="2">
        <f>SUM('Adol profile series data'!AG74/'Adol profile series data'!AH74)</f>
        <v>0.48814078041315989</v>
      </c>
      <c r="Q73" s="2">
        <f>SUM('Adol profile series data'!AI74/'Adol profile series data'!AJ74)</f>
        <v>0.47396630934150075</v>
      </c>
      <c r="R73" s="2">
        <f>SUM('Adol profile series data'!AK74/'Adol profile series data'!AL74)</f>
        <v>0.48088685015290522</v>
      </c>
      <c r="S73" s="2">
        <f>SUM('Adol profile series data'!AM74/'Adol profile series data'!AN74)</f>
        <v>0.48669201520912547</v>
      </c>
      <c r="T73" s="2">
        <f>SUM('Adol profile series data'!AO74/'Adol profile series data'!AP74)</f>
        <v>0.49620060790273557</v>
      </c>
      <c r="U73" s="2">
        <f>SUM('Adol profile series data'!AQ74/'Adol profile series data'!AR74)</f>
        <v>0.50496562261268141</v>
      </c>
      <c r="V73" s="2">
        <f>SUM('Adol profile series data'!AS74/'Adol profile series data'!AT74)</f>
        <v>0.50954927425515661</v>
      </c>
      <c r="W73" s="2">
        <f>SUM('Adol profile series data'!AU74/'Adol profile series data'!AV74)</f>
        <v>0.52173913043478259</v>
      </c>
      <c r="X73" s="2">
        <f>SUM('Adol profile series data'!AW74/'Adol profile series data'!AX74)</f>
        <v>0.52631578947368418</v>
      </c>
      <c r="Y73" s="2">
        <f>SUM('Adol profile series data'!AY74/'Adol profile series data'!AZ74)</f>
        <v>0.52659984579799535</v>
      </c>
      <c r="Z73" s="2">
        <f>SUM('Adol profile series data'!BA74/'Adol profile series data'!BB74)</f>
        <v>0.53804765564950041</v>
      </c>
      <c r="AA73" s="2">
        <f>SUM('Adol profile series data'!BC74/'Adol profile series data'!BD74)</f>
        <v>0.54252873563218396</v>
      </c>
      <c r="AB73" s="2">
        <f>SUM('Adol profile series data'!BE74/'Adol profile series data'!BF74)</f>
        <v>0.55065738592420732</v>
      </c>
      <c r="AC73" s="2">
        <f>SUM('Adol profile series data'!BG74/'Adol profile series data'!BH74)</f>
        <v>0.55435620663068619</v>
      </c>
      <c r="AD73" s="2">
        <f>SUM('Adol profile series data'!BI74/'Adol profile series data'!BJ74)</f>
        <v>0.56095679012345678</v>
      </c>
      <c r="AE73" s="2">
        <f>SUM('Adol profile series data'!BK74/'Adol profile series data'!BL74)</f>
        <v>0.57698289269051317</v>
      </c>
      <c r="AF73" s="2">
        <f>SUM('Adol profile series data'!BM74/'Adol profile series data'!BN74)</f>
        <v>0.57898832684824908</v>
      </c>
      <c r="AG73" s="2">
        <f>SUM('Adol profile series data'!BO74/'Adol profile series data'!BP74)</f>
        <v>0.58746130030959753</v>
      </c>
      <c r="AH73" s="2">
        <f>SUM('Adol profile series data'!BQ74/'Adol profile series data'!BR74)</f>
        <v>0.60250391236306733</v>
      </c>
      <c r="AI73" s="2">
        <f>SUM('Adol profile series data'!BS74/'Adol profile series data'!BT74)</f>
        <v>0.60644147682639438</v>
      </c>
      <c r="AJ73" s="2">
        <f>SUM('Adol profile series data'!BU74/'Adol profile series data'!BV74)</f>
        <v>0.60700079554494824</v>
      </c>
      <c r="AK73" s="2">
        <f>SUM('Adol profile series data'!BW74/'Adol profile series data'!BX74)</f>
        <v>0.61290322580645162</v>
      </c>
      <c r="AL73" s="2">
        <f>SUM('Adol profile series data'!BY74/'Adol profile series data'!BZ74)</f>
        <v>0.62277867528271402</v>
      </c>
      <c r="AM73" s="2">
        <f>SUM('Adol profile series data'!CA74/'Adol profile series data'!CB74)</f>
        <v>0.62866449511400646</v>
      </c>
      <c r="AN73" s="2">
        <f>SUM('Adol profile series data'!CC74/'Adol profile series data'!CD74)</f>
        <v>0.63422546634225463</v>
      </c>
      <c r="AO73" s="2">
        <f>SUM('Adol profile series data'!CE74/'Adol profile series data'!CF74)</f>
        <v>0.64227642276422769</v>
      </c>
      <c r="AP73" s="2">
        <f>SUM('Adol profile series data'!CG74/'Adol profile series data'!CH74)</f>
        <v>0.64532019704433496</v>
      </c>
      <c r="AQ73" s="2">
        <f>SUM('Adol profile series data'!CI74/'Adol profile series data'!CJ74)</f>
        <v>0.69130434782608696</v>
      </c>
      <c r="AR73" s="2">
        <f>SUM('Adol profile series data'!CK74/'Adol profile series data'!CL74)</f>
        <v>0.69076655052264813</v>
      </c>
      <c r="AS73" s="2">
        <f>SUM('Adol profile series data'!CM74/'Adol profile series data'!CN74)</f>
        <v>0.70424978317432785</v>
      </c>
      <c r="AT73" s="2">
        <f>SUM('Adol profile series data'!CO74/'Adol profile series data'!CP74)</f>
        <v>0.71639202081526454</v>
      </c>
      <c r="AU73" s="2">
        <f>SUM('Adol profile series data'!CQ74/'Adol profile series data'!CR74)</f>
        <v>0.716017316017316</v>
      </c>
      <c r="AV73" s="2">
        <f>SUM('Adol profile series data'!CS74/'Adol profile series data'!CT74)</f>
        <v>0.72719374456993924</v>
      </c>
      <c r="AW73" s="9"/>
      <c r="AX73" s="9"/>
      <c r="AY73" s="9"/>
      <c r="AZ73" s="9"/>
      <c r="BA73" s="9"/>
      <c r="BB73" s="9"/>
      <c r="BC73" s="9"/>
      <c r="BD73" s="2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118"/>
      <c r="BU73" s="9"/>
      <c r="BV73" s="9"/>
      <c r="BW73" s="118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</row>
    <row r="74" spans="1:91" x14ac:dyDescent="0.2">
      <c r="A74" t="s">
        <v>78</v>
      </c>
      <c r="B74" s="2">
        <f>SUM('Adol profile series data'!E75/'Adol profile series data'!F75)</f>
        <v>0.68644067796610164</v>
      </c>
      <c r="C74" s="2">
        <f>SUM('Adol profile series data'!G75/'Adol profile series data'!H75)</f>
        <v>0.69448373408769448</v>
      </c>
      <c r="D74" s="2">
        <f>SUM('Adol profile series data'!I75/'Adol profile series data'!J75)</f>
        <v>0.70936902485659659</v>
      </c>
      <c r="E74" s="2">
        <f>SUM('Adol profile series data'!K75/'Adol profile series data'!L75)</f>
        <v>0.70956937799043063</v>
      </c>
      <c r="F74" s="2">
        <f>SUM('Adol profile series data'!M75/'Adol profile series data'!N75)</f>
        <v>0.71675468074891979</v>
      </c>
      <c r="G74" s="2">
        <f>SUM('Adol profile series data'!O75/'Adol profile series data'!P75)</f>
        <v>0.72187349106711729</v>
      </c>
      <c r="H74" s="2">
        <f>SUM('Adol profile series data'!Q75/'Adol profile series data'!R75)</f>
        <v>0.7337883959044369</v>
      </c>
      <c r="I74" s="2">
        <f>SUM('Adol profile series data'!S75/'Adol profile series data'!T75)</f>
        <v>0.74938695438940661</v>
      </c>
      <c r="J74" s="2">
        <f>SUM('Adol profile series data'!U75/'Adol profile series data'!V75)</f>
        <v>0.75134870034330559</v>
      </c>
      <c r="K74" s="2">
        <f>SUM('Adol profile series data'!W75/'Adol profile series data'!X75)</f>
        <v>0.75905974534769838</v>
      </c>
      <c r="L74" s="2">
        <f>SUM('Adol profile series data'!Y75/'Adol profile series data'!Z75)</f>
        <v>0.76537137235612396</v>
      </c>
      <c r="M74" s="2">
        <f>SUM('Adol profile series data'!AA75/'Adol profile series data'!AB75)</f>
        <v>0.76625916870415645</v>
      </c>
      <c r="N74" s="2">
        <f>SUM('Adol profile series data'!AC75/'Adol profile series data'!AD75)</f>
        <v>0.77268244575936884</v>
      </c>
      <c r="O74" s="2">
        <f>SUM('Adol profile series data'!AE75/'Adol profile series data'!AF75)</f>
        <v>0.77634834240475015</v>
      </c>
      <c r="P74" s="2">
        <f>SUM('Adol profile series data'!AG75/'Adol profile series data'!AH75)</f>
        <v>0.78009950248756221</v>
      </c>
      <c r="Q74" s="2">
        <f>SUM('Adol profile series data'!AI75/'Adol profile series data'!AJ75)</f>
        <v>0.76796407185628746</v>
      </c>
      <c r="R74" s="2">
        <f>SUM('Adol profile series data'!AK75/'Adol profile series data'!AL75)</f>
        <v>0.77749999999999997</v>
      </c>
      <c r="S74" s="2">
        <f>SUM('Adol profile series data'!AM75/'Adol profile series data'!AN75)</f>
        <v>0.77587939698492459</v>
      </c>
      <c r="T74" s="2">
        <f>SUM('Adol profile series data'!AO75/'Adol profile series data'!AP75)</f>
        <v>0.78418367346938778</v>
      </c>
      <c r="U74" s="2">
        <f>SUM('Adol profile series data'!AQ75/'Adol profile series data'!AR75)</f>
        <v>0.78807947019867552</v>
      </c>
      <c r="V74" s="2">
        <f>SUM('Adol profile series data'!AS75/'Adol profile series data'!AT75)</f>
        <v>0.79143294237633866</v>
      </c>
      <c r="W74" s="2">
        <f>SUM('Adol profile series data'!AU75/'Adol profile series data'!AV75)</f>
        <v>0.79440203562340972</v>
      </c>
      <c r="X74" s="2">
        <f>SUM('Adol profile series data'!AW75/'Adol profile series data'!AX75)</f>
        <v>0.79878048780487809</v>
      </c>
      <c r="Y74" s="2">
        <f>SUM('Adol profile series data'!AY75/'Adol profile series data'!AZ75)</f>
        <v>0.79775853285787057</v>
      </c>
      <c r="Z74" s="2">
        <f>SUM('Adol profile series data'!BA75/'Adol profile series data'!BB75)</f>
        <v>0.79772961816305465</v>
      </c>
      <c r="AA74" s="2">
        <f>SUM('Adol profile series data'!BC75/'Adol profile series data'!BD75)</f>
        <v>0.79824107604759442</v>
      </c>
      <c r="AB74" s="2">
        <f>SUM('Adol profile series data'!BE75/'Adol profile series data'!BF75)</f>
        <v>0.79794871794871791</v>
      </c>
      <c r="AC74" s="2">
        <f>SUM('Adol profile series data'!BG75/'Adol profile series data'!BH75)</f>
        <v>0.80102301790281327</v>
      </c>
      <c r="AD74" s="2">
        <f>SUM('Adol profile series data'!BI75/'Adol profile series data'!BJ75)</f>
        <v>0.80154241645244217</v>
      </c>
      <c r="AE74" s="2">
        <f>SUM('Adol profile series data'!BK75/'Adol profile series data'!BL75)</f>
        <v>0.80071721311475408</v>
      </c>
      <c r="AF74" s="2">
        <f>SUM('Adol profile series data'!BM75/'Adol profile series data'!BN75)</f>
        <v>0.80358974358974355</v>
      </c>
      <c r="AG74" s="2">
        <f>SUM('Adol profile series data'!BO75/'Adol profile series data'!BP75)</f>
        <v>0.80310077519379841</v>
      </c>
      <c r="AH74" s="2">
        <f>SUM('Adol profile series data'!BQ75/'Adol profile series data'!BR75)</f>
        <v>0.80455015511892447</v>
      </c>
      <c r="AI74" s="2">
        <f>SUM('Adol profile series data'!BS75/'Adol profile series data'!BT75)</f>
        <v>0.80600103466114847</v>
      </c>
      <c r="AJ74" s="2">
        <f>SUM('Adol profile series data'!BU75/'Adol profile series data'!BV75)</f>
        <v>0.80680628272251309</v>
      </c>
      <c r="AK74" s="2">
        <f>SUM('Adol profile series data'!BW75/'Adol profile series data'!BX75)</f>
        <v>0.80435910742086147</v>
      </c>
      <c r="AL74" s="2">
        <f>SUM('Adol profile series data'!BY75/'Adol profile series data'!BZ75)</f>
        <v>0.80757261410788383</v>
      </c>
      <c r="AM74" s="2">
        <f>SUM('Adol profile series data'!CA75/'Adol profile series data'!CB75)</f>
        <v>0.80969571944301189</v>
      </c>
      <c r="AN74" s="2">
        <f>SUM('Adol profile series data'!CC75/'Adol profile series data'!CD75)</f>
        <v>0.81194805194805197</v>
      </c>
      <c r="AO74" s="2">
        <f>SUM('Adol profile series data'!CE75/'Adol profile series data'!CF75)</f>
        <v>0.81409921671018282</v>
      </c>
      <c r="AP74" s="2">
        <f>SUM('Adol profile series data'!CG75/'Adol profile series data'!CH75)</f>
        <v>0.81655245123879805</v>
      </c>
      <c r="AQ74" s="2">
        <f>SUM('Adol profile series data'!CI75/'Adol profile series data'!CJ75)</f>
        <v>0.83505715841045181</v>
      </c>
      <c r="AR74" s="2">
        <f>SUM('Adol profile series data'!CK75/'Adol profile series data'!CL75)</f>
        <v>0.83242358078602618</v>
      </c>
      <c r="AS74" s="2">
        <f>SUM('Adol profile series data'!CM75/'Adol profile series data'!CN75)</f>
        <v>0.84280198565912856</v>
      </c>
      <c r="AT74" s="2">
        <f>SUM('Adol profile series data'!CO75/'Adol profile series data'!CP75)</f>
        <v>0.84388646288209612</v>
      </c>
      <c r="AU74" s="2">
        <f>SUM('Adol profile series data'!CQ75/'Adol profile series data'!CR75)</f>
        <v>0.84468664850136244</v>
      </c>
      <c r="AV74" s="2">
        <f>SUM('Adol profile series data'!CS75/'Adol profile series data'!CT75)</f>
        <v>0.85169029443838606</v>
      </c>
      <c r="AW74" s="9"/>
      <c r="AX74" s="9"/>
      <c r="AY74" s="9"/>
      <c r="AZ74" s="9"/>
      <c r="BA74" s="9"/>
      <c r="BB74" s="9"/>
      <c r="BC74" s="9"/>
      <c r="BD74" s="2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118"/>
      <c r="BU74" s="9"/>
      <c r="BV74" s="9"/>
      <c r="BW74" s="118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</row>
    <row r="75" spans="1:91" x14ac:dyDescent="0.2">
      <c r="A75" t="s">
        <v>79</v>
      </c>
      <c r="B75" s="2">
        <f>SUM('Adol profile series data'!E76/'Adol profile series data'!F76)</f>
        <v>0.37475728155339805</v>
      </c>
      <c r="C75" s="2">
        <f>SUM('Adol profile series data'!G76/'Adol profile series data'!H76)</f>
        <v>0.38491295938104447</v>
      </c>
      <c r="D75" s="2">
        <f>SUM('Adol profile series data'!I76/'Adol profile series data'!J76)</f>
        <v>0.40307101727447214</v>
      </c>
      <c r="E75" s="2">
        <f>SUM('Adol profile series data'!K76/'Adol profile series data'!L76)</f>
        <v>0.40192307692307694</v>
      </c>
      <c r="F75" s="2">
        <f>SUM('Adol profile series data'!M76/'Adol profile series data'!N76)</f>
        <v>0.41312741312741313</v>
      </c>
      <c r="G75" s="2">
        <f>SUM('Adol profile series data'!O76/'Adol profile series data'!P76)</f>
        <v>0.41730769230769232</v>
      </c>
      <c r="H75" s="2">
        <f>SUM('Adol profile series data'!Q76/'Adol profile series data'!R76)</f>
        <v>0.43664717348927873</v>
      </c>
      <c r="I75" s="2">
        <f>SUM('Adol profile series data'!S76/'Adol profile series data'!T76)</f>
        <v>0.44268774703557312</v>
      </c>
      <c r="J75" s="2">
        <f>SUM('Adol profile series data'!U76/'Adol profile series data'!V76)</f>
        <v>0.44970414201183434</v>
      </c>
      <c r="K75" s="2">
        <f>SUM('Adol profile series data'!W76/'Adol profile series data'!X76)</f>
        <v>0.46365422396856582</v>
      </c>
      <c r="L75" s="2">
        <f>SUM('Adol profile series data'!Y76/'Adol profile series data'!Z76)</f>
        <v>0.47920792079207919</v>
      </c>
      <c r="M75" s="2">
        <f>SUM('Adol profile series data'!AA76/'Adol profile series data'!AB76)</f>
        <v>0.48221343873517786</v>
      </c>
      <c r="N75" s="2">
        <f>SUM('Adol profile series data'!AC76/'Adol profile series data'!AD76)</f>
        <v>0.4854368932038835</v>
      </c>
      <c r="O75" s="2">
        <f>SUM('Adol profile series data'!AE76/'Adol profile series data'!AF76)</f>
        <v>0.49212598425196852</v>
      </c>
      <c r="P75" s="2">
        <f>SUM('Adol profile series data'!AG76/'Adol profile series data'!AH76)</f>
        <v>0.50297029702970297</v>
      </c>
      <c r="Q75" s="2">
        <f>SUM('Adol profile series data'!AI76/'Adol profile series data'!AJ76)</f>
        <v>0.49301397205588821</v>
      </c>
      <c r="R75" s="2">
        <f>SUM('Adol profile series data'!AK76/'Adol profile series data'!AL76)</f>
        <v>0.50298210735586479</v>
      </c>
      <c r="S75" s="2">
        <f>SUM('Adol profile series data'!AM76/'Adol profile series data'!AN76)</f>
        <v>0.50690335305719925</v>
      </c>
      <c r="T75" s="2">
        <f>SUM('Adol profile series data'!AO76/'Adol profile series data'!AP76)</f>
        <v>0.51497005988023947</v>
      </c>
      <c r="U75" s="2">
        <f>SUM('Adol profile series data'!AQ76/'Adol profile series data'!AR76)</f>
        <v>0.51903807615230457</v>
      </c>
      <c r="V75" s="2">
        <f>SUM('Adol profile series data'!AS76/'Adol profile series data'!AT76)</f>
        <v>0.52917505030181089</v>
      </c>
      <c r="W75" s="2">
        <f>SUM('Adol profile series data'!AU76/'Adol profile series data'!AV76)</f>
        <v>0.54343434343434338</v>
      </c>
      <c r="X75" s="2">
        <f>SUM('Adol profile series data'!AW76/'Adol profile series data'!AX76)</f>
        <v>0.54325955734406439</v>
      </c>
      <c r="Y75" s="2">
        <f>SUM('Adol profile series data'!AY76/'Adol profile series data'!AZ76)</f>
        <v>0.54417670682730923</v>
      </c>
      <c r="Z75" s="2">
        <f>SUM('Adol profile series data'!BA76/'Adol profile series data'!BB76)</f>
        <v>0.55268389662027828</v>
      </c>
      <c r="AA75" s="2">
        <f>SUM('Adol profile series data'!BC76/'Adol profile series data'!BD76)</f>
        <v>0.56087824351297411</v>
      </c>
      <c r="AB75" s="2">
        <f>SUM('Adol profile series data'!BE76/'Adol profile series data'!BF76)</f>
        <v>0.57344064386317906</v>
      </c>
      <c r="AC75" s="2">
        <f>SUM('Adol profile series data'!BG76/'Adol profile series data'!BH76)</f>
        <v>0.57738095238095233</v>
      </c>
      <c r="AD75" s="2">
        <f>SUM('Adol profile series data'!BI76/'Adol profile series data'!BJ76)</f>
        <v>0.58917835671342689</v>
      </c>
      <c r="AE75" s="2">
        <f>SUM('Adol profile series data'!BK76/'Adol profile series data'!BL76)</f>
        <v>0.60040160642570284</v>
      </c>
      <c r="AF75" s="2">
        <f>SUM('Adol profile series data'!BM76/'Adol profile series data'!BN76)</f>
        <v>0.59879032258064513</v>
      </c>
      <c r="AG75" s="2">
        <f>SUM('Adol profile series data'!BO76/'Adol profile series data'!BP76)</f>
        <v>0.59026369168356996</v>
      </c>
      <c r="AH75" s="2">
        <f>SUM('Adol profile series data'!BQ76/'Adol profile series data'!BR76)</f>
        <v>0.59481037924151692</v>
      </c>
      <c r="AI75" s="2">
        <f>SUM('Adol profile series data'!BS76/'Adol profile series data'!BT76)</f>
        <v>0.59760956175298807</v>
      </c>
      <c r="AJ75" s="2">
        <f>SUM('Adol profile series data'!BU76/'Adol profile series data'!BV76)</f>
        <v>0.59587628865979381</v>
      </c>
      <c r="AK75" s="2">
        <f>SUM('Adol profile series data'!BW76/'Adol profile series data'!BX76)</f>
        <v>0.6021052631578947</v>
      </c>
      <c r="AL75" s="2">
        <f>SUM('Adol profile series data'!BY76/'Adol profile series data'!BZ76)</f>
        <v>0.6</v>
      </c>
      <c r="AM75" s="2">
        <f>SUM('Adol profile series data'!CA76/'Adol profile series data'!CB76)</f>
        <v>0.60042283298097254</v>
      </c>
      <c r="AN75" s="2">
        <f>SUM('Adol profile series data'!CC76/'Adol profile series data'!CD76)</f>
        <v>0.60683760683760679</v>
      </c>
      <c r="AO75" s="2">
        <f>SUM('Adol profile series data'!CE76/'Adol profile series data'!CF76)</f>
        <v>0.61440677966101698</v>
      </c>
      <c r="AP75" s="2">
        <f>SUM('Adol profile series data'!CG76/'Adol profile series data'!CH76)</f>
        <v>0.61016949152542377</v>
      </c>
      <c r="AQ75" s="2">
        <f>SUM('Adol profile series data'!CI76/'Adol profile series data'!CJ76)</f>
        <v>0.62272727272727268</v>
      </c>
      <c r="AR75" s="2">
        <f>SUM('Adol profile series data'!CK76/'Adol profile series data'!CL76)</f>
        <v>0.6330275229357798</v>
      </c>
      <c r="AS75" s="2">
        <f>SUM('Adol profile series data'!CM76/'Adol profile series data'!CN76)</f>
        <v>0.64222222222222225</v>
      </c>
      <c r="AT75" s="2">
        <f>SUM('Adol profile series data'!CO76/'Adol profile series data'!CP76)</f>
        <v>0.64079822616407978</v>
      </c>
      <c r="AU75" s="2">
        <f>SUM('Adol profile series data'!CQ76/'Adol profile series data'!CR76)</f>
        <v>0.64380530973451322</v>
      </c>
      <c r="AV75" s="2">
        <f>SUM('Adol profile series data'!CS76/'Adol profile series data'!CT76)</f>
        <v>0.65188470066518844</v>
      </c>
      <c r="AW75" s="9"/>
      <c r="AX75" s="9"/>
      <c r="AY75" s="9"/>
      <c r="AZ75" s="9"/>
      <c r="BA75" s="9"/>
      <c r="BB75" s="9"/>
      <c r="BC75" s="9"/>
      <c r="BD75" s="2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118"/>
      <c r="BU75" s="9"/>
      <c r="BV75" s="9"/>
      <c r="BW75" s="118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</row>
    <row r="76" spans="1:91" x14ac:dyDescent="0.2">
      <c r="A76" t="s">
        <v>80</v>
      </c>
      <c r="B76" s="2">
        <f>SUM('Adol profile series data'!E77/'Adol profile series data'!F77)</f>
        <v>0.53199365415124278</v>
      </c>
      <c r="C76" s="2">
        <f>SUM('Adol profile series data'!G77/'Adol profile series data'!H77)</f>
        <v>0.54276663146779303</v>
      </c>
      <c r="D76" s="2">
        <f>SUM('Adol profile series data'!I77/'Adol profile series data'!J77)</f>
        <v>0.55614406779661019</v>
      </c>
      <c r="E76" s="2">
        <f>SUM('Adol profile series data'!K77/'Adol profile series data'!L77)</f>
        <v>0.55690841715193229</v>
      </c>
      <c r="F76" s="2">
        <f>SUM('Adol profile series data'!M77/'Adol profile series data'!N77)</f>
        <v>0.56581740976645434</v>
      </c>
      <c r="G76" s="2">
        <f>SUM('Adol profile series data'!O77/'Adol profile series data'!P77)</f>
        <v>0.57226354941551538</v>
      </c>
      <c r="H76" s="2">
        <f>SUM('Adol profile series data'!Q77/'Adol profile series data'!R77)</f>
        <v>0.58124667021843368</v>
      </c>
      <c r="I76" s="2">
        <f>SUM('Adol profile series data'!S77/'Adol profile series data'!T77)</f>
        <v>0.60085151676423632</v>
      </c>
      <c r="J76" s="2">
        <f>SUM('Adol profile series data'!U77/'Adol profile series data'!V77)</f>
        <v>0.60697305863708395</v>
      </c>
      <c r="K76" s="2">
        <f>SUM('Adol profile series data'!W77/'Adol profile series data'!X77)</f>
        <v>0.61222339304531082</v>
      </c>
      <c r="L76" s="2">
        <f>SUM('Adol profile series data'!Y77/'Adol profile series data'!Z77)</f>
        <v>0.62028677642060537</v>
      </c>
      <c r="M76" s="2">
        <f>SUM('Adol profile series data'!AA77/'Adol profile series data'!AB77)</f>
        <v>0.62566277836691409</v>
      </c>
      <c r="N76" s="2">
        <f>SUM('Adol profile series data'!AC77/'Adol profile series data'!AD77)</f>
        <v>0.62921940928270037</v>
      </c>
      <c r="O76" s="2">
        <f>SUM('Adol profile series data'!AE77/'Adol profile series data'!AF77)</f>
        <v>0.64781906300484648</v>
      </c>
      <c r="P76" s="2">
        <f>SUM('Adol profile series data'!AG77/'Adol profile series data'!AH77)</f>
        <v>0.65196342119419037</v>
      </c>
      <c r="Q76" s="2">
        <f>SUM('Adol profile series data'!AI77/'Adol profile series data'!AJ77)</f>
        <v>0.63086886130599029</v>
      </c>
      <c r="R76" s="2">
        <f>SUM('Adol profile series data'!AK77/'Adol profile series data'!AL77)</f>
        <v>0.63368983957219249</v>
      </c>
      <c r="S76" s="2">
        <f>SUM('Adol profile series data'!AM77/'Adol profile series data'!AN77)</f>
        <v>0.64128686327077744</v>
      </c>
      <c r="T76" s="2">
        <f>SUM('Adol profile series data'!AO77/'Adol profile series data'!AP77)</f>
        <v>0.64850427350427353</v>
      </c>
      <c r="U76" s="2">
        <f>SUM('Adol profile series data'!AQ77/'Adol profile series data'!AR77)</f>
        <v>0.66020463112547123</v>
      </c>
      <c r="V76" s="2">
        <f>SUM('Adol profile series data'!AS77/'Adol profile series data'!AT77)</f>
        <v>0.66270912034538587</v>
      </c>
      <c r="W76" s="2">
        <f>SUM('Adol profile series data'!AU77/'Adol profile series data'!AV77)</f>
        <v>0.665058949624866</v>
      </c>
      <c r="X76" s="2">
        <f>SUM('Adol profile series data'!AW77/'Adol profile series data'!AX77)</f>
        <v>0.672367717797969</v>
      </c>
      <c r="Y76" s="2">
        <f>SUM('Adol profile series data'!AY77/'Adol profile series data'!AZ77)</f>
        <v>0.67257112184648415</v>
      </c>
      <c r="Z76" s="2">
        <f>SUM('Adol profile series data'!BA77/'Adol profile series data'!BB77)</f>
        <v>0.67469234884965223</v>
      </c>
      <c r="AA76" s="2">
        <f>SUM('Adol profile series data'!BC77/'Adol profile series data'!BD77)</f>
        <v>0.68449197860962563</v>
      </c>
      <c r="AB76" s="2">
        <f>SUM('Adol profile series data'!BE77/'Adol profile series data'!BF77)</f>
        <v>0.687566988210075</v>
      </c>
      <c r="AC76" s="2">
        <f>SUM('Adol profile series data'!BG77/'Adol profile series data'!BH77)</f>
        <v>0.6929217668972858</v>
      </c>
      <c r="AD76" s="2">
        <f>SUM('Adol profile series data'!BI77/'Adol profile series data'!BJ77)</f>
        <v>0.69369369369369371</v>
      </c>
      <c r="AE76" s="2">
        <f>SUM('Adol profile series data'!BK77/'Adol profile series data'!BL77)</f>
        <v>0.69941891178024296</v>
      </c>
      <c r="AF76" s="2">
        <f>SUM('Adol profile series data'!BM77/'Adol profile series data'!BN77)</f>
        <v>0.7001055966209081</v>
      </c>
      <c r="AG76" s="2">
        <f>SUM('Adol profile series data'!BO77/'Adol profile series data'!BP77)</f>
        <v>0.70405476566614011</v>
      </c>
      <c r="AH76" s="2">
        <f>SUM('Adol profile series data'!BQ77/'Adol profile series data'!BR77)</f>
        <v>0.70897503983005838</v>
      </c>
      <c r="AI76" s="2">
        <f>SUM('Adol profile series data'!BS77/'Adol profile series data'!BT77)</f>
        <v>0.71436114044350585</v>
      </c>
      <c r="AJ76" s="2">
        <f>SUM('Adol profile series data'!BU77/'Adol profile series data'!BV77)</f>
        <v>0.71185539606592241</v>
      </c>
      <c r="AK76" s="2">
        <f>SUM('Adol profile series data'!BW77/'Adol profile series data'!BX77)</f>
        <v>0.71451271186440679</v>
      </c>
      <c r="AL76" s="2">
        <f>SUM('Adol profile series data'!BY77/'Adol profile series data'!BZ77)</f>
        <v>0.71989389920424407</v>
      </c>
      <c r="AM76" s="2">
        <f>SUM('Adol profile series data'!CA77/'Adol profile series data'!CB77)</f>
        <v>0.72296217368140647</v>
      </c>
      <c r="AN76" s="2">
        <f>SUM('Adol profile series data'!CC77/'Adol profile series data'!CD77)</f>
        <v>0.72703133297928835</v>
      </c>
      <c r="AO76" s="2">
        <f>SUM('Adol profile series data'!CE77/'Adol profile series data'!CF77)</f>
        <v>0.73021773765268194</v>
      </c>
      <c r="AP76" s="2">
        <f>SUM('Adol profile series data'!CG77/'Adol profile series data'!CH77)</f>
        <v>0.73150105708245239</v>
      </c>
      <c r="AQ76" s="2">
        <f>SUM('Adol profile series data'!CI77/'Adol profile series data'!CJ77)</f>
        <v>0.77136514983351834</v>
      </c>
      <c r="AR76" s="2">
        <f>SUM('Adol profile series data'!CK77/'Adol profile series data'!CL77)</f>
        <v>0.77424749163879603</v>
      </c>
      <c r="AS76" s="2">
        <f>SUM('Adol profile series data'!CM77/'Adol profile series data'!CN77)</f>
        <v>0.78164731896075179</v>
      </c>
      <c r="AT76" s="2">
        <f>SUM('Adol profile series data'!CO77/'Adol profile series data'!CP77)</f>
        <v>0.7827756445419638</v>
      </c>
      <c r="AU76" s="2">
        <f>SUM('Adol profile series data'!CQ77/'Adol profile series data'!CR77)</f>
        <v>0.78118161925601748</v>
      </c>
      <c r="AV76" s="2">
        <f>SUM('Adol profile series data'!CS77/'Adol profile series data'!CT77)</f>
        <v>0.78334240609689709</v>
      </c>
      <c r="AW76" s="9"/>
      <c r="AX76" s="9"/>
      <c r="AY76" s="9"/>
      <c r="AZ76" s="9"/>
      <c r="BA76" s="9"/>
      <c r="BB76" s="9"/>
      <c r="BC76" s="9"/>
      <c r="BD76" s="2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118"/>
      <c r="BU76" s="9"/>
      <c r="BV76" s="9"/>
      <c r="BW76" s="118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</row>
    <row r="77" spans="1:91" x14ac:dyDescent="0.2">
      <c r="A77" t="s">
        <v>82</v>
      </c>
      <c r="B77" s="2">
        <f>SUM('Adol profile series data'!E78/'Adol profile series data'!F78)</f>
        <v>0.51451187335092352</v>
      </c>
      <c r="C77" s="2">
        <f>SUM('Adol profile series data'!G78/'Adol profile series data'!H78)</f>
        <v>0.52324037184594951</v>
      </c>
      <c r="D77" s="2">
        <f>SUM('Adol profile series data'!I78/'Adol profile series data'!J78)</f>
        <v>0.53989361702127658</v>
      </c>
      <c r="E77" s="2">
        <f>SUM('Adol profile series data'!K78/'Adol profile series data'!L78)</f>
        <v>0.53989361702127658</v>
      </c>
      <c r="F77" s="2">
        <f>SUM('Adol profile series data'!M78/'Adol profile series data'!N78)</f>
        <v>0.5503978779840849</v>
      </c>
      <c r="G77" s="2">
        <f>SUM('Adol profile series data'!O78/'Adol profile series data'!P78)</f>
        <v>0.55878467635402906</v>
      </c>
      <c r="H77" s="2">
        <f>SUM('Adol profile series data'!Q78/'Adol profile series data'!R78)</f>
        <v>0.61336828309305369</v>
      </c>
      <c r="I77" s="2">
        <f>SUM('Adol profile series data'!S78/'Adol profile series data'!T78)</f>
        <v>0.63588390501319259</v>
      </c>
      <c r="J77" s="2">
        <f>SUM('Adol profile series data'!U78/'Adol profile series data'!V78)</f>
        <v>0.64426877470355737</v>
      </c>
      <c r="K77" s="2">
        <f>SUM('Adol profile series data'!W78/'Adol profile series data'!X78)</f>
        <v>0.66226912928759896</v>
      </c>
      <c r="L77" s="2">
        <f>SUM('Adol profile series data'!Y78/'Adol profile series data'!Z78)</f>
        <v>0.68</v>
      </c>
      <c r="M77" s="2">
        <f>SUM('Adol profile series data'!AA78/'Adol profile series data'!AB78)</f>
        <v>0.68048128342245995</v>
      </c>
      <c r="N77" s="2">
        <f>SUM('Adol profile series data'!AC78/'Adol profile series data'!AD78)</f>
        <v>0.68666666666666665</v>
      </c>
      <c r="O77" s="2">
        <f>SUM('Adol profile series data'!AE78/'Adol profile series data'!AF78)</f>
        <v>0.70320855614973266</v>
      </c>
      <c r="P77" s="2">
        <f>SUM('Adol profile series data'!AG78/'Adol profile series data'!AH78)</f>
        <v>0.70226969292389851</v>
      </c>
      <c r="Q77" s="2">
        <f>SUM('Adol profile series data'!AI78/'Adol profile series data'!AJ78)</f>
        <v>0.6870026525198939</v>
      </c>
      <c r="R77" s="2">
        <f>SUM('Adol profile series data'!AK78/'Adol profile series data'!AL78)</f>
        <v>0.67763157894736847</v>
      </c>
      <c r="S77" s="2">
        <f>SUM('Adol profile series data'!AM78/'Adol profile series data'!AN78)</f>
        <v>0.70182291666666663</v>
      </c>
      <c r="T77" s="2">
        <f>SUM('Adol profile series data'!AO78/'Adol profile series data'!AP78)</f>
        <v>0.71298701298701295</v>
      </c>
      <c r="U77" s="2">
        <f>SUM('Adol profile series data'!AQ78/'Adol profile series data'!AR78)</f>
        <v>0.71483870967741936</v>
      </c>
      <c r="V77" s="2">
        <f>SUM('Adol profile series data'!AS78/'Adol profile series data'!AT78)</f>
        <v>0.72072072072072069</v>
      </c>
      <c r="W77" s="2">
        <f>SUM('Adol profile series data'!AU78/'Adol profile series data'!AV78)</f>
        <v>0.73393316195372749</v>
      </c>
      <c r="X77" s="2">
        <f>SUM('Adol profile series data'!AW78/'Adol profile series data'!AX78)</f>
        <v>0.73409669211195927</v>
      </c>
      <c r="Y77" s="2">
        <f>SUM('Adol profile series data'!AY78/'Adol profile series data'!AZ78)</f>
        <v>0.7321428571428571</v>
      </c>
      <c r="Z77" s="2">
        <f>SUM('Adol profile series data'!BA78/'Adol profile series data'!BB78)</f>
        <v>0.72972972972972971</v>
      </c>
      <c r="AA77" s="2">
        <f>SUM('Adol profile series data'!BC78/'Adol profile series data'!BD78)</f>
        <v>0.732051282051282</v>
      </c>
      <c r="AB77" s="2">
        <f>SUM('Adol profile series data'!BE78/'Adol profile series data'!BF78)</f>
        <v>0.73324742268041232</v>
      </c>
      <c r="AC77" s="2">
        <f>SUM('Adol profile series data'!BG78/'Adol profile series data'!BH78)</f>
        <v>0.73563218390804597</v>
      </c>
      <c r="AD77" s="2">
        <f>SUM('Adol profile series data'!BI78/'Adol profile series data'!BJ78)</f>
        <v>0.73230373230373236</v>
      </c>
      <c r="AE77" s="2">
        <f>SUM('Adol profile series data'!BK78/'Adol profile series data'!BL78)</f>
        <v>0.73772609819121449</v>
      </c>
      <c r="AF77" s="2">
        <f>SUM('Adol profile series data'!BM78/'Adol profile series data'!BN78)</f>
        <v>0.74448767833981844</v>
      </c>
      <c r="AG77" s="2">
        <f>SUM('Adol profile series data'!BO78/'Adol profile series data'!BP78)</f>
        <v>0.74185136897001303</v>
      </c>
      <c r="AH77" s="2">
        <f>SUM('Adol profile series data'!BQ78/'Adol profile series data'!BR78)</f>
        <v>0.74226804123711343</v>
      </c>
      <c r="AI77" s="2">
        <f>SUM('Adol profile series data'!BS78/'Adol profile series data'!BT78)</f>
        <v>0.73935483870967744</v>
      </c>
      <c r="AJ77" s="2">
        <f>SUM('Adol profile series data'!BU78/'Adol profile series data'!BV78)</f>
        <v>0.74332909783989831</v>
      </c>
      <c r="AK77" s="2">
        <f>SUM('Adol profile series data'!BW78/'Adol profile series data'!BX78)</f>
        <v>0.74329501915708818</v>
      </c>
      <c r="AL77" s="2">
        <f>SUM('Adol profile series data'!BY78/'Adol profile series data'!BZ78)</f>
        <v>0.74322580645161296</v>
      </c>
      <c r="AM77" s="2">
        <f>SUM('Adol profile series data'!CA78/'Adol profile series data'!CB78)</f>
        <v>0.74739583333333337</v>
      </c>
      <c r="AN77" s="2">
        <f>SUM('Adol profile series data'!CC78/'Adol profile series data'!CD78)</f>
        <v>0.75163398692810457</v>
      </c>
      <c r="AO77" s="2">
        <f>SUM('Adol profile series data'!CE78/'Adol profile series data'!CF78)</f>
        <v>0.7572178477690289</v>
      </c>
      <c r="AP77" s="2">
        <f>SUM('Adol profile series data'!CG78/'Adol profile series data'!CH78)</f>
        <v>0.75866666666666671</v>
      </c>
      <c r="AQ77" s="2">
        <f>SUM('Adol profile series data'!CI78/'Adol profile series data'!CJ78)</f>
        <v>0.797752808988764</v>
      </c>
      <c r="AR77" s="2">
        <f>SUM('Adol profile series data'!CK78/'Adol profile series data'!CL78)</f>
        <v>0.80364656381486677</v>
      </c>
      <c r="AS77" s="2">
        <f>SUM('Adol profile series data'!CM78/'Adol profile series data'!CN78)</f>
        <v>0.81623931623931623</v>
      </c>
      <c r="AT77" s="2">
        <f>SUM('Adol profile series data'!CO78/'Adol profile series data'!CP78)</f>
        <v>0.82025677603423686</v>
      </c>
      <c r="AU77" s="2">
        <f>SUM('Adol profile series data'!CQ78/'Adol profile series data'!CR78)</f>
        <v>0.82453637660485024</v>
      </c>
      <c r="AV77" s="2">
        <f>SUM('Adol profile series data'!CS78/'Adol profile series data'!CT78)</f>
        <v>0.82670454545454541</v>
      </c>
      <c r="AW77" s="9"/>
      <c r="AX77" s="9"/>
      <c r="AY77" s="9"/>
      <c r="AZ77" s="9"/>
      <c r="BA77" s="9"/>
      <c r="BB77" s="9"/>
      <c r="BC77" s="9"/>
      <c r="BD77" s="2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118"/>
      <c r="BU77" s="9"/>
      <c r="BV77" s="9"/>
      <c r="BW77" s="118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</row>
    <row r="78" spans="1:91" x14ac:dyDescent="0.2">
      <c r="A78" t="s">
        <v>83</v>
      </c>
      <c r="B78" s="2">
        <f>SUM('Adol profile series data'!E79/'Adol profile series data'!F79)</f>
        <v>0.54844838505383153</v>
      </c>
      <c r="C78" s="2">
        <f>SUM('Adol profile series data'!G79/'Adol profile series data'!H79)</f>
        <v>0.55534471853257428</v>
      </c>
      <c r="D78" s="2">
        <f>SUM('Adol profile series data'!I79/'Adol profile series data'!J79)</f>
        <v>0.57106598984771573</v>
      </c>
      <c r="E78" s="2">
        <f>SUM('Adol profile series data'!K79/'Adol profile series data'!L79)</f>
        <v>0.57296954314720816</v>
      </c>
      <c r="F78" s="2">
        <f>SUM('Adol profile series data'!M79/'Adol profile series data'!N79)</f>
        <v>0.58280254777070062</v>
      </c>
      <c r="G78" s="2">
        <f>SUM('Adol profile series data'!O79/'Adol profile series data'!P79)</f>
        <v>0.58407643312101909</v>
      </c>
      <c r="H78" s="2">
        <f>SUM('Adol profile series data'!Q79/'Adol profile series data'!R79)</f>
        <v>0.59732824427480913</v>
      </c>
      <c r="I78" s="2">
        <f>SUM('Adol profile series data'!S79/'Adol profile series data'!T79)</f>
        <v>0.61706221937139194</v>
      </c>
      <c r="J78" s="2">
        <f>SUM('Adol profile series data'!U79/'Adol profile series data'!V79)</f>
        <v>0.62266580811332906</v>
      </c>
      <c r="K78" s="2">
        <f>SUM('Adol profile series data'!W79/'Adol profile series data'!X79)</f>
        <v>0.63607393244104526</v>
      </c>
      <c r="L78" s="2">
        <f>SUM('Adol profile series data'!Y79/'Adol profile series data'!Z79)</f>
        <v>0.64487179487179491</v>
      </c>
      <c r="M78" s="2">
        <f>SUM('Adol profile series data'!AA79/'Adol profile series data'!AB79)</f>
        <v>0.64807692307692311</v>
      </c>
      <c r="N78" s="2">
        <f>SUM('Adol profile series data'!AC79/'Adol profile series data'!AD79)</f>
        <v>0.66043814432989689</v>
      </c>
      <c r="O78" s="2">
        <f>SUM('Adol profile series data'!AE79/'Adol profile series data'!AF79)</f>
        <v>0.67557003257328985</v>
      </c>
      <c r="P78" s="2">
        <f>SUM('Adol profile series data'!AG79/'Adol profile series data'!AH79)</f>
        <v>0.68184775536759923</v>
      </c>
      <c r="Q78" s="2">
        <f>SUM('Adol profile series data'!AI79/'Adol profile series data'!AJ79)</f>
        <v>0.6741130091984231</v>
      </c>
      <c r="R78" s="2">
        <f>SUM('Adol profile series data'!AK79/'Adol profile series data'!AL79)</f>
        <v>0.68483256730137887</v>
      </c>
      <c r="S78" s="2">
        <f>SUM('Adol profile series data'!AM79/'Adol profile series data'!AN79)</f>
        <v>0.68184818481848186</v>
      </c>
      <c r="T78" s="2">
        <f>SUM('Adol profile series data'!AO79/'Adol profile series data'!AP79)</f>
        <v>0.68963254593175849</v>
      </c>
      <c r="U78" s="2">
        <f>SUM('Adol profile series data'!AQ79/'Adol profile series data'!AR79)</f>
        <v>0.69591029023746698</v>
      </c>
      <c r="V78" s="2">
        <f>SUM('Adol profile series data'!AS79/'Adol profile series data'!AT79)</f>
        <v>0.6980883322346737</v>
      </c>
      <c r="W78" s="2">
        <f>SUM('Adol profile series data'!AU79/'Adol profile series data'!AV79)</f>
        <v>0.70599868160843771</v>
      </c>
      <c r="X78" s="2">
        <f>SUM('Adol profile series data'!AW79/'Adol profile series data'!AX79)</f>
        <v>0.71024967148488827</v>
      </c>
      <c r="Y78" s="2">
        <f>SUM('Adol profile series data'!AY79/'Adol profile series data'!AZ79)</f>
        <v>0.71635883905013198</v>
      </c>
      <c r="Z78" s="2">
        <f>SUM('Adol profile series data'!BA79/'Adol profile series data'!BB79)</f>
        <v>0.71930988719309885</v>
      </c>
      <c r="AA78" s="2">
        <f>SUM('Adol profile series data'!BC79/'Adol profile series data'!BD79)</f>
        <v>0.7210702341137124</v>
      </c>
      <c r="AB78" s="2">
        <f>SUM('Adol profile series data'!BE79/'Adol profile series data'!BF79)</f>
        <v>0.72715143428952633</v>
      </c>
      <c r="AC78" s="2">
        <f>SUM('Adol profile series data'!BG79/'Adol profile series data'!BH79)</f>
        <v>0.72971160295103954</v>
      </c>
      <c r="AD78" s="2">
        <f>SUM('Adol profile series data'!BI79/'Adol profile series data'!BJ79)</f>
        <v>0.73108108108108105</v>
      </c>
      <c r="AE78" s="2">
        <f>SUM('Adol profile series data'!BK79/'Adol profile series data'!BL79)</f>
        <v>0.73783783783783785</v>
      </c>
      <c r="AF78" s="2">
        <f>SUM('Adol profile series data'!BM79/'Adol profile series data'!BN79)</f>
        <v>0.73930753564154783</v>
      </c>
      <c r="AG78" s="2">
        <f>SUM('Adol profile series data'!BO79/'Adol profile series data'!BP79)</f>
        <v>0.74246575342465748</v>
      </c>
      <c r="AH78" s="2">
        <f>SUM('Adol profile series data'!BQ79/'Adol profile series data'!BR79)</f>
        <v>0.74845360824742269</v>
      </c>
      <c r="AI78" s="2">
        <f>SUM('Adol profile series data'!BS79/'Adol profile series data'!BT79)</f>
        <v>0.75240715268225589</v>
      </c>
      <c r="AJ78" s="2">
        <f>SUM('Adol profile series data'!BU79/'Adol profile series data'!BV79)</f>
        <v>0.76597222222222228</v>
      </c>
      <c r="AK78" s="2">
        <f>SUM('Adol profile series data'!BW79/'Adol profile series data'!BX79)</f>
        <v>0.76564673157162721</v>
      </c>
      <c r="AL78" s="2">
        <f>SUM('Adol profile series data'!BY79/'Adol profile series data'!BZ79)</f>
        <v>0.76421052631578945</v>
      </c>
      <c r="AM78" s="2">
        <f>SUM('Adol profile series data'!CA79/'Adol profile series data'!CB79)</f>
        <v>0.76516220028208748</v>
      </c>
      <c r="AN78" s="2">
        <f>SUM('Adol profile series data'!CC79/'Adol profile series data'!CD79)</f>
        <v>0.7668539325842697</v>
      </c>
      <c r="AO78" s="2">
        <f>SUM('Adol profile series data'!CE79/'Adol profile series data'!CF79)</f>
        <v>0.76857749469214443</v>
      </c>
      <c r="AP78" s="2">
        <f>SUM('Adol profile series data'!CG79/'Adol profile series data'!CH79)</f>
        <v>0.77175463623395146</v>
      </c>
      <c r="AQ78" s="2">
        <f>SUM('Adol profile series data'!CI79/'Adol profile series data'!CJ79)</f>
        <v>0.81942336874051591</v>
      </c>
      <c r="AR78" s="2">
        <f>SUM('Adol profile series data'!CK79/'Adol profile series data'!CL79)</f>
        <v>0.8208048595292331</v>
      </c>
      <c r="AS78" s="2">
        <f>SUM('Adol profile series data'!CM79/'Adol profile series data'!CN79)</f>
        <v>0.83078101071975496</v>
      </c>
      <c r="AT78" s="2">
        <f>SUM('Adol profile series data'!CO79/'Adol profile series data'!CP79)</f>
        <v>0.8359013867488444</v>
      </c>
      <c r="AU78" s="2">
        <f>SUM('Adol profile series data'!CQ79/'Adol profile series data'!CR79)</f>
        <v>0.83604021655065741</v>
      </c>
      <c r="AV78" s="2">
        <f>SUM('Adol profile series data'!CS79/'Adol profile series data'!CT79)</f>
        <v>0.83670295489891133</v>
      </c>
      <c r="AW78" s="9"/>
      <c r="AX78" s="9"/>
      <c r="AY78" s="9"/>
      <c r="AZ78" s="9"/>
      <c r="BA78" s="9"/>
      <c r="BB78" s="9"/>
      <c r="BC78" s="9"/>
      <c r="BD78" s="2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118"/>
      <c r="BU78" s="9"/>
      <c r="BV78" s="9"/>
      <c r="BW78" s="118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</row>
    <row r="79" spans="1:91" x14ac:dyDescent="0.2">
      <c r="A79" t="s">
        <v>94</v>
      </c>
      <c r="B79" s="2">
        <f>SUM('Adol profile series data'!E80/'Adol profile series data'!F80)</f>
        <v>0.67063197026022303</v>
      </c>
      <c r="C79" s="2">
        <f>SUM('Adol profile series data'!G80/'Adol profile series data'!H80)</f>
        <v>0.67670011148272013</v>
      </c>
      <c r="D79" s="2">
        <f>SUM('Adol profile series data'!I80/'Adol profile series data'!J80)</f>
        <v>0.6863551401869159</v>
      </c>
      <c r="E79" s="2">
        <f>SUM('Adol profile series data'!K80/'Adol profile series data'!L80)</f>
        <v>0.68623784592370984</v>
      </c>
      <c r="F79" s="2">
        <f>SUM('Adol profile series data'!M80/'Adol profile series data'!N80)</f>
        <v>0.69187779433681074</v>
      </c>
      <c r="G79" s="2">
        <f>SUM('Adol profile series data'!O80/'Adol profile series data'!P80)</f>
        <v>0.69719626168224302</v>
      </c>
      <c r="H79" s="2">
        <f>SUM('Adol profile series data'!Q80/'Adol profile series data'!R80)</f>
        <v>0.70374531835205989</v>
      </c>
      <c r="I79" s="2">
        <f>SUM('Adol profile series data'!S80/'Adol profile series data'!T80)</f>
        <v>0.71578552680914886</v>
      </c>
      <c r="J79" s="2">
        <f>SUM('Adol profile series data'!U80/'Adol profile series data'!V80)</f>
        <v>0.71867966991747934</v>
      </c>
      <c r="K79" s="2">
        <f>SUM('Adol profile series data'!W80/'Adol profile series data'!X80)</f>
        <v>0.72550486163051608</v>
      </c>
      <c r="L79" s="2">
        <f>SUM('Adol profile series data'!Y80/'Adol profile series data'!Z80)</f>
        <v>0.7336570788195742</v>
      </c>
      <c r="M79" s="2">
        <f>SUM('Adol profile series data'!AA80/'Adol profile series data'!AB80)</f>
        <v>0.73540419161676651</v>
      </c>
      <c r="N79" s="2">
        <f>SUM('Adol profile series data'!AC80/'Adol profile series data'!AD80)</f>
        <v>0.73644578313253017</v>
      </c>
      <c r="O79" s="2">
        <f>SUM('Adol profile series data'!AE80/'Adol profile series data'!AF80)</f>
        <v>0.74292185730464322</v>
      </c>
      <c r="P79" s="2">
        <f>SUM('Adol profile series data'!AG80/'Adol profile series data'!AH80)</f>
        <v>0.74622356495468278</v>
      </c>
      <c r="Q79" s="2">
        <f>SUM('Adol profile series data'!AI80/'Adol profile series data'!AJ80)</f>
        <v>0.7351494513810064</v>
      </c>
      <c r="R79" s="2">
        <f>SUM('Adol profile series data'!AK80/'Adol profile series data'!AL80)</f>
        <v>0.75104364326375717</v>
      </c>
      <c r="S79" s="2">
        <f>SUM('Adol profile series data'!AM80/'Adol profile series data'!AN80)</f>
        <v>0.74714394516374716</v>
      </c>
      <c r="T79" s="2">
        <f>SUM('Adol profile series data'!AO80/'Adol profile series data'!AP80)</f>
        <v>0.75580952380952382</v>
      </c>
      <c r="U79" s="2">
        <f>SUM('Adol profile series data'!AQ80/'Adol profile series data'!AR80)</f>
        <v>0.76499620349278663</v>
      </c>
      <c r="V79" s="2">
        <f>SUM('Adol profile series data'!AS80/'Adol profile series data'!AT80)</f>
        <v>0.76539923954372624</v>
      </c>
      <c r="W79" s="2">
        <f>SUM('Adol profile series data'!AU80/'Adol profile series data'!AV80)</f>
        <v>0.76739788199697423</v>
      </c>
      <c r="X79" s="2">
        <f>SUM('Adol profile series data'!AW80/'Adol profile series data'!AX80)</f>
        <v>0.76937689969604861</v>
      </c>
      <c r="Y79" s="2">
        <f>SUM('Adol profile series data'!AY80/'Adol profile series data'!AZ80)</f>
        <v>0.77036756347101176</v>
      </c>
      <c r="Z79" s="2">
        <f>SUM('Adol profile series data'!BA80/'Adol profile series data'!BB80)</f>
        <v>0.7759541984732824</v>
      </c>
      <c r="AA79" s="2">
        <f>SUM('Adol profile series data'!BC80/'Adol profile series data'!BD80)</f>
        <v>0.77748193229364781</v>
      </c>
      <c r="AB79" s="2">
        <f>SUM('Adol profile series data'!BE80/'Adol profile series data'!BF80)</f>
        <v>0.78046905036524417</v>
      </c>
      <c r="AC79" s="2">
        <f>SUM('Adol profile series data'!BG80/'Adol profile series data'!BH80)</f>
        <v>0.78240917782026764</v>
      </c>
      <c r="AD79" s="2">
        <f>SUM('Adol profile series data'!BI80/'Adol profile series data'!BJ80)</f>
        <v>0.78267535454197013</v>
      </c>
      <c r="AE79" s="2">
        <f>SUM('Adol profile series data'!BK80/'Adol profile series data'!BL80)</f>
        <v>0.78725038402457759</v>
      </c>
      <c r="AF79" s="2">
        <f>SUM('Adol profile series data'!BM80/'Adol profile series data'!BN80)</f>
        <v>0.78961538461538461</v>
      </c>
      <c r="AG79" s="2">
        <f>SUM('Adol profile series data'!BO80/'Adol profile series data'!BP80)</f>
        <v>0.78861788617886175</v>
      </c>
      <c r="AH79" s="2">
        <f>SUM('Adol profile series data'!BQ80/'Adol profile series data'!BR80)</f>
        <v>0.79554189085318983</v>
      </c>
      <c r="AI79" s="2">
        <f>SUM('Adol profile series data'!BS80/'Adol profile series data'!BT80)</f>
        <v>0.79691714836223504</v>
      </c>
      <c r="AJ79" s="2">
        <f>SUM('Adol profile series data'!BU80/'Adol profile series data'!BV80)</f>
        <v>0.79623824451410663</v>
      </c>
      <c r="AK79" s="2">
        <f>SUM('Adol profile series data'!BW80/'Adol profile series data'!BX80)</f>
        <v>0.79652996845425872</v>
      </c>
      <c r="AL79" s="2">
        <f>SUM('Adol profile series data'!BY80/'Adol profile series data'!BZ80)</f>
        <v>0.81152460984393759</v>
      </c>
      <c r="AM79" s="2">
        <f>SUM('Adol profile series data'!CA80/'Adol profile series data'!CB80)</f>
        <v>0.81326976559396102</v>
      </c>
      <c r="AN79" s="2">
        <f>SUM('Adol profile series data'!CC80/'Adol profile series data'!CD80)</f>
        <v>0.81413820492454325</v>
      </c>
      <c r="AO79" s="2">
        <f>SUM('Adol profile series data'!CE80/'Adol profile series data'!CF80)</f>
        <v>0.81512272367379257</v>
      </c>
      <c r="AP79" s="2">
        <f>SUM('Adol profile series data'!CG80/'Adol profile series data'!CH80)</f>
        <v>0.81537242472266247</v>
      </c>
      <c r="AQ79" s="2">
        <f>SUM('Adol profile series data'!CI80/'Adol profile series data'!CJ80)</f>
        <v>0.85437710437710435</v>
      </c>
      <c r="AR79" s="2">
        <f>SUM('Adol profile series data'!CK80/'Adol profile series data'!CL80)</f>
        <v>0.85588604943443658</v>
      </c>
      <c r="AS79" s="2">
        <f>SUM('Adol profile series data'!CM80/'Adol profile series data'!CN80)</f>
        <v>0.85994983277591974</v>
      </c>
      <c r="AT79" s="2">
        <f>SUM('Adol profile series data'!CO80/'Adol profile series data'!CP80)</f>
        <v>0.86037735849056607</v>
      </c>
      <c r="AU79" s="2">
        <f>SUM('Adol profile series data'!CQ80/'Adol profile series data'!CR80)</f>
        <v>0.85910796165068781</v>
      </c>
      <c r="AV79" s="2">
        <f>SUM('Adol profile series data'!CS80/'Adol profile series data'!CT80)</f>
        <v>0.86198243412797992</v>
      </c>
      <c r="AW79" s="9"/>
      <c r="AX79" s="9"/>
      <c r="AY79" s="9"/>
      <c r="AZ79" s="9"/>
      <c r="BA79" s="9"/>
      <c r="BB79" s="9"/>
      <c r="BC79" s="9"/>
      <c r="BD79" s="2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118"/>
      <c r="BU79" s="9"/>
      <c r="BV79" s="9"/>
      <c r="BW79" s="118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</row>
    <row r="80" spans="1:91" s="4" customFormat="1" ht="15.75" x14ac:dyDescent="0.25">
      <c r="A80" s="120" t="s">
        <v>108</v>
      </c>
      <c r="B80" s="121">
        <f>SUM('Adol profile series data'!E81/'Adol profile series data'!F81)</f>
        <v>0.55881646243092031</v>
      </c>
      <c r="C80" s="121">
        <f>SUM('Adol profile series data'!G81/'Adol profile series data'!H81)</f>
        <v>0.56659742845862016</v>
      </c>
      <c r="D80" s="121">
        <f>SUM('Adol profile series data'!I81/'Adol profile series data'!J81)</f>
        <v>0.58041102030964453</v>
      </c>
      <c r="E80" s="121">
        <f>SUM('Adol profile series data'!K81/'Adol profile series data'!L81)</f>
        <v>0.58077254699086045</v>
      </c>
      <c r="F80" s="121">
        <f>SUM('Adol profile series data'!M81/'Adol profile series data'!N81)</f>
        <v>0.58905412415701197</v>
      </c>
      <c r="G80" s="121">
        <f>SUM('Adol profile series data'!O81/'Adol profile series data'!P81)</f>
        <v>0.59544746408170335</v>
      </c>
      <c r="H80" s="121">
        <f>SUM('Adol profile series data'!Q81/'Adol profile series data'!R81)</f>
        <v>0.60654147321737928</v>
      </c>
      <c r="I80" s="121">
        <f>SUM('Adol profile series data'!S81/'Adol profile series data'!T81)</f>
        <v>0.61825201703660104</v>
      </c>
      <c r="J80" s="121">
        <f>SUM('Adol profile series data'!U81/'Adol profile series data'!V81)</f>
        <v>0.62348563516787814</v>
      </c>
      <c r="K80" s="121">
        <f>SUM('Adol profile series data'!W81/'Adol profile series data'!X81)</f>
        <v>0.63254243158988566</v>
      </c>
      <c r="L80" s="121">
        <f>SUM('Adol profile series data'!Y81/'Adol profile series data'!Z81)</f>
        <v>0.64140554436184261</v>
      </c>
      <c r="M80" s="121">
        <f>SUM('Adol profile series data'!AA81/'Adol profile series data'!AB81)</f>
        <v>0.64309179079832446</v>
      </c>
      <c r="N80" s="121">
        <f>SUM('Adol profile series data'!AC81/'Adol profile series data'!AD81)</f>
        <v>0.64895338518557188</v>
      </c>
      <c r="O80" s="121">
        <f>SUM('Adol profile series data'!AE81/'Adol profile series data'!AF81)</f>
        <v>0.65800213693927234</v>
      </c>
      <c r="P80" s="121">
        <f>SUM('Adol profile series data'!AG81/'Adol profile series data'!AH81)</f>
        <v>0.66307854137447408</v>
      </c>
      <c r="Q80" s="121">
        <f>SUM('Adol profile series data'!AI81/'Adol profile series data'!AJ81)</f>
        <v>0.64873322073073159</v>
      </c>
      <c r="R80" s="121">
        <f>SUM('Adol profile series data'!AK81/'Adol profile series data'!AL81)</f>
        <v>0.65505415478294338</v>
      </c>
      <c r="S80" s="121">
        <f>SUM('Adol profile series data'!AM81/'Adol profile series data'!AN81)</f>
        <v>0.65771446638094566</v>
      </c>
      <c r="T80" s="121">
        <f>SUM('Adol profile series data'!AO81/'Adol profile series data'!AP81)</f>
        <v>0.66413941978623703</v>
      </c>
      <c r="U80" s="121">
        <f>SUM('Adol profile series data'!AQ81/'Adol profile series data'!AR81)</f>
        <v>0.66948130277442697</v>
      </c>
      <c r="V80" s="121">
        <f>SUM('Adol profile series data'!AS81/'Adol profile series data'!AT81)</f>
        <v>0.67149826027660731</v>
      </c>
      <c r="W80" s="121">
        <f>SUM('Adol profile series data'!AU81/'Adol profile series data'!AV81)</f>
        <v>0.67738215870575491</v>
      </c>
      <c r="X80" s="121">
        <f>SUM('Adol profile series data'!AW81/'Adol profile series data'!AX81)</f>
        <v>0.68186825677164387</v>
      </c>
      <c r="Y80" s="121">
        <f>SUM('Adol profile series data'!AY81/'Adol profile series data'!AZ81)</f>
        <v>0.68467681339227981</v>
      </c>
      <c r="Z80" s="121">
        <f>SUM('Adol profile series data'!BA81/'Adol profile series data'!BB81)</f>
        <v>0.68873093958439102</v>
      </c>
      <c r="AA80" s="121">
        <f>SUM('Adol profile series data'!BC81/'Adol profile series data'!BD81)</f>
        <v>0.69168538537133228</v>
      </c>
      <c r="AB80" s="121">
        <f>SUM('Adol profile series data'!BE81/'Adol profile series data'!BF81)</f>
        <v>0.69467516013232911</v>
      </c>
      <c r="AC80" s="121">
        <f>SUM('Adol profile series data'!BG81/'Adol profile series data'!BH81)</f>
        <v>0.69549351352295152</v>
      </c>
      <c r="AD80" s="121">
        <f>SUM('Adol profile series data'!BI81/'Adol profile series data'!BJ81)</f>
        <v>0.69855706165282028</v>
      </c>
      <c r="AE80" s="121">
        <f>SUM('Adol profile series data'!BK81/'Adol profile series data'!BL81)</f>
        <v>0.70493928827992225</v>
      </c>
      <c r="AF80" s="121">
        <f>SUM('Adol profile series data'!BM81/'Adol profile series data'!BN81)</f>
        <v>0.706502513090839</v>
      </c>
      <c r="AG80" s="121">
        <f>SUM('Adol profile series data'!BO81/'Adol profile series data'!BP81)</f>
        <v>0.70708130123935886</v>
      </c>
      <c r="AH80" s="121">
        <f>SUM('Adol profile series data'!BQ81/'Adol profile series data'!BR81)</f>
        <v>0.71183096132017809</v>
      </c>
      <c r="AI80" s="121">
        <f>SUM('Adol profile series data'!BS81/'Adol profile series data'!BT81)</f>
        <v>0.71371150955926044</v>
      </c>
      <c r="AJ80" s="121">
        <f>SUM('Adol profile series data'!BU81/'Adol profile series data'!BV81)</f>
        <v>0.71653501563908184</v>
      </c>
      <c r="AK80" s="121">
        <f>SUM('Adol profile series data'!BW81/'Adol profile series data'!BX81)</f>
        <v>0.71992624505788694</v>
      </c>
      <c r="AL80" s="121">
        <f>SUM('Adol profile series data'!BY81/'Adol profile series data'!BZ81)</f>
        <v>0.72530386347053899</v>
      </c>
      <c r="AM80" s="121">
        <f>SUM('Adol profile series data'!CA81/'Adol profile series data'!CB81)</f>
        <v>0.72785251085267166</v>
      </c>
      <c r="AN80" s="121">
        <f>SUM('Adol profile series data'!CC81/'Adol profile series data'!CD81)</f>
        <v>0.73107798165137616</v>
      </c>
      <c r="AO80" s="121">
        <f>SUM('Adol profile series data'!CE81/'Adol profile series data'!CF81)</f>
        <v>0.73379692020196574</v>
      </c>
      <c r="AP80" s="121">
        <f>SUM('Adol profile series data'!CG81/'Adol profile series data'!CH81)</f>
        <v>0.73659837468692002</v>
      </c>
      <c r="AQ80" s="121">
        <f>SUM('Adol profile series data'!CI81/'Adol profile series data'!CJ81)</f>
        <v>0.77566149635036497</v>
      </c>
      <c r="AR80" s="121">
        <f>SUM('Adol profile series data'!CK81/'Adol profile series data'!CL81)</f>
        <v>0.77618034717210471</v>
      </c>
      <c r="AS80" s="121">
        <f>SUM('Adol profile series data'!CM81/'Adol profile series data'!CN81)</f>
        <v>0.78153242391652988</v>
      </c>
      <c r="AT80" s="121">
        <f>SUM('Adol profile series data'!CO81/'Adol profile series data'!CP81)</f>
        <v>0.78640336800770261</v>
      </c>
      <c r="AU80" s="121">
        <f>SUM('Adol profile series data'!CQ81/'Adol profile series data'!CR81)</f>
        <v>0.78741034352585881</v>
      </c>
      <c r="AV80" s="121">
        <f>SUM('Adol profile series data'!CS81/'Adol profile series data'!CT81)</f>
        <v>0.79174232107731879</v>
      </c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</row>
    <row r="81" spans="1:91" x14ac:dyDescent="0.2">
      <c r="A81" t="s">
        <v>2</v>
      </c>
      <c r="B81" s="2">
        <f>SUM('Adol profile series data'!E82/'Adol profile series data'!F82)</f>
        <v>0.47571189279731996</v>
      </c>
      <c r="C81" s="2">
        <f>SUM('Adol profile series data'!G82/'Adol profile series data'!H82)</f>
        <v>0.48976109215017066</v>
      </c>
      <c r="D81" s="2">
        <f>SUM('Adol profile series data'!I82/'Adol profile series data'!J82)</f>
        <v>0.49322033898305084</v>
      </c>
      <c r="E81" s="2">
        <f>SUM('Adol profile series data'!K82/'Adol profile series data'!L82)</f>
        <v>0.49322033898305084</v>
      </c>
      <c r="F81" s="2">
        <f>SUM('Adol profile series data'!M82/'Adol profile series data'!N82)</f>
        <v>0.50430292598967297</v>
      </c>
      <c r="G81" s="2">
        <f>SUM('Adol profile series data'!O82/'Adol profile series data'!P82)</f>
        <v>0.51535836177474403</v>
      </c>
      <c r="H81" s="2">
        <f>SUM('Adol profile series data'!Q82/'Adol profile series data'!R82)</f>
        <v>0.54044750430292599</v>
      </c>
      <c r="I81" s="2">
        <f>SUM('Adol profile series data'!S82/'Adol profile series data'!T82)</f>
        <v>0.5670103092783505</v>
      </c>
      <c r="J81" s="2">
        <f>SUM('Adol profile series data'!U82/'Adol profile series data'!V82)</f>
        <v>0.57993197278911568</v>
      </c>
      <c r="K81" s="2">
        <f>SUM('Adol profile series data'!W82/'Adol profile series data'!X82)</f>
        <v>0.60271646859083194</v>
      </c>
      <c r="L81" s="2">
        <f>SUM('Adol profile series data'!Y82/'Adol profile series data'!Z82)</f>
        <v>0.62586206896551722</v>
      </c>
      <c r="M81" s="2">
        <f>SUM('Adol profile series data'!AA82/'Adol profile series data'!AB82)</f>
        <v>0.63414634146341464</v>
      </c>
      <c r="N81" s="2">
        <f>SUM('Adol profile series data'!AC82/'Adol profile series data'!AD82)</f>
        <v>0.64726631393298062</v>
      </c>
      <c r="O81" s="2">
        <f>SUM('Adol profile series data'!AE82/'Adol profile series data'!AF82)</f>
        <v>0.64840989399293292</v>
      </c>
      <c r="P81" s="2">
        <f>SUM('Adol profile series data'!AG82/'Adol profile series data'!AH82)</f>
        <v>0.64601769911504425</v>
      </c>
      <c r="Q81" s="2">
        <f>SUM('Adol profile series data'!AI82/'Adol profile series data'!AJ82)</f>
        <v>0.64476021314387211</v>
      </c>
      <c r="R81" s="2">
        <f>SUM('Adol profile series data'!AK82/'Adol profile series data'!AL82)</f>
        <v>0.65535714285714286</v>
      </c>
      <c r="S81" s="2">
        <f>SUM('Adol profile series data'!AM82/'Adol profile series data'!AN82)</f>
        <v>0.64452423698384198</v>
      </c>
      <c r="T81" s="2">
        <f>SUM('Adol profile series data'!AO82/'Adol profile series data'!AP82)</f>
        <v>0.65053763440860213</v>
      </c>
      <c r="U81" s="2">
        <f>SUM('Adol profile series data'!AQ82/'Adol profile series data'!AR82)</f>
        <v>0.65523465703971118</v>
      </c>
      <c r="V81" s="2">
        <f>SUM('Adol profile series data'!AS82/'Adol profile series data'!AT82)</f>
        <v>0.63414634146341464</v>
      </c>
      <c r="W81" s="2">
        <f>SUM('Adol profile series data'!AU82/'Adol profile series data'!AV82)</f>
        <v>0.64798598949211905</v>
      </c>
      <c r="X81" s="2">
        <f>SUM('Adol profile series data'!AW82/'Adol profile series data'!AX82)</f>
        <v>0.66204506065857882</v>
      </c>
      <c r="Y81" s="2">
        <f>SUM('Adol profile series data'!AY82/'Adol profile series data'!AZ82)</f>
        <v>0.66608084358523723</v>
      </c>
      <c r="Z81" s="2">
        <f>SUM('Adol profile series data'!BA82/'Adol profile series data'!BB82)</f>
        <v>0.67184801381692572</v>
      </c>
      <c r="AA81" s="2">
        <f>SUM('Adol profile series data'!BC82/'Adol profile series data'!BD82)</f>
        <v>0.67832167832167833</v>
      </c>
      <c r="AB81" s="2">
        <f>SUM('Adol profile series data'!BE82/'Adol profile series data'!BF82)</f>
        <v>0.6834782608695652</v>
      </c>
      <c r="AC81" s="2">
        <f>SUM('Adol profile series data'!BG82/'Adol profile series data'!BH82)</f>
        <v>0.67114093959731547</v>
      </c>
      <c r="AD81" s="2">
        <f>SUM('Adol profile series data'!BI82/'Adol profile series data'!BJ82)</f>
        <v>0.67959527824620569</v>
      </c>
      <c r="AE81" s="2">
        <f>SUM('Adol profile series data'!BK82/'Adol profile series data'!BL82)</f>
        <v>0.70068027210884354</v>
      </c>
      <c r="AF81" s="2">
        <f>SUM('Adol profile series data'!BM82/'Adol profile series data'!BN82)</f>
        <v>0.70270270270270274</v>
      </c>
      <c r="AG81" s="2">
        <f>SUM('Adol profile series data'!BO82/'Adol profile series data'!BP82)</f>
        <v>0.70558375634517767</v>
      </c>
      <c r="AH81" s="2">
        <f>SUM('Adol profile series data'!BQ82/'Adol profile series data'!BR82)</f>
        <v>0.70219966159052449</v>
      </c>
      <c r="AI81" s="2">
        <f>SUM('Adol profile series data'!BS82/'Adol profile series data'!BT82)</f>
        <v>0.70940170940170943</v>
      </c>
      <c r="AJ81" s="2">
        <f>SUM('Adol profile series data'!BU82/'Adol profile series data'!BV82)</f>
        <v>0.71356783919597988</v>
      </c>
      <c r="AK81" s="2">
        <f>SUM('Adol profile series data'!BW82/'Adol profile series data'!BX82)</f>
        <v>0.70499999999999996</v>
      </c>
      <c r="AL81" s="2">
        <f>SUM('Adol profile series data'!BY82/'Adol profile series data'!BZ82)</f>
        <v>0.71498371335504884</v>
      </c>
      <c r="AM81" s="2">
        <f>SUM('Adol profile series data'!CA82/'Adol profile series data'!CB82)</f>
        <v>0.71760797342192695</v>
      </c>
      <c r="AN81" s="2">
        <f>SUM('Adol profile series data'!CC82/'Adol profile series data'!CD82)</f>
        <v>0.72305140961857384</v>
      </c>
      <c r="AO81" s="2">
        <f>SUM('Adol profile series data'!CE82/'Adol profile series data'!CF82)</f>
        <v>0.71381578947368418</v>
      </c>
      <c r="AP81" s="2">
        <f>SUM('Adol profile series data'!CG82/'Adol profile series data'!CH82)</f>
        <v>0.71404958677685948</v>
      </c>
      <c r="AQ81" s="2">
        <f>SUM('Adol profile series data'!CI82/'Adol profile series data'!CJ82)</f>
        <v>0.73539518900343648</v>
      </c>
      <c r="AR81" s="2">
        <f>SUM('Adol profile series data'!CK82/'Adol profile series data'!CL82)</f>
        <v>0.73413379073756435</v>
      </c>
      <c r="AS81" s="2">
        <f>SUM('Adol profile series data'!CM82/'Adol profile series data'!CN82)</f>
        <v>0.73024054982817865</v>
      </c>
      <c r="AT81" s="2">
        <f>SUM('Adol profile series data'!CO82/'Adol profile series data'!CP82)</f>
        <v>0.72384219554030871</v>
      </c>
      <c r="AU81" s="2">
        <f>SUM('Adol profile series data'!CQ82/'Adol profile series data'!CR82)</f>
        <v>0.72402044293015333</v>
      </c>
      <c r="AV81" s="2">
        <f>SUM('Adol profile series data'!CS82/'Adol profile series data'!CT82)</f>
        <v>0.72508591065292094</v>
      </c>
      <c r="AW81" s="9"/>
      <c r="AX81" s="9"/>
      <c r="AY81" s="9"/>
      <c r="AZ81" s="9"/>
      <c r="BA81" s="9"/>
      <c r="BB81" s="9"/>
      <c r="BC81" s="9"/>
      <c r="BD81" s="2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118"/>
      <c r="BU81" s="9"/>
      <c r="BV81" s="9"/>
      <c r="BW81" s="118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</row>
    <row r="82" spans="1:91" x14ac:dyDescent="0.2">
      <c r="A82" t="s">
        <v>11</v>
      </c>
      <c r="B82" s="2">
        <f>SUM('Adol profile series data'!E83/'Adol profile series data'!F83)</f>
        <v>0.57220216606498198</v>
      </c>
      <c r="C82" s="2">
        <f>SUM('Adol profile series data'!G83/'Adol profile series data'!H83)</f>
        <v>0.58823529411764708</v>
      </c>
      <c r="D82" s="2">
        <f>SUM('Adol profile series data'!I83/'Adol profile series data'!J83)</f>
        <v>0.60035842293906805</v>
      </c>
      <c r="E82" s="2">
        <f>SUM('Adol profile series data'!K83/'Adol profile series data'!L83)</f>
        <v>0.59964093357271098</v>
      </c>
      <c r="F82" s="2">
        <f>SUM('Adol profile series data'!M83/'Adol profile series data'!N83)</f>
        <v>0.61759425493716336</v>
      </c>
      <c r="G82" s="2">
        <f>SUM('Adol profile series data'!O83/'Adol profile series data'!P83)</f>
        <v>0.62068965517241381</v>
      </c>
      <c r="H82" s="2">
        <f>SUM('Adol profile series data'!Q83/'Adol profile series data'!R83)</f>
        <v>0.63254113345521024</v>
      </c>
      <c r="I82" s="2">
        <f>SUM('Adol profile series data'!S83/'Adol profile series data'!T83)</f>
        <v>0.65073529411764708</v>
      </c>
      <c r="J82" s="2">
        <f>SUM('Adol profile series data'!U83/'Adol profile series data'!V83)</f>
        <v>0.65925925925925921</v>
      </c>
      <c r="K82" s="2">
        <f>SUM('Adol profile series data'!W83/'Adol profile series data'!X83)</f>
        <v>0.6783088235294118</v>
      </c>
      <c r="L82" s="2">
        <f>SUM('Adol profile series data'!Y83/'Adol profile series data'!Z83)</f>
        <v>0.69541284403669723</v>
      </c>
      <c r="M82" s="2">
        <f>SUM('Adol profile series data'!AA83/'Adol profile series data'!AB83)</f>
        <v>0.69945355191256831</v>
      </c>
      <c r="N82" s="2">
        <f>SUM('Adol profile series data'!AC83/'Adol profile series data'!AD83)</f>
        <v>0.7095588235294118</v>
      </c>
      <c r="O82" s="2">
        <f>SUM('Adol profile series data'!AE83/'Adol profile series data'!AF83)</f>
        <v>0.71561338289962828</v>
      </c>
      <c r="P82" s="2">
        <f>SUM('Adol profile series data'!AG83/'Adol profile series data'!AH83)</f>
        <v>0.71323529411764708</v>
      </c>
      <c r="Q82" s="2">
        <f>SUM('Adol profile series data'!AI83/'Adol profile series data'!AJ83)</f>
        <v>0.69597069597069594</v>
      </c>
      <c r="R82" s="2">
        <f>SUM('Adol profile series data'!AK83/'Adol profile series data'!AL83)</f>
        <v>0.70054446460980035</v>
      </c>
      <c r="S82" s="2">
        <f>SUM('Adol profile series data'!AM83/'Adol profile series data'!AN83)</f>
        <v>0.69855595667870041</v>
      </c>
      <c r="T82" s="2">
        <f>SUM('Adol profile series data'!AO83/'Adol profile series data'!AP83)</f>
        <v>0.69981916817359857</v>
      </c>
      <c r="U82" s="2">
        <f>SUM('Adol profile series data'!AQ83/'Adol profile series data'!AR83)</f>
        <v>0.7067395264116576</v>
      </c>
      <c r="V82" s="2">
        <f>SUM('Adol profile series data'!AS83/'Adol profile series data'!AT83)</f>
        <v>0.70545454545454545</v>
      </c>
      <c r="W82" s="2">
        <f>SUM('Adol profile series data'!AU83/'Adol profile series data'!AV83)</f>
        <v>0.70879120879120883</v>
      </c>
      <c r="X82" s="2">
        <f>SUM('Adol profile series data'!AW83/'Adol profile series data'!AX83)</f>
        <v>0.71401869158878506</v>
      </c>
      <c r="Y82" s="2">
        <f>SUM('Adol profile series data'!AY83/'Adol profile series data'!AZ83)</f>
        <v>0.72149532710280373</v>
      </c>
      <c r="Z82" s="2">
        <f>SUM('Adol profile series data'!BA83/'Adol profile series data'!BB83)</f>
        <v>0.72541743970315398</v>
      </c>
      <c r="AA82" s="2">
        <f>SUM('Adol profile series data'!BC83/'Adol profile series data'!BD83)</f>
        <v>0.73283858998144713</v>
      </c>
      <c r="AB82" s="2">
        <f>SUM('Adol profile series data'!BE83/'Adol profile series data'!BF83)</f>
        <v>0.73496240601503759</v>
      </c>
      <c r="AC82" s="2">
        <f>SUM('Adol profile series data'!BG83/'Adol profile series data'!BH83)</f>
        <v>0.74211502782931349</v>
      </c>
      <c r="AD82" s="2">
        <f>SUM('Adol profile series data'!BI83/'Adol profile series data'!BJ83)</f>
        <v>0.75475285171102657</v>
      </c>
      <c r="AE82" s="2">
        <f>SUM('Adol profile series data'!BK83/'Adol profile series data'!BL83)</f>
        <v>0.76436781609195403</v>
      </c>
      <c r="AF82" s="2">
        <f>SUM('Adol profile series data'!BM83/'Adol profile series data'!BN83)</f>
        <v>0.76937618147448017</v>
      </c>
      <c r="AG82" s="2">
        <f>SUM('Adol profile series data'!BO83/'Adol profile series data'!BP83)</f>
        <v>0.77255639097744366</v>
      </c>
      <c r="AH82" s="2">
        <f>SUM('Adol profile series data'!BQ83/'Adol profile series data'!BR83)</f>
        <v>0.78030303030303028</v>
      </c>
      <c r="AI82" s="2">
        <f>SUM('Adol profile series data'!BS83/'Adol profile series data'!BT83)</f>
        <v>0.77443609022556392</v>
      </c>
      <c r="AJ82" s="2">
        <f>SUM('Adol profile series data'!BU83/'Adol profile series data'!BV83)</f>
        <v>0.77582846003898631</v>
      </c>
      <c r="AK82" s="2">
        <f>SUM('Adol profile series data'!BW83/'Adol profile series data'!BX83)</f>
        <v>0.7699805068226121</v>
      </c>
      <c r="AL82" s="2">
        <f>SUM('Adol profile series data'!BY83/'Adol profile series data'!BZ83)</f>
        <v>0.77369439071566726</v>
      </c>
      <c r="AM82" s="2">
        <f>SUM('Adol profile series data'!CA83/'Adol profile series data'!CB83)</f>
        <v>0.77192982456140347</v>
      </c>
      <c r="AN82" s="2">
        <f>SUM('Adol profile series data'!CC83/'Adol profile series data'!CD83)</f>
        <v>0.77523809523809528</v>
      </c>
      <c r="AO82" s="2">
        <f>SUM('Adol profile series data'!CE83/'Adol profile series data'!CF83)</f>
        <v>0.77582846003898631</v>
      </c>
      <c r="AP82" s="2">
        <f>SUM('Adol profile series data'!CG83/'Adol profile series data'!CH83)</f>
        <v>0.78087649402390436</v>
      </c>
      <c r="AQ82" s="2">
        <f>SUM('Adol profile series data'!CI83/'Adol profile series data'!CJ83)</f>
        <v>0.82226980728051391</v>
      </c>
      <c r="AR82" s="2">
        <f>SUM('Adol profile series data'!CK83/'Adol profile series data'!CL83)</f>
        <v>0.82365591397849458</v>
      </c>
      <c r="AS82" s="2">
        <f>SUM('Adol profile series data'!CM83/'Adol profile series data'!CN83)</f>
        <v>0.82150537634408605</v>
      </c>
      <c r="AT82" s="2">
        <f>SUM('Adol profile series data'!CO83/'Adol profile series data'!CP83)</f>
        <v>0.82969432314410485</v>
      </c>
      <c r="AU82" s="2">
        <f>SUM('Adol profile series data'!CQ83/'Adol profile series data'!CR83)</f>
        <v>0.82819383259911894</v>
      </c>
      <c r="AV82" s="2">
        <f>SUM('Adol profile series data'!CS83/'Adol profile series data'!CT83)</f>
        <v>0.83296213808463249</v>
      </c>
      <c r="AW82" s="9"/>
      <c r="AX82" s="9"/>
      <c r="AY82" s="9"/>
      <c r="AZ82" s="9"/>
      <c r="BA82" s="9"/>
      <c r="BB82" s="9"/>
      <c r="BC82" s="9"/>
      <c r="BD82" s="2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118"/>
      <c r="BU82" s="9"/>
      <c r="BV82" s="9"/>
      <c r="BW82" s="118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</row>
    <row r="83" spans="1:91" x14ac:dyDescent="0.2">
      <c r="A83" t="s">
        <v>26</v>
      </c>
      <c r="B83" s="2">
        <f>SUM('Adol profile series data'!E84/'Adol profile series data'!F84)</f>
        <v>0.63045267489711931</v>
      </c>
      <c r="C83" s="2">
        <f>SUM('Adol profile series data'!G84/'Adol profile series data'!H84)</f>
        <v>0.64384133611691019</v>
      </c>
      <c r="D83" s="2">
        <f>SUM('Adol profile series data'!I84/'Adol profile series data'!J84)</f>
        <v>0.66042446941323341</v>
      </c>
      <c r="E83" s="2">
        <f>SUM('Adol profile series data'!K84/'Adol profile series data'!L84)</f>
        <v>0.66305705955851724</v>
      </c>
      <c r="F83" s="2">
        <f>SUM('Adol profile series data'!M84/'Adol profile series data'!N84)</f>
        <v>0.6684759916492693</v>
      </c>
      <c r="G83" s="2">
        <f>SUM('Adol profile series data'!O84/'Adol profile series data'!P84)</f>
        <v>0.67115789473684206</v>
      </c>
      <c r="H83" s="2">
        <f>SUM('Adol profile series data'!Q84/'Adol profile series data'!R84)</f>
        <v>0.68154761904761907</v>
      </c>
      <c r="I83" s="2">
        <f>SUM('Adol profile series data'!S84/'Adol profile series data'!T84)</f>
        <v>0.69914893617021279</v>
      </c>
      <c r="J83" s="2">
        <f>SUM('Adol profile series data'!U84/'Adol profile series data'!V84)</f>
        <v>0.70505737356566089</v>
      </c>
      <c r="K83" s="2">
        <f>SUM('Adol profile series data'!W84/'Adol profile series data'!X84)</f>
        <v>0.71288395904436863</v>
      </c>
      <c r="L83" s="2">
        <f>SUM('Adol profile series data'!Y84/'Adol profile series data'!Z84)</f>
        <v>0.71691648822269805</v>
      </c>
      <c r="M83" s="2">
        <f>SUM('Adol profile series data'!AA84/'Adol profile series data'!AB84)</f>
        <v>0.72020504058094836</v>
      </c>
      <c r="N83" s="2">
        <f>SUM('Adol profile series data'!AC84/'Adol profile series data'!AD84)</f>
        <v>0.72295852928601967</v>
      </c>
      <c r="O83" s="2">
        <f>SUM('Adol profile series data'!AE84/'Adol profile series data'!AF84)</f>
        <v>0.73820856771960186</v>
      </c>
      <c r="P83" s="2">
        <f>SUM('Adol profile series data'!AG84/'Adol profile series data'!AH84)</f>
        <v>0.74890829694323147</v>
      </c>
      <c r="Q83" s="2">
        <f>SUM('Adol profile series data'!AI84/'Adol profile series data'!AJ84)</f>
        <v>0.73752711496746204</v>
      </c>
      <c r="R83" s="2">
        <f>SUM('Adol profile series data'!AK84/'Adol profile series data'!AL84)</f>
        <v>0.74475374732334043</v>
      </c>
      <c r="S83" s="2">
        <f>SUM('Adol profile series data'!AM84/'Adol profile series data'!AN84)</f>
        <v>0.74498692240627729</v>
      </c>
      <c r="T83" s="2">
        <f>SUM('Adol profile series data'!AO84/'Adol profile series data'!AP84)</f>
        <v>0.75108601216333626</v>
      </c>
      <c r="U83" s="2">
        <f>SUM('Adol profile series data'!AQ84/'Adol profile series data'!AR84)</f>
        <v>0.75481611208406307</v>
      </c>
      <c r="V83" s="2">
        <f>SUM('Adol profile series data'!AS84/'Adol profile series data'!AT84)</f>
        <v>0.75665067597034452</v>
      </c>
      <c r="W83" s="2">
        <f>SUM('Adol profile series data'!AU84/'Adol profile series data'!AV84)</f>
        <v>0.75672159583694709</v>
      </c>
      <c r="X83" s="2">
        <f>SUM('Adol profile series data'!AW84/'Adol profile series data'!AX84)</f>
        <v>0.75757575757575757</v>
      </c>
      <c r="Y83" s="2">
        <f>SUM('Adol profile series data'!AY84/'Adol profile series data'!AZ84)</f>
        <v>0.70468343451864701</v>
      </c>
      <c r="Z83" s="2">
        <f>SUM('Adol profile series data'!BA84/'Adol profile series data'!BB84)</f>
        <v>0.77320034692107542</v>
      </c>
      <c r="AA83" s="2">
        <f>SUM('Adol profile series data'!BC84/'Adol profile series data'!BD84)</f>
        <v>0.77763272410791995</v>
      </c>
      <c r="AB83" s="2">
        <f>SUM('Adol profile series data'!BE84/'Adol profile series data'!BF84)</f>
        <v>0.77748576434515992</v>
      </c>
      <c r="AC83" s="2">
        <f>SUM('Adol profile series data'!BG84/'Adol profile series data'!BH84)</f>
        <v>0.77599653379549394</v>
      </c>
      <c r="AD83" s="2">
        <f>SUM('Adol profile series data'!BI84/'Adol profile series data'!BJ84)</f>
        <v>0.77753686036426717</v>
      </c>
      <c r="AE83" s="2">
        <f>SUM('Adol profile series data'!BK84/'Adol profile series data'!BL84)</f>
        <v>0.78342013888888884</v>
      </c>
      <c r="AF83" s="2">
        <f>SUM('Adol profile series data'!BM84/'Adol profile series data'!BN84)</f>
        <v>0.78387799564270155</v>
      </c>
      <c r="AG83" s="2">
        <f>SUM('Adol profile series data'!BO84/'Adol profile series data'!BP84)</f>
        <v>0.77753779697624192</v>
      </c>
      <c r="AH83" s="2">
        <f>SUM('Adol profile series data'!BQ84/'Adol profile series data'!BR84)</f>
        <v>0.78380706287683033</v>
      </c>
      <c r="AI83" s="2">
        <f>SUM('Adol profile series data'!BS84/'Adol profile series data'!BT84)</f>
        <v>0.78531317494600428</v>
      </c>
      <c r="AJ83" s="2">
        <f>SUM('Adol profile series data'!BU84/'Adol profile series data'!BV84)</f>
        <v>0.78415061295971977</v>
      </c>
      <c r="AK83" s="2">
        <f>SUM('Adol profile series data'!BW84/'Adol profile series data'!BX84)</f>
        <v>0.78224748578924352</v>
      </c>
      <c r="AL83" s="2">
        <f>SUM('Adol profile series data'!BY84/'Adol profile series data'!BZ84)</f>
        <v>0.78479893946089263</v>
      </c>
      <c r="AM83" s="2">
        <f>SUM('Adol profile series data'!CA84/'Adol profile series data'!CB84)</f>
        <v>0.7831643895989423</v>
      </c>
      <c r="AN83" s="2">
        <f>SUM('Adol profile series data'!CC84/'Adol profile series data'!CD84)</f>
        <v>0.78495575221238933</v>
      </c>
      <c r="AO83" s="2">
        <f>SUM('Adol profile series data'!CE84/'Adol profile series data'!CF84)</f>
        <v>0.78630978499341819</v>
      </c>
      <c r="AP83" s="2">
        <f>SUM('Adol profile series data'!CG84/'Adol profile series data'!CH84)</f>
        <v>0.78517865019850019</v>
      </c>
      <c r="AQ83" s="2">
        <f>SUM('Adol profile series data'!CI84/'Adol profile series data'!CJ84)</f>
        <v>0.80217785843920142</v>
      </c>
      <c r="AR83" s="2">
        <f>SUM('Adol profile series data'!CK84/'Adol profile series data'!CL84)</f>
        <v>0.79972813774354323</v>
      </c>
      <c r="AS83" s="2">
        <f>SUM('Adol profile series data'!CM84/'Adol profile series data'!CN84)</f>
        <v>0.80256527714154835</v>
      </c>
      <c r="AT83" s="2">
        <f>SUM('Adol profile series data'!CO84/'Adol profile series data'!CP84)</f>
        <v>0.8047772163527791</v>
      </c>
      <c r="AU83" s="2">
        <f>SUM('Adol profile series data'!CQ84/'Adol profile series data'!CR84)</f>
        <v>0.80410022779043278</v>
      </c>
      <c r="AV83" s="2">
        <f>SUM('Adol profile series data'!CS84/'Adol profile series data'!CT84)</f>
        <v>0.80765724703737463</v>
      </c>
      <c r="AW83" s="9"/>
      <c r="AX83" s="9"/>
      <c r="AY83" s="9"/>
      <c r="AZ83" s="9"/>
      <c r="BA83" s="9"/>
      <c r="BB83" s="9"/>
      <c r="BC83" s="9"/>
      <c r="BD83" s="2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118"/>
      <c r="BU83" s="9"/>
      <c r="BV83" s="9"/>
      <c r="BW83" s="118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</row>
    <row r="84" spans="1:91" x14ac:dyDescent="0.2">
      <c r="A84" t="s">
        <v>32</v>
      </c>
      <c r="B84" s="2">
        <f>SUM('Adol profile series data'!E85/'Adol profile series data'!F85)</f>
        <v>0.50439999999999996</v>
      </c>
      <c r="C84" s="2">
        <f>SUM('Adol profile series data'!G85/'Adol profile series data'!H85)</f>
        <v>0.51746286631874749</v>
      </c>
      <c r="D84" s="2">
        <f>SUM('Adol profile series data'!I85/'Adol profile series data'!J85)</f>
        <v>0.54378980891719741</v>
      </c>
      <c r="E84" s="2">
        <f>SUM('Adol profile series data'!K85/'Adol profile series data'!L85)</f>
        <v>0.54476721050537202</v>
      </c>
      <c r="F84" s="2">
        <f>SUM('Adol profile series data'!M85/'Adol profile series data'!N85)</f>
        <v>0.55511498810467885</v>
      </c>
      <c r="G84" s="2">
        <f>SUM('Adol profile series data'!O85/'Adol profile series data'!P85)</f>
        <v>0.562029330162505</v>
      </c>
      <c r="H84" s="2">
        <f>SUM('Adol profile series data'!Q85/'Adol profile series data'!R85)</f>
        <v>0.57894736842105265</v>
      </c>
      <c r="I84" s="2">
        <f>SUM('Adol profile series data'!S85/'Adol profile series data'!T85)</f>
        <v>0.59442231075697216</v>
      </c>
      <c r="J84" s="2">
        <f>SUM('Adol profile series data'!U85/'Adol profile series data'!V85)</f>
        <v>0.60023818975784038</v>
      </c>
      <c r="K84" s="2">
        <f>SUM('Adol profile series data'!W85/'Adol profile series data'!X85)</f>
        <v>0.61289047054171608</v>
      </c>
      <c r="L84" s="2">
        <f>SUM('Adol profile series data'!Y85/'Adol profile series data'!Z85)</f>
        <v>0.62420886075949367</v>
      </c>
      <c r="M84" s="2">
        <f>SUM('Adol profile series data'!AA85/'Adol profile series data'!AB85)</f>
        <v>0.62732673267326733</v>
      </c>
      <c r="N84" s="2">
        <f>SUM('Adol profile series data'!AC85/'Adol profile series data'!AD85)</f>
        <v>0.6411369917094355</v>
      </c>
      <c r="O84" s="2">
        <f>SUM('Adol profile series data'!AE85/'Adol profile series data'!AF85)</f>
        <v>0.65666266506602644</v>
      </c>
      <c r="P84" s="2">
        <f>SUM('Adol profile series data'!AG85/'Adol profile series data'!AH85)</f>
        <v>0.66266986410871298</v>
      </c>
      <c r="Q84" s="2">
        <f>SUM('Adol profile series data'!AI85/'Adol profile series data'!AJ85)</f>
        <v>0.64736421725239612</v>
      </c>
      <c r="R84" s="2">
        <f>SUM('Adol profile series data'!AK85/'Adol profile series data'!AL85)</f>
        <v>0.65581579992060346</v>
      </c>
      <c r="S84" s="2">
        <f>SUM('Adol profile series data'!AM85/'Adol profile series data'!AN85)</f>
        <v>0.66186474589835931</v>
      </c>
      <c r="T84" s="2">
        <f>SUM('Adol profile series data'!AO85/'Adol profile series data'!AP85)</f>
        <v>0.67264752791068583</v>
      </c>
      <c r="U84" s="2">
        <f>SUM('Adol profile series data'!AQ85/'Adol profile series data'!AR85)</f>
        <v>0.68014268727705118</v>
      </c>
      <c r="V84" s="2">
        <f>SUM('Adol profile series data'!AS85/'Adol profile series data'!AT85)</f>
        <v>0.68161969035331482</v>
      </c>
      <c r="W84" s="2">
        <f>SUM('Adol profile series data'!AU85/'Adol profile series data'!AV85)</f>
        <v>0.69017432646592713</v>
      </c>
      <c r="X84" s="2">
        <f>SUM('Adol profile series data'!AW85/'Adol profile series data'!AX85)</f>
        <v>0.69503546099290781</v>
      </c>
      <c r="Y84" s="2">
        <f>SUM('Adol profile series data'!AY85/'Adol profile series data'!AZ85)</f>
        <v>0.69647058823529406</v>
      </c>
      <c r="Z84" s="2">
        <f>SUM('Adol profile series data'!BA85/'Adol profile series data'!BB85)</f>
        <v>0.7037328094302554</v>
      </c>
      <c r="AA84" s="2">
        <f>SUM('Adol profile series data'!BC85/'Adol profile series data'!BD85)</f>
        <v>0.71338333991314651</v>
      </c>
      <c r="AB84" s="2">
        <f>SUM('Adol profile series data'!BE85/'Adol profile series data'!BF85)</f>
        <v>0.71496062992125986</v>
      </c>
      <c r="AC84" s="2">
        <f>SUM('Adol profile series data'!BG85/'Adol profile series data'!BH85)</f>
        <v>0.71517996870109546</v>
      </c>
      <c r="AD84" s="2">
        <f>SUM('Adol profile series data'!BI85/'Adol profile series data'!BJ85)</f>
        <v>0.71895679252627487</v>
      </c>
      <c r="AE84" s="2">
        <f>SUM('Adol profile series data'!BK85/'Adol profile series data'!BL85)</f>
        <v>0.72629144178874327</v>
      </c>
      <c r="AF84" s="2">
        <f>SUM('Adol profile series data'!BM85/'Adol profile series data'!BN85)</f>
        <v>0.72598001537279011</v>
      </c>
      <c r="AG84" s="2">
        <f>SUM('Adol profile series data'!BO85/'Adol profile series data'!BP85)</f>
        <v>0.73445894090560249</v>
      </c>
      <c r="AH84" s="2">
        <f>SUM('Adol profile series data'!BQ85/'Adol profile series data'!BR85)</f>
        <v>0.73974702951322346</v>
      </c>
      <c r="AI84" s="2">
        <f>SUM('Adol profile series data'!BS85/'Adol profile series data'!BT85)</f>
        <v>0.73963133640552992</v>
      </c>
      <c r="AJ84" s="2">
        <f>SUM('Adol profile series data'!BU85/'Adol profile series data'!BV85)</f>
        <v>0.74186046511627912</v>
      </c>
      <c r="AK84" s="2">
        <f>SUM('Adol profile series data'!BW85/'Adol profile series data'!BX85)</f>
        <v>0.74338006230529596</v>
      </c>
      <c r="AL84" s="2">
        <f>SUM('Adol profile series data'!BY85/'Adol profile series data'!BZ85)</f>
        <v>0.75058456742010915</v>
      </c>
      <c r="AM84" s="2">
        <f>SUM('Adol profile series data'!CA85/'Adol profile series data'!CB85)</f>
        <v>0.75391236306729259</v>
      </c>
      <c r="AN84" s="2">
        <f>SUM('Adol profile series data'!CC85/'Adol profile series data'!CD85)</f>
        <v>0.75683060109289613</v>
      </c>
      <c r="AO84" s="2">
        <f>SUM('Adol profile series data'!CE85/'Adol profile series data'!CF85)</f>
        <v>0.76142131979695427</v>
      </c>
      <c r="AP84" s="2">
        <f>SUM('Adol profile series data'!CG85/'Adol profile series data'!CH85)</f>
        <v>0.7634660421545667</v>
      </c>
      <c r="AQ84" s="2">
        <f>SUM('Adol profile series data'!CI85/'Adol profile series data'!CJ85)</f>
        <v>0.82030923526953614</v>
      </c>
      <c r="AR84" s="2">
        <f>SUM('Adol profile series data'!CK85/'Adol profile series data'!CL85)</f>
        <v>0.82030923526953614</v>
      </c>
      <c r="AS84" s="2">
        <f>SUM('Adol profile series data'!CM85/'Adol profile series data'!CN85)</f>
        <v>0.82628714943491</v>
      </c>
      <c r="AT84" s="2">
        <f>SUM('Adol profile series data'!CO85/'Adol profile series data'!CP85)</f>
        <v>0.83256592716617828</v>
      </c>
      <c r="AU84" s="2">
        <f>SUM('Adol profile series data'!CQ85/'Adol profile series data'!CR85)</f>
        <v>0.83458646616541354</v>
      </c>
      <c r="AV84" s="2">
        <f>SUM('Adol profile series data'!CS85/'Adol profile series data'!CT85)</f>
        <v>0.84195162635529608</v>
      </c>
      <c r="AW84" s="9"/>
      <c r="AX84" s="9"/>
      <c r="AY84" s="9"/>
      <c r="AZ84" s="9"/>
      <c r="BA84" s="9"/>
      <c r="BB84" s="9"/>
      <c r="BC84" s="9"/>
      <c r="BD84" s="2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118"/>
      <c r="BU84" s="9"/>
      <c r="BV84" s="9"/>
      <c r="BW84" s="118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</row>
    <row r="85" spans="1:91" x14ac:dyDescent="0.2">
      <c r="A85" t="s">
        <v>34</v>
      </c>
      <c r="B85" s="2">
        <f>SUM('Adol profile series data'!E86/'Adol profile series data'!F86)</f>
        <v>0.57776644569097402</v>
      </c>
      <c r="C85" s="2">
        <f>SUM('Adol profile series data'!G86/'Adol profile series data'!H86)</f>
        <v>0.58553971486761713</v>
      </c>
      <c r="D85" s="2">
        <f>SUM('Adol profile series data'!I86/'Adol profile series data'!J86)</f>
        <v>0.59650025733401957</v>
      </c>
      <c r="E85" s="2">
        <f>SUM('Adol profile series data'!K86/'Adol profile series data'!L86)</f>
        <v>0.59640102827763497</v>
      </c>
      <c r="F85" s="2">
        <f>SUM('Adol profile series data'!M86/'Adol profile series data'!N86)</f>
        <v>0.60259067357512952</v>
      </c>
      <c r="G85" s="2">
        <f>SUM('Adol profile series data'!O86/'Adol profile series data'!P86)</f>
        <v>0.6084462982273201</v>
      </c>
      <c r="H85" s="2">
        <f>SUM('Adol profile series data'!Q86/'Adol profile series data'!R86)</f>
        <v>0.6243441762854145</v>
      </c>
      <c r="I85" s="2">
        <f>SUM('Adol profile series data'!S86/'Adol profile series data'!T86)</f>
        <v>0.63280423280423281</v>
      </c>
      <c r="J85" s="2">
        <f>SUM('Adol profile series data'!U86/'Adol profile series data'!V86)</f>
        <v>0.63751317175974709</v>
      </c>
      <c r="K85" s="2">
        <f>SUM('Adol profile series data'!W86/'Adol profile series data'!X86)</f>
        <v>0.64696569920844327</v>
      </c>
      <c r="L85" s="2">
        <f>SUM('Adol profile series data'!Y86/'Adol profile series data'!Z86)</f>
        <v>0.65176223040504999</v>
      </c>
      <c r="M85" s="2">
        <f>SUM('Adol profile series data'!AA86/'Adol profile series data'!AB86)</f>
        <v>0.65515436944008376</v>
      </c>
      <c r="N85" s="2">
        <f>SUM('Adol profile series data'!AC86/'Adol profile series data'!AD86)</f>
        <v>0.66038723181580328</v>
      </c>
      <c r="O85" s="2">
        <f>SUM('Adol profile series data'!AE86/'Adol profile series data'!AF86)</f>
        <v>0.68529571351058061</v>
      </c>
      <c r="P85" s="2">
        <f>SUM('Adol profile series data'!AG86/'Adol profile series data'!AH86)</f>
        <v>0.6881898454746137</v>
      </c>
      <c r="Q85" s="2">
        <f>SUM('Adol profile series data'!AI86/'Adol profile series data'!AJ86)</f>
        <v>0.65997770345596429</v>
      </c>
      <c r="R85" s="2">
        <f>SUM('Adol profile series data'!AK86/'Adol profile series data'!AL86)</f>
        <v>0.66375068343357024</v>
      </c>
      <c r="S85" s="2">
        <f>SUM('Adol profile series data'!AM86/'Adol profile series data'!AN86)</f>
        <v>0.67060810810810811</v>
      </c>
      <c r="T85" s="2">
        <f>SUM('Adol profile series data'!AO86/'Adol profile series data'!AP86)</f>
        <v>0.68388545760808539</v>
      </c>
      <c r="U85" s="2">
        <f>SUM('Adol profile series data'!AQ86/'Adol profile series data'!AR86)</f>
        <v>0.69026047565118909</v>
      </c>
      <c r="V85" s="2">
        <f>SUM('Adol profile series data'!AS86/'Adol profile series data'!AT86)</f>
        <v>0.69248162803843982</v>
      </c>
      <c r="W85" s="2">
        <f>SUM('Adol profile series data'!AU86/'Adol profile series data'!AV86)</f>
        <v>0.69700395703787454</v>
      </c>
      <c r="X85" s="2">
        <f>SUM('Adol profile series data'!AW86/'Adol profile series data'!AX86)</f>
        <v>0.69818799546998866</v>
      </c>
      <c r="Y85" s="2">
        <f>SUM('Adol profile series data'!AY86/'Adol profile series data'!AZ86)</f>
        <v>0.69875424688561727</v>
      </c>
      <c r="Z85" s="2">
        <f>SUM('Adol profile series data'!BA86/'Adol profile series data'!BB86)</f>
        <v>0.70140845070422531</v>
      </c>
      <c r="AA85" s="2">
        <f>SUM('Adol profile series data'!BC86/'Adol profile series data'!BD86)</f>
        <v>0.70528683914510681</v>
      </c>
      <c r="AB85" s="2">
        <f>SUM('Adol profile series data'!BE86/'Adol profile series data'!BF86)</f>
        <v>0.70760563380281694</v>
      </c>
      <c r="AC85" s="2">
        <f>SUM('Adol profile series data'!BG86/'Adol profile series data'!BH86)</f>
        <v>0.70503597122302153</v>
      </c>
      <c r="AD85" s="2">
        <f>SUM('Adol profile series data'!BI86/'Adol profile series data'!BJ86)</f>
        <v>0.70953436807095349</v>
      </c>
      <c r="AE85" s="2">
        <f>SUM('Adol profile series data'!BK86/'Adol profile series data'!BL86)</f>
        <v>0.7217294900221729</v>
      </c>
      <c r="AF85" s="2">
        <f>SUM('Adol profile series data'!BM86/'Adol profile series data'!BN86)</f>
        <v>0.72520775623268696</v>
      </c>
      <c r="AG85" s="2">
        <f>SUM('Adol profile series data'!BO86/'Adol profile series data'!BP86)</f>
        <v>0.72737368128817326</v>
      </c>
      <c r="AH85" s="2">
        <f>SUM('Adol profile series data'!BQ86/'Adol profile series data'!BR86)</f>
        <v>0.72408118486012063</v>
      </c>
      <c r="AI85" s="2">
        <f>SUM('Adol profile series data'!BS86/'Adol profile series data'!BT86)</f>
        <v>0.72627537026878775</v>
      </c>
      <c r="AJ85" s="2">
        <f>SUM('Adol profile series data'!BU86/'Adol profile series data'!BV86)</f>
        <v>0.73124300111982088</v>
      </c>
      <c r="AK85" s="2">
        <f>SUM('Adol profile series data'!BW86/'Adol profile series data'!BX86)</f>
        <v>0.73115860517435316</v>
      </c>
      <c r="AL85" s="2">
        <f>SUM('Adol profile series data'!BY86/'Adol profile series data'!BZ86)</f>
        <v>0.73750000000000004</v>
      </c>
      <c r="AM85" s="2">
        <f>SUM('Adol profile series data'!CA86/'Adol profile series data'!CB86)</f>
        <v>0.73881019830028327</v>
      </c>
      <c r="AN85" s="2">
        <f>SUM('Adol profile series data'!CC86/'Adol profile series data'!CD86)</f>
        <v>0.74339839265212404</v>
      </c>
      <c r="AO85" s="2">
        <f>SUM('Adol profile series data'!CE86/'Adol profile series data'!CF86)</f>
        <v>0.74236311239193087</v>
      </c>
      <c r="AP85" s="2">
        <f>SUM('Adol profile series data'!CG86/'Adol profile series data'!CH86)</f>
        <v>0.74251152073732718</v>
      </c>
      <c r="AQ85" s="2">
        <f>SUM('Adol profile series data'!CI86/'Adol profile series data'!CJ86)</f>
        <v>0.78536285362853631</v>
      </c>
      <c r="AR85" s="2">
        <f>SUM('Adol profile series data'!CK86/'Adol profile series data'!CL86)</f>
        <v>0.78391651319828115</v>
      </c>
      <c r="AS85" s="2">
        <f>SUM('Adol profile series data'!CM86/'Adol profile series data'!CN86)</f>
        <v>0.79021406727828747</v>
      </c>
      <c r="AT85" s="2">
        <f>SUM('Adol profile series data'!CO86/'Adol profile series data'!CP86)</f>
        <v>0.79422604422604426</v>
      </c>
      <c r="AU85" s="2">
        <f>SUM('Adol profile series data'!CQ86/'Adol profile series data'!CR86)</f>
        <v>0.79690402476780187</v>
      </c>
      <c r="AV85" s="2">
        <f>SUM('Adol profile series data'!CS86/'Adol profile series data'!CT86)</f>
        <v>0.8002466091245376</v>
      </c>
      <c r="AW85" s="9"/>
      <c r="AX85" s="9"/>
      <c r="AY85" s="9"/>
      <c r="AZ85" s="9"/>
      <c r="BA85" s="9"/>
      <c r="BB85" s="9"/>
      <c r="BC85" s="9"/>
      <c r="BD85" s="2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118"/>
      <c r="BU85" s="9"/>
      <c r="BV85" s="9"/>
      <c r="BW85" s="118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</row>
    <row r="86" spans="1:91" x14ac:dyDescent="0.2">
      <c r="A86" t="s">
        <v>40</v>
      </c>
      <c r="B86" s="2">
        <f>SUM('Adol profile series data'!E87/'Adol profile series data'!F87)</f>
        <v>0.47678916827852996</v>
      </c>
      <c r="C86" s="2">
        <f>SUM('Adol profile series data'!G87/'Adol profile series data'!H87)</f>
        <v>0.47758284600389861</v>
      </c>
      <c r="D86" s="2">
        <f>SUM('Adol profile series data'!I87/'Adol profile series data'!J87)</f>
        <v>0.48599033816425119</v>
      </c>
      <c r="E86" s="2">
        <f>SUM('Adol profile series data'!K87/'Adol profile series data'!L87)</f>
        <v>0.4864603481624758</v>
      </c>
      <c r="F86" s="2">
        <f>SUM('Adol profile series data'!M87/'Adol profile series data'!N87)</f>
        <v>0.49276759884281579</v>
      </c>
      <c r="G86" s="2">
        <f>SUM('Adol profile series data'!O87/'Adol profile series data'!P87)</f>
        <v>0.49610136452241715</v>
      </c>
      <c r="H86" s="2">
        <f>SUM('Adol profile series data'!Q87/'Adol profile series data'!R87)</f>
        <v>0.50443349753694577</v>
      </c>
      <c r="I86" s="2">
        <f>SUM('Adol profile series data'!S87/'Adol profile series data'!T87)</f>
        <v>0.51775147928994081</v>
      </c>
      <c r="J86" s="2">
        <f>SUM('Adol profile series data'!U87/'Adol profile series data'!V87)</f>
        <v>0.51968503937007871</v>
      </c>
      <c r="K86" s="2">
        <f>SUM('Adol profile series data'!W87/'Adol profile series data'!X87)</f>
        <v>0.53281096963761021</v>
      </c>
      <c r="L86" s="2">
        <f>SUM('Adol profile series data'!Y87/'Adol profile series data'!Z87)</f>
        <v>0.54797230464886248</v>
      </c>
      <c r="M86" s="2">
        <f>SUM('Adol profile series data'!AA87/'Adol profile series data'!AB87)</f>
        <v>0.54940711462450598</v>
      </c>
      <c r="N86" s="2">
        <f>SUM('Adol profile series data'!AC87/'Adol profile series data'!AD87)</f>
        <v>0.5615234375</v>
      </c>
      <c r="O86" s="2">
        <f>SUM('Adol profile series data'!AE87/'Adol profile series data'!AF87)</f>
        <v>0.63938053097345138</v>
      </c>
      <c r="P86" s="2">
        <f>SUM('Adol profile series data'!AG87/'Adol profile series data'!AH87)</f>
        <v>0.64784053156146182</v>
      </c>
      <c r="Q86" s="2">
        <f>SUM('Adol profile series data'!AI87/'Adol profile series data'!AJ87)</f>
        <v>0.61555555555555552</v>
      </c>
      <c r="R86" s="2">
        <f>SUM('Adol profile series data'!AK87/'Adol profile series data'!AL87)</f>
        <v>0.62236987818383172</v>
      </c>
      <c r="S86" s="2">
        <f>SUM('Adol profile series data'!AM87/'Adol profile series data'!AN87)</f>
        <v>0.62584269662921344</v>
      </c>
      <c r="T86" s="2">
        <f>SUM('Adol profile series data'!AO87/'Adol profile series data'!AP87)</f>
        <v>0.64018161180476729</v>
      </c>
      <c r="U86" s="2">
        <f>SUM('Adol profile series data'!AQ87/'Adol profile series data'!AR87)</f>
        <v>0.63455149501661134</v>
      </c>
      <c r="V86" s="2">
        <f>SUM('Adol profile series data'!AS87/'Adol profile series data'!AT87)</f>
        <v>0.63756906077348063</v>
      </c>
      <c r="W86" s="2">
        <f>SUM('Adol profile series data'!AU87/'Adol profile series data'!AV87)</f>
        <v>0.64757709251101325</v>
      </c>
      <c r="X86" s="2">
        <f>SUM('Adol profile series data'!AW87/'Adol profile series data'!AX87)</f>
        <v>0.65342163355408389</v>
      </c>
      <c r="Y86" s="2">
        <f>SUM('Adol profile series data'!AY87/'Adol profile series data'!AZ87)</f>
        <v>0.65551839464882944</v>
      </c>
      <c r="Z86" s="2">
        <f>SUM('Adol profile series data'!BA87/'Adol profile series data'!BB87)</f>
        <v>0.65688487584650113</v>
      </c>
      <c r="AA86" s="2">
        <f>SUM('Adol profile series data'!BC87/'Adol profile series data'!BD87)</f>
        <v>0.66213151927437641</v>
      </c>
      <c r="AB86" s="2">
        <f>SUM('Adol profile series data'!BE87/'Adol profile series data'!BF87)</f>
        <v>0.66065388951521986</v>
      </c>
      <c r="AC86" s="2">
        <f>SUM('Adol profile series data'!BG87/'Adol profile series data'!BH87)</f>
        <v>0.64347826086956517</v>
      </c>
      <c r="AD86" s="2">
        <f>SUM('Adol profile series data'!BI87/'Adol profile series data'!BJ87)</f>
        <v>0.64417845484221981</v>
      </c>
      <c r="AE86" s="2">
        <f>SUM('Adol profile series data'!BK87/'Adol profile series data'!BL87)</f>
        <v>0.66222222222222227</v>
      </c>
      <c r="AF86" s="2">
        <f>SUM('Adol profile series data'!BM87/'Adol profile series data'!BN87)</f>
        <v>0.66109253065774809</v>
      </c>
      <c r="AG86" s="2">
        <f>SUM('Adol profile series data'!BO87/'Adol profile series data'!BP87)</f>
        <v>0.66966292134831462</v>
      </c>
      <c r="AH86" s="2">
        <f>SUM('Adol profile series data'!BQ87/'Adol profile series data'!BR87)</f>
        <v>0.66967305524239007</v>
      </c>
      <c r="AI86" s="2">
        <f>SUM('Adol profile series data'!BS87/'Adol profile series data'!BT87)</f>
        <v>0.66890380313199105</v>
      </c>
      <c r="AJ86" s="2">
        <f>SUM('Adol profile series data'!BU87/'Adol profile series data'!BV87)</f>
        <v>0.66704805491990848</v>
      </c>
      <c r="AK86" s="2">
        <f>SUM('Adol profile series data'!BW87/'Adol profile series data'!BX87)</f>
        <v>0.66704936854190588</v>
      </c>
      <c r="AL86" s="2">
        <f>SUM('Adol profile series data'!BY87/'Adol profile series data'!BZ87)</f>
        <v>0.66472642607683352</v>
      </c>
      <c r="AM86" s="2">
        <f>SUM('Adol profile series data'!CA87/'Adol profile series data'!CB87)</f>
        <v>0.6619718309859155</v>
      </c>
      <c r="AN86" s="2">
        <f>SUM('Adol profile series data'!CC87/'Adol profile series data'!CD87)</f>
        <v>0.66153846153846152</v>
      </c>
      <c r="AO86" s="2">
        <f>SUM('Adol profile series data'!CE87/'Adol profile series data'!CF87)</f>
        <v>0.66236811254396244</v>
      </c>
      <c r="AP86" s="2">
        <f>SUM('Adol profile series data'!CG87/'Adol profile series data'!CH87)</f>
        <v>0.66472642607683352</v>
      </c>
      <c r="AQ86" s="2">
        <f>SUM('Adol profile series data'!CI87/'Adol profile series data'!CJ87)</f>
        <v>0.69183168316831678</v>
      </c>
      <c r="AR86" s="2">
        <f>SUM('Adol profile series data'!CK87/'Adol profile series data'!CL87)</f>
        <v>0.69097651421508033</v>
      </c>
      <c r="AS86" s="2">
        <f>SUM('Adol profile series data'!CM87/'Adol profile series data'!CN87)</f>
        <v>0.69938650306748462</v>
      </c>
      <c r="AT86" s="2">
        <f>SUM('Adol profile series data'!CO87/'Adol profile series data'!CP87)</f>
        <v>0.70566502463054193</v>
      </c>
      <c r="AU86" s="2">
        <f>SUM('Adol profile series data'!CQ87/'Adol profile series data'!CR87)</f>
        <v>0.70776818742293468</v>
      </c>
      <c r="AV86" s="2">
        <f>SUM('Adol profile series data'!CS87/'Adol profile series data'!CT87)</f>
        <v>0.70443349753694584</v>
      </c>
      <c r="AW86" s="9"/>
      <c r="AX86" s="9"/>
      <c r="AY86" s="9"/>
      <c r="AZ86" s="9"/>
      <c r="BA86" s="9"/>
      <c r="BB86" s="9"/>
      <c r="BC86" s="9"/>
      <c r="BD86" s="2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118"/>
      <c r="BU86" s="9"/>
      <c r="BV86" s="9"/>
      <c r="BW86" s="118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</row>
    <row r="87" spans="1:91" x14ac:dyDescent="0.2">
      <c r="A87" t="s">
        <v>44</v>
      </c>
      <c r="B87" s="2">
        <f>SUM('Adol profile series data'!E88/'Adol profile series data'!F88)</f>
        <v>0.49450101832993892</v>
      </c>
      <c r="C87" s="2">
        <f>SUM('Adol profile series data'!G88/'Adol profile series data'!H88)</f>
        <v>0.49552117263843648</v>
      </c>
      <c r="D87" s="2">
        <f>SUM('Adol profile series data'!I88/'Adol profile series data'!J88)</f>
        <v>0.5086588803866291</v>
      </c>
      <c r="E87" s="2">
        <f>SUM('Adol profile series data'!K88/'Adol profile series data'!L88)</f>
        <v>0.50966183574879231</v>
      </c>
      <c r="F87" s="2">
        <f>SUM('Adol profile series data'!M88/'Adol profile series data'!N88)</f>
        <v>0.51550543697140561</v>
      </c>
      <c r="G87" s="2">
        <f>SUM('Adol profile series data'!O88/'Adol profile series data'!P88)</f>
        <v>0.52094347295648635</v>
      </c>
      <c r="H87" s="2">
        <f>SUM('Adol profile series data'!Q88/'Adol profile series data'!R88)</f>
        <v>0.53401639344262297</v>
      </c>
      <c r="I87" s="2">
        <f>SUM('Adol profile series data'!S88/'Adol profile series data'!T88)</f>
        <v>0.54889071487263763</v>
      </c>
      <c r="J87" s="2">
        <f>SUM('Adol profile series data'!U88/'Adol profile series data'!V88)</f>
        <v>0.55619596541786742</v>
      </c>
      <c r="K87" s="2">
        <f>SUM('Adol profile series data'!W88/'Adol profile series data'!X88)</f>
        <v>0.56600660066006603</v>
      </c>
      <c r="L87" s="2">
        <f>SUM('Adol profile series data'!Y88/'Adol profile series data'!Z88)</f>
        <v>0.57343234323432346</v>
      </c>
      <c r="M87" s="2">
        <f>SUM('Adol profile series data'!AA88/'Adol profile series data'!AB88)</f>
        <v>0.57467935457178321</v>
      </c>
      <c r="N87" s="2">
        <f>SUM('Adol profile series data'!AC88/'Adol profile series data'!AD88)</f>
        <v>0.57907845579078454</v>
      </c>
      <c r="O87" s="2">
        <f>SUM('Adol profile series data'!AE88/'Adol profile series data'!AF88)</f>
        <v>0.598035027765912</v>
      </c>
      <c r="P87" s="2">
        <f>SUM('Adol profile series data'!AG88/'Adol profile series data'!AH88)</f>
        <v>0.60545377077119722</v>
      </c>
      <c r="Q87" s="2">
        <f>SUM('Adol profile series data'!AI88/'Adol profile series data'!AJ88)</f>
        <v>0.58651399491094147</v>
      </c>
      <c r="R87" s="2">
        <f>SUM('Adol profile series data'!AK88/'Adol profile series data'!AL88)</f>
        <v>0.5935783692437685</v>
      </c>
      <c r="S87" s="2">
        <f>SUM('Adol profile series data'!AM88/'Adol profile series data'!AN88)</f>
        <v>0.59786780383795313</v>
      </c>
      <c r="T87" s="2">
        <f>SUM('Adol profile series data'!AO88/'Adol profile series data'!AP88)</f>
        <v>0.60793515358361772</v>
      </c>
      <c r="U87" s="2">
        <f>SUM('Adol profile series data'!AQ88/'Adol profile series data'!AR88)</f>
        <v>0.61367521367521372</v>
      </c>
      <c r="V87" s="2">
        <f>SUM('Adol profile series data'!AS88/'Adol profile series data'!AT88)</f>
        <v>0.61498929336188435</v>
      </c>
      <c r="W87" s="2">
        <f>SUM('Adol profile series data'!AU88/'Adol profile series data'!AV88)</f>
        <v>0.62252794496990538</v>
      </c>
      <c r="X87" s="2">
        <f>SUM('Adol profile series data'!AW88/'Adol profile series data'!AX88)</f>
        <v>0.62671821305841924</v>
      </c>
      <c r="Y87" s="2">
        <f>SUM('Adol profile series data'!AY88/'Adol profile series data'!AZ88)</f>
        <v>0.62780656303972371</v>
      </c>
      <c r="Z87" s="2">
        <f>SUM('Adol profile series data'!BA88/'Adol profile series data'!BB88)</f>
        <v>0.63123924268502585</v>
      </c>
      <c r="AA87" s="2">
        <f>SUM('Adol profile series data'!BC88/'Adol profile series data'!BD88)</f>
        <v>0.63447379818103078</v>
      </c>
      <c r="AB87" s="2">
        <f>SUM('Adol profile series data'!BE88/'Adol profile series data'!BF88)</f>
        <v>0.6369952236213634</v>
      </c>
      <c r="AC87" s="2">
        <f>SUM('Adol profile series data'!BG88/'Adol profile series data'!BH88)</f>
        <v>0.63037974683544307</v>
      </c>
      <c r="AD87" s="2">
        <f>SUM('Adol profile series data'!BI88/'Adol profile series data'!BJ88)</f>
        <v>0.62848689771766697</v>
      </c>
      <c r="AE87" s="2">
        <f>SUM('Adol profile series data'!BK88/'Adol profile series data'!BL88)</f>
        <v>0.63706233988044403</v>
      </c>
      <c r="AF87" s="2">
        <f>SUM('Adol profile series data'!BM88/'Adol profile series data'!BN88)</f>
        <v>0.63938618925831203</v>
      </c>
      <c r="AG87" s="2">
        <f>SUM('Adol profile series data'!BO88/'Adol profile series data'!BP88)</f>
        <v>0.6446245733788396</v>
      </c>
      <c r="AH87" s="2">
        <f>SUM('Adol profile series data'!BQ88/'Adol profile series data'!BR88)</f>
        <v>0.64666103127641594</v>
      </c>
      <c r="AI87" s="2">
        <f>SUM('Adol profile series data'!BS88/'Adol profile series data'!BT88)</f>
        <v>0.64629005059021927</v>
      </c>
      <c r="AJ87" s="2">
        <f>SUM('Adol profile series data'!BU88/'Adol profile series data'!BV88)</f>
        <v>0.64987298899237933</v>
      </c>
      <c r="AK87" s="2">
        <f>SUM('Adol profile series data'!BW88/'Adol profile series data'!BX88)</f>
        <v>0.65059221658206434</v>
      </c>
      <c r="AL87" s="2">
        <f>SUM('Adol profile series data'!BY88/'Adol profile series data'!BZ88)</f>
        <v>0.65448363790905228</v>
      </c>
      <c r="AM87" s="2">
        <f>SUM('Adol profile series data'!CA88/'Adol profile series data'!CB88)</f>
        <v>0.65709387055293611</v>
      </c>
      <c r="AN87" s="2">
        <f>SUM('Adol profile series data'!CC88/'Adol profile series data'!CD88)</f>
        <v>0.65974924340683094</v>
      </c>
      <c r="AO87" s="2">
        <f>SUM('Adol profile series data'!CE88/'Adol profile series data'!CF88)</f>
        <v>0.66479238754325265</v>
      </c>
      <c r="AP87" s="2">
        <f>SUM('Adol profile series data'!CG88/'Adol profile series data'!CH88)</f>
        <v>0.66897147796024203</v>
      </c>
      <c r="AQ87" s="2">
        <f>SUM('Adol profile series data'!CI88/'Adol profile series data'!CJ88)</f>
        <v>0.71321812237272297</v>
      </c>
      <c r="AR87" s="2">
        <f>SUM('Adol profile series data'!CK88/'Adol profile series data'!CL88)</f>
        <v>0.71134983652498829</v>
      </c>
      <c r="AS87" s="2">
        <f>SUM('Adol profile series data'!CM88/'Adol profile series data'!CN88)</f>
        <v>0.72042513863216262</v>
      </c>
      <c r="AT87" s="2">
        <f>SUM('Adol profile series data'!CO88/'Adol profile series data'!CP88)</f>
        <v>0.72253000923361033</v>
      </c>
      <c r="AU87" s="2">
        <f>SUM('Adol profile series data'!CQ88/'Adol profile series data'!CR88)</f>
        <v>0.72311952007383484</v>
      </c>
      <c r="AV87" s="2">
        <f>SUM('Adol profile series data'!CS88/'Adol profile series data'!CT88)</f>
        <v>0.72355105795768171</v>
      </c>
      <c r="AW87" s="9"/>
      <c r="AX87" s="9"/>
      <c r="AY87" s="9"/>
      <c r="AZ87" s="9"/>
      <c r="BA87" s="9"/>
      <c r="BB87" s="9"/>
      <c r="BC87" s="9"/>
      <c r="BD87" s="2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118"/>
      <c r="BU87" s="9"/>
      <c r="BV87" s="9"/>
      <c r="BW87" s="118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</row>
    <row r="88" spans="1:91" x14ac:dyDescent="0.2">
      <c r="A88" t="s">
        <v>49</v>
      </c>
      <c r="B88" s="2">
        <f>SUM('Adol profile series data'!E89/'Adol profile series data'!F89)</f>
        <v>0.63227513227513232</v>
      </c>
      <c r="C88" s="2">
        <f>SUM('Adol profile series data'!G89/'Adol profile series data'!H89)</f>
        <v>0.63289473684210529</v>
      </c>
      <c r="D88" s="2">
        <f>SUM('Adol profile series data'!I89/'Adol profile series data'!J89)</f>
        <v>0.6420079260237781</v>
      </c>
      <c r="E88" s="2">
        <f>SUM('Adol profile series data'!K89/'Adol profile series data'!L89)</f>
        <v>0.64332892998678992</v>
      </c>
      <c r="F88" s="2">
        <f>SUM('Adol profile series data'!M89/'Adol profile series data'!N89)</f>
        <v>0.65740740740740744</v>
      </c>
      <c r="G88" s="2">
        <f>SUM('Adol profile series data'!O89/'Adol profile series data'!P89)</f>
        <v>0.661744966442953</v>
      </c>
      <c r="H88" s="2">
        <f>SUM('Adol profile series data'!Q89/'Adol profile series data'!R89)</f>
        <v>0.67435549525101768</v>
      </c>
      <c r="I88" s="2">
        <f>SUM('Adol profile series data'!S89/'Adol profile series data'!T89)</f>
        <v>0.67438692098092645</v>
      </c>
      <c r="J88" s="2">
        <f>SUM('Adol profile series data'!U89/'Adol profile series data'!V89)</f>
        <v>0.67891156462585034</v>
      </c>
      <c r="K88" s="2">
        <f>SUM('Adol profile series data'!W89/'Adol profile series data'!X89)</f>
        <v>0.69031377899045021</v>
      </c>
      <c r="L88" s="2">
        <f>SUM('Adol profile series data'!Y89/'Adol profile series data'!Z89)</f>
        <v>0.694019471488178</v>
      </c>
      <c r="M88" s="2">
        <f>SUM('Adol profile series data'!AA89/'Adol profile series data'!AB89)</f>
        <v>0.69327731092436973</v>
      </c>
      <c r="N88" s="2">
        <f>SUM('Adol profile series data'!AC89/'Adol profile series data'!AD89)</f>
        <v>0.69705469845722301</v>
      </c>
      <c r="O88" s="2">
        <f>SUM('Adol profile series data'!AE89/'Adol profile series data'!AF89)</f>
        <v>0.74057315233785825</v>
      </c>
      <c r="P88" s="2">
        <f>SUM('Adol profile series data'!AG89/'Adol profile series data'!AH89)</f>
        <v>0.74548192771084343</v>
      </c>
      <c r="Q88" s="2">
        <f>SUM('Adol profile series data'!AI89/'Adol profile series data'!AJ89)</f>
        <v>0.71100917431192656</v>
      </c>
      <c r="R88" s="2">
        <f>SUM('Adol profile series data'!AK89/'Adol profile series data'!AL89)</f>
        <v>0.72530864197530864</v>
      </c>
      <c r="S88" s="2">
        <f>SUM('Adol profile series data'!AM89/'Adol profile series data'!AN89)</f>
        <v>0.7122861586314152</v>
      </c>
      <c r="T88" s="2">
        <f>SUM('Adol profile series data'!AO89/'Adol profile series data'!AP89)</f>
        <v>0.721259842519685</v>
      </c>
      <c r="U88" s="2">
        <f>SUM('Adol profile series data'!AQ89/'Adol profile series data'!AR89)</f>
        <v>0.72626582278481011</v>
      </c>
      <c r="V88" s="2">
        <f>SUM('Adol profile series data'!AS89/'Adol profile series data'!AT89)</f>
        <v>0.72440944881889768</v>
      </c>
      <c r="W88" s="2">
        <f>SUM('Adol profile series data'!AU89/'Adol profile series data'!AV89)</f>
        <v>0.73065015479876161</v>
      </c>
      <c r="X88" s="2">
        <f>SUM('Adol profile series data'!AW89/'Adol profile series data'!AX89)</f>
        <v>0.73839009287925694</v>
      </c>
      <c r="Y88" s="2">
        <f>SUM('Adol profile series data'!AY89/'Adol profile series data'!AZ89)</f>
        <v>0.74339035769828932</v>
      </c>
      <c r="Z88" s="2">
        <f>SUM('Adol profile series data'!BA89/'Adol profile series data'!BB89)</f>
        <v>0.75153374233128833</v>
      </c>
      <c r="AA88" s="2">
        <f>SUM('Adol profile series data'!BC89/'Adol profile series data'!BD89)</f>
        <v>0.74922600619195046</v>
      </c>
      <c r="AB88" s="2">
        <f>SUM('Adol profile series data'!BE89/'Adol profile series data'!BF89)</f>
        <v>0.74843749999999998</v>
      </c>
      <c r="AC88" s="2">
        <f>SUM('Adol profile series data'!BG89/'Adol profile series data'!BH89)</f>
        <v>0.74845679012345678</v>
      </c>
      <c r="AD88" s="2">
        <f>SUM('Adol profile series data'!BI89/'Adol profile series data'!BJ89)</f>
        <v>0.75114503816793898</v>
      </c>
      <c r="AE88" s="2">
        <f>SUM('Adol profile series data'!BK89/'Adol profile series data'!BL89)</f>
        <v>0.75579598145285931</v>
      </c>
      <c r="AF88" s="2">
        <f>SUM('Adol profile series data'!BM89/'Adol profile series data'!BN89)</f>
        <v>0.75819032761310456</v>
      </c>
      <c r="AG88" s="2">
        <f>SUM('Adol profile series data'!BO89/'Adol profile series data'!BP89)</f>
        <v>0.76718750000000002</v>
      </c>
      <c r="AH88" s="2">
        <f>SUM('Adol profile series data'!BQ89/'Adol profile series data'!BR89)</f>
        <v>0.76110260336906588</v>
      </c>
      <c r="AI88" s="2">
        <f>SUM('Adol profile series data'!BS89/'Adol profile series data'!BT89)</f>
        <v>0.7650695517774343</v>
      </c>
      <c r="AJ88" s="2">
        <f>SUM('Adol profile series data'!BU89/'Adol profile series data'!BV89)</f>
        <v>0.77229299363057324</v>
      </c>
      <c r="AK88" s="2">
        <f>SUM('Adol profile series data'!BW89/'Adol profile series data'!BX89)</f>
        <v>0.77524429967426711</v>
      </c>
      <c r="AL88" s="2">
        <f>SUM('Adol profile series data'!BY89/'Adol profile series data'!BZ89)</f>
        <v>0.77977161500815662</v>
      </c>
      <c r="AM88" s="2">
        <f>SUM('Adol profile series data'!CA89/'Adol profile series data'!CB89)</f>
        <v>0.77685950413223137</v>
      </c>
      <c r="AN88" s="2">
        <f>SUM('Adol profile series data'!CC89/'Adol profile series data'!CD89)</f>
        <v>0.76961602671118534</v>
      </c>
      <c r="AO88" s="2">
        <f>SUM('Adol profile series data'!CE89/'Adol profile series data'!CF89)</f>
        <v>0.77104377104377109</v>
      </c>
      <c r="AP88" s="2">
        <f>SUM('Adol profile series data'!CG89/'Adol profile series data'!CH89)</f>
        <v>0.76460767946577635</v>
      </c>
      <c r="AQ88" s="2">
        <f>SUM('Adol profile series data'!CI89/'Adol profile series data'!CJ89)</f>
        <v>0.81481481481481477</v>
      </c>
      <c r="AR88" s="2">
        <f>SUM('Adol profile series data'!CK89/'Adol profile series data'!CL89)</f>
        <v>0.81448763250883394</v>
      </c>
      <c r="AS88" s="2">
        <f>SUM('Adol profile series data'!CM89/'Adol profile series data'!CN89)</f>
        <v>0.81184668989547037</v>
      </c>
      <c r="AT88" s="2">
        <f>SUM('Adol profile series data'!CO89/'Adol profile series data'!CP89)</f>
        <v>0.82986111111111116</v>
      </c>
      <c r="AU88" s="2">
        <f>SUM('Adol profile series data'!CQ89/'Adol profile series data'!CR89)</f>
        <v>0.83188908145580587</v>
      </c>
      <c r="AV88" s="2">
        <f>SUM('Adol profile series data'!CS89/'Adol profile series data'!CT89)</f>
        <v>0.83304647160068845</v>
      </c>
      <c r="AW88" s="9"/>
      <c r="AX88" s="9"/>
      <c r="AY88" s="9"/>
      <c r="AZ88" s="9"/>
      <c r="BA88" s="9"/>
      <c r="BB88" s="9"/>
      <c r="BC88" s="9"/>
      <c r="BD88" s="2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118"/>
      <c r="BU88" s="9"/>
      <c r="BV88" s="9"/>
      <c r="BW88" s="118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</row>
    <row r="89" spans="1:91" x14ac:dyDescent="0.2">
      <c r="A89" t="s">
        <v>101</v>
      </c>
      <c r="B89" s="2">
        <f>SUM('Adol profile series data'!E90/'Adol profile series data'!F90)</f>
        <v>0.5357142857142857</v>
      </c>
      <c r="C89" s="2">
        <f>SUM('Adol profile series data'!G90/'Adol profile series data'!H90)</f>
        <v>0.5446428571428571</v>
      </c>
      <c r="D89" s="2">
        <f>SUM('Adol profile series data'!I90/'Adol profile series data'!J90)</f>
        <v>0.55963302752293576</v>
      </c>
      <c r="E89" s="2">
        <f>SUM('Adol profile series data'!K90/'Adol profile series data'!L90)</f>
        <v>0.55963302752293576</v>
      </c>
      <c r="F89" s="2">
        <f>SUM('Adol profile series data'!M90/'Adol profile series data'!N90)</f>
        <v>0.57657657657657657</v>
      </c>
      <c r="G89" s="2">
        <f>SUM('Adol profile series data'!O90/'Adol profile series data'!P90)</f>
        <v>0.59459459459459463</v>
      </c>
      <c r="H89" s="2">
        <f>SUM('Adol profile series data'!Q90/'Adol profile series data'!R90)</f>
        <v>0.59482758620689657</v>
      </c>
      <c r="I89" s="2">
        <f>SUM('Adol profile series data'!S90/'Adol profile series data'!T90)</f>
        <v>0.60344827586206895</v>
      </c>
      <c r="J89" s="2">
        <f>SUM('Adol profile series data'!U90/'Adol profile series data'!V90)</f>
        <v>0.60344827586206895</v>
      </c>
      <c r="K89" s="2">
        <f>SUM('Adol profile series data'!W90/'Adol profile series data'!X90)</f>
        <v>0.60344827586206895</v>
      </c>
      <c r="L89" s="2">
        <f>SUM('Adol profile series data'!Y90/'Adol profile series data'!Z90)</f>
        <v>0.60869565217391308</v>
      </c>
      <c r="M89" s="2">
        <f>SUM('Adol profile series data'!AA90/'Adol profile series data'!AB90)</f>
        <v>0.60526315789473684</v>
      </c>
      <c r="N89" s="2">
        <f>SUM('Adol profile series data'!AC90/'Adol profile series data'!AD90)</f>
        <v>0.62068965517241381</v>
      </c>
      <c r="O89" s="2">
        <f>SUM('Adol profile series data'!AE90/'Adol profile series data'!AF90)</f>
        <v>0.6330275229357798</v>
      </c>
      <c r="P89" s="2">
        <f>SUM('Adol profile series data'!AG90/'Adol profile series data'!AH90)</f>
        <v>0.63551401869158874</v>
      </c>
      <c r="Q89" s="2">
        <f>SUM('Adol profile series data'!AI90/'Adol profile series data'!AJ90)</f>
        <v>0.63207547169811318</v>
      </c>
      <c r="R89" s="2">
        <f>SUM('Adol profile series data'!AK90/'Adol profile series data'!AL90)</f>
        <v>0.64814814814814814</v>
      </c>
      <c r="S89" s="2">
        <f>SUM('Adol profile series data'!AM90/'Adol profile series data'!AN90)</f>
        <v>0.63551401869158874</v>
      </c>
      <c r="T89" s="2">
        <f>SUM('Adol profile series data'!AO90/'Adol profile series data'!AP90)</f>
        <v>0.70192307692307687</v>
      </c>
      <c r="U89" s="2">
        <f>SUM('Adol profile series data'!AQ90/'Adol profile series data'!AR90)</f>
        <v>0.71296296296296291</v>
      </c>
      <c r="V89" s="2">
        <f>SUM('Adol profile series data'!AS90/'Adol profile series data'!AT90)</f>
        <v>0.71028037383177567</v>
      </c>
      <c r="W89" s="2">
        <f>SUM('Adol profile series data'!AU90/'Adol profile series data'!AV90)</f>
        <v>0.72222222222222221</v>
      </c>
      <c r="X89" s="2">
        <f>SUM('Adol profile series data'!AW90/'Adol profile series data'!AX90)</f>
        <v>0.71962616822429903</v>
      </c>
      <c r="Y89" s="2">
        <f>SUM('Adol profile series data'!AY90/'Adol profile series data'!AZ90)</f>
        <v>0.7142857142857143</v>
      </c>
      <c r="Z89" s="2">
        <f>SUM('Adol profile series data'!BA90/'Adol profile series data'!BB90)</f>
        <v>0.71568627450980393</v>
      </c>
      <c r="AA89" s="2">
        <f>SUM('Adol profile series data'!BC90/'Adol profile series data'!BD90)</f>
        <v>0.71287128712871284</v>
      </c>
      <c r="AB89" s="2">
        <f>SUM('Adol profile series data'!BE90/'Adol profile series data'!BF90)</f>
        <v>0.71568627450980393</v>
      </c>
      <c r="AC89" s="2">
        <f>SUM('Adol profile series data'!BG90/'Adol profile series data'!BH90)</f>
        <v>0.70873786407766992</v>
      </c>
      <c r="AD89" s="2">
        <f>SUM('Adol profile series data'!BI90/'Adol profile series data'!BJ90)</f>
        <v>0.72115384615384615</v>
      </c>
      <c r="AE89" s="2">
        <f>SUM('Adol profile series data'!BK90/'Adol profile series data'!BL90)</f>
        <v>0.72222222222222221</v>
      </c>
      <c r="AF89" s="2">
        <f>SUM('Adol profile series data'!BM90/'Adol profile series data'!BN90)</f>
        <v>0.72222222222222221</v>
      </c>
      <c r="AG89" s="2">
        <f>SUM('Adol profile series data'!BO90/'Adol profile series data'!BP90)</f>
        <v>0.7142857142857143</v>
      </c>
      <c r="AH89" s="2">
        <f>SUM('Adol profile series data'!BQ90/'Adol profile series data'!BR90)</f>
        <v>0.72972972972972971</v>
      </c>
      <c r="AI89" s="2">
        <f>SUM('Adol profile series data'!BS90/'Adol profile series data'!BT90)</f>
        <v>0.72072072072072069</v>
      </c>
      <c r="AJ89" s="2">
        <f>SUM('Adol profile series data'!BU90/'Adol profile series data'!BV90)</f>
        <v>0.69158878504672894</v>
      </c>
      <c r="AK89" s="2">
        <f>SUM('Adol profile series data'!BW90/'Adol profile series data'!BX90)</f>
        <v>0.69811320754716977</v>
      </c>
      <c r="AL89" s="2">
        <f>SUM('Adol profile series data'!BY90/'Adol profile series data'!BZ90)</f>
        <v>0.71698113207547165</v>
      </c>
      <c r="AM89" s="2">
        <f>SUM('Adol profile series data'!CA90/'Adol profile series data'!CB90)</f>
        <v>0.72115384615384615</v>
      </c>
      <c r="AN89" s="2">
        <f>SUM('Adol profile series data'!CC90/'Adol profile series data'!CD90)</f>
        <v>0.71698113207547165</v>
      </c>
      <c r="AO89" s="2">
        <f>SUM('Adol profile series data'!CE90/'Adol profile series data'!CF90)</f>
        <v>0.71962616822429903</v>
      </c>
      <c r="AP89" s="2">
        <f>SUM('Adol profile series data'!CG90/'Adol profile series data'!CH90)</f>
        <v>0.73451327433628322</v>
      </c>
      <c r="AQ89" s="2">
        <f>SUM('Adol profile series data'!CI90/'Adol profile series data'!CJ90)</f>
        <v>0.78181818181818186</v>
      </c>
      <c r="AR89" s="2">
        <f>SUM('Adol profile series data'!CK90/'Adol profile series data'!CL90)</f>
        <v>0.78899082568807344</v>
      </c>
      <c r="AS89" s="2">
        <f>SUM('Adol profile series data'!CM90/'Adol profile series data'!CN90)</f>
        <v>0.79245283018867929</v>
      </c>
      <c r="AT89" s="2">
        <f>SUM('Adol profile series data'!CO90/'Adol profile series data'!CP90)</f>
        <v>0.80769230769230771</v>
      </c>
      <c r="AU89" s="2">
        <f>SUM('Adol profile series data'!CQ90/'Adol profile series data'!CR90)</f>
        <v>0.80952380952380953</v>
      </c>
      <c r="AV89" s="2">
        <f>SUM('Adol profile series data'!CS90/'Adol profile series data'!CT90)</f>
        <v>0.80188679245283023</v>
      </c>
      <c r="AW89" s="9"/>
      <c r="AX89" s="9"/>
      <c r="AY89" s="9"/>
      <c r="AZ89" s="9"/>
      <c r="BA89" s="9"/>
      <c r="BB89" s="9"/>
      <c r="BC89" s="9"/>
      <c r="BD89" s="2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118"/>
      <c r="BU89" s="9"/>
      <c r="BV89" s="9"/>
      <c r="BW89" s="118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</row>
    <row r="90" spans="1:91" x14ac:dyDescent="0.2">
      <c r="A90" t="s">
        <v>60</v>
      </c>
      <c r="B90" s="2">
        <f>SUM('Adol profile series data'!E91/'Adol profile series data'!F91)</f>
        <v>0.52319587628865982</v>
      </c>
      <c r="C90" s="2">
        <f>SUM('Adol profile series data'!G91/'Adol profile series data'!H91)</f>
        <v>0.53886010362694303</v>
      </c>
      <c r="D90" s="2">
        <f>SUM('Adol profile series data'!I91/'Adol profile series data'!J91)</f>
        <v>0.56770833333333337</v>
      </c>
      <c r="E90" s="2">
        <f>SUM('Adol profile series data'!K91/'Adol profile series data'!L91)</f>
        <v>0.5703125</v>
      </c>
      <c r="F90" s="2">
        <f>SUM('Adol profile series data'!M91/'Adol profile series data'!N91)</f>
        <v>0.58854166666666663</v>
      </c>
      <c r="G90" s="2">
        <f>SUM('Adol profile series data'!O91/'Adol profile series data'!P91)</f>
        <v>0.60483870967741937</v>
      </c>
      <c r="H90" s="2">
        <f>SUM('Adol profile series data'!Q91/'Adol profile series data'!R91)</f>
        <v>0.62880886426592797</v>
      </c>
      <c r="I90" s="2">
        <f>SUM('Adol profile series data'!S91/'Adol profile series data'!T91)</f>
        <v>0.65013774104683197</v>
      </c>
      <c r="J90" s="2">
        <f>SUM('Adol profile series data'!U91/'Adol profile series data'!V91)</f>
        <v>0.66204986149584488</v>
      </c>
      <c r="K90" s="2">
        <f>SUM('Adol profile series data'!W91/'Adol profile series data'!X91)</f>
        <v>0.67847411444141692</v>
      </c>
      <c r="L90" s="2">
        <f>SUM('Adol profile series data'!Y91/'Adol profile series data'!Z91)</f>
        <v>0.69060773480662985</v>
      </c>
      <c r="M90" s="2">
        <f>SUM('Adol profile series data'!AA91/'Adol profile series data'!AB91)</f>
        <v>0.6952908587257618</v>
      </c>
      <c r="N90" s="2">
        <f>SUM('Adol profile series data'!AC91/'Adol profile series data'!AD91)</f>
        <v>0.70704225352112671</v>
      </c>
      <c r="O90" s="2">
        <f>SUM('Adol profile series data'!AE91/'Adol profile series data'!AF91)</f>
        <v>0.72394366197183102</v>
      </c>
      <c r="P90" s="2">
        <f>SUM('Adol profile series data'!AG91/'Adol profile series data'!AH91)</f>
        <v>0.73654390934844194</v>
      </c>
      <c r="Q90" s="2">
        <f>SUM('Adol profile series data'!AI91/'Adol profile series data'!AJ91)</f>
        <v>0.72701949860724235</v>
      </c>
      <c r="R90" s="2">
        <f>SUM('Adol profile series data'!AK91/'Adol profile series data'!AL91)</f>
        <v>0.73204419889502759</v>
      </c>
      <c r="S90" s="2">
        <f>SUM('Adol profile series data'!AM91/'Adol profile series data'!AN91)</f>
        <v>0.72829131652661061</v>
      </c>
      <c r="T90" s="2">
        <f>SUM('Adol profile series data'!AO91/'Adol profile series data'!AP91)</f>
        <v>0.73497267759562845</v>
      </c>
      <c r="U90" s="2">
        <f>SUM('Adol profile series data'!AQ91/'Adol profile series data'!AR91)</f>
        <v>0.73698630136986298</v>
      </c>
      <c r="V90" s="2">
        <f>SUM('Adol profile series data'!AS91/'Adol profile series data'!AT91)</f>
        <v>0.74863387978142082</v>
      </c>
      <c r="W90" s="2">
        <f>SUM('Adol profile series data'!AU91/'Adol profile series data'!AV91)</f>
        <v>0.75543478260869568</v>
      </c>
      <c r="X90" s="2">
        <f>SUM('Adol profile series data'!AW91/'Adol profile series data'!AX91)</f>
        <v>0.75609756097560976</v>
      </c>
      <c r="Y90" s="2">
        <f>SUM('Adol profile series data'!AY91/'Adol profile series data'!AZ91)</f>
        <v>0.7583333333333333</v>
      </c>
      <c r="Z90" s="2">
        <f>SUM('Adol profile series data'!BA91/'Adol profile series data'!BB91)</f>
        <v>0.75616438356164384</v>
      </c>
      <c r="AA90" s="2">
        <f>SUM('Adol profile series data'!BC91/'Adol profile series data'!BD91)</f>
        <v>0.76323119777158777</v>
      </c>
      <c r="AB90" s="2">
        <f>SUM('Adol profile series data'!BE91/'Adol profile series data'!BF91)</f>
        <v>0.76338028169014083</v>
      </c>
      <c r="AC90" s="2">
        <f>SUM('Adol profile series data'!BG91/'Adol profile series data'!BH91)</f>
        <v>0.7612359550561798</v>
      </c>
      <c r="AD90" s="2">
        <f>SUM('Adol profile series data'!BI91/'Adol profile series data'!BJ91)</f>
        <v>0.7655367231638418</v>
      </c>
      <c r="AE90" s="2">
        <f>SUM('Adol profile series data'!BK91/'Adol profile series data'!BL91)</f>
        <v>0.77118644067796616</v>
      </c>
      <c r="AF90" s="2">
        <f>SUM('Adol profile series data'!BM91/'Adol profile series data'!BN91)</f>
        <v>0.77840909090909094</v>
      </c>
      <c r="AG90" s="2">
        <f>SUM('Adol profile series data'!BO91/'Adol profile series data'!BP91)</f>
        <v>0.79261363636363635</v>
      </c>
      <c r="AH90" s="2">
        <f>SUM('Adol profile series data'!BQ91/'Adol profile series data'!BR91)</f>
        <v>0.80113636363636365</v>
      </c>
      <c r="AI90" s="2">
        <f>SUM('Adol profile series data'!BS91/'Adol profile series data'!BT91)</f>
        <v>0.81321839080459768</v>
      </c>
      <c r="AJ90" s="2">
        <f>SUM('Adol profile series data'!BU91/'Adol profile series data'!BV91)</f>
        <v>0.81766381766381768</v>
      </c>
      <c r="AK90" s="2">
        <f>SUM('Adol profile series data'!BW91/'Adol profile series data'!BX91)</f>
        <v>0.81556195965417866</v>
      </c>
      <c r="AL90" s="2">
        <f>SUM('Adol profile series data'!BY91/'Adol profile series data'!BZ91)</f>
        <v>0.81268011527377526</v>
      </c>
      <c r="AM90" s="2">
        <f>SUM('Adol profile series data'!CA91/'Adol profile series data'!CB91)</f>
        <v>0.82102272727272729</v>
      </c>
      <c r="AN90" s="2">
        <f>SUM('Adol profile series data'!CC91/'Adol profile series data'!CD91)</f>
        <v>0.82420749279538907</v>
      </c>
      <c r="AO90" s="2">
        <f>SUM('Adol profile series data'!CE91/'Adol profile series data'!CF91)</f>
        <v>0.82080924855491333</v>
      </c>
      <c r="AP90" s="2">
        <f>SUM('Adol profile series data'!CG91/'Adol profile series data'!CH91)</f>
        <v>0.82267441860465118</v>
      </c>
      <c r="AQ90" s="2">
        <f>SUM('Adol profile series data'!CI91/'Adol profile series data'!CJ91)</f>
        <v>0.8125</v>
      </c>
      <c r="AR90" s="2">
        <f>SUM('Adol profile series data'!CK91/'Adol profile series data'!CL91)</f>
        <v>0.81415929203539827</v>
      </c>
      <c r="AS90" s="2">
        <f>SUM('Adol profile series data'!CM91/'Adol profile series data'!CN91)</f>
        <v>0.82089552238805974</v>
      </c>
      <c r="AT90" s="2">
        <f>SUM('Adol profile series data'!CO91/'Adol profile series data'!CP91)</f>
        <v>0.83132530120481929</v>
      </c>
      <c r="AU90" s="2">
        <f>SUM('Adol profile series data'!CQ91/'Adol profile series data'!CR91)</f>
        <v>0.83030303030303032</v>
      </c>
      <c r="AV90" s="2">
        <f>SUM('Adol profile series data'!CS91/'Adol profile series data'!CT91)</f>
        <v>0.83076923076923082</v>
      </c>
      <c r="AW90" s="9"/>
      <c r="AX90" s="9"/>
      <c r="AY90" s="9"/>
      <c r="AZ90" s="9"/>
      <c r="BA90" s="9"/>
      <c r="BB90" s="9"/>
      <c r="BC90" s="9"/>
      <c r="BD90" s="2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118"/>
      <c r="BU90" s="9"/>
      <c r="BV90" s="9"/>
      <c r="BW90" s="118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</row>
    <row r="91" spans="1:91" x14ac:dyDescent="0.2">
      <c r="A91" t="s">
        <v>61</v>
      </c>
      <c r="B91" s="2">
        <f>SUM('Adol profile series data'!E92/'Adol profile series data'!F92)</f>
        <v>0.50147058823529411</v>
      </c>
      <c r="C91" s="2">
        <f>SUM('Adol profile series data'!G92/'Adol profile series data'!H92)</f>
        <v>0.51114413075780085</v>
      </c>
      <c r="D91" s="2">
        <f>SUM('Adol profile series data'!I92/'Adol profile series data'!J92)</f>
        <v>0.53055141579731746</v>
      </c>
      <c r="E91" s="2">
        <f>SUM('Adol profile series data'!K92/'Adol profile series data'!L92)</f>
        <v>0.53432835820895519</v>
      </c>
      <c r="F91" s="2">
        <f>SUM('Adol profile series data'!M92/'Adol profile series data'!N92)</f>
        <v>0.54761904761904767</v>
      </c>
      <c r="G91" s="2">
        <f>SUM('Adol profile series data'!O92/'Adol profile series data'!P92)</f>
        <v>0.55223880597014929</v>
      </c>
      <c r="H91" s="2">
        <f>SUM('Adol profile series data'!Q92/'Adol profile series data'!R92)</f>
        <v>0.57335329341317365</v>
      </c>
      <c r="I91" s="2">
        <f>SUM('Adol profile series data'!S92/'Adol profile series data'!T92)</f>
        <v>0.59484066767830046</v>
      </c>
      <c r="J91" s="2">
        <f>SUM('Adol profile series data'!U92/'Adol profile series data'!V92)</f>
        <v>0.60486322188449848</v>
      </c>
      <c r="K91" s="2">
        <f>SUM('Adol profile series data'!W92/'Adol profile series data'!X92)</f>
        <v>0.61398176291793316</v>
      </c>
      <c r="L91" s="2">
        <f>SUM('Adol profile series data'!Y92/'Adol profile series data'!Z92)</f>
        <v>0.61904761904761907</v>
      </c>
      <c r="M91" s="2">
        <f>SUM('Adol profile series data'!AA92/'Adol profile series data'!AB92)</f>
        <v>0.62269938650306744</v>
      </c>
      <c r="N91" s="2">
        <f>SUM('Adol profile series data'!AC92/'Adol profile series data'!AD92)</f>
        <v>0.63774733637747338</v>
      </c>
      <c r="O91" s="2">
        <f>SUM('Adol profile series data'!AE92/'Adol profile series data'!AF92)</f>
        <v>0.64525993883792054</v>
      </c>
      <c r="P91" s="2">
        <f>SUM('Adol profile series data'!AG92/'Adol profile series data'!AH92)</f>
        <v>0.6594090202177294</v>
      </c>
      <c r="Q91" s="2">
        <f>SUM('Adol profile series data'!AI92/'Adol profile series data'!AJ92)</f>
        <v>0.64396284829721362</v>
      </c>
      <c r="R91" s="2">
        <f>SUM('Adol profile series data'!AK92/'Adol profile series data'!AL92)</f>
        <v>0.65076923076923077</v>
      </c>
      <c r="S91" s="2">
        <f>SUM('Adol profile series data'!AM92/'Adol profile series data'!AN92)</f>
        <v>0.65990639625585024</v>
      </c>
      <c r="T91" s="2">
        <f>SUM('Adol profile series data'!AO92/'Adol profile series data'!AP92)</f>
        <v>0.67136150234741787</v>
      </c>
      <c r="U91" s="2">
        <f>SUM('Adol profile series data'!AQ92/'Adol profile series data'!AR92)</f>
        <v>0.67711598746081503</v>
      </c>
      <c r="V91" s="2">
        <f>SUM('Adol profile series data'!AS92/'Adol profile series data'!AT92)</f>
        <v>0.68125000000000002</v>
      </c>
      <c r="W91" s="2">
        <f>SUM('Adol profile series data'!AU92/'Adol profile series data'!AV92)</f>
        <v>0.68740279937791604</v>
      </c>
      <c r="X91" s="2">
        <f>SUM('Adol profile series data'!AW92/'Adol profile series data'!AX92)</f>
        <v>0.6945736434108527</v>
      </c>
      <c r="Y91" s="2">
        <f>SUM('Adol profile series data'!AY92/'Adol profile series data'!AZ92)</f>
        <v>0.69397217928902633</v>
      </c>
      <c r="Z91" s="2">
        <f>SUM('Adol profile series data'!BA92/'Adol profile series data'!BB92)</f>
        <v>0.69843750000000004</v>
      </c>
      <c r="AA91" s="2">
        <f>SUM('Adol profile series data'!BC92/'Adol profile series data'!BD92)</f>
        <v>0.70606531881804047</v>
      </c>
      <c r="AB91" s="2">
        <f>SUM('Adol profile series data'!BE92/'Adol profile series data'!BF92)</f>
        <v>0.71294851794071767</v>
      </c>
      <c r="AC91" s="2">
        <f>SUM('Adol profile series data'!BG92/'Adol profile series data'!BH92)</f>
        <v>0.71539657853810268</v>
      </c>
      <c r="AD91" s="2">
        <f>SUM('Adol profile series data'!BI92/'Adol profile series data'!BJ92)</f>
        <v>0.71913580246913578</v>
      </c>
      <c r="AE91" s="2">
        <f>SUM('Adol profile series data'!BK92/'Adol profile series data'!BL92)</f>
        <v>0.72333848531684697</v>
      </c>
      <c r="AF91" s="2">
        <f>SUM('Adol profile series data'!BM92/'Adol profile series data'!BN92)</f>
        <v>0.72727272727272729</v>
      </c>
      <c r="AG91" s="2">
        <f>SUM('Adol profile series data'!BO92/'Adol profile series data'!BP92)</f>
        <v>0.72839506172839508</v>
      </c>
      <c r="AH91" s="2">
        <f>SUM('Adol profile series data'!BQ92/'Adol profile series data'!BR92)</f>
        <v>0.73322932917316697</v>
      </c>
      <c r="AI91" s="2">
        <f>SUM('Adol profile series data'!BS92/'Adol profile series data'!BT92)</f>
        <v>0.73143759873617697</v>
      </c>
      <c r="AJ91" s="2">
        <f>SUM('Adol profile series data'!BU92/'Adol profile series data'!BV92)</f>
        <v>0.74407582938388628</v>
      </c>
      <c r="AK91" s="2">
        <f>SUM('Adol profile series data'!BW92/'Adol profile series data'!BX92)</f>
        <v>0.74330708661417322</v>
      </c>
      <c r="AL91" s="2">
        <f>SUM('Adol profile series data'!BY92/'Adol profile series data'!BZ92)</f>
        <v>0.74343122102009274</v>
      </c>
      <c r="AM91" s="2">
        <f>SUM('Adol profile series data'!CA92/'Adol profile series data'!CB92)</f>
        <v>0.7429906542056075</v>
      </c>
      <c r="AN91" s="2">
        <f>SUM('Adol profile series data'!CC92/'Adol profile series data'!CD92)</f>
        <v>0.74805598755832037</v>
      </c>
      <c r="AO91" s="2">
        <f>SUM('Adol profile series data'!CE92/'Adol profile series data'!CF92)</f>
        <v>0.74763406940063093</v>
      </c>
      <c r="AP91" s="2">
        <f>SUM('Adol profile series data'!CG92/'Adol profile series data'!CH92)</f>
        <v>0.74685534591194969</v>
      </c>
      <c r="AQ91" s="2">
        <f>SUM('Adol profile series data'!CI92/'Adol profile series data'!CJ92)</f>
        <v>0.76885245901639343</v>
      </c>
      <c r="AR91" s="2">
        <f>SUM('Adol profile series data'!CK92/'Adol profile series data'!CL92)</f>
        <v>0.77377049180327873</v>
      </c>
      <c r="AS91" s="2">
        <f>SUM('Adol profile series data'!CM92/'Adol profile series data'!CN92)</f>
        <v>0.76694214876033062</v>
      </c>
      <c r="AT91" s="2">
        <f>SUM('Adol profile series data'!CO92/'Adol profile series data'!CP92)</f>
        <v>0.77796327212020033</v>
      </c>
      <c r="AU91" s="2">
        <f>SUM('Adol profile series data'!CQ92/'Adol profile series data'!CR92)</f>
        <v>0.78202995008319465</v>
      </c>
      <c r="AV91" s="2">
        <f>SUM('Adol profile series data'!CS92/'Adol profile series data'!CT92)</f>
        <v>0.78405315614617943</v>
      </c>
      <c r="AW91" s="9"/>
      <c r="AX91" s="9"/>
      <c r="AY91" s="9"/>
      <c r="AZ91" s="9"/>
      <c r="BA91" s="9"/>
      <c r="BB91" s="9"/>
      <c r="BC91" s="9"/>
      <c r="BD91" s="2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118"/>
      <c r="BU91" s="9"/>
      <c r="BV91" s="9"/>
      <c r="BW91" s="118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</row>
    <row r="92" spans="1:91" x14ac:dyDescent="0.2">
      <c r="A92" t="s">
        <v>64</v>
      </c>
      <c r="B92" s="2">
        <f>SUM('Adol profile series data'!E93/'Adol profile series data'!F93)</f>
        <v>0.45993031358885017</v>
      </c>
      <c r="C92" s="2">
        <f>SUM('Adol profile series data'!G93/'Adol profile series data'!H93)</f>
        <v>0.4711337815905402</v>
      </c>
      <c r="D92" s="2">
        <f>SUM('Adol profile series data'!I93/'Adol profile series data'!J93)</f>
        <v>0.50728155339805825</v>
      </c>
      <c r="E92" s="2">
        <f>SUM('Adol profile series data'!K93/'Adol profile series data'!L93)</f>
        <v>0.50813304200048559</v>
      </c>
      <c r="F92" s="2">
        <f>SUM('Adol profile series data'!M93/'Adol profile series data'!N93)</f>
        <v>0.51926829268292685</v>
      </c>
      <c r="G92" s="2">
        <f>SUM('Adol profile series data'!O93/'Adol profile series data'!P93)</f>
        <v>0.52489019033674966</v>
      </c>
      <c r="H92" s="2">
        <f>SUM('Adol profile series data'!Q93/'Adol profile series data'!R93)</f>
        <v>0.54161581645106172</v>
      </c>
      <c r="I92" s="2">
        <f>SUM('Adol profile series data'!S93/'Adol profile series data'!T93)</f>
        <v>0.56023506366307541</v>
      </c>
      <c r="J92" s="2">
        <f>SUM('Adol profile series data'!U93/'Adol profile series data'!V93)</f>
        <v>0.56549364613880748</v>
      </c>
      <c r="K92" s="2">
        <f>SUM('Adol profile series data'!W93/'Adol profile series data'!X93)</f>
        <v>0.58037680450207974</v>
      </c>
      <c r="L92" s="2">
        <f>SUM('Adol profile series data'!Y93/'Adol profile series data'!Z93)</f>
        <v>0.59607361963190186</v>
      </c>
      <c r="M92" s="2">
        <f>SUM('Adol profile series data'!AA93/'Adol profile series data'!AB93)</f>
        <v>0.60034347399411192</v>
      </c>
      <c r="N92" s="2">
        <f>SUM('Adol profile series data'!AC93/'Adol profile series data'!AD93)</f>
        <v>0.60701152243196865</v>
      </c>
      <c r="O92" s="2">
        <f>SUM('Adol profile series data'!AE93/'Adol profile series data'!AF93)</f>
        <v>0.62050136510300324</v>
      </c>
      <c r="P92" s="2">
        <f>SUM('Adol profile series data'!AG93/'Adol profile series data'!AH93)</f>
        <v>0.62721156242212805</v>
      </c>
      <c r="Q92" s="2">
        <f>SUM('Adol profile series data'!AI93/'Adol profile series data'!AJ93)</f>
        <v>0.62437562437562433</v>
      </c>
      <c r="R92" s="2">
        <f>SUM('Adol profile series data'!AK93/'Adol profile series data'!AL93)</f>
        <v>0.63386613386613389</v>
      </c>
      <c r="S92" s="2">
        <f>SUM('Adol profile series data'!AM93/'Adol profile series data'!AN93)</f>
        <v>0.64144324730643953</v>
      </c>
      <c r="T92" s="2">
        <f>SUM('Adol profile series data'!AO93/'Adol profile series data'!AP93)</f>
        <v>0.6501641828744632</v>
      </c>
      <c r="U92" s="2">
        <f>SUM('Adol profile series data'!AQ93/'Adol profile series data'!AR93)</f>
        <v>0.65597373074008591</v>
      </c>
      <c r="V92" s="2">
        <f>SUM('Adol profile series data'!AS93/'Adol profile series data'!AT93)</f>
        <v>0.65808730759525613</v>
      </c>
      <c r="W92" s="2">
        <f>SUM('Adol profile series data'!AU93/'Adol profile series data'!AV93)</f>
        <v>0.6622266901231465</v>
      </c>
      <c r="X92" s="2">
        <f>SUM('Adol profile series data'!AW93/'Adol profile series data'!AX93)</f>
        <v>0.67084482326397599</v>
      </c>
      <c r="Y92" s="2">
        <f>SUM('Adol profile series data'!AY93/'Adol profile series data'!AZ93)</f>
        <v>0.67326484590328239</v>
      </c>
      <c r="Z92" s="2">
        <f>SUM('Adol profile series data'!BA93/'Adol profile series data'!BB93)</f>
        <v>0.67928786359077231</v>
      </c>
      <c r="AA92" s="2">
        <f>SUM('Adol profile series data'!BC93/'Adol profile series data'!BD93)</f>
        <v>0.68345864661654132</v>
      </c>
      <c r="AB92" s="2">
        <f>SUM('Adol profile series data'!BE93/'Adol profile series data'!BF93)</f>
        <v>0.68706118355065193</v>
      </c>
      <c r="AC92" s="2">
        <f>SUM('Adol profile series data'!BG93/'Adol profile series data'!BH93)</f>
        <v>0.68672915638875187</v>
      </c>
      <c r="AD92" s="2">
        <f>SUM('Adol profile series data'!BI93/'Adol profile series data'!BJ93)</f>
        <v>0.6888120523586071</v>
      </c>
      <c r="AE92" s="2">
        <f>SUM('Adol profile series data'!BK93/'Adol profile series data'!BL93)</f>
        <v>0.70401796855502874</v>
      </c>
      <c r="AF92" s="2">
        <f>SUM('Adol profile series data'!BM93/'Adol profile series data'!BN93)</f>
        <v>0.707719210592056</v>
      </c>
      <c r="AG92" s="2">
        <f>SUM('Adol profile series data'!BO93/'Adol profile series data'!BP93)</f>
        <v>0.71118322516225663</v>
      </c>
      <c r="AH92" s="2">
        <f>SUM('Adol profile series data'!BQ93/'Adol profile series data'!BR93)</f>
        <v>0.71610486891385772</v>
      </c>
      <c r="AI92" s="2">
        <f>SUM('Adol profile series data'!BS93/'Adol profile series data'!BT93)</f>
        <v>0.71757060734816291</v>
      </c>
      <c r="AJ92" s="2">
        <f>SUM('Adol profile series data'!BU93/'Adol profile series data'!BV93)</f>
        <v>0.7215836526181354</v>
      </c>
      <c r="AK92" s="2">
        <f>SUM('Adol profile series data'!BW93/'Adol profile series data'!BX93)</f>
        <v>0.72493573264781486</v>
      </c>
      <c r="AL92" s="2">
        <f>SUM('Adol profile series data'!BY93/'Adol profile series data'!BZ93)</f>
        <v>0.73063109286813754</v>
      </c>
      <c r="AM92" s="2">
        <f>SUM('Adol profile series data'!CA93/'Adol profile series data'!CB93)</f>
        <v>0.73661174047373845</v>
      </c>
      <c r="AN92" s="2">
        <f>SUM('Adol profile series data'!CC93/'Adol profile series data'!CD93)</f>
        <v>0.73742584472530304</v>
      </c>
      <c r="AO92" s="2">
        <f>SUM('Adol profile series data'!CE93/'Adol profile series data'!CF93)</f>
        <v>0.74250258531540847</v>
      </c>
      <c r="AP92" s="2">
        <f>SUM('Adol profile series data'!CG93/'Adol profile series data'!CH93)</f>
        <v>0.741625551804726</v>
      </c>
      <c r="AQ92" s="2">
        <f>SUM('Adol profile series data'!CI93/'Adol profile series data'!CJ93)</f>
        <v>0.8185227928447778</v>
      </c>
      <c r="AR92" s="2">
        <f>SUM('Adol profile series data'!CK93/'Adol profile series data'!CL93)</f>
        <v>0.81941244239631339</v>
      </c>
      <c r="AS92" s="2">
        <f>SUM('Adol profile series data'!CM93/'Adol profile series data'!CN93)</f>
        <v>0.82172542275723703</v>
      </c>
      <c r="AT92" s="2">
        <f>SUM('Adol profile series data'!CO93/'Adol profile series data'!CP93)</f>
        <v>0.8189851767388826</v>
      </c>
      <c r="AU92" s="2">
        <f>SUM('Adol profile series data'!CQ93/'Adol profile series data'!CR93)</f>
        <v>0.81800056963827972</v>
      </c>
      <c r="AV92" s="2">
        <f>SUM('Adol profile series data'!CS93/'Adol profile series data'!CT93)</f>
        <v>0.82176253896287899</v>
      </c>
      <c r="AW92" s="9"/>
      <c r="AX92" s="9"/>
      <c r="AY92" s="9"/>
      <c r="AZ92" s="9"/>
      <c r="BA92" s="9"/>
      <c r="BB92" s="9"/>
      <c r="BC92" s="9"/>
      <c r="BD92" s="2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118"/>
      <c r="BU92" s="9"/>
      <c r="BV92" s="9"/>
      <c r="BW92" s="118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</row>
    <row r="93" spans="1:91" x14ac:dyDescent="0.2">
      <c r="A93" t="s">
        <v>67</v>
      </c>
      <c r="B93" s="2">
        <f>SUM('Adol profile series data'!E94/'Adol profile series data'!F94)</f>
        <v>0.33253445176752544</v>
      </c>
      <c r="C93" s="2">
        <f>SUM('Adol profile series data'!G94/'Adol profile series data'!H94)</f>
        <v>0.34493101379724056</v>
      </c>
      <c r="D93" s="2">
        <f>SUM('Adol profile series data'!I94/'Adol profile series data'!J94)</f>
        <v>0.36604455147501508</v>
      </c>
      <c r="E93" s="2">
        <f>SUM('Adol profile series data'!K94/'Adol profile series data'!L94)</f>
        <v>0.36702767749699156</v>
      </c>
      <c r="F93" s="2">
        <f>SUM('Adol profile series data'!M94/'Adol profile series data'!N94)</f>
        <v>0.3987730061349693</v>
      </c>
      <c r="G93" s="2">
        <f>SUM('Adol profile series data'!O94/'Adol profile series data'!P94)</f>
        <v>0.40692640692640691</v>
      </c>
      <c r="H93" s="2">
        <f>SUM('Adol profile series data'!Q94/'Adol profile series data'!R94)</f>
        <v>0.4165114835505897</v>
      </c>
      <c r="I93" s="2">
        <f>SUM('Adol profile series data'!S94/'Adol profile series data'!T94)</f>
        <v>0.42901425914445135</v>
      </c>
      <c r="J93" s="2">
        <f>SUM('Adol profile series data'!U94/'Adol profile series data'!V94)</f>
        <v>0.43903940886699505</v>
      </c>
      <c r="K93" s="2">
        <f>SUM('Adol profile series data'!W94/'Adol profile series data'!X94)</f>
        <v>0.44944512946979037</v>
      </c>
      <c r="L93" s="2">
        <f>SUM('Adol profile series data'!Y94/'Adol profile series data'!Z94)</f>
        <v>0.46172839506172841</v>
      </c>
      <c r="M93" s="2">
        <f>SUM('Adol profile series data'!AA94/'Adol profile series data'!AB94)</f>
        <v>0.46400000000000002</v>
      </c>
      <c r="N93" s="2">
        <f>SUM('Adol profile series data'!AC94/'Adol profile series data'!AD94)</f>
        <v>0.47569866342648848</v>
      </c>
      <c r="O93" s="2">
        <f>SUM('Adol profile series data'!AE94/'Adol profile series data'!AF94)</f>
        <v>0.49131513647642677</v>
      </c>
      <c r="P93" s="2">
        <f>SUM('Adol profile series data'!AG94/'Adol profile series data'!AH94)</f>
        <v>0.49445812807881773</v>
      </c>
      <c r="Q93" s="2">
        <f>SUM('Adol profile series data'!AI94/'Adol profile series data'!AJ94)</f>
        <v>0.50937500000000002</v>
      </c>
      <c r="R93" s="2">
        <f>SUM('Adol profile series data'!AK94/'Adol profile series data'!AL94)</f>
        <v>0.51897946484131918</v>
      </c>
      <c r="S93" s="2">
        <f>SUM('Adol profile series data'!AM94/'Adol profile series data'!AN94)</f>
        <v>0.51745635910224441</v>
      </c>
      <c r="T93" s="2">
        <f>SUM('Adol profile series data'!AO94/'Adol profile series data'!AP94)</f>
        <v>0.52667493796526055</v>
      </c>
      <c r="U93" s="2">
        <f>SUM('Adol profile series data'!AQ94/'Adol profile series data'!AR94)</f>
        <v>0.52793124616329035</v>
      </c>
      <c r="V93" s="2">
        <f>SUM('Adol profile series data'!AS94/'Adol profile series data'!AT94)</f>
        <v>0.5285101164929491</v>
      </c>
      <c r="W93" s="2">
        <f>SUM('Adol profile series data'!AU94/'Adol profile series data'!AV94)</f>
        <v>0.5304506699147381</v>
      </c>
      <c r="X93" s="2">
        <f>SUM('Adol profile series data'!AW94/'Adol profile series data'!AX94)</f>
        <v>0.53207086133170434</v>
      </c>
      <c r="Y93" s="2">
        <f>SUM('Adol profile series data'!AY94/'Adol profile series data'!AZ94)</f>
        <v>0.5384146341463415</v>
      </c>
      <c r="Z93" s="2">
        <f>SUM('Adol profile series data'!BA94/'Adol profile series data'!BB94)</f>
        <v>0.5527426160337553</v>
      </c>
      <c r="AA93" s="2">
        <f>SUM('Adol profile series data'!BC94/'Adol profile series data'!BD94)</f>
        <v>0.56815440289505426</v>
      </c>
      <c r="AB93" s="2">
        <f>SUM('Adol profile series data'!BE94/'Adol profile series data'!BF94)</f>
        <v>0.56866303690260134</v>
      </c>
      <c r="AC93" s="2">
        <f>SUM('Adol profile series data'!BG94/'Adol profile series data'!BH94)</f>
        <v>0.56287069988137606</v>
      </c>
      <c r="AD93" s="2">
        <f>SUM('Adol profile series data'!BI94/'Adol profile series data'!BJ94)</f>
        <v>0.56428571428571428</v>
      </c>
      <c r="AE93" s="2">
        <f>SUM('Adol profile series data'!BK94/'Adol profile series data'!BL94)</f>
        <v>0.56732495511669656</v>
      </c>
      <c r="AF93" s="2">
        <f>SUM('Adol profile series data'!BM94/'Adol profile series data'!BN94)</f>
        <v>0.56808638272345535</v>
      </c>
      <c r="AG93" s="2">
        <f>SUM('Adol profile series data'!BO94/'Adol profile series data'!BP94)</f>
        <v>0.57838479809976251</v>
      </c>
      <c r="AH93" s="2">
        <f>SUM('Adol profile series data'!BQ94/'Adol profile series data'!BR94)</f>
        <v>0.5797014925373134</v>
      </c>
      <c r="AI93" s="2">
        <f>SUM('Adol profile series data'!BS94/'Adol profile series data'!BT94)</f>
        <v>0.58054892601431984</v>
      </c>
      <c r="AJ93" s="2">
        <f>SUM('Adol profile series data'!BU94/'Adol profile series data'!BV94)</f>
        <v>0.5813106796116505</v>
      </c>
      <c r="AK93" s="2">
        <f>SUM('Adol profile series data'!BW94/'Adol profile series data'!BX94)</f>
        <v>0.58399511301160656</v>
      </c>
      <c r="AL93" s="2">
        <f>SUM('Adol profile series data'!BY94/'Adol profile series data'!BZ94)</f>
        <v>0.58759124087591241</v>
      </c>
      <c r="AM93" s="2">
        <f>SUM('Adol profile series data'!CA94/'Adol profile series data'!CB94)</f>
        <v>0.58942839582052853</v>
      </c>
      <c r="AN93" s="2">
        <f>SUM('Adol profile series data'!CC94/'Adol profile series data'!CD94)</f>
        <v>0.58946078431372551</v>
      </c>
      <c r="AO93" s="2">
        <f>SUM('Adol profile series data'!CE94/'Adol profile series data'!CF94)</f>
        <v>0.58787507654623394</v>
      </c>
      <c r="AP93" s="2">
        <f>SUM('Adol profile series data'!CG94/'Adol profile series data'!CH94)</f>
        <v>0.58950617283950613</v>
      </c>
      <c r="AQ93" s="2">
        <f>SUM('Adol profile series data'!CI94/'Adol profile series data'!CJ94)</f>
        <v>0.68490153172866519</v>
      </c>
      <c r="AR93" s="2">
        <f>SUM('Adol profile series data'!CK94/'Adol profile series data'!CL94)</f>
        <v>0.68686131386861315</v>
      </c>
      <c r="AS93" s="2">
        <f>SUM('Adol profile series data'!CM94/'Adol profile series data'!CN94)</f>
        <v>0.70172910662824206</v>
      </c>
      <c r="AT93" s="2">
        <f>SUM('Adol profile series data'!CO94/'Adol profile series data'!CP94)</f>
        <v>0.70782483847810485</v>
      </c>
      <c r="AU93" s="2">
        <f>SUM('Adol profile series data'!CQ94/'Adol profile series data'!CR94)</f>
        <v>0.70916905444126077</v>
      </c>
      <c r="AV93" s="2">
        <f>SUM('Adol profile series data'!CS94/'Adol profile series data'!CT94)</f>
        <v>0.7178393745557925</v>
      </c>
      <c r="AW93" s="9"/>
      <c r="AX93" s="9"/>
      <c r="AY93" s="9"/>
      <c r="AZ93" s="9"/>
      <c r="BA93" s="9"/>
      <c r="BB93" s="9"/>
      <c r="BC93" s="9"/>
      <c r="BD93" s="2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118"/>
      <c r="BU93" s="9"/>
      <c r="BV93" s="9"/>
      <c r="BW93" s="118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</row>
    <row r="94" spans="1:91" x14ac:dyDescent="0.2">
      <c r="A94" t="s">
        <v>77</v>
      </c>
      <c r="B94" s="2">
        <f>SUM('Adol profile series data'!E95/'Adol profile series data'!F95)</f>
        <v>0.5611510791366906</v>
      </c>
      <c r="C94" s="2">
        <f>SUM('Adol profile series data'!G95/'Adol profile series data'!H95)</f>
        <v>0.57281553398058249</v>
      </c>
      <c r="D94" s="2">
        <f>SUM('Adol profile series data'!I95/'Adol profile series data'!J95)</f>
        <v>0.58133971291866027</v>
      </c>
      <c r="E94" s="2">
        <f>SUM('Adol profile series data'!K95/'Adol profile series data'!L95)</f>
        <v>0.58273381294964033</v>
      </c>
      <c r="F94" s="2">
        <f>SUM('Adol profile series data'!M95/'Adol profile series data'!N95)</f>
        <v>0.58937198067632846</v>
      </c>
      <c r="G94" s="2">
        <f>SUM('Adol profile series data'!O95/'Adol profile series data'!P95)</f>
        <v>0.60545905707196035</v>
      </c>
      <c r="H94" s="2">
        <f>SUM('Adol profile series data'!Q95/'Adol profile series data'!R95)</f>
        <v>0.60750000000000004</v>
      </c>
      <c r="I94" s="2">
        <f>SUM('Adol profile series data'!S95/'Adol profile series data'!T95)</f>
        <v>0.60705289672544083</v>
      </c>
      <c r="J94" s="2">
        <f>SUM('Adol profile series data'!U95/'Adol profile series data'!V95)</f>
        <v>0.61250000000000004</v>
      </c>
      <c r="K94" s="2">
        <f>SUM('Adol profile series data'!W95/'Adol profile series data'!X95)</f>
        <v>0.62656641604010022</v>
      </c>
      <c r="L94" s="2">
        <f>SUM('Adol profile series data'!Y95/'Adol profile series data'!Z95)</f>
        <v>0.62307692307692308</v>
      </c>
      <c r="M94" s="2">
        <f>SUM('Adol profile series data'!AA95/'Adol profile series data'!AB95)</f>
        <v>0.62944162436548223</v>
      </c>
      <c r="N94" s="2">
        <f>SUM('Adol profile series data'!AC95/'Adol profile series data'!AD95)</f>
        <v>0.64467005076142136</v>
      </c>
      <c r="O94" s="2">
        <f>SUM('Adol profile series data'!AE95/'Adol profile series data'!AF95)</f>
        <v>0.68119891008174382</v>
      </c>
      <c r="P94" s="2">
        <f>SUM('Adol profile series data'!AG95/'Adol profile series data'!AH95)</f>
        <v>0.68478260869565222</v>
      </c>
      <c r="Q94" s="2">
        <f>SUM('Adol profile series data'!AI95/'Adol profile series data'!AJ95)</f>
        <v>0.68044077134986225</v>
      </c>
      <c r="R94" s="2">
        <f>SUM('Adol profile series data'!AK95/'Adol profile series data'!AL95)</f>
        <v>0.6882022471910112</v>
      </c>
      <c r="S94" s="2">
        <f>SUM('Adol profile series data'!AM95/'Adol profile series data'!AN95)</f>
        <v>0.6901408450704225</v>
      </c>
      <c r="T94" s="2">
        <f>SUM('Adol profile series data'!AO95/'Adol profile series data'!AP95)</f>
        <v>0.69827586206896552</v>
      </c>
      <c r="U94" s="2">
        <f>SUM('Adol profile series data'!AQ95/'Adol profile series data'!AR95)</f>
        <v>0.71594202898550729</v>
      </c>
      <c r="V94" s="2">
        <f>SUM('Adol profile series data'!AS95/'Adol profile series data'!AT95)</f>
        <v>0.71022727272727271</v>
      </c>
      <c r="W94" s="2">
        <f>SUM('Adol profile series data'!AU95/'Adol profile series data'!AV95)</f>
        <v>0.71306818181818177</v>
      </c>
      <c r="X94" s="2">
        <f>SUM('Adol profile series data'!AW95/'Adol profile series data'!AX95)</f>
        <v>0.71264367816091956</v>
      </c>
      <c r="Y94" s="2">
        <f>SUM('Adol profile series data'!AY95/'Adol profile series data'!AZ95)</f>
        <v>0.71551724137931039</v>
      </c>
      <c r="Z94" s="2">
        <f>SUM('Adol profile series data'!BA95/'Adol profile series data'!BB95)</f>
        <v>0.72093023255813948</v>
      </c>
      <c r="AA94" s="2">
        <f>SUM('Adol profile series data'!BC95/'Adol profile series data'!BD95)</f>
        <v>0.72965116279069764</v>
      </c>
      <c r="AB94" s="2">
        <f>SUM('Adol profile series data'!BE95/'Adol profile series data'!BF95)</f>
        <v>0.73988439306358378</v>
      </c>
      <c r="AC94" s="2">
        <f>SUM('Adol profile series data'!BG95/'Adol profile series data'!BH95)</f>
        <v>0.73654390934844194</v>
      </c>
      <c r="AD94" s="2">
        <f>SUM('Adol profile series data'!BI95/'Adol profile series data'!BJ95)</f>
        <v>0.74238227146814406</v>
      </c>
      <c r="AE94" s="2">
        <f>SUM('Adol profile series data'!BK95/'Adol profile series data'!BL95)</f>
        <v>0.7415730337078652</v>
      </c>
      <c r="AF94" s="2">
        <f>SUM('Adol profile series data'!BM95/'Adol profile series data'!BN95)</f>
        <v>0.7415730337078652</v>
      </c>
      <c r="AG94" s="2">
        <f>SUM('Adol profile series data'!BO95/'Adol profile series data'!BP95)</f>
        <v>0.7471910112359551</v>
      </c>
      <c r="AH94" s="2">
        <f>SUM('Adol profile series data'!BQ95/'Adol profile series data'!BR95)</f>
        <v>0.75</v>
      </c>
      <c r="AI94" s="2">
        <f>SUM('Adol profile series data'!BS95/'Adol profile series data'!BT95)</f>
        <v>0.74785100286532946</v>
      </c>
      <c r="AJ94" s="2">
        <f>SUM('Adol profile series data'!BU95/'Adol profile series data'!BV95)</f>
        <v>0.75072463768115938</v>
      </c>
      <c r="AK94" s="2">
        <f>SUM('Adol profile series data'!BW95/'Adol profile series data'!BX95)</f>
        <v>0.75218658892128276</v>
      </c>
      <c r="AL94" s="2">
        <f>SUM('Adol profile series data'!BY95/'Adol profile series data'!BZ95)</f>
        <v>0.75216138328530258</v>
      </c>
      <c r="AM94" s="2">
        <f>SUM('Adol profile series data'!CA95/'Adol profile series data'!CB95)</f>
        <v>0.75443786982248517</v>
      </c>
      <c r="AN94" s="2">
        <f>SUM('Adol profile series data'!CC95/'Adol profile series data'!CD95)</f>
        <v>0.75375375375375375</v>
      </c>
      <c r="AO94" s="2">
        <f>SUM('Adol profile series data'!CE95/'Adol profile series data'!CF95)</f>
        <v>0.75683890577507595</v>
      </c>
      <c r="AP94" s="2">
        <f>SUM('Adol profile series data'!CG95/'Adol profile series data'!CH95)</f>
        <v>0.75840978593272168</v>
      </c>
      <c r="AQ94" s="2">
        <f>SUM('Adol profile series data'!CI95/'Adol profile series data'!CJ95)</f>
        <v>0.83389830508474572</v>
      </c>
      <c r="AR94" s="2">
        <f>SUM('Adol profile series data'!CK95/'Adol profile series data'!CL95)</f>
        <v>0.82817869415807566</v>
      </c>
      <c r="AS94" s="2">
        <f>SUM('Adol profile series data'!CM95/'Adol profile series data'!CN95)</f>
        <v>0.83561643835616439</v>
      </c>
      <c r="AT94" s="2">
        <f>SUM('Adol profile series data'!CO95/'Adol profile series data'!CP95)</f>
        <v>0.83904109589041098</v>
      </c>
      <c r="AU94" s="2">
        <f>SUM('Adol profile series data'!CQ95/'Adol profile series data'!CR95)</f>
        <v>0.83561643835616439</v>
      </c>
      <c r="AV94" s="2">
        <f>SUM('Adol profile series data'!CS95/'Adol profile series data'!CT95)</f>
        <v>0.83161512027491413</v>
      </c>
      <c r="AW94" s="9"/>
      <c r="AX94" s="9"/>
      <c r="AY94" s="9"/>
      <c r="AZ94" s="9"/>
      <c r="BA94" s="9"/>
      <c r="BB94" s="9"/>
      <c r="BC94" s="9"/>
      <c r="BD94" s="2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118"/>
      <c r="BU94" s="9"/>
      <c r="BV94" s="9"/>
      <c r="BW94" s="118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</row>
    <row r="95" spans="1:91" x14ac:dyDescent="0.2">
      <c r="A95" t="s">
        <v>88</v>
      </c>
      <c r="B95" s="2">
        <f>SUM('Adol profile series data'!E96/'Adol profile series data'!F96)</f>
        <v>0.65225225225225225</v>
      </c>
      <c r="C95" s="2">
        <f>SUM('Adol profile series data'!G96/'Adol profile series data'!H96)</f>
        <v>0.65591397849462363</v>
      </c>
      <c r="D95" s="2">
        <f>SUM('Adol profile series data'!I96/'Adol profile series data'!J96)</f>
        <v>0.66905187835420399</v>
      </c>
      <c r="E95" s="2">
        <f>SUM('Adol profile series data'!K96/'Adol profile series data'!L96)</f>
        <v>0.66905187835420399</v>
      </c>
      <c r="F95" s="2">
        <f>SUM('Adol profile series data'!M96/'Adol profile series data'!N96)</f>
        <v>0.68306010928961747</v>
      </c>
      <c r="G95" s="2">
        <f>SUM('Adol profile series data'!O96/'Adol profile series data'!P96)</f>
        <v>0.68784029038112526</v>
      </c>
      <c r="H95" s="2">
        <f>SUM('Adol profile series data'!Q96/'Adol profile series data'!R96)</f>
        <v>0.69117647058823528</v>
      </c>
      <c r="I95" s="2">
        <f>SUM('Adol profile series data'!S96/'Adol profile series data'!T96)</f>
        <v>0.70588235294117652</v>
      </c>
      <c r="J95" s="2">
        <f>SUM('Adol profile series data'!U96/'Adol profile series data'!V96)</f>
        <v>0.71771217712177127</v>
      </c>
      <c r="K95" s="2">
        <f>SUM('Adol profile series data'!W96/'Adol profile series data'!X96)</f>
        <v>0.71851851851851856</v>
      </c>
      <c r="L95" s="2">
        <f>SUM('Adol profile series data'!Y96/'Adol profile series data'!Z96)</f>
        <v>0.72439478584729977</v>
      </c>
      <c r="M95" s="2">
        <f>SUM('Adol profile series data'!AA96/'Adol profile series data'!AB96)</f>
        <v>0.72795497185741087</v>
      </c>
      <c r="N95" s="2">
        <f>SUM('Adol profile series data'!AC96/'Adol profile series data'!AD96)</f>
        <v>0.73512476007677541</v>
      </c>
      <c r="O95" s="2">
        <f>SUM('Adol profile series data'!AE96/'Adol profile series data'!AF96)</f>
        <v>0.75</v>
      </c>
      <c r="P95" s="2">
        <f>SUM('Adol profile series data'!AG96/'Adol profile series data'!AH96)</f>
        <v>0.75638506876227896</v>
      </c>
      <c r="Q95" s="2">
        <f>SUM('Adol profile series data'!AI96/'Adol profile series data'!AJ96)</f>
        <v>0.7564870259481038</v>
      </c>
      <c r="R95" s="2">
        <f>SUM('Adol profile series data'!AK96/'Adol profile series data'!AL96)</f>
        <v>0.76377952755905509</v>
      </c>
      <c r="S95" s="2">
        <f>SUM('Adol profile series data'!AM96/'Adol profile series data'!AN96)</f>
        <v>0.75686274509803919</v>
      </c>
      <c r="T95" s="2">
        <f>SUM('Adol profile series data'!AO96/'Adol profile series data'!AP96)</f>
        <v>0.76424361493123771</v>
      </c>
      <c r="U95" s="2">
        <f>SUM('Adol profile series data'!AQ96/'Adol profile series data'!AR96)</f>
        <v>0.76506024096385539</v>
      </c>
      <c r="V95" s="2">
        <f>SUM('Adol profile series data'!AS96/'Adol profile series data'!AT96)</f>
        <v>0.77439024390243905</v>
      </c>
      <c r="W95" s="2">
        <f>SUM('Adol profile series data'!AU96/'Adol profile series data'!AV96)</f>
        <v>0.78658536585365857</v>
      </c>
      <c r="X95" s="2">
        <f>SUM('Adol profile series data'!AW96/'Adol profile series data'!AX96)</f>
        <v>0.78137651821862353</v>
      </c>
      <c r="Y95" s="2">
        <f>SUM('Adol profile series data'!AY96/'Adol profile series data'!AZ96)</f>
        <v>0.78915662650602414</v>
      </c>
      <c r="Z95" s="2">
        <f>SUM('Adol profile series data'!BA96/'Adol profile series data'!BB96)</f>
        <v>0.78853754940711462</v>
      </c>
      <c r="AA95" s="2">
        <f>SUM('Adol profile series data'!BC96/'Adol profile series data'!BD96)</f>
        <v>0.79721669980119281</v>
      </c>
      <c r="AB95" s="2">
        <f>SUM('Adol profile series data'!BE96/'Adol profile series data'!BF96)</f>
        <v>0.79797979797979801</v>
      </c>
      <c r="AC95" s="2">
        <f>SUM('Adol profile series data'!BG96/'Adol profile series data'!BH96)</f>
        <v>0.80923694779116462</v>
      </c>
      <c r="AD95" s="2">
        <f>SUM('Adol profile series data'!BI96/'Adol profile series data'!BJ96)</f>
        <v>0.81174089068825916</v>
      </c>
      <c r="AE95" s="2">
        <f>SUM('Adol profile series data'!BK96/'Adol profile series data'!BL96)</f>
        <v>0.81653225806451613</v>
      </c>
      <c r="AF95" s="2">
        <f>SUM('Adol profile series data'!BM96/'Adol profile series data'!BN96)</f>
        <v>0.81744421906693709</v>
      </c>
      <c r="AG95" s="2">
        <f>SUM('Adol profile series data'!BO96/'Adol profile series data'!BP96)</f>
        <v>0.8125</v>
      </c>
      <c r="AH95" s="2">
        <f>SUM('Adol profile series data'!BQ96/'Adol profile series data'!BR96)</f>
        <v>0.82961460446247459</v>
      </c>
      <c r="AI95" s="2">
        <f>SUM('Adol profile series data'!BS96/'Adol profile series data'!BT96)</f>
        <v>0.83095723014256617</v>
      </c>
      <c r="AJ95" s="2">
        <f>SUM('Adol profile series data'!BU96/'Adol profile series data'!BV96)</f>
        <v>0.82608695652173914</v>
      </c>
      <c r="AK95" s="2">
        <f>SUM('Adol profile series data'!BW96/'Adol profile series data'!BX96)</f>
        <v>0.82991803278688525</v>
      </c>
      <c r="AL95" s="2">
        <f>SUM('Adol profile series data'!BY96/'Adol profile series data'!BZ96)</f>
        <v>0.82956878850102667</v>
      </c>
      <c r="AM95" s="2">
        <f>SUM('Adol profile series data'!CA96/'Adol profile series data'!CB96)</f>
        <v>0.83229813664596275</v>
      </c>
      <c r="AN95" s="2">
        <f>SUM('Adol profile series data'!CC96/'Adol profile series data'!CD96)</f>
        <v>0.83057851239669422</v>
      </c>
      <c r="AO95" s="2">
        <f>SUM('Adol profile series data'!CE96/'Adol profile series data'!CF96)</f>
        <v>0.83022774327122151</v>
      </c>
      <c r="AP95" s="2">
        <f>SUM('Adol profile series data'!CG96/'Adol profile series data'!CH96)</f>
        <v>0.83744855967078191</v>
      </c>
      <c r="AQ95" s="2">
        <f>SUM('Adol profile series data'!CI96/'Adol profile series data'!CJ96)</f>
        <v>0.86422413793103448</v>
      </c>
      <c r="AR95" s="2">
        <f>SUM('Adol profile series data'!CK96/'Adol profile series data'!CL96)</f>
        <v>0.86304347826086958</v>
      </c>
      <c r="AS95" s="2">
        <f>SUM('Adol profile series data'!CM96/'Adol profile series data'!CN96)</f>
        <v>0.88427947598253276</v>
      </c>
      <c r="AT95" s="2">
        <f>SUM('Adol profile series data'!CO96/'Adol profile series data'!CP96)</f>
        <v>0.87446808510638296</v>
      </c>
      <c r="AU95" s="2">
        <f>SUM('Adol profile series data'!CQ96/'Adol profile series data'!CR96)</f>
        <v>0.87261146496815289</v>
      </c>
      <c r="AV95" s="2">
        <f>SUM('Adol profile series data'!CS96/'Adol profile series data'!CT96)</f>
        <v>0.87688984881209509</v>
      </c>
      <c r="AW95" s="9"/>
      <c r="AX95" s="9"/>
      <c r="AY95" s="9"/>
      <c r="AZ95" s="9"/>
      <c r="BA95" s="9"/>
      <c r="BB95" s="9"/>
      <c r="BC95" s="9"/>
      <c r="BD95" s="2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118"/>
      <c r="BU95" s="9"/>
      <c r="BV95" s="9"/>
      <c r="BW95" s="118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</row>
    <row r="96" spans="1:91" s="4" customFormat="1" ht="15.75" x14ac:dyDescent="0.25">
      <c r="A96" s="120" t="s">
        <v>109</v>
      </c>
      <c r="B96" s="121">
        <f>SUM('Adol profile series data'!E97/'Adol profile series data'!F97)</f>
        <v>0.51178170773526677</v>
      </c>
      <c r="C96" s="121">
        <f>SUM('Adol profile series data'!G97/'Adol profile series data'!H97)</f>
        <v>0.52102161100196465</v>
      </c>
      <c r="D96" s="121">
        <f>SUM('Adol profile series data'!I97/'Adol profile series data'!J97)</f>
        <v>0.54150373706875221</v>
      </c>
      <c r="E96" s="121">
        <f>SUM('Adol profile series data'!K97/'Adol profile series data'!L97)</f>
        <v>0.54254739864363155</v>
      </c>
      <c r="F96" s="121">
        <f>SUM('Adol profile series data'!M97/'Adol profile series data'!N97)</f>
        <v>0.55389891158491134</v>
      </c>
      <c r="G96" s="121">
        <f>SUM('Adol profile series data'!O97/'Adol profile series data'!P97)</f>
        <v>0.55981004748812802</v>
      </c>
      <c r="H96" s="121">
        <f>SUM('Adol profile series data'!Q97/'Adol profile series data'!R97)</f>
        <v>0.57361069239272433</v>
      </c>
      <c r="I96" s="121">
        <f>SUM('Adol profile series data'!S97/'Adol profile series data'!T97)</f>
        <v>0.58858525763839875</v>
      </c>
      <c r="J96" s="121">
        <f>SUM('Adol profile series data'!U97/'Adol profile series data'!V97)</f>
        <v>0.59503799506818977</v>
      </c>
      <c r="K96" s="121">
        <f>SUM('Adol profile series data'!W97/'Adol profile series data'!X97)</f>
        <v>0.60675458022951478</v>
      </c>
      <c r="L96" s="121">
        <f>SUM('Adol profile series data'!Y97/'Adol profile series data'!Z97)</f>
        <v>0.61678371141312582</v>
      </c>
      <c r="M96" s="121">
        <f>SUM('Adol profile series data'!AA97/'Adol profile series data'!AB97)</f>
        <v>0.61991110213152845</v>
      </c>
      <c r="N96" s="121">
        <f>SUM('Adol profile series data'!AC97/'Adol profile series data'!AD97)</f>
        <v>0.62777665589660747</v>
      </c>
      <c r="O96" s="121">
        <f>SUM('Adol profile series data'!AE97/'Adol profile series data'!AF97)</f>
        <v>0.64782676267937622</v>
      </c>
      <c r="P96" s="121">
        <f>SUM('Adol profile series data'!AG97/'Adol profile series data'!AH97)</f>
        <v>0.65386614009561417</v>
      </c>
      <c r="Q96" s="121">
        <f>SUM('Adol profile series data'!AI97/'Adol profile series data'!AJ97)</f>
        <v>0.64234754986200071</v>
      </c>
      <c r="R96" s="121">
        <f>SUM('Adol profile series data'!AK97/'Adol profile series data'!AL97)</f>
        <v>0.65043766509556122</v>
      </c>
      <c r="S96" s="121">
        <f>SUM('Adol profile series data'!AM97/'Adol profile series data'!AN97)</f>
        <v>0.65308790461747634</v>
      </c>
      <c r="T96" s="121">
        <f>SUM('Adol profile series data'!AO97/'Adol profile series data'!AP97)</f>
        <v>0.66270485365725951</v>
      </c>
      <c r="U96" s="121">
        <f>SUM('Adol profile series data'!AQ97/'Adol profile series data'!AR97)</f>
        <v>0.6673126276645891</v>
      </c>
      <c r="V96" s="121">
        <f>SUM('Adol profile series data'!AS97/'Adol profile series data'!AT97)</f>
        <v>0.66849615806805707</v>
      </c>
      <c r="W96" s="121">
        <f>SUM('Adol profile series data'!AU97/'Adol profile series data'!AV97)</f>
        <v>0.67398331595411887</v>
      </c>
      <c r="X96" s="121">
        <f>SUM('Adol profile series data'!AW97/'Adol profile series data'!AX97)</f>
        <v>0.67851002865329513</v>
      </c>
      <c r="Y96" s="121">
        <f>SUM('Adol profile series data'!AY97/'Adol profile series data'!AZ97)</f>
        <v>0.67440404778050178</v>
      </c>
      <c r="Z96" s="121">
        <f>SUM('Adol profile series data'!BA97/'Adol profile series data'!BB97)</f>
        <v>0.68750650702758975</v>
      </c>
      <c r="AA96" s="121">
        <f>SUM('Adol profile series data'!BC97/'Adol profile series data'!BD97)</f>
        <v>0.69355259723309837</v>
      </c>
      <c r="AB96" s="121">
        <f>SUM('Adol profile series data'!BE97/'Adol profile series data'!BF97)</f>
        <v>0.69552707297933558</v>
      </c>
      <c r="AC96" s="121">
        <f>SUM('Adol profile series data'!BG97/'Adol profile series data'!BH97)</f>
        <v>0.69269949066213921</v>
      </c>
      <c r="AD96" s="121">
        <f>SUM('Adol profile series data'!BI97/'Adol profile series data'!BJ97)</f>
        <v>0.69533662754786907</v>
      </c>
      <c r="AE96" s="121">
        <f>SUM('Adol profile series data'!BK97/'Adol profile series data'!BL97)</f>
        <v>0.70506721820062046</v>
      </c>
      <c r="AF96" s="121">
        <f>SUM('Adol profile series data'!BM97/'Adol profile series data'!BN97)</f>
        <v>0.70700801655029744</v>
      </c>
      <c r="AG96" s="121">
        <f>SUM('Adol profile series data'!BO97/'Adol profile series data'!BP97)</f>
        <v>0.71093790326743411</v>
      </c>
      <c r="AH96" s="121">
        <f>SUM('Adol profile series data'!BQ97/'Adol profile series data'!BR97)</f>
        <v>0.71429307502061001</v>
      </c>
      <c r="AI96" s="121">
        <f>SUM('Adol profile series data'!BS97/'Adol profile series data'!BT97)</f>
        <v>0.71513337805066823</v>
      </c>
      <c r="AJ96" s="121">
        <f>SUM('Adol profile series data'!BU97/'Adol profile series data'!BV97)</f>
        <v>0.71762797027111902</v>
      </c>
      <c r="AK96" s="121">
        <f>SUM('Adol profile series data'!BW97/'Adol profile series data'!BX97)</f>
        <v>0.71839714300719504</v>
      </c>
      <c r="AL96" s="121">
        <f>SUM('Adol profile series data'!BY97/'Adol profile series data'!BZ97)</f>
        <v>0.72267493822617113</v>
      </c>
      <c r="AM96" s="121">
        <f>SUM('Adol profile series data'!CA97/'Adol profile series data'!CB97)</f>
        <v>0.72501981505944513</v>
      </c>
      <c r="AN96" s="121">
        <f>SUM('Adol profile series data'!CC97/'Adol profile series data'!CD97)</f>
        <v>0.72672354406231787</v>
      </c>
      <c r="AO96" s="121">
        <f>SUM('Adol profile series data'!CE97/'Adol profile series data'!CF97)</f>
        <v>0.72866613630336785</v>
      </c>
      <c r="AP96" s="121">
        <f>SUM('Adol profile series data'!CG97/'Adol profile series data'!CH97)</f>
        <v>0.72966367355613415</v>
      </c>
      <c r="AQ96" s="121">
        <f>SUM('Adol profile series data'!CI97/'Adol profile series data'!CJ97)</f>
        <v>0.7809059633027523</v>
      </c>
      <c r="AR96" s="121">
        <f>SUM('Adol profile series data'!CK97/'Adol profile series data'!CL97)</f>
        <v>0.78061224489795922</v>
      </c>
      <c r="AS96" s="121">
        <f>SUM('Adol profile series data'!CM97/'Adol profile series data'!CN97)</f>
        <v>0.78564073226544617</v>
      </c>
      <c r="AT96" s="121">
        <f>SUM('Adol profile series data'!CO97/'Adol profile series data'!CP97)</f>
        <v>0.78875736261222618</v>
      </c>
      <c r="AU96" s="121">
        <f>SUM('Adol profile series data'!CQ97/'Adol profile series data'!CR97)</f>
        <v>0.78932937278647319</v>
      </c>
      <c r="AV96" s="121">
        <f>SUM('Adol profile series data'!CS97/'Adol profile series data'!CT97)</f>
        <v>0.79264328485885371</v>
      </c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</row>
    <row r="97" spans="1:91" x14ac:dyDescent="0.2">
      <c r="A97" t="s">
        <v>102</v>
      </c>
      <c r="B97" s="2">
        <f>SUM('Adol profile series data'!E98/'Adol profile series data'!F98)</f>
        <v>0.12537686329621756</v>
      </c>
      <c r="C97" s="2">
        <f>SUM('Adol profile series data'!G98/'Adol profile series data'!H98)</f>
        <v>0.12788303130148271</v>
      </c>
      <c r="D97" s="2">
        <f>SUM('Adol profile series data'!I98/'Adol profile series data'!J98)</f>
        <v>0.13099218250651457</v>
      </c>
      <c r="E97" s="2">
        <f>SUM('Adol profile series data'!K98/'Adol profile series data'!L98)</f>
        <v>0.13111184914572493</v>
      </c>
      <c r="F97" s="2">
        <f>SUM('Adol profile series data'!M98/'Adol profile series data'!N98)</f>
        <v>0.13218254906597304</v>
      </c>
      <c r="G97" s="2">
        <f>SUM('Adol profile series data'!O98/'Adol profile series data'!P98)</f>
        <v>0.13189720332577476</v>
      </c>
      <c r="H97" s="2">
        <f>SUM('Adol profile series data'!Q98/'Adol profile series data'!R98)</f>
        <v>0.13319538644288614</v>
      </c>
      <c r="I97" s="2">
        <f>SUM('Adol profile series data'!S98/'Adol profile series data'!T98)</f>
        <v>0.13354365165180446</v>
      </c>
      <c r="J97" s="2">
        <f>SUM('Adol profile series data'!U98/'Adol profile series data'!V98)</f>
        <v>0.13352976882998635</v>
      </c>
      <c r="K97" s="2">
        <f>SUM('Adol profile series data'!W98/'Adol profile series data'!X98)</f>
        <v>0.13587712248204423</v>
      </c>
      <c r="L97" s="2">
        <f>SUM('Adol profile series data'!Y98/'Adol profile series data'!Z98)</f>
        <v>0.13674113178394387</v>
      </c>
      <c r="M97" s="2">
        <f>SUM('Adol profile series data'!AA98/'Adol profile series data'!AB98)</f>
        <v>0.13701317980559463</v>
      </c>
      <c r="N97" s="2">
        <f>SUM('Adol profile series data'!AC98/'Adol profile series data'!AD98)</f>
        <v>0.13930354761967007</v>
      </c>
      <c r="O97" s="2">
        <f>SUM('Adol profile series data'!AE98/'Adol profile series data'!AF98)</f>
        <v>0.1397246908045674</v>
      </c>
      <c r="P97" s="2">
        <f>SUM('Adol profile series data'!AG98/'Adol profile series data'!AH98)</f>
        <v>0.14002349297880293</v>
      </c>
      <c r="Q97" s="2">
        <f>SUM('Adol profile series data'!AI98/'Adol profile series data'!AJ98)</f>
        <v>0.13226403454657618</v>
      </c>
      <c r="R97" s="2">
        <f>SUM('Adol profile series data'!AK98/'Adol profile series data'!AL98)</f>
        <v>0.14796997470244266</v>
      </c>
      <c r="S97" s="2">
        <f>SUM('Adol profile series data'!AM98/'Adol profile series data'!AN98)</f>
        <v>0.13383464940428025</v>
      </c>
      <c r="T97" s="2">
        <f>SUM('Adol profile series data'!AO98/'Adol profile series data'!AP98)</f>
        <v>0.13503317103727114</v>
      </c>
      <c r="U97" s="2">
        <f>SUM('Adol profile series data'!AQ98/'Adol profile series data'!AR98)</f>
        <v>0.13564196795607397</v>
      </c>
      <c r="V97" s="2">
        <f>SUM('Adol profile series data'!AS98/'Adol profile series data'!AT98)</f>
        <v>0.13625200994006725</v>
      </c>
      <c r="W97" s="2">
        <f>SUM('Adol profile series data'!AU98/'Adol profile series data'!AV98)</f>
        <v>0.13630954151914551</v>
      </c>
      <c r="X97" s="2">
        <f>SUM('Adol profile series data'!AW98/'Adol profile series data'!AX98)</f>
        <v>0.13632109648593166</v>
      </c>
      <c r="Y97" s="2">
        <f>SUM('Adol profile series data'!AY98/'Adol profile series data'!AZ98)</f>
        <v>0.13659892198928097</v>
      </c>
      <c r="Z97" s="2">
        <f>SUM('Adol profile series data'!BA98/'Adol profile series data'!BB98)</f>
        <v>0.13703203366407354</v>
      </c>
      <c r="AA97" s="2">
        <f>SUM('Adol profile series data'!BC98/'Adol profile series data'!BD98)</f>
        <v>0.1376424417230129</v>
      </c>
      <c r="AB97" s="2">
        <f>SUM('Adol profile series data'!BE98/'Adol profile series data'!BF98)</f>
        <v>0.13822411093715053</v>
      </c>
      <c r="AC97" s="2">
        <f>SUM('Adol profile series data'!BG98/'Adol profile series data'!BH98)</f>
        <v>0.11306800716055188</v>
      </c>
      <c r="AD97" s="2">
        <f>SUM('Adol profile series data'!BI98/'Adol profile series data'!BJ98)</f>
        <v>0.11374883585033144</v>
      </c>
      <c r="AE97" s="2">
        <f>SUM('Adol profile series data'!BK98/'Adol profile series data'!BL98)</f>
        <v>0.11348469596987659</v>
      </c>
      <c r="AF97" s="2">
        <f>SUM('Adol profile series data'!BM98/'Adol profile series data'!BN98)</f>
        <v>0.11380880121396054</v>
      </c>
      <c r="AG97" s="2">
        <f>SUM('Adol profile series data'!BO98/'Adol profile series data'!BP98)</f>
        <v>0.11458038727680676</v>
      </c>
      <c r="AH97" s="2">
        <f>SUM('Adol profile series data'!BQ98/'Adol profile series data'!BR98)</f>
        <v>0.11512937711564573</v>
      </c>
      <c r="AI97" s="2">
        <f>SUM('Adol profile series data'!BS98/'Adol profile series data'!BT98)</f>
        <v>0.11450558352137939</v>
      </c>
      <c r="AJ97" s="2">
        <f>SUM('Adol profile series data'!BU98/'Adol profile series data'!BV98)</f>
        <v>0.11421602107522685</v>
      </c>
      <c r="AK97" s="2">
        <f>SUM('Adol profile series data'!BW98/'Adol profile series data'!BX98)</f>
        <v>0.11368038262381912</v>
      </c>
      <c r="AL97" s="2">
        <f>SUM('Adol profile series data'!BY98/'Adol profile series data'!BZ98)</f>
        <v>0.1134010314636389</v>
      </c>
      <c r="AM97" s="2">
        <f>SUM('Adol profile series data'!CA98/'Adol profile series data'!CB98)</f>
        <v>0.11265304475865826</v>
      </c>
      <c r="AN97" s="2">
        <f>SUM('Adol profile series data'!CC98/'Adol profile series data'!CD98)</f>
        <v>0.11304913500437072</v>
      </c>
      <c r="AO97" s="2">
        <f>SUM('Adol profile series data'!CE98/'Adol profile series data'!CF98)</f>
        <v>0.11344225770516153</v>
      </c>
      <c r="AP97" s="2">
        <f>SUM('Adol profile series data'!CG98/'Adol profile series data'!CH98)</f>
        <v>0.11390025895915128</v>
      </c>
      <c r="AQ97" s="2">
        <f>SUM('Adol profile series data'!CI98/'Adol profile series data'!CJ98)</f>
        <v>0.11392351123894748</v>
      </c>
      <c r="AR97" s="2">
        <f>SUM('Adol profile series data'!CK98/'Adol profile series data'!CL98)</f>
        <v>0.11361253183248091</v>
      </c>
      <c r="AS97" s="2">
        <f>SUM('Adol profile series data'!CM98/'Adol profile series data'!CN98)</f>
        <v>0.1125653877300882</v>
      </c>
      <c r="AT97" s="2">
        <f>SUM('Adol profile series data'!CO98/'Adol profile series data'!CP98)</f>
        <v>0.11301840762918607</v>
      </c>
      <c r="AU97" s="2">
        <f>SUM('Adol profile series data'!CQ98/'Adol profile series data'!CR98)</f>
        <v>0.11264029930518439</v>
      </c>
      <c r="AV97" s="2">
        <f>SUM('Adol profile series data'!CS98/'Adol profile series data'!CT98)</f>
        <v>0.1116875533396218</v>
      </c>
      <c r="AW97" s="9"/>
      <c r="AX97" s="9"/>
      <c r="AY97" s="9"/>
      <c r="AZ97" s="9"/>
      <c r="BA97" s="9"/>
      <c r="BB97" s="9"/>
      <c r="BC97" s="9"/>
      <c r="BD97" s="2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118"/>
      <c r="BU97" s="9"/>
      <c r="BV97" s="9"/>
      <c r="BW97" s="118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</row>
    <row r="98" spans="1:91" s="4" customFormat="1" ht="15.75" x14ac:dyDescent="0.25">
      <c r="A98" s="124" t="s">
        <v>110</v>
      </c>
      <c r="B98" s="125">
        <f>SUM('Adol profile series data'!E99/'Adol profile series data'!F99)</f>
        <v>0.48317827932207202</v>
      </c>
      <c r="C98" s="125">
        <f>SUM('Adol profile series data'!G99/'Adol profile series data'!H99)</f>
        <v>0.49135692550433901</v>
      </c>
      <c r="D98" s="125">
        <f>SUM('Adol profile series data'!I99/'Adol profile series data'!J99)</f>
        <v>0.50507272050175955</v>
      </c>
      <c r="E98" s="125">
        <f>SUM('Adol profile series data'!K99/'Adol profile series data'!L99)</f>
        <v>0.50556441131585028</v>
      </c>
      <c r="F98" s="125">
        <f>SUM('Adol profile series data'!M99/'Adol profile series data'!N99)</f>
        <v>0.51318883074088029</v>
      </c>
      <c r="G98" s="125">
        <f>SUM('Adol profile series data'!O99/'Adol profile series data'!P99)</f>
        <v>0.51907128183615447</v>
      </c>
      <c r="H98" s="125">
        <f>SUM('Adol profile series data'!Q99/'Adol profile series data'!R99)</f>
        <v>0.52931126133868478</v>
      </c>
      <c r="I98" s="125">
        <f>SUM('Adol profile series data'!S99/'Adol profile series data'!T99)</f>
        <v>0.54032558858847934</v>
      </c>
      <c r="J98" s="125">
        <f>SUM('Adol profile series data'!U99/'Adol profile series data'!V99)</f>
        <v>0.54451993715714464</v>
      </c>
      <c r="K98" s="125">
        <f>SUM('Adol profile series data'!W99/'Adol profile series data'!X99)</f>
        <v>0.55299802243214691</v>
      </c>
      <c r="L98" s="125">
        <f>SUM('Adol profile series data'!Y99/'Adol profile series data'!Z99)</f>
        <v>0.5606552816030157</v>
      </c>
      <c r="M98" s="125">
        <f>SUM('Adol profile series data'!AA99/'Adol profile series data'!AB99)</f>
        <v>0.56276639657370386</v>
      </c>
      <c r="N98" s="125">
        <f>SUM('Adol profile series data'!AC99/'Adol profile series data'!AD99)</f>
        <v>0.56886972130114277</v>
      </c>
      <c r="O98" s="125">
        <f>SUM('Adol profile series data'!AE99/'Adol profile series data'!AF99)</f>
        <v>0.57683090225979339</v>
      </c>
      <c r="P98" s="125">
        <f>SUM('Adol profile series data'!AG99/'Adol profile series data'!AH99)</f>
        <v>0.58219479794648499</v>
      </c>
      <c r="Q98" s="125">
        <f>SUM('Adol profile series data'!AI99/'Adol profile series data'!AJ99)</f>
        <v>0.56910301820729103</v>
      </c>
      <c r="R98" s="125">
        <f>SUM('Adol profile series data'!AK99/'Adol profile series data'!AL99)</f>
        <v>0.57847997077578273</v>
      </c>
      <c r="S98" s="125">
        <f>SUM('Adol profile series data'!AM99/'Adol profile series data'!AN99)</f>
        <v>0.58046210442028057</v>
      </c>
      <c r="T98" s="125">
        <f>SUM('Adol profile series data'!AO99/'Adol profile series data'!AP99)</f>
        <v>0.58874868950511527</v>
      </c>
      <c r="U98" s="125">
        <f>SUM('Adol profile series data'!AQ99/'Adol profile series data'!AR99)</f>
        <v>0.59529392870484699</v>
      </c>
      <c r="V98" s="125">
        <f>SUM('Adol profile series data'!AS99/'Adol profile series data'!AT99)</f>
        <v>0.59756531652048483</v>
      </c>
      <c r="W98" s="125">
        <f>SUM('Adol profile series data'!AU99/'Adol profile series data'!AV99)</f>
        <v>0.60355855981676487</v>
      </c>
      <c r="X98" s="125">
        <f>SUM('Adol profile series data'!AW99/'Adol profile series data'!AX99)</f>
        <v>0.60768196032074162</v>
      </c>
      <c r="Y98" s="125">
        <f>SUM('Adol profile series data'!AY99/'Adol profile series data'!AZ99)</f>
        <v>0.61094651107495346</v>
      </c>
      <c r="Z98" s="125">
        <f>SUM('Adol profile series data'!BA99/'Adol profile series data'!BB99)</f>
        <v>0.61615568309871493</v>
      </c>
      <c r="AA98" s="125">
        <f>SUM('Adol profile series data'!BC99/'Adol profile series data'!BD99)</f>
        <v>0.62042399584244357</v>
      </c>
      <c r="AB98" s="125">
        <f>SUM('Adol profile series data'!BE99/'Adol profile series data'!BF99)</f>
        <v>0.62468976442632085</v>
      </c>
      <c r="AC98" s="125">
        <f>SUM('Adol profile series data'!BG99/'Adol profile series data'!BH99)</f>
        <v>0.62935157033204803</v>
      </c>
      <c r="AD98" s="125">
        <f>SUM('Adol profile series data'!BI99/'Adol profile series data'!BJ99)</f>
        <v>0.63330395602606437</v>
      </c>
      <c r="AE98" s="125">
        <f>SUM('Adol profile series data'!BK99/'Adol profile series data'!BL99)</f>
        <v>0.64112916168839273</v>
      </c>
      <c r="AF98" s="125">
        <f>SUM('Adol profile series data'!BM99/'Adol profile series data'!BN99)</f>
        <v>0.64331977546263264</v>
      </c>
      <c r="AG98" s="125">
        <f>SUM('Adol profile series data'!BO99/'Adol profile series data'!BP99)</f>
        <v>0.64708317029280693</v>
      </c>
      <c r="AH98" s="125">
        <f>SUM('Adol profile series data'!BQ99/'Adol profile series data'!BR99)</f>
        <v>0.65220646608892419</v>
      </c>
      <c r="AI98" s="125">
        <f>SUM('Adol profile series data'!BS99/'Adol profile series data'!BT99)</f>
        <v>0.65244009824173943</v>
      </c>
      <c r="AJ98" s="125">
        <f>SUM('Adol profile series data'!BU99/'Adol profile series data'!BV99)</f>
        <v>0.65725917050425142</v>
      </c>
      <c r="AK98" s="125">
        <f>SUM('Adol profile series data'!BW99/'Adol profile series data'!BX99)</f>
        <v>0.66016098665194534</v>
      </c>
      <c r="AL98" s="125">
        <f>SUM('Adol profile series data'!BY99/'Adol profile series data'!BZ99)</f>
        <v>0.66405102851017395</v>
      </c>
      <c r="AM98" s="125">
        <f>SUM('Adol profile series data'!CA99/'Adol profile series data'!CB99)</f>
        <v>0.66725385837081586</v>
      </c>
      <c r="AN98" s="125">
        <f>SUM('Adol profile series data'!CC99/'Adol profile series data'!CD99)</f>
        <v>0.67026484751203852</v>
      </c>
      <c r="AO98" s="125">
        <f>SUM('Adol profile series data'!CE99/'Adol profile series data'!CF99)</f>
        <v>0.67358876257772404</v>
      </c>
      <c r="AP98" s="125">
        <f>SUM('Adol profile series data'!CG99/'Adol profile series data'!CH99)</f>
        <v>0.67723558825149488</v>
      </c>
      <c r="AQ98" s="125">
        <f>SUM('Adol profile series data'!CI99/'Adol profile series data'!CJ99)</f>
        <v>0.7166771497305745</v>
      </c>
      <c r="AR98" s="125">
        <f>SUM('Adol profile series data'!CK99/'Adol profile series data'!CL99)</f>
        <v>0.71788264465810914</v>
      </c>
      <c r="AS98" s="125">
        <f>SUM('Adol profile series data'!CM99/'Adol profile series data'!CN99)</f>
        <v>0.72434138309549945</v>
      </c>
      <c r="AT98" s="125">
        <f>SUM('Adol profile series data'!CO99/'Adol profile series data'!CP99)</f>
        <v>0.72888321848608884</v>
      </c>
      <c r="AU98" s="125">
        <f>SUM('Adol profile series data'!CQ99/'Adol profile series data'!CR99)</f>
        <v>0.7297668820391765</v>
      </c>
      <c r="AV98" s="125">
        <f>SUM('Adol profile series data'!CS99/'Adol profile series data'!CT99)</f>
        <v>0.73285154049992607</v>
      </c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</row>
    <row r="99" spans="1:91" x14ac:dyDescent="0.2">
      <c r="BQ99" s="9"/>
    </row>
  </sheetData>
  <phoneticPr fontId="0" type="noConversion"/>
  <printOptions gridLines="1"/>
  <pageMargins left="0.2" right="0" top="0.39" bottom="0.46" header="0.5" footer="0.24"/>
  <pageSetup scale="79" fitToHeight="3" orientation="portrait" r:id="rId1"/>
  <headerFooter alignWithMargins="0"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D499-AEFE-48E2-AD26-DF58EDE71F65}">
  <sheetPr codeName="Sheet7">
    <pageSetUpPr fitToPage="1"/>
  </sheetPr>
  <dimension ref="A1:IT104"/>
  <sheetViews>
    <sheetView topLeftCell="C1" workbookViewId="0">
      <pane xSplit="1" ySplit="7" topLeftCell="CI76" activePane="bottomRight" state="frozen"/>
      <selection activeCell="C1" sqref="C1"/>
      <selection pane="topRight" activeCell="D1" sqref="D1"/>
      <selection pane="bottomLeft" activeCell="C8" sqref="C8"/>
      <selection pane="bottomRight" activeCell="CU98" sqref="CU98"/>
    </sheetView>
  </sheetViews>
  <sheetFormatPr defaultRowHeight="12.75" x14ac:dyDescent="0.2"/>
  <cols>
    <col min="1" max="1" width="6.140625" style="36" hidden="1" customWidth="1"/>
    <col min="2" max="2" width="6.42578125" style="21" hidden="1" customWidth="1"/>
    <col min="3" max="3" width="24.5703125" style="80" customWidth="1"/>
    <col min="4" max="4" width="10.28515625" style="27" customWidth="1"/>
    <col min="5" max="5" width="8.7109375" style="21" bestFit="1" customWidth="1"/>
    <col min="6" max="6" width="9.28515625" style="21" bestFit="1" customWidth="1"/>
    <col min="7" max="7" width="8.7109375" style="21" bestFit="1" customWidth="1"/>
    <col min="8" max="8" width="9.28515625" style="21" bestFit="1" customWidth="1"/>
    <col min="9" max="32" width="9.140625" style="21"/>
    <col min="33" max="33" width="13.42578125" style="21" bestFit="1" customWidth="1"/>
    <col min="34" max="34" width="10.85546875" style="21" bestFit="1" customWidth="1"/>
    <col min="35" max="35" width="12" style="21" bestFit="1" customWidth="1"/>
    <col min="36" max="36" width="10.85546875" style="21" bestFit="1" customWidth="1"/>
    <col min="37" max="37" width="9.140625" style="21"/>
    <col min="38" max="38" width="10.85546875" style="21" bestFit="1" customWidth="1"/>
    <col min="39" max="39" width="9.7109375" style="21" bestFit="1" customWidth="1"/>
    <col min="40" max="40" width="10.85546875" style="21" bestFit="1" customWidth="1"/>
    <col min="41" max="41" width="9.140625" style="21"/>
    <col min="42" max="42" width="10.85546875" style="21" bestFit="1" customWidth="1"/>
    <col min="43" max="43" width="9.140625" style="21"/>
    <col min="44" max="44" width="10.85546875" style="21" bestFit="1" customWidth="1"/>
    <col min="45" max="45" width="9.140625" style="21"/>
    <col min="46" max="46" width="10.85546875" style="21" bestFit="1" customWidth="1"/>
    <col min="47" max="47" width="9.140625" style="21"/>
    <col min="48" max="48" width="10.85546875" style="21" bestFit="1" customWidth="1"/>
    <col min="49" max="49" width="9.140625" style="21"/>
    <col min="50" max="50" width="10.85546875" style="21" bestFit="1" customWidth="1"/>
    <col min="51" max="51" width="9.140625" style="21"/>
    <col min="52" max="52" width="10.85546875" style="21" bestFit="1" customWidth="1"/>
    <col min="53" max="80" width="9.140625" style="21"/>
    <col min="81" max="84" width="10.85546875" style="21" bestFit="1" customWidth="1"/>
    <col min="85" max="85" width="9.7109375" style="21" bestFit="1" customWidth="1"/>
    <col min="86" max="86" width="9.140625" style="21" bestFit="1"/>
    <col min="87" max="88" width="9.85546875" style="21" bestFit="1" customWidth="1"/>
    <col min="89" max="89" width="8.85546875" style="21" bestFit="1" customWidth="1"/>
    <col min="90" max="90" width="9.28515625" style="21" bestFit="1" customWidth="1"/>
    <col min="91" max="91" width="8.85546875" style="21" bestFit="1" customWidth="1"/>
    <col min="92" max="92" width="9.28515625" style="21" bestFit="1" customWidth="1"/>
    <col min="93" max="93" width="8.85546875" style="21" bestFit="1" customWidth="1"/>
    <col min="94" max="94" width="9.28515625" style="21" bestFit="1" customWidth="1"/>
    <col min="95" max="96" width="10.85546875" style="21" bestFit="1" customWidth="1"/>
    <col min="97" max="97" width="8.85546875" style="21" bestFit="1" customWidth="1"/>
    <col min="98" max="98" width="9.28515625" style="21" bestFit="1" customWidth="1"/>
    <col min="99" max="99" width="8.85546875" style="21" bestFit="1" customWidth="1"/>
    <col min="100" max="100" width="9.28515625" style="21" bestFit="1" customWidth="1"/>
    <col min="101" max="101" width="8.85546875" style="21" bestFit="1" customWidth="1"/>
    <col min="102" max="102" width="9.28515625" style="21" bestFit="1" customWidth="1"/>
    <col min="103" max="103" width="8.85546875" style="21" bestFit="1" customWidth="1"/>
    <col min="104" max="104" width="9.28515625" style="21" bestFit="1" customWidth="1"/>
    <col min="105" max="105" width="8.7109375" style="21" bestFit="1" customWidth="1"/>
    <col min="106" max="106" width="9" style="21" bestFit="1" customWidth="1"/>
    <col min="107" max="107" width="8.85546875" style="28" bestFit="1" customWidth="1"/>
    <col min="108" max="108" width="9.28515625" style="28" bestFit="1" customWidth="1"/>
    <col min="109" max="109" width="8.85546875" style="21" bestFit="1" customWidth="1"/>
    <col min="110" max="110" width="9.28515625" style="21" bestFit="1" customWidth="1"/>
    <col min="111" max="114" width="9.140625" style="21"/>
    <col min="115" max="115" width="8.85546875" style="21" bestFit="1" customWidth="1"/>
    <col min="116" max="116" width="9.28515625" style="21" bestFit="1" customWidth="1"/>
    <col min="117" max="124" width="9.140625" style="21"/>
    <col min="125" max="125" width="8.85546875" style="21" bestFit="1" customWidth="1"/>
    <col min="126" max="126" width="9.28515625" style="21" bestFit="1" customWidth="1"/>
    <col min="127" max="134" width="9.140625" style="21"/>
    <col min="135" max="135" width="8.85546875" style="21" bestFit="1" customWidth="1"/>
    <col min="136" max="136" width="9.28515625" style="21" bestFit="1" customWidth="1"/>
    <col min="137" max="137" width="8.85546875" style="21" bestFit="1" customWidth="1"/>
    <col min="138" max="138" width="9.28515625" style="21" bestFit="1" customWidth="1"/>
    <col min="139" max="140" width="9.140625" style="21"/>
    <col min="141" max="141" width="8.85546875" style="21" bestFit="1" customWidth="1"/>
    <col min="142" max="142" width="8.28515625" style="21" bestFit="1" customWidth="1"/>
    <col min="143" max="143" width="8.85546875" style="21" bestFit="1" customWidth="1"/>
    <col min="144" max="144" width="9.28515625" style="21" bestFit="1" customWidth="1"/>
    <col min="145" max="147" width="9.140625" style="21"/>
    <col min="148" max="148" width="9.140625" style="37"/>
    <col min="149" max="149" width="9.140625" style="42"/>
    <col min="150" max="150" width="9.140625" style="21"/>
    <col min="151" max="151" width="8.85546875" style="21" bestFit="1" customWidth="1"/>
    <col min="152" max="152" width="9.28515625" style="21" bestFit="1" customWidth="1"/>
    <col min="153" max="156" width="9.140625" style="21"/>
    <col min="157" max="157" width="8.85546875" style="21" bestFit="1" customWidth="1"/>
    <col min="158" max="158" width="9.28515625" style="21" bestFit="1" customWidth="1"/>
    <col min="159" max="159" width="8.85546875" style="21" bestFit="1" customWidth="1"/>
    <col min="160" max="166" width="9.140625" style="21"/>
    <col min="167" max="167" width="8.85546875" style="21" bestFit="1" customWidth="1"/>
    <col min="168" max="168" width="9.28515625" style="21" bestFit="1" customWidth="1"/>
    <col min="169" max="172" width="9.140625" style="21"/>
    <col min="173" max="173" width="8.85546875" style="21" bestFit="1" customWidth="1"/>
    <col min="174" max="174" width="9.28515625" style="21" bestFit="1" customWidth="1"/>
    <col min="175" max="175" width="8.85546875" style="21" bestFit="1" customWidth="1"/>
    <col min="176" max="176" width="9.28515625" style="21" bestFit="1" customWidth="1"/>
    <col min="177" max="178" width="9.140625" style="21"/>
    <col min="179" max="179" width="8.85546875" style="21" bestFit="1" customWidth="1"/>
    <col min="180" max="180" width="9.28515625" style="21" bestFit="1" customWidth="1"/>
    <col min="181" max="181" width="8.85546875" style="21" bestFit="1" customWidth="1"/>
    <col min="182" max="182" width="9.28515625" style="21" bestFit="1" customWidth="1"/>
    <col min="183" max="183" width="8.85546875" style="21" bestFit="1" customWidth="1"/>
    <col min="184" max="184" width="9.28515625" style="21" bestFit="1" customWidth="1"/>
    <col min="185" max="194" width="9.140625" style="21"/>
    <col min="195" max="195" width="8.85546875" style="21" bestFit="1" customWidth="1"/>
    <col min="196" max="196" width="9.28515625" style="21" bestFit="1" customWidth="1"/>
    <col min="197" max="198" width="9.140625" style="21"/>
    <col min="199" max="199" width="8.85546875" style="21" bestFit="1" customWidth="1"/>
    <col min="200" max="200" width="9.28515625" style="21" bestFit="1" customWidth="1"/>
    <col min="201" max="16384" width="9.140625" style="21"/>
  </cols>
  <sheetData>
    <row r="1" spans="1:254" s="18" customFormat="1" ht="15.75" x14ac:dyDescent="0.25">
      <c r="A1" s="17" t="s">
        <v>115</v>
      </c>
      <c r="C1" s="4" t="s">
        <v>95</v>
      </c>
      <c r="D1" s="102"/>
      <c r="DC1" s="19"/>
      <c r="DD1" s="19"/>
      <c r="ER1" s="38"/>
      <c r="ES1" s="41"/>
    </row>
    <row r="2" spans="1:254" s="45" customFormat="1" ht="15.75" x14ac:dyDescent="0.25">
      <c r="A2" s="44" t="s">
        <v>116</v>
      </c>
      <c r="C2" s="4" t="s">
        <v>122</v>
      </c>
      <c r="D2" s="103"/>
      <c r="DC2" s="46"/>
      <c r="DD2" s="46"/>
      <c r="ER2" s="47"/>
      <c r="ES2" s="48"/>
    </row>
    <row r="3" spans="1:254" s="5" customFormat="1" ht="15.75" x14ac:dyDescent="0.25">
      <c r="A3" s="3"/>
      <c r="C3" s="4" t="s">
        <v>124</v>
      </c>
      <c r="D3" s="101"/>
      <c r="E3" s="4"/>
      <c r="G3" s="4"/>
      <c r="I3" s="4"/>
      <c r="K3" s="4"/>
      <c r="M3" s="4"/>
      <c r="O3" s="4"/>
      <c r="Q3" s="4"/>
      <c r="S3" s="4"/>
      <c r="U3" s="4"/>
      <c r="W3" s="4"/>
      <c r="Y3" s="4"/>
      <c r="AA3" s="4"/>
      <c r="AC3" s="4"/>
      <c r="AE3" s="4"/>
      <c r="AG3" s="4"/>
      <c r="BW3" s="139"/>
      <c r="BX3" s="139"/>
      <c r="DC3" s="6"/>
      <c r="DD3" s="6"/>
    </row>
    <row r="4" spans="1:254" s="5" customFormat="1" ht="15.75" x14ac:dyDescent="0.25">
      <c r="A4" s="3"/>
      <c r="C4" s="4"/>
      <c r="D4" s="101"/>
      <c r="E4" s="4"/>
      <c r="G4" s="4"/>
      <c r="I4" s="4"/>
      <c r="K4" s="4"/>
      <c r="M4" s="4"/>
      <c r="O4" s="4"/>
      <c r="Q4" s="4"/>
      <c r="S4" s="4"/>
      <c r="U4" s="4"/>
      <c r="W4" s="4"/>
      <c r="Y4" s="4"/>
      <c r="AA4" s="4"/>
      <c r="AC4" s="4"/>
      <c r="AE4" s="4"/>
      <c r="AG4" s="4"/>
      <c r="BW4" s="96"/>
      <c r="BX4" s="96"/>
      <c r="DC4" s="6"/>
      <c r="DD4" s="6"/>
    </row>
    <row r="5" spans="1:254" s="49" customFormat="1" x14ac:dyDescent="0.2">
      <c r="A5" s="51"/>
      <c r="B5" s="51"/>
      <c r="C5" s="77"/>
      <c r="D5" s="104"/>
      <c r="E5" s="126">
        <v>40940</v>
      </c>
      <c r="F5" s="127"/>
      <c r="G5" s="126">
        <v>40969</v>
      </c>
      <c r="H5" s="127"/>
      <c r="I5" s="126">
        <v>41000</v>
      </c>
      <c r="J5" s="127"/>
      <c r="K5" s="126">
        <v>41030</v>
      </c>
      <c r="L5" s="127"/>
      <c r="M5" s="126">
        <v>41061</v>
      </c>
      <c r="N5" s="127"/>
      <c r="O5" s="126">
        <v>41091</v>
      </c>
      <c r="P5" s="127"/>
      <c r="Q5" s="126">
        <v>41122</v>
      </c>
      <c r="R5" s="127"/>
      <c r="S5" s="126">
        <v>41153</v>
      </c>
      <c r="T5" s="127"/>
      <c r="U5" s="126">
        <v>41183</v>
      </c>
      <c r="V5" s="127"/>
      <c r="W5" s="126">
        <v>41214</v>
      </c>
      <c r="X5" s="127"/>
      <c r="Y5" s="126">
        <v>41244</v>
      </c>
      <c r="Z5" s="127"/>
      <c r="AA5" s="126">
        <v>41275</v>
      </c>
      <c r="AB5" s="127"/>
      <c r="AC5" s="126">
        <v>41318</v>
      </c>
      <c r="AD5" s="127"/>
      <c r="AE5" s="126">
        <v>41346</v>
      </c>
      <c r="AF5" s="127"/>
      <c r="AG5" s="126">
        <v>41377</v>
      </c>
      <c r="AH5" s="127"/>
      <c r="AI5" s="126">
        <v>41407</v>
      </c>
      <c r="AJ5" s="127"/>
      <c r="AK5" s="133" t="s">
        <v>248</v>
      </c>
      <c r="AL5" s="137"/>
      <c r="AM5" s="133" t="s">
        <v>255</v>
      </c>
      <c r="AN5" s="133"/>
      <c r="AO5" s="133" t="s">
        <v>256</v>
      </c>
      <c r="AP5" s="133"/>
      <c r="AQ5" s="134">
        <v>41530</v>
      </c>
      <c r="AR5" s="134"/>
      <c r="AS5" s="126">
        <v>41560</v>
      </c>
      <c r="AT5" s="127"/>
      <c r="AU5" s="134">
        <v>41591</v>
      </c>
      <c r="AV5" s="134"/>
      <c r="AW5" s="134">
        <v>41621</v>
      </c>
      <c r="AX5" s="134"/>
      <c r="AY5" s="134">
        <v>41653</v>
      </c>
      <c r="AZ5" s="134"/>
      <c r="BA5" s="134">
        <v>41684</v>
      </c>
      <c r="BB5" s="134"/>
      <c r="BC5" s="134">
        <v>41712</v>
      </c>
      <c r="BD5" s="134"/>
      <c r="BE5" s="134">
        <v>41743</v>
      </c>
      <c r="BF5" s="134"/>
      <c r="BG5" s="134">
        <v>41773</v>
      </c>
      <c r="BH5" s="134"/>
      <c r="BI5" s="133" t="s">
        <v>260</v>
      </c>
      <c r="BJ5" s="133"/>
      <c r="BK5" s="134">
        <v>41834</v>
      </c>
      <c r="BL5" s="134"/>
      <c r="BM5" s="133" t="s">
        <v>261</v>
      </c>
      <c r="BN5" s="137"/>
      <c r="BO5" s="134">
        <v>41896</v>
      </c>
      <c r="BP5" s="134"/>
      <c r="BQ5" s="133" t="s">
        <v>262</v>
      </c>
      <c r="BR5" s="137"/>
      <c r="BS5" s="134">
        <v>41957</v>
      </c>
      <c r="BT5" s="134"/>
      <c r="BU5" s="134">
        <v>41987</v>
      </c>
      <c r="BV5" s="134"/>
      <c r="BW5" s="134">
        <v>42019</v>
      </c>
      <c r="BX5" s="134"/>
      <c r="BY5" s="134">
        <v>42050</v>
      </c>
      <c r="BZ5" s="134"/>
      <c r="CA5" s="134">
        <v>42078</v>
      </c>
      <c r="CB5" s="134"/>
      <c r="CC5" s="133" t="s">
        <v>263</v>
      </c>
      <c r="CD5" s="133"/>
      <c r="CE5" s="133" t="s">
        <v>264</v>
      </c>
      <c r="CF5" s="133"/>
      <c r="CG5" s="133" t="s">
        <v>265</v>
      </c>
      <c r="CH5" s="133"/>
      <c r="CI5" s="133" t="s">
        <v>266</v>
      </c>
      <c r="CJ5" s="133"/>
      <c r="CK5" s="134">
        <v>42231</v>
      </c>
      <c r="CL5" s="134"/>
      <c r="CM5" s="134">
        <v>42262</v>
      </c>
      <c r="CN5" s="134"/>
      <c r="CO5" s="134">
        <v>42292</v>
      </c>
      <c r="CP5" s="134"/>
      <c r="CQ5" s="134">
        <v>42323</v>
      </c>
      <c r="CR5" s="134"/>
      <c r="CS5" s="134">
        <v>42353</v>
      </c>
      <c r="CT5" s="134"/>
      <c r="CU5" s="134"/>
      <c r="CV5" s="134"/>
      <c r="CW5" s="134"/>
      <c r="CX5" s="134"/>
      <c r="CY5" s="134"/>
      <c r="CZ5" s="134"/>
      <c r="DA5" s="134"/>
      <c r="DB5" s="134"/>
      <c r="DC5" s="138"/>
      <c r="DD5" s="138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41"/>
      <c r="ET5" s="131"/>
      <c r="EU5" s="130"/>
      <c r="EV5" s="131"/>
      <c r="EW5" s="130"/>
      <c r="EX5" s="131"/>
      <c r="EY5" s="130"/>
      <c r="EZ5" s="131"/>
      <c r="FA5" s="130"/>
      <c r="FB5" s="131"/>
      <c r="FC5" s="130"/>
      <c r="FD5" s="131"/>
      <c r="FE5" s="130"/>
      <c r="FF5" s="131"/>
      <c r="FG5" s="130"/>
      <c r="FH5" s="131"/>
      <c r="FI5" s="130"/>
      <c r="FJ5" s="131"/>
      <c r="FK5" s="130"/>
      <c r="FL5" s="131"/>
      <c r="FM5" s="130"/>
      <c r="FN5" s="131"/>
      <c r="FO5" s="130"/>
      <c r="FP5" s="131"/>
      <c r="FQ5" s="130"/>
      <c r="FR5" s="131"/>
      <c r="FS5" s="130"/>
      <c r="FT5" s="131"/>
      <c r="FU5" s="130"/>
      <c r="FV5" s="131"/>
      <c r="FW5" s="130"/>
      <c r="FX5" s="131"/>
      <c r="FY5" s="130"/>
      <c r="FZ5" s="131"/>
      <c r="GA5" s="130"/>
      <c r="GB5" s="131"/>
      <c r="GC5" s="126"/>
      <c r="GD5" s="127"/>
      <c r="GE5" s="126"/>
      <c r="GF5" s="127"/>
      <c r="GG5" s="126"/>
      <c r="GH5" s="127"/>
      <c r="GI5" s="126"/>
      <c r="GJ5" s="127"/>
      <c r="GK5" s="126"/>
      <c r="GL5" s="127"/>
      <c r="GM5" s="126"/>
      <c r="GN5" s="127"/>
      <c r="GO5" s="126"/>
      <c r="GP5" s="127"/>
      <c r="GQ5" s="126"/>
      <c r="GR5" s="127"/>
      <c r="GS5" s="126"/>
      <c r="GT5" s="127"/>
      <c r="GU5" s="126"/>
      <c r="GV5" s="127"/>
      <c r="GW5" s="126"/>
      <c r="GX5" s="127"/>
      <c r="GY5" s="126"/>
      <c r="GZ5" s="127"/>
      <c r="HA5" s="126"/>
      <c r="HB5" s="127"/>
      <c r="HC5" s="126"/>
      <c r="HD5" s="127"/>
      <c r="HE5" s="126"/>
      <c r="HF5" s="127"/>
      <c r="HG5" s="126"/>
      <c r="HH5" s="127"/>
    </row>
    <row r="6" spans="1:254" x14ac:dyDescent="0.2">
      <c r="A6" s="52" t="s">
        <v>96</v>
      </c>
      <c r="B6" s="53" t="s">
        <v>111</v>
      </c>
      <c r="C6" s="78"/>
      <c r="D6" s="105"/>
      <c r="E6" s="128" t="s">
        <v>113</v>
      </c>
      <c r="F6" s="129"/>
      <c r="G6" s="128" t="s">
        <v>113</v>
      </c>
      <c r="H6" s="129"/>
      <c r="I6" s="128" t="s">
        <v>113</v>
      </c>
      <c r="J6" s="129"/>
      <c r="K6" s="128" t="s">
        <v>113</v>
      </c>
      <c r="L6" s="129"/>
      <c r="M6" s="128" t="s">
        <v>113</v>
      </c>
      <c r="N6" s="129"/>
      <c r="O6" s="128" t="s">
        <v>113</v>
      </c>
      <c r="P6" s="129"/>
      <c r="Q6" s="128" t="s">
        <v>113</v>
      </c>
      <c r="R6" s="129"/>
      <c r="S6" s="128" t="s">
        <v>113</v>
      </c>
      <c r="T6" s="129"/>
      <c r="U6" s="128" t="s">
        <v>113</v>
      </c>
      <c r="V6" s="129"/>
      <c r="W6" s="128" t="s">
        <v>113</v>
      </c>
      <c r="X6" s="129"/>
      <c r="Y6" s="128" t="s">
        <v>113</v>
      </c>
      <c r="Z6" s="129"/>
      <c r="AA6" s="128" t="s">
        <v>113</v>
      </c>
      <c r="AB6" s="129"/>
      <c r="AC6" s="128" t="s">
        <v>113</v>
      </c>
      <c r="AD6" s="129"/>
      <c r="AE6" s="128" t="s">
        <v>113</v>
      </c>
      <c r="AF6" s="129"/>
      <c r="AG6" s="128" t="s">
        <v>113</v>
      </c>
      <c r="AH6" s="129"/>
      <c r="AI6" s="128" t="s">
        <v>113</v>
      </c>
      <c r="AJ6" s="129"/>
      <c r="AK6" s="128" t="s">
        <v>113</v>
      </c>
      <c r="AL6" s="129"/>
      <c r="AM6" s="135" t="s">
        <v>113</v>
      </c>
      <c r="AN6" s="136"/>
      <c r="AO6" s="128" t="s">
        <v>113</v>
      </c>
      <c r="AP6" s="129"/>
      <c r="AQ6" s="128" t="s">
        <v>113</v>
      </c>
      <c r="AR6" s="129"/>
      <c r="AS6" s="128" t="s">
        <v>113</v>
      </c>
      <c r="AT6" s="129"/>
      <c r="AU6" s="128" t="s">
        <v>113</v>
      </c>
      <c r="AV6" s="129"/>
      <c r="AW6" s="128" t="s">
        <v>113</v>
      </c>
      <c r="AX6" s="129"/>
      <c r="AY6" s="128" t="s">
        <v>113</v>
      </c>
      <c r="AZ6" s="129"/>
      <c r="BA6" s="132" t="s">
        <v>113</v>
      </c>
      <c r="BB6" s="132"/>
      <c r="BC6" s="132" t="s">
        <v>113</v>
      </c>
      <c r="BD6" s="132"/>
      <c r="BE6" s="132" t="s">
        <v>113</v>
      </c>
      <c r="BF6" s="132"/>
      <c r="BG6" s="132" t="s">
        <v>113</v>
      </c>
      <c r="BH6" s="132"/>
      <c r="BI6" s="132" t="s">
        <v>113</v>
      </c>
      <c r="BJ6" s="132"/>
      <c r="BK6" s="132" t="s">
        <v>113</v>
      </c>
      <c r="BL6" s="132"/>
      <c r="BM6" s="132" t="s">
        <v>113</v>
      </c>
      <c r="BN6" s="132"/>
      <c r="BO6" s="132" t="s">
        <v>113</v>
      </c>
      <c r="BP6" s="132"/>
      <c r="BQ6" s="132" t="s">
        <v>113</v>
      </c>
      <c r="BR6" s="132"/>
      <c r="BS6" s="132" t="s">
        <v>113</v>
      </c>
      <c r="BT6" s="132"/>
      <c r="BU6" s="132" t="s">
        <v>113</v>
      </c>
      <c r="BV6" s="132"/>
      <c r="BW6" s="132" t="s">
        <v>113</v>
      </c>
      <c r="BX6" s="132"/>
      <c r="BY6" s="132" t="s">
        <v>113</v>
      </c>
      <c r="BZ6" s="132"/>
      <c r="CA6" s="132" t="s">
        <v>113</v>
      </c>
      <c r="CB6" s="132"/>
      <c r="CC6" s="132" t="s">
        <v>113</v>
      </c>
      <c r="CD6" s="132"/>
      <c r="CE6" s="132" t="s">
        <v>118</v>
      </c>
      <c r="CF6" s="132"/>
      <c r="CG6" s="132" t="s">
        <v>119</v>
      </c>
      <c r="CH6" s="132"/>
      <c r="CI6" s="132" t="s">
        <v>119</v>
      </c>
      <c r="CJ6" s="132"/>
      <c r="CK6" s="132" t="s">
        <v>119</v>
      </c>
      <c r="CL6" s="132"/>
      <c r="CM6" s="132" t="s">
        <v>119</v>
      </c>
      <c r="CN6" s="132"/>
      <c r="CO6" s="132" t="s">
        <v>119</v>
      </c>
      <c r="CP6" s="132"/>
      <c r="CQ6" s="132" t="s">
        <v>119</v>
      </c>
      <c r="CR6" s="132"/>
      <c r="CS6" s="132" t="s">
        <v>119</v>
      </c>
      <c r="CT6" s="132"/>
      <c r="CU6" s="132" t="s">
        <v>113</v>
      </c>
      <c r="CV6" s="132"/>
      <c r="CW6" s="132" t="s">
        <v>113</v>
      </c>
      <c r="CX6" s="132"/>
      <c r="CY6" s="132" t="s">
        <v>113</v>
      </c>
      <c r="CZ6" s="132"/>
      <c r="DA6" s="132" t="s">
        <v>113</v>
      </c>
      <c r="DB6" s="132"/>
      <c r="DC6" s="140" t="s">
        <v>113</v>
      </c>
      <c r="DD6" s="140"/>
      <c r="DE6" s="132" t="s">
        <v>113</v>
      </c>
      <c r="DF6" s="132"/>
      <c r="DG6" s="132" t="s">
        <v>113</v>
      </c>
      <c r="DH6" s="132"/>
      <c r="DI6" s="132" t="s">
        <v>113</v>
      </c>
      <c r="DJ6" s="132"/>
      <c r="DK6" s="132" t="s">
        <v>113</v>
      </c>
      <c r="DL6" s="132"/>
      <c r="DM6" s="132" t="s">
        <v>113</v>
      </c>
      <c r="DN6" s="132"/>
      <c r="DO6" s="132" t="s">
        <v>113</v>
      </c>
      <c r="DP6" s="132"/>
      <c r="DQ6" s="132" t="s">
        <v>113</v>
      </c>
      <c r="DR6" s="132"/>
      <c r="DS6" s="132" t="s">
        <v>113</v>
      </c>
      <c r="DT6" s="132"/>
      <c r="DU6" s="132" t="s">
        <v>113</v>
      </c>
      <c r="DV6" s="132"/>
      <c r="DW6" s="132" t="s">
        <v>113</v>
      </c>
      <c r="DX6" s="132"/>
      <c r="DY6" s="132" t="s">
        <v>113</v>
      </c>
      <c r="DZ6" s="132"/>
      <c r="EA6" s="132" t="s">
        <v>113</v>
      </c>
      <c r="EB6" s="132"/>
      <c r="EC6" s="132" t="s">
        <v>113</v>
      </c>
      <c r="ED6" s="132"/>
      <c r="EE6" s="132" t="s">
        <v>113</v>
      </c>
      <c r="EF6" s="132"/>
      <c r="EG6" s="132" t="s">
        <v>113</v>
      </c>
      <c r="EH6" s="132"/>
      <c r="EI6" s="132" t="s">
        <v>113</v>
      </c>
      <c r="EJ6" s="132"/>
      <c r="EK6" s="132" t="s">
        <v>113</v>
      </c>
      <c r="EL6" s="132"/>
      <c r="EM6" s="132" t="s">
        <v>113</v>
      </c>
      <c r="EN6" s="132"/>
      <c r="EO6" s="132" t="s">
        <v>113</v>
      </c>
      <c r="EP6" s="132"/>
      <c r="EQ6" s="132" t="s">
        <v>113</v>
      </c>
      <c r="ER6" s="132"/>
      <c r="ES6" s="142" t="s">
        <v>113</v>
      </c>
      <c r="ET6" s="129"/>
      <c r="EU6" s="128" t="s">
        <v>113</v>
      </c>
      <c r="EV6" s="129"/>
      <c r="EW6" s="128" t="s">
        <v>113</v>
      </c>
      <c r="EX6" s="129"/>
      <c r="EY6" s="128" t="s">
        <v>113</v>
      </c>
      <c r="EZ6" s="129"/>
      <c r="FA6" s="128" t="s">
        <v>113</v>
      </c>
      <c r="FB6" s="129"/>
      <c r="FC6" s="128" t="s">
        <v>113</v>
      </c>
      <c r="FD6" s="129"/>
      <c r="FE6" s="128" t="s">
        <v>113</v>
      </c>
      <c r="FF6" s="129"/>
      <c r="FG6" s="128" t="s">
        <v>113</v>
      </c>
      <c r="FH6" s="129"/>
      <c r="FI6" s="128" t="s">
        <v>113</v>
      </c>
      <c r="FJ6" s="129"/>
      <c r="FK6" s="128" t="s">
        <v>113</v>
      </c>
      <c r="FL6" s="129"/>
      <c r="FM6" s="128" t="s">
        <v>113</v>
      </c>
      <c r="FN6" s="129"/>
      <c r="FO6" s="128" t="s">
        <v>113</v>
      </c>
      <c r="FP6" s="129"/>
      <c r="FQ6" s="128" t="s">
        <v>113</v>
      </c>
      <c r="FR6" s="129"/>
      <c r="FS6" s="128" t="s">
        <v>113</v>
      </c>
      <c r="FT6" s="129"/>
      <c r="FU6" s="128" t="s">
        <v>113</v>
      </c>
      <c r="FV6" s="129"/>
      <c r="FW6" s="128" t="s">
        <v>113</v>
      </c>
      <c r="FX6" s="129"/>
      <c r="FY6" s="128" t="s">
        <v>113</v>
      </c>
      <c r="FZ6" s="129"/>
      <c r="GA6" s="128" t="s">
        <v>113</v>
      </c>
      <c r="GB6" s="129"/>
      <c r="GC6" s="128" t="s">
        <v>113</v>
      </c>
      <c r="GD6" s="129"/>
      <c r="GE6" s="128" t="s">
        <v>113</v>
      </c>
      <c r="GF6" s="129"/>
      <c r="GG6" s="128" t="s">
        <v>113</v>
      </c>
      <c r="GH6" s="129"/>
      <c r="GI6" s="128" t="s">
        <v>113</v>
      </c>
      <c r="GJ6" s="129"/>
      <c r="GK6" s="128" t="s">
        <v>113</v>
      </c>
      <c r="GL6" s="129"/>
      <c r="GM6" s="128" t="s">
        <v>113</v>
      </c>
      <c r="GN6" s="129"/>
      <c r="GO6" s="128" t="s">
        <v>121</v>
      </c>
      <c r="GP6" s="129"/>
      <c r="GQ6" s="128" t="s">
        <v>113</v>
      </c>
      <c r="GR6" s="129"/>
      <c r="GS6" s="128" t="s">
        <v>113</v>
      </c>
      <c r="GT6" s="129"/>
      <c r="GU6" s="128" t="s">
        <v>113</v>
      </c>
      <c r="GV6" s="129"/>
      <c r="GW6" s="128" t="s">
        <v>113</v>
      </c>
      <c r="GX6" s="129"/>
      <c r="GY6" s="128" t="s">
        <v>113</v>
      </c>
      <c r="GZ6" s="129"/>
      <c r="HI6" s="143"/>
      <c r="HJ6" s="144"/>
      <c r="HK6" s="143"/>
      <c r="HL6" s="144"/>
      <c r="HM6" s="143"/>
      <c r="HN6" s="144"/>
      <c r="HO6" s="143"/>
      <c r="HP6" s="136"/>
      <c r="HQ6" s="143"/>
      <c r="HR6" s="136"/>
      <c r="HS6" s="143"/>
      <c r="HT6" s="136"/>
      <c r="HU6" s="143"/>
      <c r="HV6" s="136"/>
      <c r="HW6" s="143"/>
      <c r="HX6" s="136"/>
      <c r="HY6" s="143"/>
      <c r="HZ6" s="136"/>
      <c r="IA6" s="143"/>
      <c r="IB6" s="144"/>
      <c r="IC6" s="143"/>
      <c r="ID6" s="144"/>
      <c r="IE6" s="143"/>
      <c r="IF6" s="144"/>
      <c r="IG6" s="143"/>
      <c r="IH6" s="136"/>
      <c r="II6" s="143"/>
      <c r="IJ6" s="144"/>
      <c r="IK6" s="143"/>
      <c r="IL6" s="136"/>
      <c r="IM6" s="143"/>
      <c r="IN6" s="136"/>
      <c r="IO6" s="93"/>
      <c r="IP6" s="93"/>
      <c r="IQ6" s="93"/>
      <c r="IR6" s="93"/>
      <c r="IS6" s="93"/>
      <c r="IT6" s="93"/>
    </row>
    <row r="7" spans="1:254" x14ac:dyDescent="0.2">
      <c r="A7" s="17" t="s">
        <v>98</v>
      </c>
      <c r="B7" s="50" t="s">
        <v>112</v>
      </c>
      <c r="C7" s="79" t="s">
        <v>96</v>
      </c>
      <c r="D7" s="106" t="s">
        <v>97</v>
      </c>
      <c r="E7" s="21" t="s">
        <v>103</v>
      </c>
      <c r="F7" s="21" t="s">
        <v>114</v>
      </c>
      <c r="G7" s="21" t="s">
        <v>103</v>
      </c>
      <c r="H7" s="21" t="s">
        <v>114</v>
      </c>
      <c r="I7" s="21" t="s">
        <v>103</v>
      </c>
      <c r="J7" s="21" t="s">
        <v>114</v>
      </c>
      <c r="K7" s="21" t="s">
        <v>103</v>
      </c>
      <c r="L7" s="21" t="s">
        <v>114</v>
      </c>
      <c r="M7" s="21" t="s">
        <v>103</v>
      </c>
      <c r="N7" s="21" t="s">
        <v>114</v>
      </c>
      <c r="O7" s="21" t="s">
        <v>103</v>
      </c>
      <c r="P7" s="21" t="s">
        <v>114</v>
      </c>
      <c r="Q7" s="21" t="s">
        <v>103</v>
      </c>
      <c r="R7" s="21" t="s">
        <v>114</v>
      </c>
      <c r="S7" s="21" t="s">
        <v>103</v>
      </c>
      <c r="T7" s="21" t="s">
        <v>114</v>
      </c>
      <c r="U7" s="21" t="s">
        <v>103</v>
      </c>
      <c r="V7" s="21" t="s">
        <v>114</v>
      </c>
      <c r="W7" s="21" t="s">
        <v>103</v>
      </c>
      <c r="X7" s="21" t="s">
        <v>114</v>
      </c>
      <c r="Y7" s="21" t="s">
        <v>103</v>
      </c>
      <c r="Z7" s="21" t="s">
        <v>114</v>
      </c>
      <c r="AA7" s="21" t="s">
        <v>103</v>
      </c>
      <c r="AB7" s="21" t="s">
        <v>114</v>
      </c>
      <c r="AC7" s="21" t="s">
        <v>103</v>
      </c>
      <c r="AD7" s="21" t="s">
        <v>114</v>
      </c>
      <c r="AE7" s="21" t="s">
        <v>103</v>
      </c>
      <c r="AF7" s="21" t="s">
        <v>114</v>
      </c>
      <c r="AG7" s="27" t="s">
        <v>103</v>
      </c>
      <c r="AH7" s="27" t="s">
        <v>114</v>
      </c>
      <c r="AI7" s="21" t="s">
        <v>103</v>
      </c>
      <c r="AJ7" s="21" t="s">
        <v>114</v>
      </c>
      <c r="AK7" s="27" t="s">
        <v>103</v>
      </c>
      <c r="AL7" s="27" t="s">
        <v>114</v>
      </c>
      <c r="AM7" s="25" t="s">
        <v>103</v>
      </c>
      <c r="AN7" s="25" t="s">
        <v>114</v>
      </c>
      <c r="AO7" s="27" t="s">
        <v>103</v>
      </c>
      <c r="AP7" s="27" t="s">
        <v>114</v>
      </c>
      <c r="AQ7" s="27" t="s">
        <v>103</v>
      </c>
      <c r="AR7" s="27" t="s">
        <v>114</v>
      </c>
      <c r="AS7" s="27" t="s">
        <v>103</v>
      </c>
      <c r="AT7" s="27" t="s">
        <v>114</v>
      </c>
      <c r="AU7" s="27" t="s">
        <v>103</v>
      </c>
      <c r="AV7" s="27" t="s">
        <v>114</v>
      </c>
      <c r="AW7" s="27" t="s">
        <v>103</v>
      </c>
      <c r="AX7" s="27" t="s">
        <v>114</v>
      </c>
      <c r="AY7" s="27" t="s">
        <v>103</v>
      </c>
      <c r="AZ7" s="27" t="s">
        <v>114</v>
      </c>
      <c r="BA7" s="27" t="s">
        <v>103</v>
      </c>
      <c r="BB7" s="27" t="s">
        <v>114</v>
      </c>
      <c r="BC7" s="27" t="s">
        <v>103</v>
      </c>
      <c r="BD7" s="27" t="s">
        <v>114</v>
      </c>
      <c r="BE7" s="27" t="s">
        <v>103</v>
      </c>
      <c r="BF7" s="27" t="s">
        <v>114</v>
      </c>
      <c r="BG7" s="27" t="s">
        <v>103</v>
      </c>
      <c r="BH7" s="27" t="s">
        <v>114</v>
      </c>
      <c r="BI7" s="27" t="s">
        <v>103</v>
      </c>
      <c r="BJ7" s="27" t="s">
        <v>114</v>
      </c>
      <c r="BK7" s="27" t="s">
        <v>103</v>
      </c>
      <c r="BL7" s="27" t="s">
        <v>114</v>
      </c>
      <c r="BM7" s="27" t="s">
        <v>103</v>
      </c>
      <c r="BN7" s="27" t="s">
        <v>114</v>
      </c>
      <c r="BO7" s="27" t="s">
        <v>103</v>
      </c>
      <c r="BP7" s="27" t="s">
        <v>114</v>
      </c>
      <c r="BQ7" s="27" t="s">
        <v>103</v>
      </c>
      <c r="BR7" s="27" t="s">
        <v>114</v>
      </c>
      <c r="BS7" s="21" t="s">
        <v>103</v>
      </c>
      <c r="BT7" s="21" t="s">
        <v>114</v>
      </c>
      <c r="BU7" s="27" t="s">
        <v>103</v>
      </c>
      <c r="BV7" s="27" t="s">
        <v>114</v>
      </c>
      <c r="BW7" s="21" t="s">
        <v>103</v>
      </c>
      <c r="BX7" s="21" t="s">
        <v>114</v>
      </c>
      <c r="BY7" s="21" t="s">
        <v>103</v>
      </c>
      <c r="BZ7" s="21" t="s">
        <v>114</v>
      </c>
      <c r="CA7" s="21" t="s">
        <v>103</v>
      </c>
      <c r="CB7" s="21" t="s">
        <v>114</v>
      </c>
      <c r="CC7" s="21" t="s">
        <v>103</v>
      </c>
      <c r="CD7" s="21" t="s">
        <v>114</v>
      </c>
      <c r="CE7" s="21" t="s">
        <v>103</v>
      </c>
      <c r="CF7" s="21" t="s">
        <v>114</v>
      </c>
      <c r="CG7" s="21" t="s">
        <v>103</v>
      </c>
      <c r="CH7" s="21" t="s">
        <v>114</v>
      </c>
      <c r="CI7" s="21" t="s">
        <v>103</v>
      </c>
      <c r="CJ7" s="21" t="s">
        <v>114</v>
      </c>
      <c r="CK7" s="21" t="s">
        <v>103</v>
      </c>
      <c r="CL7" s="21" t="s">
        <v>114</v>
      </c>
      <c r="CM7" s="21" t="s">
        <v>103</v>
      </c>
      <c r="CN7" s="21" t="s">
        <v>114</v>
      </c>
      <c r="CO7" s="21" t="s">
        <v>103</v>
      </c>
      <c r="CP7" s="21" t="s">
        <v>114</v>
      </c>
      <c r="CQ7" s="21" t="s">
        <v>103</v>
      </c>
      <c r="CR7" s="21" t="s">
        <v>114</v>
      </c>
      <c r="CS7" s="21" t="s">
        <v>103</v>
      </c>
      <c r="CT7" s="21" t="s">
        <v>114</v>
      </c>
      <c r="CU7" s="21" t="s">
        <v>103</v>
      </c>
      <c r="CV7" s="21" t="s">
        <v>114</v>
      </c>
      <c r="CW7" s="21" t="s">
        <v>103</v>
      </c>
      <c r="CX7" s="21" t="s">
        <v>114</v>
      </c>
      <c r="CY7" s="21" t="s">
        <v>103</v>
      </c>
      <c r="CZ7" s="21" t="s">
        <v>114</v>
      </c>
      <c r="DA7" s="21" t="s">
        <v>103</v>
      </c>
      <c r="DB7" s="21" t="s">
        <v>114</v>
      </c>
      <c r="DC7" s="28" t="s">
        <v>103</v>
      </c>
      <c r="DD7" s="28" t="s">
        <v>114</v>
      </c>
      <c r="DE7" s="21" t="s">
        <v>103</v>
      </c>
      <c r="DF7" s="21" t="s">
        <v>114</v>
      </c>
      <c r="DG7" s="21" t="s">
        <v>103</v>
      </c>
      <c r="DH7" s="21" t="s">
        <v>114</v>
      </c>
      <c r="DI7" s="21" t="s">
        <v>103</v>
      </c>
      <c r="DJ7" s="21" t="s">
        <v>114</v>
      </c>
      <c r="DK7" s="21" t="s">
        <v>103</v>
      </c>
      <c r="DL7" s="21" t="s">
        <v>114</v>
      </c>
      <c r="DM7" s="21" t="s">
        <v>103</v>
      </c>
      <c r="DN7" s="21" t="s">
        <v>114</v>
      </c>
      <c r="DO7" s="21" t="s">
        <v>103</v>
      </c>
      <c r="DP7" s="21" t="s">
        <v>114</v>
      </c>
      <c r="DQ7" s="21" t="s">
        <v>103</v>
      </c>
      <c r="DR7" s="21" t="s">
        <v>114</v>
      </c>
      <c r="DS7" s="21" t="s">
        <v>103</v>
      </c>
      <c r="DT7" s="21" t="s">
        <v>114</v>
      </c>
      <c r="DU7" s="21" t="s">
        <v>103</v>
      </c>
      <c r="DV7" s="21" t="s">
        <v>114</v>
      </c>
      <c r="DW7" s="21" t="s">
        <v>103</v>
      </c>
      <c r="DX7" s="21" t="s">
        <v>114</v>
      </c>
      <c r="DY7" s="21" t="s">
        <v>103</v>
      </c>
      <c r="DZ7" s="21" t="s">
        <v>114</v>
      </c>
      <c r="EA7" s="21" t="s">
        <v>103</v>
      </c>
      <c r="EB7" s="21" t="s">
        <v>114</v>
      </c>
      <c r="EC7" s="21" t="s">
        <v>103</v>
      </c>
      <c r="ED7" s="21" t="s">
        <v>114</v>
      </c>
      <c r="EE7" s="21" t="s">
        <v>103</v>
      </c>
      <c r="EF7" s="21" t="s">
        <v>114</v>
      </c>
      <c r="EG7" s="21" t="s">
        <v>103</v>
      </c>
      <c r="EH7" s="21" t="s">
        <v>114</v>
      </c>
      <c r="EI7" s="21" t="s">
        <v>103</v>
      </c>
      <c r="EJ7" s="21" t="s">
        <v>114</v>
      </c>
      <c r="EK7" s="21" t="s">
        <v>103</v>
      </c>
      <c r="EL7" s="21" t="s">
        <v>120</v>
      </c>
      <c r="EM7" s="21" t="s">
        <v>103</v>
      </c>
      <c r="EN7" s="21" t="s">
        <v>114</v>
      </c>
      <c r="EO7" s="21" t="s">
        <v>103</v>
      </c>
      <c r="EP7" s="21" t="s">
        <v>114</v>
      </c>
      <c r="EQ7" s="21" t="s">
        <v>103</v>
      </c>
      <c r="ER7" s="37" t="s">
        <v>114</v>
      </c>
      <c r="ES7" s="42" t="s">
        <v>103</v>
      </c>
      <c r="ET7" s="21" t="s">
        <v>114</v>
      </c>
      <c r="EU7" s="27" t="s">
        <v>103</v>
      </c>
      <c r="EV7" s="27" t="s">
        <v>114</v>
      </c>
      <c r="EW7" s="21" t="s">
        <v>103</v>
      </c>
      <c r="EX7" s="21" t="s">
        <v>114</v>
      </c>
      <c r="EY7" s="21" t="s">
        <v>103</v>
      </c>
      <c r="EZ7" s="21" t="s">
        <v>114</v>
      </c>
      <c r="FA7" s="21" t="s">
        <v>103</v>
      </c>
      <c r="FB7" s="21" t="s">
        <v>114</v>
      </c>
      <c r="FC7" s="21" t="s">
        <v>103</v>
      </c>
      <c r="FD7" s="21" t="s">
        <v>114</v>
      </c>
      <c r="FE7" s="21" t="s">
        <v>103</v>
      </c>
      <c r="FF7" s="21" t="s">
        <v>114</v>
      </c>
      <c r="FG7" s="21" t="s">
        <v>103</v>
      </c>
      <c r="FH7" s="21" t="s">
        <v>114</v>
      </c>
      <c r="FI7" s="21" t="s">
        <v>103</v>
      </c>
      <c r="FJ7" s="21" t="s">
        <v>114</v>
      </c>
      <c r="FK7" s="27" t="s">
        <v>103</v>
      </c>
      <c r="FL7" s="27" t="s">
        <v>114</v>
      </c>
      <c r="FM7" s="21" t="s">
        <v>103</v>
      </c>
      <c r="FN7" s="21" t="s">
        <v>114</v>
      </c>
      <c r="FO7" s="21" t="s">
        <v>103</v>
      </c>
      <c r="FP7" s="21" t="s">
        <v>114</v>
      </c>
      <c r="FQ7" s="21" t="s">
        <v>103</v>
      </c>
      <c r="FR7" s="21" t="s">
        <v>114</v>
      </c>
      <c r="FS7" s="27" t="s">
        <v>103</v>
      </c>
      <c r="FT7" s="27" t="s">
        <v>114</v>
      </c>
      <c r="FU7" s="21" t="s">
        <v>103</v>
      </c>
      <c r="FV7" s="21" t="s">
        <v>114</v>
      </c>
      <c r="FW7" s="21" t="s">
        <v>103</v>
      </c>
      <c r="FX7" s="21" t="s">
        <v>114</v>
      </c>
      <c r="FY7" s="21" t="s">
        <v>103</v>
      </c>
      <c r="FZ7" s="21" t="s">
        <v>114</v>
      </c>
      <c r="GA7" s="27" t="s">
        <v>103</v>
      </c>
      <c r="GB7" s="27" t="s">
        <v>114</v>
      </c>
      <c r="GC7" s="21" t="s">
        <v>103</v>
      </c>
      <c r="GD7" s="21" t="s">
        <v>114</v>
      </c>
      <c r="GE7" s="21" t="s">
        <v>103</v>
      </c>
      <c r="GF7" s="21" t="s">
        <v>114</v>
      </c>
      <c r="GG7" s="21" t="s">
        <v>103</v>
      </c>
      <c r="GH7" s="21" t="s">
        <v>114</v>
      </c>
      <c r="GI7" s="21" t="s">
        <v>103</v>
      </c>
      <c r="GJ7" s="21" t="s">
        <v>114</v>
      </c>
      <c r="GK7" s="21" t="s">
        <v>103</v>
      </c>
      <c r="GL7" s="21" t="s">
        <v>114</v>
      </c>
      <c r="GM7" s="21" t="s">
        <v>103</v>
      </c>
      <c r="GN7" s="21" t="s">
        <v>114</v>
      </c>
      <c r="GO7" s="21" t="s">
        <v>103</v>
      </c>
      <c r="GP7" s="21" t="s">
        <v>114</v>
      </c>
      <c r="GQ7" s="21" t="s">
        <v>103</v>
      </c>
      <c r="GR7" s="21" t="s">
        <v>114</v>
      </c>
      <c r="GS7" s="21" t="s">
        <v>103</v>
      </c>
      <c r="GT7" s="21" t="s">
        <v>114</v>
      </c>
      <c r="GU7" s="21" t="s">
        <v>103</v>
      </c>
      <c r="GV7" s="21" t="s">
        <v>114</v>
      </c>
      <c r="GW7" s="21" t="s">
        <v>103</v>
      </c>
      <c r="GX7" s="21" t="s">
        <v>114</v>
      </c>
      <c r="GY7" s="21" t="s">
        <v>103</v>
      </c>
      <c r="GZ7" s="21" t="s">
        <v>114</v>
      </c>
      <c r="HA7" s="21" t="s">
        <v>103</v>
      </c>
      <c r="HB7" s="21" t="s">
        <v>114</v>
      </c>
      <c r="HC7" s="21" t="s">
        <v>103</v>
      </c>
      <c r="HD7" s="21" t="s">
        <v>114</v>
      </c>
      <c r="HE7" s="21" t="s">
        <v>103</v>
      </c>
      <c r="HF7" s="21" t="s">
        <v>114</v>
      </c>
      <c r="HG7" s="21" t="s">
        <v>103</v>
      </c>
      <c r="HH7" s="21" t="s">
        <v>114</v>
      </c>
      <c r="HI7" s="21" t="s">
        <v>103</v>
      </c>
      <c r="HJ7" s="21" t="s">
        <v>114</v>
      </c>
      <c r="HK7" s="21" t="s">
        <v>103</v>
      </c>
      <c r="HL7" s="21" t="s">
        <v>114</v>
      </c>
      <c r="HM7" s="21" t="s">
        <v>103</v>
      </c>
      <c r="HN7" s="21" t="s">
        <v>114</v>
      </c>
      <c r="HO7" s="21" t="s">
        <v>103</v>
      </c>
      <c r="HP7" s="21" t="s">
        <v>114</v>
      </c>
      <c r="HQ7" s="21" t="s">
        <v>103</v>
      </c>
      <c r="HR7" s="21" t="s">
        <v>114</v>
      </c>
      <c r="HS7" s="21" t="s">
        <v>103</v>
      </c>
      <c r="HT7" s="21" t="s">
        <v>114</v>
      </c>
      <c r="HU7" s="21" t="s">
        <v>103</v>
      </c>
      <c r="HV7" s="21" t="s">
        <v>114</v>
      </c>
      <c r="HW7" s="21" t="s">
        <v>103</v>
      </c>
      <c r="HX7" s="21" t="s">
        <v>114</v>
      </c>
      <c r="HY7" s="21" t="s">
        <v>103</v>
      </c>
      <c r="HZ7" s="21" t="s">
        <v>114</v>
      </c>
      <c r="IA7" s="21" t="s">
        <v>103</v>
      </c>
      <c r="IB7" s="21" t="s">
        <v>114</v>
      </c>
      <c r="IC7" s="21" t="s">
        <v>103</v>
      </c>
      <c r="ID7" s="21" t="s">
        <v>114</v>
      </c>
      <c r="IE7" s="21" t="s">
        <v>103</v>
      </c>
      <c r="IF7" s="21" t="s">
        <v>114</v>
      </c>
      <c r="IG7" s="21" t="s">
        <v>103</v>
      </c>
      <c r="IH7" s="21" t="s">
        <v>114</v>
      </c>
      <c r="II7" s="21" t="s">
        <v>103</v>
      </c>
      <c r="IJ7" s="21" t="s">
        <v>114</v>
      </c>
      <c r="IK7" s="21" t="s">
        <v>103</v>
      </c>
      <c r="IL7" s="21" t="s">
        <v>114</v>
      </c>
      <c r="IM7" s="21" t="s">
        <v>103</v>
      </c>
      <c r="IN7" s="21" t="s">
        <v>114</v>
      </c>
    </row>
    <row r="8" spans="1:254" x14ac:dyDescent="0.2">
      <c r="A8" s="29">
        <v>47</v>
      </c>
      <c r="B8" s="27">
        <v>1</v>
      </c>
      <c r="C8" s="80" t="s">
        <v>59</v>
      </c>
      <c r="E8" s="21">
        <v>6295</v>
      </c>
      <c r="F8" s="21">
        <v>13547</v>
      </c>
      <c r="G8" s="21">
        <v>6412</v>
      </c>
      <c r="H8" s="21">
        <v>13539</v>
      </c>
      <c r="I8" s="21">
        <v>6625</v>
      </c>
      <c r="J8" s="21">
        <v>13558</v>
      </c>
      <c r="K8" s="21">
        <v>6634</v>
      </c>
      <c r="L8" s="21">
        <v>13556</v>
      </c>
      <c r="M8" s="21">
        <v>6750</v>
      </c>
      <c r="N8" s="21">
        <v>13554</v>
      </c>
      <c r="O8" s="21">
        <v>6822</v>
      </c>
      <c r="P8" s="21">
        <v>13516</v>
      </c>
      <c r="Q8" s="21">
        <v>6982</v>
      </c>
      <c r="R8" s="21">
        <v>13478</v>
      </c>
      <c r="S8" s="21">
        <v>7122</v>
      </c>
      <c r="T8" s="21">
        <v>13491</v>
      </c>
      <c r="U8" s="21">
        <v>7180</v>
      </c>
      <c r="V8" s="21">
        <v>13501</v>
      </c>
      <c r="W8" s="21">
        <v>7295</v>
      </c>
      <c r="X8" s="21">
        <v>13494</v>
      </c>
      <c r="Y8" s="21">
        <v>7378</v>
      </c>
      <c r="Z8" s="21">
        <v>13466</v>
      </c>
      <c r="AA8" s="21">
        <v>7400</v>
      </c>
      <c r="AB8" s="21">
        <v>13482</v>
      </c>
      <c r="AC8" s="21">
        <v>7478</v>
      </c>
      <c r="AD8" s="21">
        <v>13482</v>
      </c>
      <c r="AE8" s="21">
        <v>7542</v>
      </c>
      <c r="AF8" s="21">
        <v>13476</v>
      </c>
      <c r="AG8" s="21">
        <v>7648</v>
      </c>
      <c r="AH8" s="21">
        <v>13488</v>
      </c>
      <c r="AI8" s="21">
        <v>7572</v>
      </c>
      <c r="AJ8" s="21">
        <v>13539</v>
      </c>
      <c r="AK8" s="21">
        <v>7755</v>
      </c>
      <c r="AL8" s="21">
        <v>13562</v>
      </c>
      <c r="AM8" s="21">
        <v>7805</v>
      </c>
      <c r="AN8" s="21">
        <v>13523</v>
      </c>
      <c r="AO8" s="21">
        <v>7980</v>
      </c>
      <c r="AP8" s="21">
        <v>13589</v>
      </c>
      <c r="AQ8" s="21">
        <v>8002</v>
      </c>
      <c r="AR8" s="21">
        <v>13398</v>
      </c>
      <c r="AS8" s="21">
        <v>8039</v>
      </c>
      <c r="AT8" s="21">
        <v>13351</v>
      </c>
      <c r="AU8" s="21">
        <v>8131</v>
      </c>
      <c r="AV8" s="21">
        <v>13343</v>
      </c>
      <c r="AW8" s="21">
        <v>8171</v>
      </c>
      <c r="AX8" s="21">
        <v>13336</v>
      </c>
      <c r="AY8" s="21">
        <v>8216</v>
      </c>
      <c r="AZ8" s="21">
        <v>13312</v>
      </c>
      <c r="BA8" s="21">
        <v>8287</v>
      </c>
      <c r="BB8" s="21">
        <v>13299</v>
      </c>
      <c r="BC8" s="21">
        <v>8348</v>
      </c>
      <c r="BD8" s="21">
        <v>13272</v>
      </c>
      <c r="BE8" s="21">
        <v>8401</v>
      </c>
      <c r="BF8" s="21">
        <v>13240</v>
      </c>
      <c r="BG8" s="21">
        <v>8478</v>
      </c>
      <c r="BH8" s="21">
        <v>13317</v>
      </c>
      <c r="BI8" s="21">
        <v>8440</v>
      </c>
      <c r="BJ8" s="21">
        <v>13161</v>
      </c>
      <c r="BK8" s="21">
        <v>8443</v>
      </c>
      <c r="BL8" s="21">
        <v>12907</v>
      </c>
      <c r="BM8" s="21">
        <v>8498</v>
      </c>
      <c r="BN8" s="21">
        <v>12920</v>
      </c>
      <c r="BO8" s="21">
        <v>8586</v>
      </c>
      <c r="BP8" s="21">
        <v>12948</v>
      </c>
      <c r="BQ8" s="21">
        <v>8669</v>
      </c>
      <c r="BR8" s="21">
        <v>12955</v>
      </c>
      <c r="BS8" s="21">
        <v>8666</v>
      </c>
      <c r="BT8" s="21">
        <v>12908</v>
      </c>
      <c r="BU8" s="30">
        <v>8656</v>
      </c>
      <c r="BV8" s="30">
        <v>12759</v>
      </c>
      <c r="BW8" s="21">
        <v>8679</v>
      </c>
      <c r="BX8" s="21">
        <v>12619</v>
      </c>
      <c r="BY8" s="21">
        <v>8717</v>
      </c>
      <c r="BZ8" s="21">
        <v>12590</v>
      </c>
      <c r="CA8" s="21">
        <v>8774</v>
      </c>
      <c r="CB8" s="21">
        <v>12581</v>
      </c>
      <c r="CC8" s="21">
        <v>8842</v>
      </c>
      <c r="CD8" s="21">
        <v>12605</v>
      </c>
      <c r="CE8" s="21">
        <v>8876</v>
      </c>
      <c r="CF8" s="21">
        <v>12570</v>
      </c>
      <c r="CG8" s="21">
        <v>8924</v>
      </c>
      <c r="CH8" s="21">
        <v>12492</v>
      </c>
      <c r="CI8" s="21">
        <v>8925</v>
      </c>
      <c r="CJ8" s="21">
        <v>12015</v>
      </c>
      <c r="CK8" s="21">
        <v>8926</v>
      </c>
      <c r="CL8" s="21">
        <v>11991</v>
      </c>
      <c r="CM8" s="21">
        <v>9019</v>
      </c>
      <c r="CN8" s="21">
        <v>12022</v>
      </c>
      <c r="CO8" s="21">
        <v>9078</v>
      </c>
      <c r="CP8" s="21">
        <v>12038</v>
      </c>
      <c r="CQ8" s="21">
        <v>9073</v>
      </c>
      <c r="CR8" s="21">
        <v>12017</v>
      </c>
      <c r="CS8" s="21">
        <v>9103</v>
      </c>
      <c r="CT8" s="21">
        <v>12010</v>
      </c>
      <c r="ES8" s="21"/>
      <c r="EX8" s="30"/>
      <c r="GW8" s="30"/>
      <c r="GX8" s="30"/>
      <c r="GY8" s="30"/>
      <c r="GZ8" s="30"/>
      <c r="HB8" s="30"/>
      <c r="HL8" s="30"/>
    </row>
    <row r="9" spans="1:254" x14ac:dyDescent="0.2">
      <c r="A9" s="29">
        <v>50</v>
      </c>
      <c r="B9" s="27">
        <v>1</v>
      </c>
      <c r="C9" s="80" t="s">
        <v>62</v>
      </c>
      <c r="E9" s="21">
        <v>31835</v>
      </c>
      <c r="F9" s="21">
        <v>61926</v>
      </c>
      <c r="G9" s="21">
        <v>32472</v>
      </c>
      <c r="H9" s="21">
        <v>61871</v>
      </c>
      <c r="I9" s="21">
        <v>33494</v>
      </c>
      <c r="J9" s="21">
        <v>61967</v>
      </c>
      <c r="K9" s="21">
        <v>33525</v>
      </c>
      <c r="L9" s="21">
        <v>61959</v>
      </c>
      <c r="M9" s="21">
        <v>34068</v>
      </c>
      <c r="N9" s="21">
        <v>61960</v>
      </c>
      <c r="O9" s="21">
        <v>34513</v>
      </c>
      <c r="P9" s="21">
        <v>61966</v>
      </c>
      <c r="Q9" s="21">
        <v>35309</v>
      </c>
      <c r="R9" s="21">
        <v>62027</v>
      </c>
      <c r="S9" s="21">
        <v>36323</v>
      </c>
      <c r="T9" s="21">
        <v>62181</v>
      </c>
      <c r="U9" s="21">
        <v>36673</v>
      </c>
      <c r="V9" s="21">
        <v>62294</v>
      </c>
      <c r="W9" s="21">
        <v>37254</v>
      </c>
      <c r="X9" s="21">
        <v>62350</v>
      </c>
      <c r="Y9" s="21">
        <v>37796</v>
      </c>
      <c r="Z9" s="21">
        <v>62268</v>
      </c>
      <c r="AA9" s="21">
        <v>38018</v>
      </c>
      <c r="AB9" s="21">
        <v>62364</v>
      </c>
      <c r="AC9" s="21">
        <v>38468</v>
      </c>
      <c r="AD9" s="21">
        <v>62460</v>
      </c>
      <c r="AE9" s="21">
        <v>38698</v>
      </c>
      <c r="AF9" s="21">
        <v>62207</v>
      </c>
      <c r="AG9" s="21">
        <v>39139</v>
      </c>
      <c r="AH9" s="21">
        <v>62305</v>
      </c>
      <c r="AI9" s="21">
        <v>38451</v>
      </c>
      <c r="AJ9" s="21">
        <v>62298</v>
      </c>
      <c r="AK9" s="21">
        <v>39148</v>
      </c>
      <c r="AL9" s="21">
        <v>62561</v>
      </c>
      <c r="AM9" s="21">
        <v>39420</v>
      </c>
      <c r="AN9" s="21">
        <v>62438</v>
      </c>
      <c r="AO9" s="21">
        <v>40095</v>
      </c>
      <c r="AP9" s="21">
        <v>62594</v>
      </c>
      <c r="AQ9" s="21">
        <v>40686</v>
      </c>
      <c r="AR9" s="21">
        <v>62689</v>
      </c>
      <c r="AS9" s="21">
        <v>40923</v>
      </c>
      <c r="AT9" s="21">
        <v>62789</v>
      </c>
      <c r="AU9" s="21">
        <v>41418</v>
      </c>
      <c r="AV9" s="21">
        <v>62990</v>
      </c>
      <c r="AW9" s="21">
        <v>41757</v>
      </c>
      <c r="AX9" s="21">
        <v>63112</v>
      </c>
      <c r="AY9" s="21">
        <v>42028</v>
      </c>
      <c r="AZ9" s="21">
        <v>63187</v>
      </c>
      <c r="BA9" s="21">
        <v>42321</v>
      </c>
      <c r="BB9" s="21">
        <v>63159</v>
      </c>
      <c r="BC9" s="21">
        <v>42614</v>
      </c>
      <c r="BD9" s="21">
        <v>63184</v>
      </c>
      <c r="BE9" s="21">
        <v>42840</v>
      </c>
      <c r="BF9" s="21">
        <v>63154</v>
      </c>
      <c r="BG9" s="21">
        <v>43269</v>
      </c>
      <c r="BH9" s="21">
        <v>63508</v>
      </c>
      <c r="BI9" s="21">
        <v>43569</v>
      </c>
      <c r="BJ9" s="21">
        <v>63491</v>
      </c>
      <c r="BK9" s="21">
        <v>43857</v>
      </c>
      <c r="BL9" s="21">
        <v>63046</v>
      </c>
      <c r="BM9" s="21">
        <v>44091</v>
      </c>
      <c r="BN9" s="21">
        <v>63151</v>
      </c>
      <c r="BO9" s="21">
        <v>44508</v>
      </c>
      <c r="BP9" s="21">
        <v>63342</v>
      </c>
      <c r="BQ9" s="21">
        <v>44980</v>
      </c>
      <c r="BR9" s="21">
        <v>63611</v>
      </c>
      <c r="BS9" s="21">
        <v>44894</v>
      </c>
      <c r="BT9" s="21">
        <v>63522</v>
      </c>
      <c r="BU9" s="30">
        <v>45053</v>
      </c>
      <c r="BV9" s="30">
        <v>63136</v>
      </c>
      <c r="BW9" s="21">
        <v>45197</v>
      </c>
      <c r="BX9" s="21">
        <v>63057</v>
      </c>
      <c r="BY9" s="21">
        <v>45454</v>
      </c>
      <c r="BZ9" s="21">
        <v>63112</v>
      </c>
      <c r="CA9" s="21">
        <v>45612</v>
      </c>
      <c r="CB9" s="21">
        <v>63051</v>
      </c>
      <c r="CC9" s="21">
        <v>45802</v>
      </c>
      <c r="CD9" s="21">
        <v>63090</v>
      </c>
      <c r="CE9" s="21">
        <v>45864</v>
      </c>
      <c r="CF9" s="21">
        <v>62947</v>
      </c>
      <c r="CG9" s="21">
        <v>45980</v>
      </c>
      <c r="CH9" s="21">
        <v>62786</v>
      </c>
      <c r="CI9" s="21">
        <v>46203</v>
      </c>
      <c r="CJ9" s="21">
        <v>59954</v>
      </c>
      <c r="CK9" s="21">
        <v>46281</v>
      </c>
      <c r="CL9" s="21">
        <v>59940</v>
      </c>
      <c r="CM9" s="21">
        <v>46855</v>
      </c>
      <c r="CN9" s="21">
        <v>60159</v>
      </c>
      <c r="CO9" s="21">
        <v>47153</v>
      </c>
      <c r="CP9" s="21">
        <v>60165</v>
      </c>
      <c r="CQ9" s="21">
        <v>47256</v>
      </c>
      <c r="CR9" s="21">
        <v>60210</v>
      </c>
      <c r="CS9" s="21">
        <v>47420</v>
      </c>
      <c r="CT9" s="21">
        <v>60177</v>
      </c>
      <c r="ES9" s="21"/>
      <c r="EX9" s="30"/>
      <c r="GW9" s="30"/>
      <c r="GX9" s="30"/>
      <c r="GY9" s="30"/>
      <c r="GZ9" s="30"/>
      <c r="HB9" s="30"/>
      <c r="HL9" s="30"/>
    </row>
    <row r="10" spans="1:254" x14ac:dyDescent="0.2">
      <c r="A10" s="29">
        <v>58</v>
      </c>
      <c r="B10" s="27">
        <v>1</v>
      </c>
      <c r="C10" s="80" t="s">
        <v>70</v>
      </c>
      <c r="E10" s="21">
        <v>4866</v>
      </c>
      <c r="F10" s="21">
        <v>10531</v>
      </c>
      <c r="G10" s="21">
        <v>4934</v>
      </c>
      <c r="H10" s="21">
        <v>10534</v>
      </c>
      <c r="I10" s="21">
        <v>5129</v>
      </c>
      <c r="J10" s="21">
        <v>10535</v>
      </c>
      <c r="K10" s="21">
        <v>5133</v>
      </c>
      <c r="L10" s="21">
        <v>10524</v>
      </c>
      <c r="M10" s="21">
        <v>5232</v>
      </c>
      <c r="N10" s="21">
        <v>10443</v>
      </c>
      <c r="O10" s="21">
        <v>5325</v>
      </c>
      <c r="P10" s="21">
        <v>10417</v>
      </c>
      <c r="Q10" s="21">
        <v>5462</v>
      </c>
      <c r="R10" s="21">
        <v>10440</v>
      </c>
      <c r="S10" s="21">
        <v>5597</v>
      </c>
      <c r="T10" s="21">
        <v>10453</v>
      </c>
      <c r="U10" s="21">
        <v>5678</v>
      </c>
      <c r="V10" s="21">
        <v>10492</v>
      </c>
      <c r="W10" s="21">
        <v>5800</v>
      </c>
      <c r="X10" s="21">
        <v>10507</v>
      </c>
      <c r="Y10" s="21">
        <v>5897</v>
      </c>
      <c r="Z10" s="21">
        <v>10488</v>
      </c>
      <c r="AA10" s="21">
        <v>5942</v>
      </c>
      <c r="AB10" s="21">
        <v>10512</v>
      </c>
      <c r="AC10" s="21">
        <v>5961</v>
      </c>
      <c r="AD10" s="21">
        <v>10367</v>
      </c>
      <c r="AE10" s="21">
        <v>6021</v>
      </c>
      <c r="AF10" s="21">
        <v>10197</v>
      </c>
      <c r="AG10" s="21">
        <v>6119</v>
      </c>
      <c r="AH10" s="21">
        <v>10231</v>
      </c>
      <c r="AI10" s="21">
        <v>5966</v>
      </c>
      <c r="AJ10" s="21">
        <v>10171</v>
      </c>
      <c r="AK10" s="21">
        <v>6151</v>
      </c>
      <c r="AL10" s="21">
        <v>10299</v>
      </c>
      <c r="AM10" s="21">
        <v>6177</v>
      </c>
      <c r="AN10" s="21">
        <v>10308</v>
      </c>
      <c r="AO10" s="21">
        <v>6299</v>
      </c>
      <c r="AP10" s="21">
        <v>10370</v>
      </c>
      <c r="AQ10" s="21">
        <v>6402</v>
      </c>
      <c r="AR10" s="21">
        <v>10443</v>
      </c>
      <c r="AS10" s="21">
        <v>6423</v>
      </c>
      <c r="AT10" s="21">
        <v>10464</v>
      </c>
      <c r="AU10" s="21">
        <v>6489</v>
      </c>
      <c r="AV10" s="21">
        <v>10449</v>
      </c>
      <c r="AW10" s="21">
        <v>6586</v>
      </c>
      <c r="AX10" s="21">
        <v>10516</v>
      </c>
      <c r="AY10" s="21">
        <v>6637</v>
      </c>
      <c r="AZ10" s="21">
        <v>10542</v>
      </c>
      <c r="BA10" s="21">
        <v>6686</v>
      </c>
      <c r="BB10" s="21">
        <v>10585</v>
      </c>
      <c r="BC10" s="21">
        <v>6733</v>
      </c>
      <c r="BD10" s="21">
        <v>10607</v>
      </c>
      <c r="BE10" s="21">
        <v>6779</v>
      </c>
      <c r="BF10" s="21">
        <v>10584</v>
      </c>
      <c r="BG10" s="21">
        <v>6877</v>
      </c>
      <c r="BH10" s="21">
        <v>10737</v>
      </c>
      <c r="BI10" s="21">
        <v>6952</v>
      </c>
      <c r="BJ10" s="21">
        <v>10784</v>
      </c>
      <c r="BK10" s="21">
        <v>7076</v>
      </c>
      <c r="BL10" s="21">
        <v>10809</v>
      </c>
      <c r="BM10" s="21">
        <v>7094</v>
      </c>
      <c r="BN10" s="21">
        <v>10810</v>
      </c>
      <c r="BO10" s="21">
        <v>7108</v>
      </c>
      <c r="BP10" s="21">
        <v>10784</v>
      </c>
      <c r="BQ10" s="21">
        <v>7144</v>
      </c>
      <c r="BR10" s="21">
        <v>10792</v>
      </c>
      <c r="BS10" s="21">
        <v>7188</v>
      </c>
      <c r="BT10" s="21">
        <v>10818</v>
      </c>
      <c r="BU10" s="30">
        <v>7189</v>
      </c>
      <c r="BV10" s="30">
        <v>10789</v>
      </c>
      <c r="BW10" s="21">
        <v>7222</v>
      </c>
      <c r="BX10" s="21">
        <v>10794</v>
      </c>
      <c r="BY10" s="21">
        <v>7228</v>
      </c>
      <c r="BZ10" s="21">
        <v>10805</v>
      </c>
      <c r="CA10" s="21">
        <v>7270</v>
      </c>
      <c r="CB10" s="21">
        <v>10832</v>
      </c>
      <c r="CC10" s="21">
        <v>7323</v>
      </c>
      <c r="CD10" s="21">
        <v>10860</v>
      </c>
      <c r="CE10" s="21">
        <v>7340</v>
      </c>
      <c r="CF10" s="21">
        <v>10870</v>
      </c>
      <c r="CG10" s="21">
        <v>7424</v>
      </c>
      <c r="CH10" s="21">
        <v>10923</v>
      </c>
      <c r="CI10" s="21">
        <v>7528</v>
      </c>
      <c r="CJ10" s="21">
        <v>10620</v>
      </c>
      <c r="CK10" s="21">
        <v>7561</v>
      </c>
      <c r="CL10" s="21">
        <v>10650</v>
      </c>
      <c r="CM10" s="21">
        <v>7645</v>
      </c>
      <c r="CN10" s="21">
        <v>10726</v>
      </c>
      <c r="CO10" s="21">
        <v>7723</v>
      </c>
      <c r="CP10" s="21">
        <v>10757</v>
      </c>
      <c r="CQ10" s="21">
        <v>7714</v>
      </c>
      <c r="CR10" s="21">
        <v>10743</v>
      </c>
      <c r="CS10" s="21">
        <v>7727</v>
      </c>
      <c r="CT10" s="21">
        <v>10736</v>
      </c>
      <c r="DG10" s="31"/>
      <c r="DH10" s="31"/>
      <c r="EN10" s="31"/>
      <c r="ER10" s="39"/>
      <c r="ES10" s="31"/>
      <c r="EX10" s="30"/>
      <c r="EZ10" s="31"/>
      <c r="FD10" s="31"/>
      <c r="GW10" s="30"/>
      <c r="GX10" s="30"/>
      <c r="GY10" s="30"/>
      <c r="GZ10" s="30"/>
      <c r="HB10" s="30"/>
      <c r="HL10" s="30"/>
    </row>
    <row r="11" spans="1:254" x14ac:dyDescent="0.2">
      <c r="A11" s="29">
        <v>63</v>
      </c>
      <c r="B11" s="27">
        <v>1</v>
      </c>
      <c r="C11" s="80" t="s">
        <v>74</v>
      </c>
      <c r="E11" s="21">
        <v>46181</v>
      </c>
      <c r="F11" s="21">
        <v>101765</v>
      </c>
      <c r="G11" s="21">
        <v>47009</v>
      </c>
      <c r="H11" s="21">
        <v>101517</v>
      </c>
      <c r="I11" s="21">
        <v>48288</v>
      </c>
      <c r="J11" s="21">
        <v>101252</v>
      </c>
      <c r="K11" s="21">
        <v>48327</v>
      </c>
      <c r="L11" s="21">
        <v>101233</v>
      </c>
      <c r="M11" s="21">
        <v>49146</v>
      </c>
      <c r="N11" s="21">
        <v>101201</v>
      </c>
      <c r="O11" s="21">
        <v>49926</v>
      </c>
      <c r="P11" s="21">
        <v>101224</v>
      </c>
      <c r="Q11" s="21">
        <v>51068</v>
      </c>
      <c r="R11" s="21">
        <v>101295</v>
      </c>
      <c r="S11" s="21">
        <v>52308</v>
      </c>
      <c r="T11" s="21">
        <v>101389</v>
      </c>
      <c r="U11" s="21">
        <v>52816</v>
      </c>
      <c r="V11" s="21">
        <v>101470</v>
      </c>
      <c r="W11" s="21">
        <v>53582</v>
      </c>
      <c r="X11" s="21">
        <v>101362</v>
      </c>
      <c r="Y11" s="21">
        <v>54299</v>
      </c>
      <c r="Z11" s="21">
        <v>101245</v>
      </c>
      <c r="AA11" s="21">
        <v>54554</v>
      </c>
      <c r="AB11" s="21">
        <v>101274</v>
      </c>
      <c r="AC11" s="21">
        <v>55216</v>
      </c>
      <c r="AD11" s="21">
        <v>101360</v>
      </c>
      <c r="AE11" s="21">
        <v>55610</v>
      </c>
      <c r="AF11" s="21">
        <v>101149</v>
      </c>
      <c r="AG11" s="21">
        <v>56185</v>
      </c>
      <c r="AH11" s="21">
        <v>101170</v>
      </c>
      <c r="AI11" s="21">
        <v>54871</v>
      </c>
      <c r="AJ11" s="21">
        <v>101124</v>
      </c>
      <c r="AK11" s="21">
        <v>56012</v>
      </c>
      <c r="AL11" s="21">
        <v>101394</v>
      </c>
      <c r="AM11" s="21">
        <v>56147</v>
      </c>
      <c r="AN11" s="21">
        <v>100953</v>
      </c>
      <c r="AO11" s="21">
        <v>57071</v>
      </c>
      <c r="AP11" s="21">
        <v>101063</v>
      </c>
      <c r="AQ11" s="21">
        <v>57593</v>
      </c>
      <c r="AR11" s="21">
        <v>100905</v>
      </c>
      <c r="AS11" s="21">
        <v>57910</v>
      </c>
      <c r="AT11" s="21">
        <v>101000</v>
      </c>
      <c r="AU11" s="21">
        <v>58538</v>
      </c>
      <c r="AV11" s="21">
        <v>101130</v>
      </c>
      <c r="AW11" s="21">
        <v>58934</v>
      </c>
      <c r="AX11" s="21">
        <v>101204</v>
      </c>
      <c r="AY11" s="21">
        <v>59274</v>
      </c>
      <c r="AZ11" s="21">
        <v>101248</v>
      </c>
      <c r="BA11" s="21">
        <v>59788</v>
      </c>
      <c r="BB11" s="21">
        <v>101318</v>
      </c>
      <c r="BC11" s="21">
        <v>60060</v>
      </c>
      <c r="BD11" s="21">
        <v>101091</v>
      </c>
      <c r="BE11" s="21">
        <v>60422</v>
      </c>
      <c r="BF11" s="21">
        <v>101033</v>
      </c>
      <c r="BG11" s="21">
        <v>61127</v>
      </c>
      <c r="BH11" s="21">
        <v>101756</v>
      </c>
      <c r="BI11" s="21">
        <v>61497</v>
      </c>
      <c r="BJ11" s="21">
        <v>101623</v>
      </c>
      <c r="BK11" s="21">
        <v>62071</v>
      </c>
      <c r="BL11" s="21">
        <v>100736</v>
      </c>
      <c r="BM11" s="21">
        <v>62353</v>
      </c>
      <c r="BN11" s="21">
        <v>100710</v>
      </c>
      <c r="BO11" s="21">
        <v>62864</v>
      </c>
      <c r="BP11" s="21">
        <v>100786</v>
      </c>
      <c r="BQ11" s="21">
        <v>63502</v>
      </c>
      <c r="BR11" s="21">
        <v>100904</v>
      </c>
      <c r="BS11" s="21">
        <v>63389</v>
      </c>
      <c r="BT11" s="21">
        <v>100855</v>
      </c>
      <c r="BU11" s="30">
        <v>63581</v>
      </c>
      <c r="BV11" s="30">
        <v>99985</v>
      </c>
      <c r="BW11" s="21">
        <v>63864</v>
      </c>
      <c r="BX11" s="21">
        <v>99893</v>
      </c>
      <c r="BY11" s="21">
        <v>64173</v>
      </c>
      <c r="BZ11" s="21">
        <v>99806</v>
      </c>
      <c r="CA11" s="21">
        <v>64477</v>
      </c>
      <c r="CB11" s="21">
        <v>99709</v>
      </c>
      <c r="CC11" s="21">
        <v>64757</v>
      </c>
      <c r="CD11" s="21">
        <v>99656</v>
      </c>
      <c r="CE11" s="21">
        <v>64928</v>
      </c>
      <c r="CF11" s="21">
        <v>99495</v>
      </c>
      <c r="CG11" s="21">
        <v>65231</v>
      </c>
      <c r="CH11" s="21">
        <v>99317</v>
      </c>
      <c r="CI11" s="21">
        <v>65496</v>
      </c>
      <c r="CJ11" s="21">
        <v>93145</v>
      </c>
      <c r="CK11" s="21">
        <v>65641</v>
      </c>
      <c r="CL11" s="21">
        <v>93188</v>
      </c>
      <c r="CM11" s="21">
        <v>66431</v>
      </c>
      <c r="CN11" s="21">
        <v>93506</v>
      </c>
      <c r="CO11" s="21">
        <v>66884</v>
      </c>
      <c r="CP11" s="21">
        <v>93552</v>
      </c>
      <c r="CQ11" s="21">
        <v>66941</v>
      </c>
      <c r="CR11" s="21">
        <v>93552</v>
      </c>
      <c r="CS11" s="21">
        <v>67125</v>
      </c>
      <c r="CT11" s="21">
        <v>93423</v>
      </c>
      <c r="ES11" s="21"/>
      <c r="EX11" s="30"/>
      <c r="GW11" s="30"/>
      <c r="GX11" s="30"/>
      <c r="GY11" s="30"/>
      <c r="GZ11" s="30"/>
      <c r="HB11" s="30"/>
      <c r="HL11" s="30"/>
    </row>
    <row r="12" spans="1:254" x14ac:dyDescent="0.2">
      <c r="A12" s="29">
        <v>74</v>
      </c>
      <c r="B12" s="27">
        <v>1</v>
      </c>
      <c r="C12" s="80" t="s">
        <v>85</v>
      </c>
      <c r="E12" s="21">
        <v>6636</v>
      </c>
      <c r="F12" s="21">
        <v>12982</v>
      </c>
      <c r="G12" s="21">
        <v>6728</v>
      </c>
      <c r="H12" s="21">
        <v>12917</v>
      </c>
      <c r="I12" s="21">
        <v>6897</v>
      </c>
      <c r="J12" s="21">
        <v>12832</v>
      </c>
      <c r="K12" s="21">
        <v>6901</v>
      </c>
      <c r="L12" s="21">
        <v>12834</v>
      </c>
      <c r="M12" s="21">
        <v>7014</v>
      </c>
      <c r="N12" s="21">
        <v>12837</v>
      </c>
      <c r="O12" s="21">
        <v>7093</v>
      </c>
      <c r="P12" s="21">
        <v>12808</v>
      </c>
      <c r="Q12" s="21">
        <v>7253</v>
      </c>
      <c r="R12" s="21">
        <v>12791</v>
      </c>
      <c r="S12" s="21">
        <v>7486</v>
      </c>
      <c r="T12" s="21">
        <v>12831</v>
      </c>
      <c r="U12" s="21">
        <v>7579</v>
      </c>
      <c r="V12" s="21">
        <v>12830</v>
      </c>
      <c r="W12" s="21">
        <v>7717</v>
      </c>
      <c r="X12" s="21">
        <v>12839</v>
      </c>
      <c r="Y12" s="21">
        <v>7883</v>
      </c>
      <c r="Z12" s="21">
        <v>12889</v>
      </c>
      <c r="AA12" s="21">
        <v>7928</v>
      </c>
      <c r="AB12" s="21">
        <v>12912</v>
      </c>
      <c r="AC12" s="21">
        <v>8008</v>
      </c>
      <c r="AD12" s="21">
        <v>12903</v>
      </c>
      <c r="AE12" s="21">
        <v>8055</v>
      </c>
      <c r="AF12" s="21">
        <v>12729</v>
      </c>
      <c r="AG12" s="21">
        <v>8098</v>
      </c>
      <c r="AH12" s="21">
        <v>12677</v>
      </c>
      <c r="AI12" s="21">
        <v>7884</v>
      </c>
      <c r="AJ12" s="21">
        <v>12672</v>
      </c>
      <c r="AK12" s="21">
        <v>8033</v>
      </c>
      <c r="AL12" s="21">
        <v>12721</v>
      </c>
      <c r="AM12" s="21">
        <v>8058</v>
      </c>
      <c r="AN12" s="21">
        <v>12694</v>
      </c>
      <c r="AO12" s="21">
        <v>8163</v>
      </c>
      <c r="AP12" s="21">
        <v>12648</v>
      </c>
      <c r="AQ12" s="21">
        <v>8195</v>
      </c>
      <c r="AR12" s="21">
        <v>12442</v>
      </c>
      <c r="AS12" s="21">
        <v>8226</v>
      </c>
      <c r="AT12" s="21">
        <v>12433</v>
      </c>
      <c r="AU12" s="21">
        <v>8313</v>
      </c>
      <c r="AV12" s="21">
        <v>12452</v>
      </c>
      <c r="AW12" s="21">
        <v>8375</v>
      </c>
      <c r="AX12" s="21">
        <v>12453</v>
      </c>
      <c r="AY12" s="21">
        <v>8419</v>
      </c>
      <c r="AZ12" s="21">
        <v>12452</v>
      </c>
      <c r="BA12" s="21">
        <v>8490</v>
      </c>
      <c r="BB12" s="21">
        <v>12477</v>
      </c>
      <c r="BC12" s="21">
        <v>8510</v>
      </c>
      <c r="BD12" s="21">
        <v>12415</v>
      </c>
      <c r="BE12" s="21">
        <v>8532</v>
      </c>
      <c r="BF12" s="21">
        <v>12365</v>
      </c>
      <c r="BG12" s="21">
        <v>8605</v>
      </c>
      <c r="BH12" s="21">
        <v>12401</v>
      </c>
      <c r="BI12" s="21">
        <v>8621</v>
      </c>
      <c r="BJ12" s="21">
        <v>12362</v>
      </c>
      <c r="BK12" s="21">
        <v>8590</v>
      </c>
      <c r="BL12" s="21">
        <v>12123</v>
      </c>
      <c r="BM12" s="21">
        <v>8650</v>
      </c>
      <c r="BN12" s="21">
        <v>12139</v>
      </c>
      <c r="BO12" s="21">
        <v>8733</v>
      </c>
      <c r="BP12" s="21">
        <v>12166</v>
      </c>
      <c r="BQ12" s="21">
        <v>8822</v>
      </c>
      <c r="BR12" s="21">
        <v>12203</v>
      </c>
      <c r="BS12" s="21">
        <v>8779</v>
      </c>
      <c r="BT12" s="21">
        <v>12205</v>
      </c>
      <c r="BU12" s="30">
        <v>8853</v>
      </c>
      <c r="BV12" s="30">
        <v>12153</v>
      </c>
      <c r="BW12" s="21">
        <v>8867</v>
      </c>
      <c r="BX12" s="21">
        <v>12133</v>
      </c>
      <c r="BY12" s="21">
        <v>8913</v>
      </c>
      <c r="BZ12" s="21">
        <v>12134</v>
      </c>
      <c r="CA12" s="21">
        <v>8947</v>
      </c>
      <c r="CB12" s="21">
        <v>12135</v>
      </c>
      <c r="CC12" s="21">
        <v>8930</v>
      </c>
      <c r="CD12" s="21">
        <v>12072</v>
      </c>
      <c r="CE12" s="21">
        <v>8961</v>
      </c>
      <c r="CF12" s="21">
        <v>12070</v>
      </c>
      <c r="CG12" s="21">
        <v>8979</v>
      </c>
      <c r="CH12" s="21">
        <v>12051</v>
      </c>
      <c r="CI12" s="21">
        <v>9012</v>
      </c>
      <c r="CJ12" s="21">
        <v>11633</v>
      </c>
      <c r="CK12" s="21">
        <v>9022</v>
      </c>
      <c r="CL12" s="21">
        <v>11636</v>
      </c>
      <c r="CM12" s="21">
        <v>9111</v>
      </c>
      <c r="CN12" s="21">
        <v>11608</v>
      </c>
      <c r="CO12" s="21">
        <v>9128</v>
      </c>
      <c r="CP12" s="21">
        <v>11580</v>
      </c>
      <c r="CQ12" s="21">
        <v>9143</v>
      </c>
      <c r="CR12" s="21">
        <v>11589</v>
      </c>
      <c r="CS12" s="21">
        <v>9163</v>
      </c>
      <c r="CT12" s="21">
        <v>11577</v>
      </c>
      <c r="ES12" s="21"/>
      <c r="EX12" s="30"/>
      <c r="GW12" s="30"/>
      <c r="GX12" s="30"/>
      <c r="GY12" s="30"/>
      <c r="GZ12" s="30"/>
      <c r="HB12" s="30"/>
      <c r="HL12" s="30"/>
    </row>
    <row r="13" spans="1:254" x14ac:dyDescent="0.2">
      <c r="A13" s="29">
        <v>81</v>
      </c>
      <c r="B13" s="27">
        <v>1</v>
      </c>
      <c r="C13" s="80" t="s">
        <v>92</v>
      </c>
      <c r="E13" s="21">
        <v>11776</v>
      </c>
      <c r="F13" s="21">
        <v>27530</v>
      </c>
      <c r="G13" s="21">
        <v>11929</v>
      </c>
      <c r="H13" s="21">
        <v>27566</v>
      </c>
      <c r="I13" s="21">
        <v>12188</v>
      </c>
      <c r="J13" s="21">
        <v>27482</v>
      </c>
      <c r="K13" s="21">
        <v>12191</v>
      </c>
      <c r="L13" s="21">
        <v>27469</v>
      </c>
      <c r="M13" s="21">
        <v>12370</v>
      </c>
      <c r="N13" s="21">
        <v>27382</v>
      </c>
      <c r="O13" s="21">
        <v>12540</v>
      </c>
      <c r="P13" s="21">
        <v>27402</v>
      </c>
      <c r="Q13" s="21">
        <v>12777</v>
      </c>
      <c r="R13" s="21">
        <v>27475</v>
      </c>
      <c r="S13" s="21">
        <v>13019</v>
      </c>
      <c r="T13" s="21">
        <v>27564</v>
      </c>
      <c r="U13" s="21">
        <v>13149</v>
      </c>
      <c r="V13" s="21">
        <v>27603</v>
      </c>
      <c r="W13" s="21">
        <v>13338</v>
      </c>
      <c r="X13" s="21">
        <v>27636</v>
      </c>
      <c r="Y13" s="21">
        <v>13506</v>
      </c>
      <c r="Z13" s="21">
        <v>27606</v>
      </c>
      <c r="AA13" s="21">
        <v>13557</v>
      </c>
      <c r="AB13" s="21">
        <v>27611</v>
      </c>
      <c r="AC13" s="21">
        <v>13769</v>
      </c>
      <c r="AD13" s="21">
        <v>27716</v>
      </c>
      <c r="AE13" s="21">
        <v>13877</v>
      </c>
      <c r="AF13" s="21">
        <v>27307</v>
      </c>
      <c r="AG13" s="21">
        <v>14012</v>
      </c>
      <c r="AH13" s="21">
        <v>27245</v>
      </c>
      <c r="AI13" s="21">
        <v>13879</v>
      </c>
      <c r="AJ13" s="21">
        <v>27236</v>
      </c>
      <c r="AK13" s="21">
        <v>14245</v>
      </c>
      <c r="AL13" s="21">
        <v>27402</v>
      </c>
      <c r="AM13" s="21">
        <v>14271</v>
      </c>
      <c r="AN13" s="21">
        <v>27266</v>
      </c>
      <c r="AO13" s="21">
        <v>14506</v>
      </c>
      <c r="AP13" s="21">
        <v>27258</v>
      </c>
      <c r="AQ13" s="21">
        <v>14663</v>
      </c>
      <c r="AR13" s="21">
        <v>27269</v>
      </c>
      <c r="AS13" s="21">
        <v>14753</v>
      </c>
      <c r="AT13" s="21">
        <v>27362</v>
      </c>
      <c r="AU13" s="21">
        <v>14946</v>
      </c>
      <c r="AV13" s="21">
        <v>27397</v>
      </c>
      <c r="AW13" s="21">
        <v>15048</v>
      </c>
      <c r="AX13" s="21">
        <v>27380</v>
      </c>
      <c r="AY13" s="21">
        <v>15139</v>
      </c>
      <c r="AZ13" s="21">
        <v>27355</v>
      </c>
      <c r="BA13" s="21">
        <v>15337</v>
      </c>
      <c r="BB13" s="21">
        <v>27067</v>
      </c>
      <c r="BC13" s="21">
        <v>15409</v>
      </c>
      <c r="BD13" s="21">
        <v>26939</v>
      </c>
      <c r="BE13" s="21">
        <v>15496</v>
      </c>
      <c r="BF13" s="21">
        <v>26579</v>
      </c>
      <c r="BG13" s="21">
        <v>15631</v>
      </c>
      <c r="BH13" s="21">
        <v>26825</v>
      </c>
      <c r="BI13" s="21">
        <v>15712</v>
      </c>
      <c r="BJ13" s="21">
        <v>26796</v>
      </c>
      <c r="BK13" s="21">
        <v>15778</v>
      </c>
      <c r="BL13" s="21">
        <v>26489</v>
      </c>
      <c r="BM13" s="21">
        <v>15819</v>
      </c>
      <c r="BN13" s="21">
        <v>26499</v>
      </c>
      <c r="BO13" s="21">
        <v>15962</v>
      </c>
      <c r="BP13" s="21">
        <v>26315</v>
      </c>
      <c r="BQ13" s="21">
        <v>16151</v>
      </c>
      <c r="BR13" s="21">
        <v>26185</v>
      </c>
      <c r="BS13" s="21">
        <v>16180</v>
      </c>
      <c r="BT13" s="21">
        <v>26145</v>
      </c>
      <c r="BU13" s="30">
        <v>15993</v>
      </c>
      <c r="BV13" s="30">
        <v>25659</v>
      </c>
      <c r="BW13" s="21">
        <v>16068</v>
      </c>
      <c r="BX13" s="21">
        <v>25629</v>
      </c>
      <c r="BY13" s="21">
        <v>16124</v>
      </c>
      <c r="BZ13" s="21">
        <v>25484</v>
      </c>
      <c r="CA13" s="21">
        <v>16170</v>
      </c>
      <c r="CB13" s="21">
        <v>25316</v>
      </c>
      <c r="CC13" s="21">
        <v>16214</v>
      </c>
      <c r="CD13" s="21">
        <v>25047</v>
      </c>
      <c r="CE13" s="21">
        <v>16306</v>
      </c>
      <c r="CF13" s="21">
        <v>24959</v>
      </c>
      <c r="CG13" s="21">
        <v>16486</v>
      </c>
      <c r="CH13" s="21">
        <v>24845</v>
      </c>
      <c r="CI13" s="21">
        <v>16609</v>
      </c>
      <c r="CJ13" s="21">
        <v>23170</v>
      </c>
      <c r="CK13" s="21">
        <v>16645</v>
      </c>
      <c r="CL13" s="21">
        <v>23144</v>
      </c>
      <c r="CM13" s="21">
        <v>16863</v>
      </c>
      <c r="CN13" s="21">
        <v>23236</v>
      </c>
      <c r="CO13" s="21">
        <v>16993</v>
      </c>
      <c r="CP13" s="21">
        <v>23320</v>
      </c>
      <c r="CQ13" s="21">
        <v>16986</v>
      </c>
      <c r="CR13" s="21">
        <v>23301</v>
      </c>
      <c r="CS13" s="21">
        <v>17065</v>
      </c>
      <c r="CT13" s="21">
        <v>23106</v>
      </c>
      <c r="ES13" s="21"/>
      <c r="EX13" s="30"/>
      <c r="GW13" s="30"/>
      <c r="GX13" s="30"/>
      <c r="GY13" s="30"/>
      <c r="GZ13" s="30"/>
      <c r="HB13" s="30"/>
      <c r="HL13" s="30"/>
    </row>
    <row r="14" spans="1:254" x14ac:dyDescent="0.2">
      <c r="A14" s="29">
        <v>82</v>
      </c>
      <c r="B14" s="27">
        <v>1</v>
      </c>
      <c r="C14" s="80" t="s">
        <v>93</v>
      </c>
      <c r="E14" s="21">
        <v>46692</v>
      </c>
      <c r="F14" s="21">
        <v>94884</v>
      </c>
      <c r="G14" s="21">
        <v>47459</v>
      </c>
      <c r="H14" s="21">
        <v>94773</v>
      </c>
      <c r="I14" s="21">
        <v>48657</v>
      </c>
      <c r="J14" s="21">
        <v>94765</v>
      </c>
      <c r="K14" s="21">
        <v>48695</v>
      </c>
      <c r="L14" s="21">
        <v>94743</v>
      </c>
      <c r="M14" s="21">
        <v>49361</v>
      </c>
      <c r="N14" s="21">
        <v>94775</v>
      </c>
      <c r="O14" s="21">
        <v>49875</v>
      </c>
      <c r="P14" s="21">
        <v>94758</v>
      </c>
      <c r="Q14" s="21">
        <v>50860</v>
      </c>
      <c r="R14" s="21">
        <v>94879</v>
      </c>
      <c r="S14" s="21">
        <v>52065</v>
      </c>
      <c r="T14" s="21">
        <v>95010</v>
      </c>
      <c r="U14" s="21">
        <v>52531</v>
      </c>
      <c r="V14" s="21">
        <v>95085</v>
      </c>
      <c r="W14" s="21">
        <v>53341</v>
      </c>
      <c r="X14" s="21">
        <v>95108</v>
      </c>
      <c r="Y14" s="21">
        <v>54008</v>
      </c>
      <c r="Z14" s="21">
        <v>95055</v>
      </c>
      <c r="AA14" s="21">
        <v>54241</v>
      </c>
      <c r="AB14" s="21">
        <v>95122</v>
      </c>
      <c r="AC14" s="21">
        <v>54754</v>
      </c>
      <c r="AD14" s="21">
        <v>95131</v>
      </c>
      <c r="AE14" s="21">
        <v>55160</v>
      </c>
      <c r="AF14" s="21">
        <v>94960</v>
      </c>
      <c r="AG14" s="21">
        <v>55630</v>
      </c>
      <c r="AH14" s="21">
        <v>95000</v>
      </c>
      <c r="AI14" s="21">
        <v>53621</v>
      </c>
      <c r="AJ14" s="21">
        <v>94818</v>
      </c>
      <c r="AK14" s="21">
        <v>54376</v>
      </c>
      <c r="AL14" s="21">
        <v>94968</v>
      </c>
      <c r="AM14" s="21">
        <v>54686</v>
      </c>
      <c r="AN14" s="21">
        <v>94773</v>
      </c>
      <c r="AO14" s="21">
        <v>55408</v>
      </c>
      <c r="AP14" s="21">
        <v>94645</v>
      </c>
      <c r="AQ14" s="21">
        <v>56126</v>
      </c>
      <c r="AR14" s="21">
        <v>94578</v>
      </c>
      <c r="AS14" s="21">
        <v>56405</v>
      </c>
      <c r="AT14" s="21">
        <v>94578</v>
      </c>
      <c r="AU14" s="21">
        <v>56954</v>
      </c>
      <c r="AV14" s="21">
        <v>94634</v>
      </c>
      <c r="AW14" s="21">
        <v>57321</v>
      </c>
      <c r="AX14" s="21">
        <v>94719</v>
      </c>
      <c r="AY14" s="21">
        <v>57635</v>
      </c>
      <c r="AZ14" s="21">
        <v>94700</v>
      </c>
      <c r="BA14" s="21">
        <v>58018</v>
      </c>
      <c r="BB14" s="21">
        <v>94596</v>
      </c>
      <c r="BC14" s="21">
        <v>58292</v>
      </c>
      <c r="BD14" s="21">
        <v>94495</v>
      </c>
      <c r="BE14" s="21">
        <v>58593</v>
      </c>
      <c r="BF14" s="21">
        <v>94435</v>
      </c>
      <c r="BG14" s="21">
        <v>59348</v>
      </c>
      <c r="BH14" s="21">
        <v>95197</v>
      </c>
      <c r="BI14" s="21">
        <v>59629</v>
      </c>
      <c r="BJ14" s="21">
        <v>95149</v>
      </c>
      <c r="BK14" s="21">
        <v>60068</v>
      </c>
      <c r="BL14" s="21">
        <v>94642</v>
      </c>
      <c r="BM14" s="21">
        <v>60256</v>
      </c>
      <c r="BN14" s="21">
        <v>94643</v>
      </c>
      <c r="BO14" s="21">
        <v>60699</v>
      </c>
      <c r="BP14" s="21">
        <v>94715</v>
      </c>
      <c r="BQ14" s="21">
        <v>61398</v>
      </c>
      <c r="BR14" s="21">
        <v>94947</v>
      </c>
      <c r="BS14" s="21">
        <v>61398</v>
      </c>
      <c r="BT14" s="21">
        <v>94989</v>
      </c>
      <c r="BU14" s="30">
        <v>61744</v>
      </c>
      <c r="BV14" s="30">
        <v>94438</v>
      </c>
      <c r="BW14" s="21">
        <v>61974</v>
      </c>
      <c r="BX14" s="21">
        <v>94428</v>
      </c>
      <c r="BY14" s="21">
        <v>62307</v>
      </c>
      <c r="BZ14" s="21">
        <v>94397</v>
      </c>
      <c r="CA14" s="21">
        <v>62698</v>
      </c>
      <c r="CB14" s="21">
        <v>94486</v>
      </c>
      <c r="CC14" s="21">
        <v>62935</v>
      </c>
      <c r="CD14" s="21">
        <v>94377</v>
      </c>
      <c r="CE14" s="21">
        <v>63162</v>
      </c>
      <c r="CF14" s="21">
        <v>94295</v>
      </c>
      <c r="CG14" s="21">
        <v>63310</v>
      </c>
      <c r="CH14" s="21">
        <v>94080</v>
      </c>
      <c r="CI14" s="21">
        <v>63678</v>
      </c>
      <c r="CJ14" s="21">
        <v>88510</v>
      </c>
      <c r="CK14" s="21">
        <v>63859</v>
      </c>
      <c r="CL14" s="21">
        <v>88539</v>
      </c>
      <c r="CM14" s="21">
        <v>64791</v>
      </c>
      <c r="CN14" s="21">
        <v>88809</v>
      </c>
      <c r="CO14" s="21">
        <v>65311</v>
      </c>
      <c r="CP14" s="21">
        <v>88855</v>
      </c>
      <c r="CQ14" s="21">
        <v>65426</v>
      </c>
      <c r="CR14" s="21">
        <v>88871</v>
      </c>
      <c r="CS14" s="21">
        <v>65677</v>
      </c>
      <c r="CT14" s="21">
        <v>88867</v>
      </c>
      <c r="ES14" s="21"/>
      <c r="EX14" s="30"/>
      <c r="GW14" s="30"/>
      <c r="GX14" s="30"/>
      <c r="GY14" s="30"/>
      <c r="GZ14" s="30"/>
      <c r="HB14" s="30"/>
      <c r="HL14" s="30"/>
    </row>
    <row r="15" spans="1:254" x14ac:dyDescent="0.2">
      <c r="A15" s="29">
        <v>84</v>
      </c>
      <c r="B15" s="27">
        <v>1</v>
      </c>
      <c r="C15" s="80" t="s">
        <v>99</v>
      </c>
      <c r="E15" s="21">
        <v>38540</v>
      </c>
      <c r="F15" s="21">
        <v>75540</v>
      </c>
      <c r="G15" s="21">
        <v>38694</v>
      </c>
      <c r="H15" s="21">
        <v>75084</v>
      </c>
      <c r="I15" s="21">
        <v>39225</v>
      </c>
      <c r="J15" s="21">
        <v>74479</v>
      </c>
      <c r="K15" s="21">
        <v>39235</v>
      </c>
      <c r="L15" s="21">
        <v>74453</v>
      </c>
      <c r="M15" s="21">
        <v>39455</v>
      </c>
      <c r="N15" s="21">
        <v>74065</v>
      </c>
      <c r="O15" s="21">
        <v>39574</v>
      </c>
      <c r="P15" s="21">
        <v>73758</v>
      </c>
      <c r="Q15" s="21">
        <v>40055</v>
      </c>
      <c r="R15" s="21">
        <v>73532</v>
      </c>
      <c r="S15" s="21">
        <v>40730</v>
      </c>
      <c r="T15" s="21">
        <v>73088</v>
      </c>
      <c r="U15" s="21">
        <v>41025</v>
      </c>
      <c r="V15" s="21">
        <v>72889</v>
      </c>
      <c r="W15" s="21">
        <v>41568</v>
      </c>
      <c r="X15" s="21">
        <v>72502</v>
      </c>
      <c r="Y15" s="21">
        <v>41763</v>
      </c>
      <c r="Z15" s="21">
        <v>72007</v>
      </c>
      <c r="AA15" s="21">
        <v>41837</v>
      </c>
      <c r="AB15" s="21">
        <v>71836</v>
      </c>
      <c r="AC15" s="21">
        <v>42094</v>
      </c>
      <c r="AD15" s="21">
        <v>71547</v>
      </c>
      <c r="AE15" s="21">
        <v>42228</v>
      </c>
      <c r="AF15" s="21">
        <v>71272</v>
      </c>
      <c r="AG15" s="21">
        <v>42384</v>
      </c>
      <c r="AH15" s="21">
        <v>71061</v>
      </c>
      <c r="AI15" s="21">
        <v>40503</v>
      </c>
      <c r="AJ15" s="21">
        <v>70691</v>
      </c>
      <c r="AK15" s="21">
        <v>40595</v>
      </c>
      <c r="AL15" s="21">
        <v>70558</v>
      </c>
      <c r="AM15" s="21">
        <v>40915</v>
      </c>
      <c r="AN15" s="21">
        <v>70427</v>
      </c>
      <c r="AO15" s="21">
        <v>41230</v>
      </c>
      <c r="AP15" s="21">
        <v>70337</v>
      </c>
      <c r="AQ15" s="21">
        <v>41245</v>
      </c>
      <c r="AR15" s="21">
        <v>69747</v>
      </c>
      <c r="AS15" s="21">
        <v>41389</v>
      </c>
      <c r="AT15" s="21">
        <v>69837</v>
      </c>
      <c r="AU15" s="21">
        <v>41780</v>
      </c>
      <c r="AV15" s="21">
        <v>69705</v>
      </c>
      <c r="AW15" s="21">
        <v>41897</v>
      </c>
      <c r="AX15" s="21">
        <v>69513</v>
      </c>
      <c r="AY15" s="21">
        <v>42049</v>
      </c>
      <c r="AZ15" s="21">
        <v>69471</v>
      </c>
      <c r="BA15" s="21">
        <v>42287</v>
      </c>
      <c r="BB15" s="21">
        <v>69448</v>
      </c>
      <c r="BC15" s="21">
        <v>42369</v>
      </c>
      <c r="BD15" s="21">
        <v>69301</v>
      </c>
      <c r="BE15" s="21">
        <v>42537</v>
      </c>
      <c r="BF15" s="21">
        <v>69180</v>
      </c>
      <c r="BG15" s="21">
        <v>42906</v>
      </c>
      <c r="BH15" s="21">
        <v>69686</v>
      </c>
      <c r="BI15" s="21">
        <v>43052</v>
      </c>
      <c r="BJ15" s="21">
        <v>69555</v>
      </c>
      <c r="BK15" s="21">
        <v>42407</v>
      </c>
      <c r="BL15" s="21">
        <v>67848</v>
      </c>
      <c r="BM15" s="21">
        <v>42465</v>
      </c>
      <c r="BN15" s="21">
        <v>67766</v>
      </c>
      <c r="BO15" s="21">
        <v>42582</v>
      </c>
      <c r="BP15" s="21">
        <v>67459</v>
      </c>
      <c r="BQ15" s="21">
        <v>42840</v>
      </c>
      <c r="BR15" s="21">
        <v>67250</v>
      </c>
      <c r="BS15" s="21">
        <v>42597</v>
      </c>
      <c r="BT15" s="21">
        <v>67053</v>
      </c>
      <c r="BU15" s="30">
        <v>41854</v>
      </c>
      <c r="BV15" s="30">
        <v>65604</v>
      </c>
      <c r="BW15" s="21">
        <v>41983</v>
      </c>
      <c r="BX15" s="21">
        <v>65606</v>
      </c>
      <c r="BY15" s="21">
        <v>42048</v>
      </c>
      <c r="BZ15" s="21">
        <v>65381</v>
      </c>
      <c r="CA15" s="21">
        <v>41699</v>
      </c>
      <c r="CB15" s="21">
        <v>64718</v>
      </c>
      <c r="CC15" s="21">
        <v>41746</v>
      </c>
      <c r="CD15" s="21">
        <v>64634</v>
      </c>
      <c r="CE15" s="21">
        <v>41753</v>
      </c>
      <c r="CF15" s="21">
        <v>64464</v>
      </c>
      <c r="CG15" s="21">
        <v>41761</v>
      </c>
      <c r="CH15" s="21">
        <v>64218</v>
      </c>
      <c r="CI15" s="21">
        <v>40873</v>
      </c>
      <c r="CJ15" s="21">
        <v>58082</v>
      </c>
      <c r="CK15" s="21">
        <v>40900</v>
      </c>
      <c r="CL15" s="21">
        <v>58026</v>
      </c>
      <c r="CM15" s="21">
        <v>41066</v>
      </c>
      <c r="CN15" s="21">
        <v>57763</v>
      </c>
      <c r="CO15" s="21">
        <v>41205</v>
      </c>
      <c r="CP15" s="21">
        <v>57606</v>
      </c>
      <c r="CQ15" s="21">
        <v>41211</v>
      </c>
      <c r="CR15" s="21">
        <v>57552</v>
      </c>
      <c r="CS15" s="21">
        <v>41175</v>
      </c>
      <c r="CT15" s="21">
        <v>57314</v>
      </c>
      <c r="ES15" s="21"/>
      <c r="EX15" s="30"/>
      <c r="GW15" s="30"/>
      <c r="GX15" s="30"/>
      <c r="GY15" s="30"/>
      <c r="GZ15" s="30"/>
      <c r="HB15" s="30"/>
      <c r="HL15" s="30"/>
    </row>
    <row r="16" spans="1:254" s="66" customFormat="1" x14ac:dyDescent="0.2">
      <c r="A16" s="64"/>
      <c r="B16" s="65"/>
      <c r="C16" s="81" t="s">
        <v>104</v>
      </c>
      <c r="D16" s="65"/>
      <c r="E16" s="67">
        <f t="shared" ref="E16:T16" si="0">SUM(E8:E15)</f>
        <v>192821</v>
      </c>
      <c r="F16" s="67">
        <f t="shared" si="0"/>
        <v>398705</v>
      </c>
      <c r="G16" s="67">
        <f t="shared" si="0"/>
        <v>195637</v>
      </c>
      <c r="H16" s="67">
        <f t="shared" si="0"/>
        <v>397801</v>
      </c>
      <c r="I16" s="67">
        <f t="shared" si="0"/>
        <v>200503</v>
      </c>
      <c r="J16" s="67">
        <f t="shared" si="0"/>
        <v>396870</v>
      </c>
      <c r="K16" s="67">
        <f t="shared" si="0"/>
        <v>200641</v>
      </c>
      <c r="L16" s="67">
        <f t="shared" si="0"/>
        <v>396771</v>
      </c>
      <c r="M16" s="67">
        <f t="shared" si="0"/>
        <v>203396</v>
      </c>
      <c r="N16" s="67">
        <f t="shared" si="0"/>
        <v>396217</v>
      </c>
      <c r="O16" s="67">
        <f t="shared" si="0"/>
        <v>205668</v>
      </c>
      <c r="P16" s="67">
        <f t="shared" si="0"/>
        <v>395849</v>
      </c>
      <c r="Q16" s="67">
        <f t="shared" si="0"/>
        <v>209766</v>
      </c>
      <c r="R16" s="67">
        <f t="shared" si="0"/>
        <v>395917</v>
      </c>
      <c r="S16" s="67">
        <f t="shared" si="0"/>
        <v>214650</v>
      </c>
      <c r="T16" s="67">
        <f t="shared" si="0"/>
        <v>396007</v>
      </c>
      <c r="U16" s="67">
        <f t="shared" ref="U16:Z16" si="1">SUM(U8:U15)</f>
        <v>216631</v>
      </c>
      <c r="V16" s="67">
        <f t="shared" si="1"/>
        <v>396164</v>
      </c>
      <c r="W16" s="67">
        <f t="shared" si="1"/>
        <v>219895</v>
      </c>
      <c r="X16" s="67">
        <f t="shared" si="1"/>
        <v>395798</v>
      </c>
      <c r="Y16" s="67">
        <f t="shared" si="1"/>
        <v>222530</v>
      </c>
      <c r="Z16" s="67">
        <f t="shared" si="1"/>
        <v>395024</v>
      </c>
      <c r="AA16" s="67">
        <f t="shared" ref="AA16:AF16" si="2">SUM(AA8:AA15)</f>
        <v>223477</v>
      </c>
      <c r="AB16" s="67">
        <f t="shared" si="2"/>
        <v>395113</v>
      </c>
      <c r="AC16" s="67">
        <f t="shared" si="2"/>
        <v>225748</v>
      </c>
      <c r="AD16" s="67">
        <f t="shared" si="2"/>
        <v>394966</v>
      </c>
      <c r="AE16" s="67">
        <f t="shared" si="2"/>
        <v>227191</v>
      </c>
      <c r="AF16" s="67">
        <f t="shared" si="2"/>
        <v>393297</v>
      </c>
      <c r="AG16" s="67">
        <f t="shared" ref="AG16:AT16" si="3">SUM(AG8:AG15)</f>
        <v>229215</v>
      </c>
      <c r="AH16" s="67">
        <f t="shared" si="3"/>
        <v>393177</v>
      </c>
      <c r="AI16" s="67">
        <f t="shared" si="3"/>
        <v>222747</v>
      </c>
      <c r="AJ16" s="67">
        <f t="shared" si="3"/>
        <v>392549</v>
      </c>
      <c r="AK16" s="67">
        <f t="shared" si="3"/>
        <v>226315</v>
      </c>
      <c r="AL16" s="67">
        <f t="shared" si="3"/>
        <v>393465</v>
      </c>
      <c r="AM16" s="67">
        <f t="shared" si="3"/>
        <v>227479</v>
      </c>
      <c r="AN16" s="67">
        <f t="shared" si="3"/>
        <v>392382</v>
      </c>
      <c r="AO16" s="67">
        <f t="shared" si="3"/>
        <v>230752</v>
      </c>
      <c r="AP16" s="67">
        <f t="shared" si="3"/>
        <v>392504</v>
      </c>
      <c r="AQ16" s="67">
        <f t="shared" si="3"/>
        <v>232912</v>
      </c>
      <c r="AR16" s="67">
        <f t="shared" si="3"/>
        <v>391471</v>
      </c>
      <c r="AS16" s="67">
        <f t="shared" si="3"/>
        <v>234068</v>
      </c>
      <c r="AT16" s="67">
        <f t="shared" si="3"/>
        <v>391814</v>
      </c>
      <c r="AU16" s="67">
        <f t="shared" ref="AU16:AZ16" si="4">SUM(AU8:AU15)</f>
        <v>236569</v>
      </c>
      <c r="AV16" s="67">
        <f t="shared" si="4"/>
        <v>392100</v>
      </c>
      <c r="AW16" s="67">
        <f t="shared" si="4"/>
        <v>238089</v>
      </c>
      <c r="AX16" s="67">
        <f t="shared" si="4"/>
        <v>392233</v>
      </c>
      <c r="AY16" s="67">
        <f t="shared" si="4"/>
        <v>239397</v>
      </c>
      <c r="AZ16" s="67">
        <f t="shared" si="4"/>
        <v>392267</v>
      </c>
      <c r="BA16" s="67">
        <f t="shared" ref="BA16:BF16" si="5">SUM(BA8:BA15)</f>
        <v>241214</v>
      </c>
      <c r="BB16" s="67">
        <f t="shared" si="5"/>
        <v>391949</v>
      </c>
      <c r="BC16" s="67">
        <f t="shared" si="5"/>
        <v>242335</v>
      </c>
      <c r="BD16" s="67">
        <f t="shared" si="5"/>
        <v>391304</v>
      </c>
      <c r="BE16" s="67">
        <f t="shared" si="5"/>
        <v>243600</v>
      </c>
      <c r="BF16" s="67">
        <f t="shared" si="5"/>
        <v>390570</v>
      </c>
      <c r="BG16" s="67">
        <f t="shared" ref="BG16:BL16" si="6">SUM(BG8:BG15)</f>
        <v>246241</v>
      </c>
      <c r="BH16" s="67">
        <f t="shared" si="6"/>
        <v>393427</v>
      </c>
      <c r="BI16" s="67">
        <f t="shared" si="6"/>
        <v>247472</v>
      </c>
      <c r="BJ16" s="67">
        <f t="shared" si="6"/>
        <v>392921</v>
      </c>
      <c r="BK16" s="67">
        <f t="shared" si="6"/>
        <v>248290</v>
      </c>
      <c r="BL16" s="67">
        <f t="shared" si="6"/>
        <v>388600</v>
      </c>
      <c r="BM16" s="67">
        <f t="shared" ref="BM16:BR16" si="7">SUM(BM8:BM15)</f>
        <v>249226</v>
      </c>
      <c r="BN16" s="67">
        <f t="shared" si="7"/>
        <v>388638</v>
      </c>
      <c r="BO16" s="67">
        <f t="shared" si="7"/>
        <v>251042</v>
      </c>
      <c r="BP16" s="67">
        <f t="shared" si="7"/>
        <v>388515</v>
      </c>
      <c r="BQ16" s="67">
        <f t="shared" si="7"/>
        <v>253506</v>
      </c>
      <c r="BR16" s="67">
        <f t="shared" si="7"/>
        <v>388847</v>
      </c>
      <c r="BS16" s="67">
        <f t="shared" ref="BS16:BZ16" si="8">SUM(BS8:BS15)</f>
        <v>253091</v>
      </c>
      <c r="BT16" s="67">
        <f t="shared" si="8"/>
        <v>388495</v>
      </c>
      <c r="BU16" s="67">
        <f t="shared" si="8"/>
        <v>252923</v>
      </c>
      <c r="BV16" s="67">
        <f t="shared" si="8"/>
        <v>384523</v>
      </c>
      <c r="BW16" s="67">
        <f t="shared" si="8"/>
        <v>253854</v>
      </c>
      <c r="BX16" s="67">
        <f t="shared" si="8"/>
        <v>384159</v>
      </c>
      <c r="BY16" s="67">
        <f t="shared" si="8"/>
        <v>254964</v>
      </c>
      <c r="BZ16" s="67">
        <f t="shared" si="8"/>
        <v>383709</v>
      </c>
      <c r="CA16" s="67">
        <f t="shared" ref="CA16:CF16" si="9">SUM(CA8:CA15)</f>
        <v>255647</v>
      </c>
      <c r="CB16" s="67">
        <f t="shared" si="9"/>
        <v>382828</v>
      </c>
      <c r="CC16" s="67">
        <f t="shared" si="9"/>
        <v>256549</v>
      </c>
      <c r="CD16" s="67">
        <f t="shared" si="9"/>
        <v>382341</v>
      </c>
      <c r="CE16" s="67">
        <f t="shared" si="9"/>
        <v>257190</v>
      </c>
      <c r="CF16" s="67">
        <f t="shared" si="9"/>
        <v>381670</v>
      </c>
      <c r="CG16" s="67">
        <f t="shared" ref="CG16:CL16" si="10">SUM(CG8:CG15)</f>
        <v>258095</v>
      </c>
      <c r="CH16" s="67">
        <f t="shared" si="10"/>
        <v>380712</v>
      </c>
      <c r="CI16" s="67">
        <f t="shared" si="10"/>
        <v>258324</v>
      </c>
      <c r="CJ16" s="67">
        <f t="shared" si="10"/>
        <v>357129</v>
      </c>
      <c r="CK16" s="67">
        <f t="shared" si="10"/>
        <v>258835</v>
      </c>
      <c r="CL16" s="67">
        <f t="shared" si="10"/>
        <v>357114</v>
      </c>
      <c r="CM16" s="67">
        <f t="shared" ref="CM16:CR16" si="11">SUM(CM8:CM15)</f>
        <v>261781</v>
      </c>
      <c r="CN16" s="67">
        <f t="shared" si="11"/>
        <v>357829</v>
      </c>
      <c r="CO16" s="67">
        <f t="shared" si="11"/>
        <v>263475</v>
      </c>
      <c r="CP16" s="67">
        <f t="shared" si="11"/>
        <v>357873</v>
      </c>
      <c r="CQ16" s="67">
        <f t="shared" si="11"/>
        <v>263750</v>
      </c>
      <c r="CR16" s="67">
        <f t="shared" si="11"/>
        <v>357835</v>
      </c>
      <c r="CS16" s="67">
        <f t="shared" ref="CS16:DF16" si="12">SUM(CS8:CS15)</f>
        <v>264455</v>
      </c>
      <c r="CT16" s="67">
        <f t="shared" si="12"/>
        <v>357210</v>
      </c>
      <c r="CU16" s="67">
        <f t="shared" si="12"/>
        <v>0</v>
      </c>
      <c r="CV16" s="67">
        <f t="shared" si="12"/>
        <v>0</v>
      </c>
      <c r="CW16" s="67">
        <f t="shared" si="12"/>
        <v>0</v>
      </c>
      <c r="CX16" s="67">
        <f t="shared" si="12"/>
        <v>0</v>
      </c>
      <c r="CY16" s="67">
        <f t="shared" si="12"/>
        <v>0</v>
      </c>
      <c r="CZ16" s="67">
        <f t="shared" si="12"/>
        <v>0</v>
      </c>
      <c r="DA16" s="66">
        <f t="shared" si="12"/>
        <v>0</v>
      </c>
      <c r="DB16" s="66">
        <f t="shared" si="12"/>
        <v>0</v>
      </c>
      <c r="DC16" s="68">
        <f t="shared" si="12"/>
        <v>0</v>
      </c>
      <c r="DD16" s="68">
        <f t="shared" si="12"/>
        <v>0</v>
      </c>
      <c r="DE16" s="66">
        <f t="shared" si="12"/>
        <v>0</v>
      </c>
      <c r="DF16" s="66">
        <f t="shared" si="12"/>
        <v>0</v>
      </c>
      <c r="DG16" s="66">
        <f t="shared" ref="DG16:DL16" si="13">SUM(DG8:DG15)</f>
        <v>0</v>
      </c>
      <c r="DH16" s="66">
        <f t="shared" si="13"/>
        <v>0</v>
      </c>
      <c r="DI16" s="66">
        <f t="shared" si="13"/>
        <v>0</v>
      </c>
      <c r="DJ16" s="66">
        <f t="shared" si="13"/>
        <v>0</v>
      </c>
      <c r="DK16" s="67">
        <f t="shared" si="13"/>
        <v>0</v>
      </c>
      <c r="DL16" s="67">
        <f t="shared" si="13"/>
        <v>0</v>
      </c>
      <c r="DM16" s="67">
        <f t="shared" ref="DM16:EB16" si="14">SUM(DM8:DM15)</f>
        <v>0</v>
      </c>
      <c r="DN16" s="67">
        <f t="shared" si="14"/>
        <v>0</v>
      </c>
      <c r="DO16" s="67">
        <f t="shared" si="14"/>
        <v>0</v>
      </c>
      <c r="DP16" s="67">
        <f t="shared" si="14"/>
        <v>0</v>
      </c>
      <c r="DQ16" s="67">
        <f>SUM(DQ8:DQ15)</f>
        <v>0</v>
      </c>
      <c r="DR16" s="67">
        <f>SUM(DR8:DR15)</f>
        <v>0</v>
      </c>
      <c r="DS16" s="67">
        <f t="shared" si="14"/>
        <v>0</v>
      </c>
      <c r="DT16" s="67">
        <f t="shared" si="14"/>
        <v>0</v>
      </c>
      <c r="DU16" s="67">
        <f t="shared" si="14"/>
        <v>0</v>
      </c>
      <c r="DV16" s="67">
        <f t="shared" si="14"/>
        <v>0</v>
      </c>
      <c r="DW16" s="67">
        <f t="shared" si="14"/>
        <v>0</v>
      </c>
      <c r="DX16" s="67">
        <f t="shared" si="14"/>
        <v>0</v>
      </c>
      <c r="DY16" s="67">
        <f t="shared" si="14"/>
        <v>0</v>
      </c>
      <c r="DZ16" s="67">
        <f t="shared" si="14"/>
        <v>0</v>
      </c>
      <c r="EA16" s="67">
        <f t="shared" si="14"/>
        <v>0</v>
      </c>
      <c r="EB16" s="67">
        <f t="shared" si="14"/>
        <v>0</v>
      </c>
      <c r="EC16" s="67">
        <f t="shared" ref="EC16:FH16" si="15">SUM(EC8:EC15)</f>
        <v>0</v>
      </c>
      <c r="ED16" s="67">
        <f t="shared" si="15"/>
        <v>0</v>
      </c>
      <c r="EE16" s="67">
        <f t="shared" si="15"/>
        <v>0</v>
      </c>
      <c r="EF16" s="67">
        <f t="shared" si="15"/>
        <v>0</v>
      </c>
      <c r="EG16" s="67">
        <f t="shared" si="15"/>
        <v>0</v>
      </c>
      <c r="EH16" s="67">
        <f t="shared" si="15"/>
        <v>0</v>
      </c>
      <c r="EI16" s="67">
        <f t="shared" si="15"/>
        <v>0</v>
      </c>
      <c r="EJ16" s="67">
        <f t="shared" si="15"/>
        <v>0</v>
      </c>
      <c r="EK16" s="67">
        <f t="shared" si="15"/>
        <v>0</v>
      </c>
      <c r="EL16" s="67">
        <f t="shared" si="15"/>
        <v>0</v>
      </c>
      <c r="EM16" s="67">
        <f t="shared" si="15"/>
        <v>0</v>
      </c>
      <c r="EN16" s="67">
        <f t="shared" si="15"/>
        <v>0</v>
      </c>
      <c r="EO16" s="67">
        <f t="shared" si="15"/>
        <v>0</v>
      </c>
      <c r="EP16" s="67">
        <f t="shared" si="15"/>
        <v>0</v>
      </c>
      <c r="EQ16" s="67">
        <f t="shared" si="15"/>
        <v>0</v>
      </c>
      <c r="ER16" s="69">
        <f t="shared" si="15"/>
        <v>0</v>
      </c>
      <c r="ES16" s="67">
        <f t="shared" si="15"/>
        <v>0</v>
      </c>
      <c r="ET16" s="67">
        <f t="shared" si="15"/>
        <v>0</v>
      </c>
      <c r="EU16" s="67">
        <f t="shared" si="15"/>
        <v>0</v>
      </c>
      <c r="EV16" s="67">
        <f t="shared" si="15"/>
        <v>0</v>
      </c>
      <c r="EW16" s="67">
        <f t="shared" si="15"/>
        <v>0</v>
      </c>
      <c r="EX16" s="67">
        <f t="shared" si="15"/>
        <v>0</v>
      </c>
      <c r="EY16" s="67">
        <f t="shared" si="15"/>
        <v>0</v>
      </c>
      <c r="EZ16" s="67">
        <f t="shared" si="15"/>
        <v>0</v>
      </c>
      <c r="FA16" s="67">
        <f t="shared" si="15"/>
        <v>0</v>
      </c>
      <c r="FB16" s="67">
        <f t="shared" si="15"/>
        <v>0</v>
      </c>
      <c r="FC16" s="67">
        <f t="shared" si="15"/>
        <v>0</v>
      </c>
      <c r="FD16" s="67">
        <f t="shared" si="15"/>
        <v>0</v>
      </c>
      <c r="FE16" s="67">
        <f t="shared" si="15"/>
        <v>0</v>
      </c>
      <c r="FF16" s="67">
        <f t="shared" si="15"/>
        <v>0</v>
      </c>
      <c r="FG16" s="67">
        <f t="shared" si="15"/>
        <v>0</v>
      </c>
      <c r="FH16" s="67">
        <f t="shared" si="15"/>
        <v>0</v>
      </c>
      <c r="FI16" s="67">
        <f t="shared" ref="FI16:GN16" si="16">SUM(FI8:FI15)</f>
        <v>0</v>
      </c>
      <c r="FJ16" s="67">
        <f t="shared" si="16"/>
        <v>0</v>
      </c>
      <c r="FK16" s="67">
        <f t="shared" si="16"/>
        <v>0</v>
      </c>
      <c r="FL16" s="67">
        <f t="shared" si="16"/>
        <v>0</v>
      </c>
      <c r="FM16" s="67">
        <f t="shared" si="16"/>
        <v>0</v>
      </c>
      <c r="FN16" s="67">
        <f t="shared" si="16"/>
        <v>0</v>
      </c>
      <c r="FO16" s="67">
        <f t="shared" si="16"/>
        <v>0</v>
      </c>
      <c r="FP16" s="67">
        <f t="shared" si="16"/>
        <v>0</v>
      </c>
      <c r="FQ16" s="67">
        <f t="shared" si="16"/>
        <v>0</v>
      </c>
      <c r="FR16" s="67">
        <f t="shared" si="16"/>
        <v>0</v>
      </c>
      <c r="FS16" s="67">
        <f t="shared" si="16"/>
        <v>0</v>
      </c>
      <c r="FT16" s="67">
        <f t="shared" si="16"/>
        <v>0</v>
      </c>
      <c r="FU16" s="67">
        <f t="shared" si="16"/>
        <v>0</v>
      </c>
      <c r="FV16" s="67">
        <f t="shared" si="16"/>
        <v>0</v>
      </c>
      <c r="FW16" s="67">
        <f t="shared" si="16"/>
        <v>0</v>
      </c>
      <c r="FX16" s="67">
        <f t="shared" si="16"/>
        <v>0</v>
      </c>
      <c r="FY16" s="67">
        <f t="shared" si="16"/>
        <v>0</v>
      </c>
      <c r="FZ16" s="67">
        <f t="shared" si="16"/>
        <v>0</v>
      </c>
      <c r="GA16" s="67">
        <f t="shared" si="16"/>
        <v>0</v>
      </c>
      <c r="GB16" s="67">
        <f t="shared" si="16"/>
        <v>0</v>
      </c>
      <c r="GC16" s="67">
        <f t="shared" si="16"/>
        <v>0</v>
      </c>
      <c r="GD16" s="67">
        <f t="shared" si="16"/>
        <v>0</v>
      </c>
      <c r="GE16" s="67">
        <f t="shared" si="16"/>
        <v>0</v>
      </c>
      <c r="GF16" s="67">
        <f t="shared" si="16"/>
        <v>0</v>
      </c>
      <c r="GG16" s="67">
        <f t="shared" si="16"/>
        <v>0</v>
      </c>
      <c r="GH16" s="67">
        <f t="shared" si="16"/>
        <v>0</v>
      </c>
      <c r="GI16" s="67">
        <f t="shared" si="16"/>
        <v>0</v>
      </c>
      <c r="GJ16" s="67">
        <f t="shared" si="16"/>
        <v>0</v>
      </c>
      <c r="GK16" s="67">
        <f t="shared" si="16"/>
        <v>0</v>
      </c>
      <c r="GL16" s="67">
        <f t="shared" si="16"/>
        <v>0</v>
      </c>
      <c r="GM16" s="67">
        <f t="shared" si="16"/>
        <v>0</v>
      </c>
      <c r="GN16" s="67">
        <f t="shared" si="16"/>
        <v>0</v>
      </c>
      <c r="GO16" s="67">
        <f t="shared" ref="GO16:HT16" si="17">SUM(GO8:GO15)</f>
        <v>0</v>
      </c>
      <c r="GP16" s="67">
        <f t="shared" si="17"/>
        <v>0</v>
      </c>
      <c r="GQ16" s="67">
        <f t="shared" si="17"/>
        <v>0</v>
      </c>
      <c r="GR16" s="67">
        <f t="shared" si="17"/>
        <v>0</v>
      </c>
      <c r="GS16" s="67">
        <f t="shared" si="17"/>
        <v>0</v>
      </c>
      <c r="GT16" s="67">
        <f t="shared" si="17"/>
        <v>0</v>
      </c>
      <c r="GU16" s="67">
        <f t="shared" si="17"/>
        <v>0</v>
      </c>
      <c r="GV16" s="67">
        <f t="shared" si="17"/>
        <v>0</v>
      </c>
      <c r="GW16" s="67">
        <f t="shared" si="17"/>
        <v>0</v>
      </c>
      <c r="GX16" s="67">
        <f t="shared" si="17"/>
        <v>0</v>
      </c>
      <c r="GY16" s="67">
        <f t="shared" si="17"/>
        <v>0</v>
      </c>
      <c r="GZ16" s="67">
        <f t="shared" si="17"/>
        <v>0</v>
      </c>
      <c r="HA16" s="67">
        <f t="shared" si="17"/>
        <v>0</v>
      </c>
      <c r="HB16" s="67">
        <f t="shared" si="17"/>
        <v>0</v>
      </c>
      <c r="HC16" s="67">
        <f t="shared" si="17"/>
        <v>0</v>
      </c>
      <c r="HD16" s="67">
        <f t="shared" si="17"/>
        <v>0</v>
      </c>
      <c r="HE16" s="67">
        <f t="shared" si="17"/>
        <v>0</v>
      </c>
      <c r="HF16" s="67">
        <f t="shared" si="17"/>
        <v>0</v>
      </c>
      <c r="HG16" s="67">
        <f t="shared" si="17"/>
        <v>0</v>
      </c>
      <c r="HH16" s="67">
        <f t="shared" si="17"/>
        <v>0</v>
      </c>
      <c r="HI16" s="67">
        <f t="shared" si="17"/>
        <v>0</v>
      </c>
      <c r="HJ16" s="67">
        <f t="shared" si="17"/>
        <v>0</v>
      </c>
      <c r="HK16" s="67">
        <f t="shared" si="17"/>
        <v>0</v>
      </c>
      <c r="HL16" s="67">
        <f t="shared" si="17"/>
        <v>0</v>
      </c>
      <c r="HM16" s="67">
        <f t="shared" si="17"/>
        <v>0</v>
      </c>
      <c r="HN16" s="67">
        <f t="shared" si="17"/>
        <v>0</v>
      </c>
      <c r="HO16" s="67">
        <f t="shared" si="17"/>
        <v>0</v>
      </c>
      <c r="HP16" s="67">
        <f t="shared" si="17"/>
        <v>0</v>
      </c>
      <c r="HQ16" s="67">
        <f t="shared" si="17"/>
        <v>0</v>
      </c>
      <c r="HR16" s="67">
        <f t="shared" si="17"/>
        <v>0</v>
      </c>
      <c r="HS16" s="67">
        <f t="shared" si="17"/>
        <v>0</v>
      </c>
      <c r="HT16" s="67">
        <f t="shared" si="17"/>
        <v>0</v>
      </c>
      <c r="HU16" s="67">
        <f t="shared" ref="HU16:IL16" si="18">SUM(HU8:HU15)</f>
        <v>0</v>
      </c>
      <c r="HV16" s="67">
        <f t="shared" si="18"/>
        <v>0</v>
      </c>
      <c r="HW16" s="67">
        <f t="shared" si="18"/>
        <v>0</v>
      </c>
      <c r="HX16" s="67">
        <f t="shared" si="18"/>
        <v>0</v>
      </c>
      <c r="HY16" s="67">
        <f t="shared" si="18"/>
        <v>0</v>
      </c>
      <c r="HZ16" s="67">
        <f t="shared" si="18"/>
        <v>0</v>
      </c>
      <c r="IA16" s="67">
        <f t="shared" si="18"/>
        <v>0</v>
      </c>
      <c r="IB16" s="67">
        <f t="shared" si="18"/>
        <v>0</v>
      </c>
      <c r="IC16" s="67">
        <f t="shared" si="18"/>
        <v>0</v>
      </c>
      <c r="ID16" s="67">
        <f t="shared" si="18"/>
        <v>0</v>
      </c>
      <c r="IE16" s="67">
        <f t="shared" si="18"/>
        <v>0</v>
      </c>
      <c r="IF16" s="67">
        <f t="shared" si="18"/>
        <v>0</v>
      </c>
      <c r="IG16" s="67">
        <f t="shared" si="18"/>
        <v>0</v>
      </c>
      <c r="IH16" s="67">
        <f t="shared" si="18"/>
        <v>0</v>
      </c>
      <c r="II16" s="67">
        <f t="shared" si="18"/>
        <v>0</v>
      </c>
      <c r="IJ16" s="67">
        <f t="shared" si="18"/>
        <v>0</v>
      </c>
      <c r="IK16" s="67">
        <f t="shared" si="18"/>
        <v>0</v>
      </c>
      <c r="IL16" s="67">
        <f t="shared" si="18"/>
        <v>0</v>
      </c>
    </row>
    <row r="17" spans="1:246" x14ac:dyDescent="0.2">
      <c r="A17" s="29">
        <v>3</v>
      </c>
      <c r="B17" s="27">
        <v>2</v>
      </c>
      <c r="C17" s="80" t="s">
        <v>4</v>
      </c>
      <c r="E17" s="21">
        <v>5498</v>
      </c>
      <c r="F17" s="21">
        <v>8322</v>
      </c>
      <c r="G17" s="21">
        <v>5571</v>
      </c>
      <c r="H17" s="21">
        <v>8296</v>
      </c>
      <c r="I17" s="21">
        <v>5697</v>
      </c>
      <c r="J17" s="21">
        <v>8339</v>
      </c>
      <c r="K17" s="21">
        <v>5703</v>
      </c>
      <c r="L17" s="21">
        <v>8343</v>
      </c>
      <c r="M17" s="21">
        <v>5781</v>
      </c>
      <c r="N17" s="21">
        <v>8346</v>
      </c>
      <c r="O17" s="21">
        <v>5808</v>
      </c>
      <c r="P17" s="21">
        <v>8334</v>
      </c>
      <c r="Q17" s="21">
        <v>5873</v>
      </c>
      <c r="R17" s="21">
        <v>8340</v>
      </c>
      <c r="S17" s="21">
        <v>5958</v>
      </c>
      <c r="T17" s="21">
        <v>8344</v>
      </c>
      <c r="U17" s="21">
        <v>5984</v>
      </c>
      <c r="V17" s="21">
        <v>8338</v>
      </c>
      <c r="W17" s="21">
        <v>6042</v>
      </c>
      <c r="X17" s="21">
        <v>8320</v>
      </c>
      <c r="Y17" s="21">
        <v>6118</v>
      </c>
      <c r="Z17" s="21">
        <v>8334</v>
      </c>
      <c r="AA17" s="21">
        <v>6120</v>
      </c>
      <c r="AB17" s="21">
        <v>8336</v>
      </c>
      <c r="AC17" s="21">
        <v>6176</v>
      </c>
      <c r="AD17" s="21">
        <v>8347</v>
      </c>
      <c r="AE17" s="21">
        <v>6188</v>
      </c>
      <c r="AF17" s="21">
        <v>8229</v>
      </c>
      <c r="AG17" s="21">
        <v>6239</v>
      </c>
      <c r="AH17" s="21">
        <v>8269</v>
      </c>
      <c r="AI17" s="21">
        <v>6016</v>
      </c>
      <c r="AJ17" s="21">
        <v>8087</v>
      </c>
      <c r="AK17" s="21">
        <v>6209</v>
      </c>
      <c r="AL17" s="21">
        <v>8227</v>
      </c>
      <c r="AM17" s="21">
        <v>6153</v>
      </c>
      <c r="AN17" s="21">
        <v>8214</v>
      </c>
      <c r="AO17" s="21">
        <v>6242</v>
      </c>
      <c r="AP17" s="21">
        <v>8216</v>
      </c>
      <c r="AQ17" s="21">
        <v>6284</v>
      </c>
      <c r="AR17" s="21">
        <v>8279</v>
      </c>
      <c r="AS17" s="21">
        <v>6312</v>
      </c>
      <c r="AT17" s="21">
        <v>8293</v>
      </c>
      <c r="AU17" s="21">
        <v>6384</v>
      </c>
      <c r="AV17" s="21">
        <v>8303</v>
      </c>
      <c r="AW17" s="21">
        <v>6401</v>
      </c>
      <c r="AX17" s="21">
        <v>8303</v>
      </c>
      <c r="AY17" s="21">
        <v>6440</v>
      </c>
      <c r="AZ17" s="21">
        <v>8313</v>
      </c>
      <c r="BA17" s="21">
        <v>6482</v>
      </c>
      <c r="BB17" s="21">
        <v>8309</v>
      </c>
      <c r="BC17" s="21">
        <v>6531</v>
      </c>
      <c r="BD17" s="21">
        <v>8326</v>
      </c>
      <c r="BE17" s="21">
        <v>6569</v>
      </c>
      <c r="BF17" s="21">
        <v>8335</v>
      </c>
      <c r="BG17" s="21">
        <v>6645</v>
      </c>
      <c r="BH17" s="21">
        <v>8417</v>
      </c>
      <c r="BI17" s="21">
        <v>6649</v>
      </c>
      <c r="BJ17" s="21">
        <v>8389</v>
      </c>
      <c r="BK17" s="21">
        <v>6674</v>
      </c>
      <c r="BL17" s="21">
        <v>8379</v>
      </c>
      <c r="BM17" s="21">
        <v>6690</v>
      </c>
      <c r="BN17" s="21">
        <v>8397</v>
      </c>
      <c r="BO17" s="21">
        <v>6738</v>
      </c>
      <c r="BP17" s="21">
        <v>8449</v>
      </c>
      <c r="BQ17" s="21">
        <v>6808</v>
      </c>
      <c r="BR17" s="21">
        <v>8463</v>
      </c>
      <c r="BS17" s="21">
        <v>6788</v>
      </c>
      <c r="BT17" s="21">
        <v>8450</v>
      </c>
      <c r="BU17" s="21">
        <v>6754</v>
      </c>
      <c r="BV17" s="21">
        <v>8364</v>
      </c>
      <c r="BW17" s="21">
        <v>6754</v>
      </c>
      <c r="BX17" s="21">
        <v>8366</v>
      </c>
      <c r="BY17" s="21">
        <v>6808</v>
      </c>
      <c r="BZ17" s="21">
        <v>8385</v>
      </c>
      <c r="CA17" s="21">
        <v>6797</v>
      </c>
      <c r="CB17" s="21">
        <v>8341</v>
      </c>
      <c r="CC17" s="21">
        <v>6789</v>
      </c>
      <c r="CD17" s="21">
        <v>8305</v>
      </c>
      <c r="CE17" s="21">
        <v>6822</v>
      </c>
      <c r="CF17" s="21">
        <v>8343</v>
      </c>
      <c r="CG17" s="21">
        <v>6819</v>
      </c>
      <c r="CH17" s="21">
        <v>8325</v>
      </c>
      <c r="CI17" s="21">
        <v>6771</v>
      </c>
      <c r="CJ17" s="21">
        <v>8025</v>
      </c>
      <c r="CK17" s="21">
        <v>6791</v>
      </c>
      <c r="CL17" s="21">
        <v>8025</v>
      </c>
      <c r="CM17" s="21">
        <v>6879</v>
      </c>
      <c r="CN17" s="21">
        <v>8143</v>
      </c>
      <c r="CO17" s="21">
        <v>6905</v>
      </c>
      <c r="CP17" s="21">
        <v>8154</v>
      </c>
      <c r="CQ17" s="21">
        <v>6911</v>
      </c>
      <c r="CR17" s="21">
        <v>8153</v>
      </c>
      <c r="CS17" s="21">
        <v>6911</v>
      </c>
      <c r="CT17" s="21">
        <v>8140</v>
      </c>
      <c r="ES17" s="21"/>
      <c r="EX17" s="30"/>
      <c r="GW17" s="30"/>
      <c r="GX17" s="30"/>
      <c r="GY17" s="30"/>
      <c r="GZ17" s="30"/>
      <c r="HB17" s="30"/>
      <c r="HL17" s="30"/>
    </row>
    <row r="18" spans="1:246" x14ac:dyDescent="0.2">
      <c r="A18" s="29">
        <v>11</v>
      </c>
      <c r="B18" s="27">
        <v>2</v>
      </c>
      <c r="C18" s="80" t="s">
        <v>18</v>
      </c>
      <c r="E18" s="21">
        <v>6850</v>
      </c>
      <c r="F18" s="21">
        <v>14308</v>
      </c>
      <c r="G18" s="21">
        <v>6955</v>
      </c>
      <c r="H18" s="21">
        <v>14291</v>
      </c>
      <c r="I18" s="21">
        <v>7106</v>
      </c>
      <c r="J18" s="21">
        <v>14188</v>
      </c>
      <c r="K18" s="21">
        <v>7107</v>
      </c>
      <c r="L18" s="21">
        <v>14189</v>
      </c>
      <c r="M18" s="21">
        <v>7180</v>
      </c>
      <c r="N18" s="21">
        <v>14137</v>
      </c>
      <c r="O18" s="21">
        <v>7241</v>
      </c>
      <c r="P18" s="21">
        <v>14138</v>
      </c>
      <c r="Q18" s="21">
        <v>7340</v>
      </c>
      <c r="R18" s="21">
        <v>14128</v>
      </c>
      <c r="S18" s="21">
        <v>7496</v>
      </c>
      <c r="T18" s="21">
        <v>14202</v>
      </c>
      <c r="U18" s="21">
        <v>7571</v>
      </c>
      <c r="V18" s="21">
        <v>14208</v>
      </c>
      <c r="W18" s="21">
        <v>7667</v>
      </c>
      <c r="X18" s="21">
        <v>14220</v>
      </c>
      <c r="Y18" s="21">
        <v>7705</v>
      </c>
      <c r="Z18" s="21">
        <v>14143</v>
      </c>
      <c r="AA18" s="21">
        <v>7740</v>
      </c>
      <c r="AB18" s="21">
        <v>14138</v>
      </c>
      <c r="AC18" s="21">
        <v>7835</v>
      </c>
      <c r="AD18" s="21">
        <v>14147</v>
      </c>
      <c r="AE18" s="21">
        <v>7910</v>
      </c>
      <c r="AF18" s="21">
        <v>13426</v>
      </c>
      <c r="AG18" s="21">
        <v>7944</v>
      </c>
      <c r="AH18" s="21">
        <v>13369</v>
      </c>
      <c r="AI18" s="21">
        <v>7582</v>
      </c>
      <c r="AJ18" s="21">
        <v>12903</v>
      </c>
      <c r="AK18" s="21">
        <v>7894</v>
      </c>
      <c r="AL18" s="21">
        <v>13180</v>
      </c>
      <c r="AM18" s="21">
        <v>7832</v>
      </c>
      <c r="AN18" s="21">
        <v>13245</v>
      </c>
      <c r="AO18" s="21">
        <v>7941</v>
      </c>
      <c r="AP18" s="21">
        <v>13090</v>
      </c>
      <c r="AQ18" s="21">
        <v>8049</v>
      </c>
      <c r="AR18" s="21">
        <v>13226</v>
      </c>
      <c r="AS18" s="21">
        <v>8066</v>
      </c>
      <c r="AT18" s="21">
        <v>13217</v>
      </c>
      <c r="AU18" s="21">
        <v>8185</v>
      </c>
      <c r="AV18" s="21">
        <v>13274</v>
      </c>
      <c r="AW18" s="21">
        <v>8249</v>
      </c>
      <c r="AX18" s="21">
        <v>13298</v>
      </c>
      <c r="AY18" s="21">
        <v>8320</v>
      </c>
      <c r="AZ18" s="21">
        <v>13260</v>
      </c>
      <c r="BA18" s="21">
        <v>8378</v>
      </c>
      <c r="BB18" s="21">
        <v>13246</v>
      </c>
      <c r="BC18" s="21">
        <v>8421</v>
      </c>
      <c r="BD18" s="21">
        <v>13237</v>
      </c>
      <c r="BE18" s="21">
        <v>8429</v>
      </c>
      <c r="BF18" s="21">
        <v>13202</v>
      </c>
      <c r="BG18" s="21">
        <v>8510</v>
      </c>
      <c r="BH18" s="21">
        <v>13326</v>
      </c>
      <c r="BI18" s="21">
        <v>8526</v>
      </c>
      <c r="BJ18" s="21">
        <v>13286</v>
      </c>
      <c r="BK18" s="21">
        <v>8566</v>
      </c>
      <c r="BL18" s="21">
        <v>13237</v>
      </c>
      <c r="BM18" s="21">
        <v>8574</v>
      </c>
      <c r="BN18" s="21">
        <v>13240</v>
      </c>
      <c r="BO18" s="21">
        <v>8604</v>
      </c>
      <c r="BP18" s="21">
        <v>13249</v>
      </c>
      <c r="BQ18" s="21">
        <v>8688</v>
      </c>
      <c r="BR18" s="21">
        <v>13320</v>
      </c>
      <c r="BS18" s="21">
        <v>8683</v>
      </c>
      <c r="BT18" s="21">
        <v>13323</v>
      </c>
      <c r="BU18" s="21">
        <v>8547</v>
      </c>
      <c r="BV18" s="21">
        <v>13072</v>
      </c>
      <c r="BW18" s="21">
        <v>8578</v>
      </c>
      <c r="BX18" s="21">
        <v>13051</v>
      </c>
      <c r="BY18" s="21">
        <v>8504</v>
      </c>
      <c r="BZ18" s="21">
        <v>12877</v>
      </c>
      <c r="CA18" s="21">
        <v>8519</v>
      </c>
      <c r="CB18" s="21">
        <v>12842</v>
      </c>
      <c r="CC18" s="21">
        <v>8497</v>
      </c>
      <c r="CD18" s="21">
        <v>12787</v>
      </c>
      <c r="CE18" s="21">
        <v>8504</v>
      </c>
      <c r="CF18" s="21">
        <v>12768</v>
      </c>
      <c r="CG18" s="21">
        <v>8522</v>
      </c>
      <c r="CH18" s="21">
        <v>12730</v>
      </c>
      <c r="CI18" s="21">
        <v>8443</v>
      </c>
      <c r="CJ18" s="21">
        <v>11635</v>
      </c>
      <c r="CK18" s="21">
        <v>8461</v>
      </c>
      <c r="CL18" s="21">
        <v>11658</v>
      </c>
      <c r="CM18" s="21">
        <v>8590</v>
      </c>
      <c r="CN18" s="21">
        <v>11797</v>
      </c>
      <c r="CO18" s="21">
        <v>8665</v>
      </c>
      <c r="CP18" s="21">
        <v>11849</v>
      </c>
      <c r="CQ18" s="21">
        <v>8681</v>
      </c>
      <c r="CR18" s="21">
        <v>11850</v>
      </c>
      <c r="CS18" s="21">
        <v>8702</v>
      </c>
      <c r="CT18" s="21">
        <v>11818</v>
      </c>
      <c r="ES18" s="21"/>
      <c r="EX18" s="30"/>
      <c r="GW18" s="30"/>
      <c r="GX18" s="30"/>
      <c r="GY18" s="30"/>
      <c r="GZ18" s="30"/>
      <c r="HB18" s="30"/>
      <c r="HL18" s="30"/>
    </row>
    <row r="19" spans="1:246" x14ac:dyDescent="0.2">
      <c r="A19" s="29">
        <v>12</v>
      </c>
      <c r="B19" s="27">
        <v>2</v>
      </c>
      <c r="C19" s="80" t="s">
        <v>19</v>
      </c>
      <c r="D19" s="27" t="s">
        <v>20</v>
      </c>
      <c r="E19" s="21">
        <v>2260</v>
      </c>
      <c r="F19" s="21">
        <v>3770</v>
      </c>
      <c r="G19" s="21">
        <v>2268</v>
      </c>
      <c r="H19" s="21">
        <v>3741</v>
      </c>
      <c r="I19" s="21">
        <v>2270</v>
      </c>
      <c r="J19" s="21">
        <v>3703</v>
      </c>
      <c r="K19" s="21">
        <v>2272</v>
      </c>
      <c r="L19" s="21">
        <v>3705</v>
      </c>
      <c r="M19" s="21">
        <v>2299</v>
      </c>
      <c r="N19" s="21">
        <v>3697</v>
      </c>
      <c r="O19" s="21">
        <v>2308</v>
      </c>
      <c r="P19" s="21">
        <v>3685</v>
      </c>
      <c r="Q19" s="21">
        <v>2353</v>
      </c>
      <c r="R19" s="21">
        <v>3684</v>
      </c>
      <c r="S19" s="21">
        <v>2435</v>
      </c>
      <c r="T19" s="21">
        <v>3721</v>
      </c>
      <c r="U19" s="21">
        <v>2442</v>
      </c>
      <c r="V19" s="21">
        <v>3720</v>
      </c>
      <c r="W19" s="21">
        <v>2477</v>
      </c>
      <c r="X19" s="21">
        <v>3740</v>
      </c>
      <c r="Y19" s="21">
        <v>2481</v>
      </c>
      <c r="Z19" s="21">
        <v>3719</v>
      </c>
      <c r="AA19" s="21">
        <v>2495</v>
      </c>
      <c r="AB19" s="21">
        <v>3731</v>
      </c>
      <c r="AC19" s="21">
        <v>2510</v>
      </c>
      <c r="AD19" s="21">
        <v>3728</v>
      </c>
      <c r="AE19" s="21">
        <v>2523</v>
      </c>
      <c r="AF19" s="21">
        <v>3667</v>
      </c>
      <c r="AG19" s="21">
        <v>2514</v>
      </c>
      <c r="AH19" s="21">
        <v>3650</v>
      </c>
      <c r="AI19" s="21">
        <v>2460</v>
      </c>
      <c r="AJ19" s="21">
        <v>3630</v>
      </c>
      <c r="AK19" s="21">
        <v>2452</v>
      </c>
      <c r="AL19" s="21">
        <v>3622</v>
      </c>
      <c r="AM19" s="21">
        <v>2451</v>
      </c>
      <c r="AN19" s="21">
        <v>3592</v>
      </c>
      <c r="AO19" s="21">
        <v>2462</v>
      </c>
      <c r="AP19" s="21">
        <v>3525</v>
      </c>
      <c r="AQ19" s="21">
        <v>2485</v>
      </c>
      <c r="AR19" s="21">
        <v>3534</v>
      </c>
      <c r="AS19" s="21">
        <v>2491</v>
      </c>
      <c r="AT19" s="21">
        <v>3548</v>
      </c>
      <c r="AU19" s="21">
        <v>2517</v>
      </c>
      <c r="AV19" s="21">
        <v>3556</v>
      </c>
      <c r="AW19" s="21">
        <v>2534</v>
      </c>
      <c r="AX19" s="21">
        <v>3562</v>
      </c>
      <c r="AY19" s="21">
        <v>2556</v>
      </c>
      <c r="AZ19" s="21">
        <v>3585</v>
      </c>
      <c r="BA19" s="21">
        <v>2579</v>
      </c>
      <c r="BB19" s="21">
        <v>3574</v>
      </c>
      <c r="BC19" s="21">
        <v>2591</v>
      </c>
      <c r="BD19" s="21">
        <v>3590</v>
      </c>
      <c r="BE19" s="21">
        <v>2601</v>
      </c>
      <c r="BF19" s="21">
        <v>3596</v>
      </c>
      <c r="BG19" s="21">
        <v>2605</v>
      </c>
      <c r="BH19" s="21">
        <v>3606</v>
      </c>
      <c r="BI19" s="21">
        <v>2601</v>
      </c>
      <c r="BJ19" s="21">
        <v>3590</v>
      </c>
      <c r="BK19" s="21">
        <v>2606</v>
      </c>
      <c r="BL19" s="21">
        <v>3583</v>
      </c>
      <c r="BM19" s="21">
        <v>2608</v>
      </c>
      <c r="BN19" s="21">
        <v>3584</v>
      </c>
      <c r="BO19" s="21">
        <v>2607</v>
      </c>
      <c r="BP19" s="21">
        <v>3582</v>
      </c>
      <c r="BQ19" s="21">
        <v>2628</v>
      </c>
      <c r="BR19" s="21">
        <v>3606</v>
      </c>
      <c r="BS19" s="21">
        <v>2623</v>
      </c>
      <c r="BT19" s="21">
        <v>3592</v>
      </c>
      <c r="BU19" s="21">
        <v>2601</v>
      </c>
      <c r="BV19" s="21">
        <v>3547</v>
      </c>
      <c r="BW19" s="21">
        <v>2585</v>
      </c>
      <c r="BX19" s="21">
        <v>3525</v>
      </c>
      <c r="BY19" s="21">
        <v>2601</v>
      </c>
      <c r="BZ19" s="21">
        <v>3384</v>
      </c>
      <c r="CA19" s="21">
        <v>2603</v>
      </c>
      <c r="CB19" s="21">
        <v>3374</v>
      </c>
      <c r="CC19" s="21">
        <v>2552</v>
      </c>
      <c r="CD19" s="21">
        <v>3223</v>
      </c>
      <c r="CE19" s="21">
        <v>2562</v>
      </c>
      <c r="CF19" s="21">
        <v>3220</v>
      </c>
      <c r="CG19" s="21">
        <v>2550</v>
      </c>
      <c r="CH19" s="21">
        <v>3219</v>
      </c>
      <c r="CI19" s="21">
        <v>2545</v>
      </c>
      <c r="CJ19" s="21">
        <v>3180</v>
      </c>
      <c r="CK19" s="21">
        <v>2547</v>
      </c>
      <c r="CL19" s="21">
        <v>3183</v>
      </c>
      <c r="CM19" s="21">
        <v>2549</v>
      </c>
      <c r="CN19" s="21">
        <v>3171</v>
      </c>
      <c r="CO19" s="21">
        <v>2536</v>
      </c>
      <c r="CP19" s="21">
        <v>3116</v>
      </c>
      <c r="CQ19" s="21">
        <v>2539</v>
      </c>
      <c r="CR19" s="21">
        <v>3120</v>
      </c>
      <c r="CS19" s="21">
        <v>2534</v>
      </c>
      <c r="CT19" s="21">
        <v>3111</v>
      </c>
      <c r="ES19" s="21"/>
      <c r="EX19" s="30"/>
      <c r="GW19" s="30"/>
      <c r="GX19" s="30"/>
      <c r="GY19" s="30"/>
      <c r="GZ19" s="30"/>
      <c r="HB19" s="30"/>
      <c r="HL19" s="30"/>
    </row>
    <row r="20" spans="1:246" x14ac:dyDescent="0.2">
      <c r="A20" s="29">
        <v>13</v>
      </c>
      <c r="B20" s="27">
        <v>2</v>
      </c>
      <c r="C20" s="80" t="s">
        <v>21</v>
      </c>
      <c r="E20" s="21">
        <v>7295</v>
      </c>
      <c r="F20" s="21">
        <v>11193</v>
      </c>
      <c r="G20" s="21">
        <v>7357</v>
      </c>
      <c r="H20" s="21">
        <v>11100</v>
      </c>
      <c r="I20" s="21">
        <v>7517</v>
      </c>
      <c r="J20" s="21">
        <v>11060</v>
      </c>
      <c r="K20" s="21">
        <v>7518</v>
      </c>
      <c r="L20" s="21">
        <v>11056</v>
      </c>
      <c r="M20" s="21">
        <v>7586</v>
      </c>
      <c r="N20" s="21">
        <v>11023</v>
      </c>
      <c r="O20" s="21">
        <v>7629</v>
      </c>
      <c r="P20" s="21">
        <v>10997</v>
      </c>
      <c r="Q20" s="21">
        <v>7736</v>
      </c>
      <c r="R20" s="21">
        <v>11026</v>
      </c>
      <c r="S20" s="21">
        <v>7859</v>
      </c>
      <c r="T20" s="21">
        <v>11035</v>
      </c>
      <c r="U20" s="21">
        <v>7907</v>
      </c>
      <c r="V20" s="21">
        <v>11039</v>
      </c>
      <c r="W20" s="21">
        <v>7976</v>
      </c>
      <c r="X20" s="21">
        <v>11002</v>
      </c>
      <c r="Y20" s="21">
        <v>8022</v>
      </c>
      <c r="Z20" s="21">
        <v>10969</v>
      </c>
      <c r="AA20" s="21">
        <v>8045</v>
      </c>
      <c r="AB20" s="21">
        <v>10961</v>
      </c>
      <c r="AC20" s="21">
        <v>8094</v>
      </c>
      <c r="AD20" s="21">
        <v>10948</v>
      </c>
      <c r="AE20" s="21">
        <v>8134</v>
      </c>
      <c r="AF20" s="21">
        <v>10548</v>
      </c>
      <c r="AG20" s="21">
        <v>8134</v>
      </c>
      <c r="AH20" s="21">
        <v>10512</v>
      </c>
      <c r="AI20" s="21">
        <v>7961</v>
      </c>
      <c r="AJ20" s="21">
        <v>10508</v>
      </c>
      <c r="AK20" s="21">
        <v>8054</v>
      </c>
      <c r="AL20" s="21">
        <v>10552</v>
      </c>
      <c r="AM20" s="21">
        <v>8026</v>
      </c>
      <c r="AN20" s="21">
        <v>10452</v>
      </c>
      <c r="AO20" s="21">
        <v>8073</v>
      </c>
      <c r="AP20" s="21">
        <v>10479</v>
      </c>
      <c r="AQ20" s="21">
        <v>8146</v>
      </c>
      <c r="AR20" s="21">
        <v>10566</v>
      </c>
      <c r="AS20" s="21">
        <v>8181</v>
      </c>
      <c r="AT20" s="21">
        <v>10576</v>
      </c>
      <c r="AU20" s="21">
        <v>8246</v>
      </c>
      <c r="AV20" s="21">
        <v>10609</v>
      </c>
      <c r="AW20" s="21">
        <v>8323</v>
      </c>
      <c r="AX20" s="21">
        <v>10682</v>
      </c>
      <c r="AY20" s="21">
        <v>8340</v>
      </c>
      <c r="AZ20" s="21">
        <v>10678</v>
      </c>
      <c r="BA20" s="21">
        <v>8421</v>
      </c>
      <c r="BB20" s="21">
        <v>10733</v>
      </c>
      <c r="BC20" s="21">
        <v>8437</v>
      </c>
      <c r="BD20" s="21">
        <v>10729</v>
      </c>
      <c r="BE20" s="21">
        <v>8489</v>
      </c>
      <c r="BF20" s="21">
        <v>10763</v>
      </c>
      <c r="BG20" s="21">
        <v>8604</v>
      </c>
      <c r="BH20" s="21">
        <v>10954</v>
      </c>
      <c r="BI20" s="21">
        <v>8598</v>
      </c>
      <c r="BJ20" s="21">
        <v>10929</v>
      </c>
      <c r="BK20" s="21">
        <v>8576</v>
      </c>
      <c r="BL20" s="21">
        <v>10864</v>
      </c>
      <c r="BM20" s="21">
        <v>8590</v>
      </c>
      <c r="BN20" s="21">
        <v>10864</v>
      </c>
      <c r="BO20" s="21">
        <v>8608</v>
      </c>
      <c r="BP20" s="21">
        <v>10876</v>
      </c>
      <c r="BQ20" s="21">
        <v>8680</v>
      </c>
      <c r="BR20" s="21">
        <v>10929</v>
      </c>
      <c r="BS20" s="21">
        <v>8707</v>
      </c>
      <c r="BT20" s="21">
        <v>10956</v>
      </c>
      <c r="BU20" s="21">
        <v>8511</v>
      </c>
      <c r="BV20" s="21">
        <v>10711</v>
      </c>
      <c r="BW20" s="21">
        <v>8454</v>
      </c>
      <c r="BX20" s="21">
        <v>10650</v>
      </c>
      <c r="BY20" s="21">
        <v>8420</v>
      </c>
      <c r="BZ20" s="21">
        <v>10545</v>
      </c>
      <c r="CA20" s="21">
        <v>8427</v>
      </c>
      <c r="CB20" s="21">
        <v>10538</v>
      </c>
      <c r="CC20" s="21">
        <v>8365</v>
      </c>
      <c r="CD20" s="21">
        <v>10446</v>
      </c>
      <c r="CE20" s="21">
        <v>8388</v>
      </c>
      <c r="CF20" s="21">
        <v>10462</v>
      </c>
      <c r="CG20" s="21">
        <v>8407</v>
      </c>
      <c r="CH20" s="21">
        <v>10473</v>
      </c>
      <c r="CI20" s="21">
        <v>8291</v>
      </c>
      <c r="CJ20" s="21">
        <v>9919</v>
      </c>
      <c r="CK20" s="21">
        <v>8308</v>
      </c>
      <c r="CL20" s="21">
        <v>9923</v>
      </c>
      <c r="CM20" s="21">
        <v>8403</v>
      </c>
      <c r="CN20" s="21">
        <v>9991</v>
      </c>
      <c r="CO20" s="21">
        <v>8457</v>
      </c>
      <c r="CP20" s="21">
        <v>10014</v>
      </c>
      <c r="CQ20" s="21">
        <v>8464</v>
      </c>
      <c r="CR20" s="21">
        <v>10037</v>
      </c>
      <c r="CS20" s="21">
        <v>8480</v>
      </c>
      <c r="CT20" s="21">
        <v>10020</v>
      </c>
      <c r="ES20" s="21"/>
      <c r="EX20" s="30"/>
      <c r="GW20" s="30"/>
      <c r="GX20" s="30"/>
      <c r="GY20" s="30"/>
      <c r="GZ20" s="30"/>
      <c r="HB20" s="30"/>
      <c r="HL20" s="30"/>
    </row>
    <row r="21" spans="1:246" x14ac:dyDescent="0.2">
      <c r="A21" s="29">
        <v>14</v>
      </c>
      <c r="B21" s="27">
        <v>2</v>
      </c>
      <c r="C21" s="80" t="s">
        <v>22</v>
      </c>
      <c r="D21" s="27" t="s">
        <v>23</v>
      </c>
      <c r="E21" s="21">
        <v>1712</v>
      </c>
      <c r="F21" s="21">
        <v>3506</v>
      </c>
      <c r="G21" s="21">
        <v>1753</v>
      </c>
      <c r="H21" s="21">
        <v>3499</v>
      </c>
      <c r="I21" s="21">
        <v>1807</v>
      </c>
      <c r="J21" s="21">
        <v>3507</v>
      </c>
      <c r="K21" s="21">
        <v>1808</v>
      </c>
      <c r="L21" s="21">
        <v>3506</v>
      </c>
      <c r="M21" s="21">
        <v>1837</v>
      </c>
      <c r="N21" s="21">
        <v>3500</v>
      </c>
      <c r="O21" s="21">
        <v>1858</v>
      </c>
      <c r="P21" s="21">
        <v>3504</v>
      </c>
      <c r="Q21" s="21">
        <v>1888</v>
      </c>
      <c r="R21" s="21">
        <v>3526</v>
      </c>
      <c r="S21" s="21">
        <v>1928</v>
      </c>
      <c r="T21" s="21">
        <v>3529</v>
      </c>
      <c r="U21" s="21">
        <v>1942</v>
      </c>
      <c r="V21" s="21">
        <v>3512</v>
      </c>
      <c r="W21" s="21">
        <v>1970</v>
      </c>
      <c r="X21" s="21">
        <v>3516</v>
      </c>
      <c r="Y21" s="21">
        <v>1965</v>
      </c>
      <c r="Z21" s="21">
        <v>3457</v>
      </c>
      <c r="AA21" s="21">
        <v>1961</v>
      </c>
      <c r="AB21" s="21">
        <v>3447</v>
      </c>
      <c r="AC21" s="21">
        <v>1973</v>
      </c>
      <c r="AD21" s="21">
        <v>3450</v>
      </c>
      <c r="AE21" s="21">
        <v>1980</v>
      </c>
      <c r="AF21" s="21">
        <v>3388</v>
      </c>
      <c r="AG21" s="21">
        <v>1999</v>
      </c>
      <c r="AH21" s="21">
        <v>3401</v>
      </c>
      <c r="AI21" s="21">
        <v>1886</v>
      </c>
      <c r="AJ21" s="21">
        <v>3272</v>
      </c>
      <c r="AK21" s="21">
        <v>1988</v>
      </c>
      <c r="AL21" s="21">
        <v>3195</v>
      </c>
      <c r="AM21" s="21">
        <v>1974</v>
      </c>
      <c r="AN21" s="21">
        <v>3156</v>
      </c>
      <c r="AO21" s="21">
        <v>2003</v>
      </c>
      <c r="AP21" s="21">
        <v>3177</v>
      </c>
      <c r="AQ21" s="21">
        <v>2036</v>
      </c>
      <c r="AR21" s="21">
        <v>3210</v>
      </c>
      <c r="AS21" s="21">
        <v>2036</v>
      </c>
      <c r="AT21" s="21">
        <v>3222</v>
      </c>
      <c r="AU21" s="21">
        <v>2067</v>
      </c>
      <c r="AV21" s="21">
        <v>3247</v>
      </c>
      <c r="AW21" s="21">
        <v>2090</v>
      </c>
      <c r="AX21" s="21">
        <v>3267</v>
      </c>
      <c r="AY21" s="21">
        <v>2109</v>
      </c>
      <c r="AZ21" s="21">
        <v>3292</v>
      </c>
      <c r="BA21" s="21">
        <v>2114</v>
      </c>
      <c r="BB21" s="21">
        <v>3282</v>
      </c>
      <c r="BC21" s="21">
        <v>2122</v>
      </c>
      <c r="BD21" s="21">
        <v>3277</v>
      </c>
      <c r="BE21" s="21">
        <v>2143</v>
      </c>
      <c r="BF21" s="21">
        <v>3301</v>
      </c>
      <c r="BG21" s="21">
        <v>2204</v>
      </c>
      <c r="BH21" s="21">
        <v>3438</v>
      </c>
      <c r="BI21" s="21">
        <v>2217</v>
      </c>
      <c r="BJ21" s="21">
        <v>3438</v>
      </c>
      <c r="BK21" s="21">
        <v>2225</v>
      </c>
      <c r="BL21" s="21">
        <v>3417</v>
      </c>
      <c r="BM21" s="21">
        <v>2228</v>
      </c>
      <c r="BN21" s="21">
        <v>3417</v>
      </c>
      <c r="BO21" s="21">
        <v>2243</v>
      </c>
      <c r="BP21" s="21">
        <v>3446</v>
      </c>
      <c r="BQ21" s="21">
        <v>2275</v>
      </c>
      <c r="BR21" s="21">
        <v>3492</v>
      </c>
      <c r="BS21" s="21">
        <v>2280</v>
      </c>
      <c r="BT21" s="21">
        <v>3501</v>
      </c>
      <c r="BU21" s="21">
        <v>2231</v>
      </c>
      <c r="BV21" s="21">
        <v>3417</v>
      </c>
      <c r="BW21" s="21">
        <v>2234</v>
      </c>
      <c r="BX21" s="21">
        <v>3427</v>
      </c>
      <c r="BY21" s="21">
        <v>2351</v>
      </c>
      <c r="BZ21" s="21">
        <v>3577</v>
      </c>
      <c r="CA21" s="21">
        <v>2354</v>
      </c>
      <c r="CB21" s="21">
        <v>3572</v>
      </c>
      <c r="CC21" s="21">
        <v>2343</v>
      </c>
      <c r="CD21" s="21">
        <v>3541</v>
      </c>
      <c r="CE21" s="21">
        <v>2344</v>
      </c>
      <c r="CF21" s="21">
        <v>3530</v>
      </c>
      <c r="CG21" s="21">
        <v>2338</v>
      </c>
      <c r="CH21" s="21">
        <v>3527</v>
      </c>
      <c r="CI21" s="21">
        <v>2287</v>
      </c>
      <c r="CJ21" s="21">
        <v>3205</v>
      </c>
      <c r="CK21" s="21">
        <v>2283</v>
      </c>
      <c r="CL21" s="21">
        <v>3199</v>
      </c>
      <c r="CM21" s="21">
        <v>2290</v>
      </c>
      <c r="CN21" s="21">
        <v>3238</v>
      </c>
      <c r="CO21" s="21">
        <v>2294</v>
      </c>
      <c r="CP21" s="21">
        <v>3221</v>
      </c>
      <c r="CQ21" s="21">
        <v>2297</v>
      </c>
      <c r="CR21" s="21">
        <v>3215</v>
      </c>
      <c r="CS21" s="21">
        <v>2304</v>
      </c>
      <c r="CT21" s="21">
        <v>3215</v>
      </c>
      <c r="ES21" s="21"/>
      <c r="EX21" s="30"/>
      <c r="GW21" s="30"/>
      <c r="GX21" s="30"/>
      <c r="GY21" s="30"/>
      <c r="GZ21" s="30"/>
      <c r="HB21" s="30"/>
      <c r="HL21" s="30"/>
    </row>
    <row r="22" spans="1:246" x14ac:dyDescent="0.2">
      <c r="A22" s="29">
        <v>30</v>
      </c>
      <c r="B22" s="27">
        <v>2</v>
      </c>
      <c r="C22" s="80" t="s">
        <v>43</v>
      </c>
      <c r="D22" s="27" t="s">
        <v>20</v>
      </c>
      <c r="E22" s="21">
        <v>2421</v>
      </c>
      <c r="F22" s="21">
        <v>3473</v>
      </c>
      <c r="G22" s="21">
        <v>2443</v>
      </c>
      <c r="H22" s="21">
        <v>3545</v>
      </c>
      <c r="I22" s="21">
        <v>2475</v>
      </c>
      <c r="J22" s="21">
        <v>3541</v>
      </c>
      <c r="K22" s="21">
        <v>2479</v>
      </c>
      <c r="L22" s="21">
        <v>3536</v>
      </c>
      <c r="M22" s="21">
        <v>2493</v>
      </c>
      <c r="N22" s="21">
        <v>3505</v>
      </c>
      <c r="O22" s="21">
        <v>2484</v>
      </c>
      <c r="P22" s="21">
        <v>3492</v>
      </c>
      <c r="Q22" s="21">
        <v>2510</v>
      </c>
      <c r="R22" s="21">
        <v>3502</v>
      </c>
      <c r="S22" s="21">
        <v>2535</v>
      </c>
      <c r="T22" s="21">
        <v>3536</v>
      </c>
      <c r="U22" s="21">
        <v>2539</v>
      </c>
      <c r="V22" s="21">
        <v>3538</v>
      </c>
      <c r="W22" s="21">
        <v>2585</v>
      </c>
      <c r="X22" s="21">
        <v>3576</v>
      </c>
      <c r="Y22" s="21">
        <v>2580</v>
      </c>
      <c r="Z22" s="21">
        <v>3563</v>
      </c>
      <c r="AA22" s="21">
        <v>2588</v>
      </c>
      <c r="AB22" s="21">
        <v>3573</v>
      </c>
      <c r="AC22" s="21">
        <v>2611</v>
      </c>
      <c r="AD22" s="21">
        <v>3585</v>
      </c>
      <c r="AE22" s="21">
        <v>2630</v>
      </c>
      <c r="AF22" s="21">
        <v>3601</v>
      </c>
      <c r="AG22" s="21">
        <v>2639</v>
      </c>
      <c r="AH22" s="21">
        <v>3604</v>
      </c>
      <c r="AI22" s="21">
        <v>2562</v>
      </c>
      <c r="AJ22" s="21">
        <v>3612</v>
      </c>
      <c r="AK22" s="21">
        <v>2612</v>
      </c>
      <c r="AL22" s="21">
        <v>3638</v>
      </c>
      <c r="AM22" s="21">
        <v>2574</v>
      </c>
      <c r="AN22" s="21">
        <v>3615</v>
      </c>
      <c r="AO22" s="21">
        <v>2611</v>
      </c>
      <c r="AP22" s="21">
        <v>3652</v>
      </c>
      <c r="AQ22" s="21">
        <v>2627</v>
      </c>
      <c r="AR22" s="21">
        <v>3689</v>
      </c>
      <c r="AS22" s="21">
        <v>2635</v>
      </c>
      <c r="AT22" s="21">
        <v>3707</v>
      </c>
      <c r="AU22" s="21">
        <v>2638</v>
      </c>
      <c r="AV22" s="21">
        <v>3700</v>
      </c>
      <c r="AW22" s="21">
        <v>2641</v>
      </c>
      <c r="AX22" s="21">
        <v>3700</v>
      </c>
      <c r="AY22" s="21">
        <v>2660</v>
      </c>
      <c r="AZ22" s="21">
        <v>3716</v>
      </c>
      <c r="BA22" s="21">
        <v>2667</v>
      </c>
      <c r="BB22" s="21">
        <v>3708</v>
      </c>
      <c r="BC22" s="21">
        <v>2668</v>
      </c>
      <c r="BD22" s="21">
        <v>3707</v>
      </c>
      <c r="BE22" s="21">
        <v>2665</v>
      </c>
      <c r="BF22" s="21">
        <v>3699</v>
      </c>
      <c r="BG22" s="21">
        <v>2707</v>
      </c>
      <c r="BH22" s="21">
        <v>3774</v>
      </c>
      <c r="BI22" s="21">
        <v>2705</v>
      </c>
      <c r="BJ22" s="21">
        <v>3772</v>
      </c>
      <c r="BK22" s="21">
        <v>2687</v>
      </c>
      <c r="BL22" s="21">
        <v>3742</v>
      </c>
      <c r="BM22" s="21">
        <v>2687</v>
      </c>
      <c r="BN22" s="21">
        <v>3739</v>
      </c>
      <c r="BO22" s="21">
        <v>2705</v>
      </c>
      <c r="BP22" s="21">
        <v>3771</v>
      </c>
      <c r="BQ22" s="21">
        <v>2700</v>
      </c>
      <c r="BR22" s="21">
        <v>3749</v>
      </c>
      <c r="BS22" s="21">
        <v>2690</v>
      </c>
      <c r="BT22" s="21">
        <v>3732</v>
      </c>
      <c r="BU22" s="21">
        <v>2672</v>
      </c>
      <c r="BV22" s="21">
        <v>3672</v>
      </c>
      <c r="BW22" s="21">
        <v>2645</v>
      </c>
      <c r="BX22" s="21">
        <v>3629</v>
      </c>
      <c r="BY22" s="21">
        <v>2665</v>
      </c>
      <c r="BZ22" s="21">
        <v>3625</v>
      </c>
      <c r="CA22" s="21">
        <v>2663</v>
      </c>
      <c r="CB22" s="21">
        <v>3625</v>
      </c>
      <c r="CC22" s="21">
        <v>2645</v>
      </c>
      <c r="CD22" s="21">
        <v>3600</v>
      </c>
      <c r="CE22" s="21">
        <v>2649</v>
      </c>
      <c r="CF22" s="21">
        <v>3594</v>
      </c>
      <c r="CG22" s="21">
        <v>2623</v>
      </c>
      <c r="CH22" s="21">
        <v>3546</v>
      </c>
      <c r="CI22" s="21">
        <v>2604</v>
      </c>
      <c r="CJ22" s="21">
        <v>3405</v>
      </c>
      <c r="CK22" s="21">
        <v>2591</v>
      </c>
      <c r="CL22" s="21">
        <v>3392</v>
      </c>
      <c r="CM22" s="21">
        <v>2625</v>
      </c>
      <c r="CN22" s="21">
        <v>3412</v>
      </c>
      <c r="CO22" s="21">
        <v>2593</v>
      </c>
      <c r="CP22" s="21">
        <v>3341</v>
      </c>
      <c r="CQ22" s="21">
        <v>2589</v>
      </c>
      <c r="CR22" s="21">
        <v>3328</v>
      </c>
      <c r="CS22" s="21">
        <v>2592</v>
      </c>
      <c r="CT22" s="21">
        <v>3328</v>
      </c>
      <c r="ES22" s="21"/>
      <c r="EX22" s="30"/>
      <c r="GW22" s="30"/>
      <c r="GX22" s="30"/>
      <c r="GY22" s="30"/>
      <c r="GZ22" s="30"/>
      <c r="HB22" s="30"/>
      <c r="HL22" s="30"/>
    </row>
    <row r="23" spans="1:246" x14ac:dyDescent="0.2">
      <c r="A23" s="29">
        <v>34</v>
      </c>
      <c r="B23" s="27">
        <v>2</v>
      </c>
      <c r="C23" s="80" t="s">
        <v>47</v>
      </c>
      <c r="E23" s="21">
        <v>2292</v>
      </c>
      <c r="F23" s="21">
        <v>4558</v>
      </c>
      <c r="G23" s="21">
        <v>2349</v>
      </c>
      <c r="H23" s="21">
        <v>4558</v>
      </c>
      <c r="I23" s="21">
        <v>2413</v>
      </c>
      <c r="J23" s="21">
        <v>4553</v>
      </c>
      <c r="K23" s="21">
        <v>2414</v>
      </c>
      <c r="L23" s="21">
        <v>4551</v>
      </c>
      <c r="M23" s="21">
        <v>2454</v>
      </c>
      <c r="N23" s="21">
        <v>4520</v>
      </c>
      <c r="O23" s="21">
        <v>2487</v>
      </c>
      <c r="P23" s="21">
        <v>4518</v>
      </c>
      <c r="Q23" s="21">
        <v>2560</v>
      </c>
      <c r="R23" s="21">
        <v>4513</v>
      </c>
      <c r="S23" s="21">
        <v>2651</v>
      </c>
      <c r="T23" s="21">
        <v>4522</v>
      </c>
      <c r="U23" s="21">
        <v>2682</v>
      </c>
      <c r="V23" s="21">
        <v>4513</v>
      </c>
      <c r="W23" s="21">
        <v>2741</v>
      </c>
      <c r="X23" s="21">
        <v>4523</v>
      </c>
      <c r="Y23" s="21">
        <v>2773</v>
      </c>
      <c r="Z23" s="21">
        <v>4509</v>
      </c>
      <c r="AA23" s="21">
        <v>2785</v>
      </c>
      <c r="AB23" s="21">
        <v>4517</v>
      </c>
      <c r="AC23" s="21">
        <v>2837</v>
      </c>
      <c r="AD23" s="21">
        <v>4525</v>
      </c>
      <c r="AE23" s="21">
        <v>2863</v>
      </c>
      <c r="AF23" s="21">
        <v>4522</v>
      </c>
      <c r="AG23" s="21">
        <v>2890</v>
      </c>
      <c r="AH23" s="21">
        <v>4532</v>
      </c>
      <c r="AI23" s="21">
        <v>2815</v>
      </c>
      <c r="AJ23" s="21">
        <v>4500</v>
      </c>
      <c r="AK23" s="21">
        <v>2889</v>
      </c>
      <c r="AL23" s="21">
        <v>4563</v>
      </c>
      <c r="AM23" s="21">
        <v>2922</v>
      </c>
      <c r="AN23" s="21">
        <v>4548</v>
      </c>
      <c r="AO23" s="21">
        <v>2971</v>
      </c>
      <c r="AP23" s="21">
        <v>4571</v>
      </c>
      <c r="AQ23" s="21">
        <v>3016</v>
      </c>
      <c r="AR23" s="21">
        <v>4618</v>
      </c>
      <c r="AS23" s="21">
        <v>3033</v>
      </c>
      <c r="AT23" s="21">
        <v>4629</v>
      </c>
      <c r="AU23" s="21">
        <v>3066</v>
      </c>
      <c r="AV23" s="21">
        <v>4640</v>
      </c>
      <c r="AW23" s="21">
        <v>3111</v>
      </c>
      <c r="AX23" s="21">
        <v>4667</v>
      </c>
      <c r="AY23" s="21">
        <v>3144</v>
      </c>
      <c r="AZ23" s="21">
        <v>4684</v>
      </c>
      <c r="BA23" s="21">
        <v>3170</v>
      </c>
      <c r="BB23" s="21">
        <v>4682</v>
      </c>
      <c r="BC23" s="21">
        <v>3194</v>
      </c>
      <c r="BD23" s="21">
        <v>4684</v>
      </c>
      <c r="BE23" s="21">
        <v>3212</v>
      </c>
      <c r="BF23" s="21">
        <v>4676</v>
      </c>
      <c r="BG23" s="21">
        <v>3253</v>
      </c>
      <c r="BH23" s="21">
        <v>4703</v>
      </c>
      <c r="BI23" s="21">
        <v>3294</v>
      </c>
      <c r="BJ23" s="21">
        <v>4712</v>
      </c>
      <c r="BK23" s="21">
        <v>3303</v>
      </c>
      <c r="BL23" s="21">
        <v>4627</v>
      </c>
      <c r="BM23" s="21">
        <v>3325</v>
      </c>
      <c r="BN23" s="21">
        <v>4619</v>
      </c>
      <c r="BO23" s="21">
        <v>3353</v>
      </c>
      <c r="BP23" s="21">
        <v>4677</v>
      </c>
      <c r="BQ23" s="21">
        <v>3391</v>
      </c>
      <c r="BR23" s="21">
        <v>4700</v>
      </c>
      <c r="BS23" s="21">
        <v>3393</v>
      </c>
      <c r="BT23" s="21">
        <v>4704</v>
      </c>
      <c r="BU23" s="21">
        <v>3370</v>
      </c>
      <c r="BV23" s="21">
        <v>4644</v>
      </c>
      <c r="BW23" s="21">
        <v>3400</v>
      </c>
      <c r="BX23" s="21">
        <v>4657</v>
      </c>
      <c r="BY23" s="21">
        <v>3422</v>
      </c>
      <c r="BZ23" s="21">
        <v>4651</v>
      </c>
      <c r="CA23" s="21">
        <v>3438</v>
      </c>
      <c r="CB23" s="21">
        <v>4637</v>
      </c>
      <c r="CC23" s="21">
        <v>3459</v>
      </c>
      <c r="CD23" s="21">
        <v>4662</v>
      </c>
      <c r="CE23" s="21">
        <v>3448</v>
      </c>
      <c r="CF23" s="21">
        <v>4639</v>
      </c>
      <c r="CG23" s="21">
        <v>3447</v>
      </c>
      <c r="CH23" s="21">
        <v>4615</v>
      </c>
      <c r="CI23" s="21">
        <v>3473</v>
      </c>
      <c r="CJ23" s="21">
        <v>4411</v>
      </c>
      <c r="CK23" s="21">
        <v>3491</v>
      </c>
      <c r="CL23" s="21">
        <v>4416</v>
      </c>
      <c r="CM23" s="21">
        <v>3554</v>
      </c>
      <c r="CN23" s="21">
        <v>4477</v>
      </c>
      <c r="CO23" s="21">
        <v>3598</v>
      </c>
      <c r="CP23" s="21">
        <v>4510</v>
      </c>
      <c r="CQ23" s="21">
        <v>3600</v>
      </c>
      <c r="CR23" s="21">
        <v>4514</v>
      </c>
      <c r="CS23" s="21">
        <v>3617</v>
      </c>
      <c r="CT23" s="21">
        <v>4499</v>
      </c>
      <c r="ES23" s="21"/>
      <c r="EX23" s="30"/>
      <c r="GW23" s="30"/>
      <c r="GX23" s="30"/>
      <c r="GY23" s="30"/>
      <c r="GZ23" s="30"/>
      <c r="HB23" s="30"/>
      <c r="HL23" s="30"/>
    </row>
    <row r="24" spans="1:246" x14ac:dyDescent="0.2">
      <c r="A24" s="29">
        <v>38</v>
      </c>
      <c r="B24" s="27">
        <v>2</v>
      </c>
      <c r="C24" s="80" t="s">
        <v>51</v>
      </c>
      <c r="E24" s="21">
        <v>7913</v>
      </c>
      <c r="F24" s="21">
        <v>11552</v>
      </c>
      <c r="G24" s="21">
        <v>8009</v>
      </c>
      <c r="H24" s="21">
        <v>11594</v>
      </c>
      <c r="I24" s="21">
        <v>8102</v>
      </c>
      <c r="J24" s="21">
        <v>11568</v>
      </c>
      <c r="K24" s="21">
        <v>8106</v>
      </c>
      <c r="L24" s="21">
        <v>11566</v>
      </c>
      <c r="M24" s="21">
        <v>8186</v>
      </c>
      <c r="N24" s="21">
        <v>11575</v>
      </c>
      <c r="O24" s="21">
        <v>8228</v>
      </c>
      <c r="P24" s="21">
        <v>11580</v>
      </c>
      <c r="Q24" s="21">
        <v>8320</v>
      </c>
      <c r="R24" s="21">
        <v>11576</v>
      </c>
      <c r="S24" s="21">
        <v>8430</v>
      </c>
      <c r="T24" s="21">
        <v>11591</v>
      </c>
      <c r="U24" s="21">
        <v>8487</v>
      </c>
      <c r="V24" s="21">
        <v>11637</v>
      </c>
      <c r="W24" s="21">
        <v>8568</v>
      </c>
      <c r="X24" s="21">
        <v>11680</v>
      </c>
      <c r="Y24" s="21">
        <v>8628</v>
      </c>
      <c r="Z24" s="21">
        <v>11675</v>
      </c>
      <c r="AA24" s="21">
        <v>8655</v>
      </c>
      <c r="AB24" s="21">
        <v>11676</v>
      </c>
      <c r="AC24" s="21">
        <v>8700</v>
      </c>
      <c r="AD24" s="21">
        <v>11686</v>
      </c>
      <c r="AE24" s="21">
        <v>8719</v>
      </c>
      <c r="AF24" s="21">
        <v>11363</v>
      </c>
      <c r="AG24" s="21">
        <v>8754</v>
      </c>
      <c r="AH24" s="21">
        <v>11367</v>
      </c>
      <c r="AI24" s="21">
        <v>8551</v>
      </c>
      <c r="AJ24" s="21">
        <v>11355</v>
      </c>
      <c r="AK24" s="21">
        <v>8611</v>
      </c>
      <c r="AL24" s="21">
        <v>11343</v>
      </c>
      <c r="AM24" s="21">
        <v>8569</v>
      </c>
      <c r="AN24" s="21">
        <v>11311</v>
      </c>
      <c r="AO24" s="21">
        <v>8644</v>
      </c>
      <c r="AP24" s="21">
        <v>11338</v>
      </c>
      <c r="AQ24" s="21">
        <v>8655</v>
      </c>
      <c r="AR24" s="21">
        <v>11313</v>
      </c>
      <c r="AS24" s="21">
        <v>8668</v>
      </c>
      <c r="AT24" s="21">
        <v>11321</v>
      </c>
      <c r="AU24" s="21">
        <v>8706</v>
      </c>
      <c r="AV24" s="21">
        <v>11334</v>
      </c>
      <c r="AW24" s="21">
        <v>8747</v>
      </c>
      <c r="AX24" s="21">
        <v>11365</v>
      </c>
      <c r="AY24" s="21">
        <v>8707</v>
      </c>
      <c r="AZ24" s="21">
        <v>11324</v>
      </c>
      <c r="BA24" s="21">
        <v>8736</v>
      </c>
      <c r="BB24" s="21">
        <v>11334</v>
      </c>
      <c r="BC24" s="21">
        <v>8772</v>
      </c>
      <c r="BD24" s="21">
        <v>11361</v>
      </c>
      <c r="BE24" s="21">
        <v>8776</v>
      </c>
      <c r="BF24" s="21">
        <v>11343</v>
      </c>
      <c r="BG24" s="21">
        <v>8905</v>
      </c>
      <c r="BH24" s="21">
        <v>11515</v>
      </c>
      <c r="BI24" s="21">
        <v>8913</v>
      </c>
      <c r="BJ24" s="21">
        <v>11505</v>
      </c>
      <c r="BK24" s="21">
        <v>8962</v>
      </c>
      <c r="BL24" s="21">
        <v>11483</v>
      </c>
      <c r="BM24" s="21">
        <v>8977</v>
      </c>
      <c r="BN24" s="21">
        <v>11476</v>
      </c>
      <c r="BO24" s="21">
        <v>8992</v>
      </c>
      <c r="BP24" s="21">
        <v>11493</v>
      </c>
      <c r="BQ24" s="21">
        <v>9051</v>
      </c>
      <c r="BR24" s="21">
        <v>11542</v>
      </c>
      <c r="BS24" s="21">
        <v>9065</v>
      </c>
      <c r="BT24" s="21">
        <v>11561</v>
      </c>
      <c r="BU24" s="21">
        <v>9071</v>
      </c>
      <c r="BV24" s="21">
        <v>11549</v>
      </c>
      <c r="BW24" s="21">
        <v>9088</v>
      </c>
      <c r="BX24" s="21">
        <v>11552</v>
      </c>
      <c r="BY24" s="21">
        <v>8922</v>
      </c>
      <c r="BZ24" s="21">
        <v>11228</v>
      </c>
      <c r="CA24" s="21">
        <v>8946</v>
      </c>
      <c r="CB24" s="21">
        <v>11232</v>
      </c>
      <c r="CC24" s="21">
        <v>8919</v>
      </c>
      <c r="CD24" s="21">
        <v>11177</v>
      </c>
      <c r="CE24" s="21">
        <v>8885</v>
      </c>
      <c r="CF24" s="21">
        <v>11144</v>
      </c>
      <c r="CG24" s="21">
        <v>8917</v>
      </c>
      <c r="CH24" s="21">
        <v>11169</v>
      </c>
      <c r="CI24" s="21">
        <v>8940</v>
      </c>
      <c r="CJ24" s="21">
        <v>10825</v>
      </c>
      <c r="CK24" s="21">
        <v>8969</v>
      </c>
      <c r="CL24" s="21">
        <v>10853</v>
      </c>
      <c r="CM24" s="21">
        <v>9075</v>
      </c>
      <c r="CN24" s="21">
        <v>10941</v>
      </c>
      <c r="CO24" s="21">
        <v>9113</v>
      </c>
      <c r="CP24" s="21">
        <v>10947</v>
      </c>
      <c r="CQ24" s="21">
        <v>9121</v>
      </c>
      <c r="CR24" s="21">
        <v>10954</v>
      </c>
      <c r="CS24" s="21">
        <v>9120</v>
      </c>
      <c r="CT24" s="21">
        <v>10918</v>
      </c>
      <c r="ES24" s="21"/>
      <c r="EX24" s="30"/>
      <c r="GW24" s="30"/>
      <c r="GX24" s="30"/>
      <c r="GY24" s="30"/>
      <c r="GZ24" s="30"/>
      <c r="HB24" s="30"/>
      <c r="HL24" s="30"/>
    </row>
    <row r="25" spans="1:246" x14ac:dyDescent="0.2">
      <c r="A25" s="29">
        <v>39</v>
      </c>
      <c r="B25" s="27">
        <v>2</v>
      </c>
      <c r="C25" s="80" t="s">
        <v>52</v>
      </c>
      <c r="E25" s="21">
        <v>12106</v>
      </c>
      <c r="F25" s="21">
        <v>18922</v>
      </c>
      <c r="G25" s="21">
        <v>12265</v>
      </c>
      <c r="H25" s="21">
        <v>18898</v>
      </c>
      <c r="I25" s="21">
        <v>12503</v>
      </c>
      <c r="J25" s="21">
        <v>18856</v>
      </c>
      <c r="K25" s="21">
        <v>12512</v>
      </c>
      <c r="L25" s="21">
        <v>18853</v>
      </c>
      <c r="M25" s="21">
        <v>12645</v>
      </c>
      <c r="N25" s="21">
        <v>18840</v>
      </c>
      <c r="O25" s="21">
        <v>12715</v>
      </c>
      <c r="P25" s="21">
        <v>18826</v>
      </c>
      <c r="Q25" s="21">
        <v>12898</v>
      </c>
      <c r="R25" s="21">
        <v>18847</v>
      </c>
      <c r="S25" s="21">
        <v>13108</v>
      </c>
      <c r="T25" s="21">
        <v>18874</v>
      </c>
      <c r="U25" s="21">
        <v>13233</v>
      </c>
      <c r="V25" s="21">
        <v>18951</v>
      </c>
      <c r="W25" s="21">
        <v>13344</v>
      </c>
      <c r="X25" s="21">
        <v>18913</v>
      </c>
      <c r="Y25" s="21">
        <v>13428</v>
      </c>
      <c r="Z25" s="21">
        <v>18872</v>
      </c>
      <c r="AA25" s="21">
        <v>13462</v>
      </c>
      <c r="AB25" s="21">
        <v>18855</v>
      </c>
      <c r="AC25" s="21">
        <v>13533</v>
      </c>
      <c r="AD25" s="21">
        <v>18833</v>
      </c>
      <c r="AE25" s="21">
        <v>13589</v>
      </c>
      <c r="AF25" s="21">
        <v>18306</v>
      </c>
      <c r="AG25" s="21">
        <v>13659</v>
      </c>
      <c r="AH25" s="21">
        <v>18271</v>
      </c>
      <c r="AI25" s="21">
        <v>13389</v>
      </c>
      <c r="AJ25" s="21">
        <v>18180</v>
      </c>
      <c r="AK25" s="21">
        <v>13707</v>
      </c>
      <c r="AL25" s="21">
        <v>18394</v>
      </c>
      <c r="AM25" s="21">
        <v>13566</v>
      </c>
      <c r="AN25" s="21">
        <v>18244</v>
      </c>
      <c r="AO25" s="21">
        <v>13663</v>
      </c>
      <c r="AP25" s="21">
        <v>18264</v>
      </c>
      <c r="AQ25" s="21">
        <v>13764</v>
      </c>
      <c r="AR25" s="21">
        <v>18344</v>
      </c>
      <c r="AS25" s="21">
        <v>13786</v>
      </c>
      <c r="AT25" s="21">
        <v>18351</v>
      </c>
      <c r="AU25" s="21">
        <v>13903</v>
      </c>
      <c r="AV25" s="21">
        <v>18399</v>
      </c>
      <c r="AW25" s="21">
        <v>13983</v>
      </c>
      <c r="AX25" s="21">
        <v>18429</v>
      </c>
      <c r="AY25" s="21">
        <v>14056</v>
      </c>
      <c r="AZ25" s="21">
        <v>18482</v>
      </c>
      <c r="BA25" s="21">
        <v>14077</v>
      </c>
      <c r="BB25" s="21">
        <v>18429</v>
      </c>
      <c r="BC25" s="21">
        <v>14121</v>
      </c>
      <c r="BD25" s="21">
        <v>18438</v>
      </c>
      <c r="BE25" s="21">
        <v>14134</v>
      </c>
      <c r="BF25" s="21">
        <v>18410</v>
      </c>
      <c r="BG25" s="21">
        <v>14219</v>
      </c>
      <c r="BH25" s="21">
        <v>18500</v>
      </c>
      <c r="BI25" s="21">
        <v>14220</v>
      </c>
      <c r="BJ25" s="21">
        <v>18482</v>
      </c>
      <c r="BK25" s="21">
        <v>14272</v>
      </c>
      <c r="BL25" s="21">
        <v>18447</v>
      </c>
      <c r="BM25" s="21">
        <v>14307</v>
      </c>
      <c r="BN25" s="21">
        <v>18475</v>
      </c>
      <c r="BO25" s="21">
        <v>14327</v>
      </c>
      <c r="BP25" s="21">
        <v>18468</v>
      </c>
      <c r="BQ25" s="21">
        <v>14427</v>
      </c>
      <c r="BR25" s="21">
        <v>18559</v>
      </c>
      <c r="BS25" s="21">
        <v>14417</v>
      </c>
      <c r="BT25" s="21">
        <v>18555</v>
      </c>
      <c r="BU25" s="21">
        <v>14227</v>
      </c>
      <c r="BV25" s="21">
        <v>18236</v>
      </c>
      <c r="BW25" s="21">
        <v>14237</v>
      </c>
      <c r="BX25" s="21">
        <v>18211</v>
      </c>
      <c r="BY25" s="21">
        <v>14231</v>
      </c>
      <c r="BZ25" s="21">
        <v>18169</v>
      </c>
      <c r="CA25" s="21">
        <v>14263</v>
      </c>
      <c r="CB25" s="21">
        <v>18167</v>
      </c>
      <c r="CC25" s="21">
        <v>14209</v>
      </c>
      <c r="CD25" s="21">
        <v>18052</v>
      </c>
      <c r="CE25" s="21">
        <v>14212</v>
      </c>
      <c r="CF25" s="21">
        <v>17983</v>
      </c>
      <c r="CG25" s="21">
        <v>14200</v>
      </c>
      <c r="CH25" s="21">
        <v>17889</v>
      </c>
      <c r="CI25" s="21">
        <v>14131</v>
      </c>
      <c r="CJ25" s="21">
        <v>16779</v>
      </c>
      <c r="CK25" s="21">
        <v>14159</v>
      </c>
      <c r="CL25" s="21">
        <v>16792</v>
      </c>
      <c r="CM25" s="21">
        <v>14279</v>
      </c>
      <c r="CN25" s="21">
        <v>16912</v>
      </c>
      <c r="CO25" s="21">
        <v>14350</v>
      </c>
      <c r="CP25" s="21">
        <v>16915</v>
      </c>
      <c r="CQ25" s="21">
        <v>14364</v>
      </c>
      <c r="CR25" s="21">
        <v>16927</v>
      </c>
      <c r="CS25" s="21">
        <v>14346</v>
      </c>
      <c r="CT25" s="21">
        <v>16907</v>
      </c>
      <c r="ES25" s="21"/>
      <c r="EX25" s="30"/>
      <c r="GW25" s="30"/>
      <c r="GX25" s="30"/>
      <c r="GY25" s="30"/>
      <c r="GZ25" s="30"/>
      <c r="HB25" s="30"/>
      <c r="HL25" s="30"/>
    </row>
    <row r="26" spans="1:246" x14ac:dyDescent="0.2">
      <c r="A26" s="29">
        <v>41</v>
      </c>
      <c r="B26" s="27">
        <v>2</v>
      </c>
      <c r="C26" s="80" t="s">
        <v>54</v>
      </c>
      <c r="E26" s="21">
        <v>33229</v>
      </c>
      <c r="F26" s="21">
        <v>54715</v>
      </c>
      <c r="G26" s="21">
        <v>33569</v>
      </c>
      <c r="H26" s="21">
        <v>54734</v>
      </c>
      <c r="I26" s="21">
        <v>34310</v>
      </c>
      <c r="J26" s="21">
        <v>54503</v>
      </c>
      <c r="K26" s="21">
        <v>34333</v>
      </c>
      <c r="L26" s="21">
        <v>54504</v>
      </c>
      <c r="M26" s="21">
        <v>34706</v>
      </c>
      <c r="N26" s="21">
        <v>54534</v>
      </c>
      <c r="O26" s="21">
        <v>34999</v>
      </c>
      <c r="P26" s="21">
        <v>54587</v>
      </c>
      <c r="Q26" s="21">
        <v>35545</v>
      </c>
      <c r="R26" s="21">
        <v>54675</v>
      </c>
      <c r="S26" s="21">
        <v>36122</v>
      </c>
      <c r="T26" s="21">
        <v>54827</v>
      </c>
      <c r="U26" s="21">
        <v>36379</v>
      </c>
      <c r="V26" s="21">
        <v>54944</v>
      </c>
      <c r="W26" s="21">
        <v>36881</v>
      </c>
      <c r="X26" s="21">
        <v>55123</v>
      </c>
      <c r="Y26" s="21">
        <v>37259</v>
      </c>
      <c r="Z26" s="21">
        <v>55144</v>
      </c>
      <c r="AA26" s="21">
        <v>37368</v>
      </c>
      <c r="AB26" s="21">
        <v>55192</v>
      </c>
      <c r="AC26" s="21">
        <v>37656</v>
      </c>
      <c r="AD26" s="21">
        <v>55280</v>
      </c>
      <c r="AE26" s="21">
        <v>37814</v>
      </c>
      <c r="AF26" s="21">
        <v>55027</v>
      </c>
      <c r="AG26" s="21">
        <v>38046</v>
      </c>
      <c r="AH26" s="21">
        <v>54993</v>
      </c>
      <c r="AI26" s="21">
        <v>37104</v>
      </c>
      <c r="AJ26" s="21">
        <v>54862</v>
      </c>
      <c r="AK26" s="21">
        <v>37766</v>
      </c>
      <c r="AL26" s="21">
        <v>55105</v>
      </c>
      <c r="AM26" s="21">
        <v>37742</v>
      </c>
      <c r="AN26" s="21">
        <v>54981</v>
      </c>
      <c r="AO26" s="21">
        <v>38080</v>
      </c>
      <c r="AP26" s="21">
        <v>55028</v>
      </c>
      <c r="AQ26" s="21">
        <v>38404</v>
      </c>
      <c r="AR26" s="21">
        <v>55218</v>
      </c>
      <c r="AS26" s="21">
        <v>38521</v>
      </c>
      <c r="AT26" s="21">
        <v>55293</v>
      </c>
      <c r="AU26" s="21">
        <v>38849</v>
      </c>
      <c r="AV26" s="21">
        <v>55339</v>
      </c>
      <c r="AW26" s="21">
        <v>39096</v>
      </c>
      <c r="AX26" s="21">
        <v>55406</v>
      </c>
      <c r="AY26" s="21">
        <v>39237</v>
      </c>
      <c r="AZ26" s="21">
        <v>55411</v>
      </c>
      <c r="BA26" s="21">
        <v>39423</v>
      </c>
      <c r="BB26" s="21">
        <v>55401</v>
      </c>
      <c r="BC26" s="21">
        <v>39635</v>
      </c>
      <c r="BD26" s="21">
        <v>55361</v>
      </c>
      <c r="BE26" s="21">
        <v>39723</v>
      </c>
      <c r="BF26" s="21">
        <v>55306</v>
      </c>
      <c r="BG26" s="21">
        <v>40075</v>
      </c>
      <c r="BH26" s="21">
        <v>55819</v>
      </c>
      <c r="BI26" s="21">
        <v>40200</v>
      </c>
      <c r="BJ26" s="21">
        <v>55792</v>
      </c>
      <c r="BK26" s="21">
        <v>40411</v>
      </c>
      <c r="BL26" s="21">
        <v>55780</v>
      </c>
      <c r="BM26" s="21">
        <v>40524</v>
      </c>
      <c r="BN26" s="21">
        <v>55716</v>
      </c>
      <c r="BO26" s="21">
        <v>40701</v>
      </c>
      <c r="BP26" s="21">
        <v>55790</v>
      </c>
      <c r="BQ26" s="21">
        <v>40996</v>
      </c>
      <c r="BR26" s="21">
        <v>56054</v>
      </c>
      <c r="BS26" s="21">
        <v>40989</v>
      </c>
      <c r="BT26" s="21">
        <v>56061</v>
      </c>
      <c r="BU26" s="21">
        <v>40881</v>
      </c>
      <c r="BV26" s="21">
        <v>55489</v>
      </c>
      <c r="BW26" s="21">
        <v>40939</v>
      </c>
      <c r="BX26" s="21">
        <v>55467</v>
      </c>
      <c r="BY26" s="21">
        <v>41063</v>
      </c>
      <c r="BZ26" s="21">
        <v>55459</v>
      </c>
      <c r="CA26" s="21">
        <v>41085</v>
      </c>
      <c r="CB26" s="21">
        <v>55344</v>
      </c>
      <c r="CC26" s="21">
        <v>41115</v>
      </c>
      <c r="CD26" s="21">
        <v>55291</v>
      </c>
      <c r="CE26" s="21">
        <v>41062</v>
      </c>
      <c r="CF26" s="21">
        <v>55100</v>
      </c>
      <c r="CG26" s="21">
        <v>41123</v>
      </c>
      <c r="CH26" s="21">
        <v>55052</v>
      </c>
      <c r="CI26" s="21">
        <v>40987</v>
      </c>
      <c r="CJ26" s="21">
        <v>51161</v>
      </c>
      <c r="CK26" s="21">
        <v>41034</v>
      </c>
      <c r="CL26" s="21">
        <v>51198</v>
      </c>
      <c r="CM26" s="21">
        <v>41396</v>
      </c>
      <c r="CN26" s="21">
        <v>51482</v>
      </c>
      <c r="CO26" s="21">
        <v>41558</v>
      </c>
      <c r="CP26" s="21">
        <v>51557</v>
      </c>
      <c r="CQ26" s="21">
        <v>41575</v>
      </c>
      <c r="CR26" s="21">
        <v>51530</v>
      </c>
      <c r="CS26" s="21">
        <v>41730</v>
      </c>
      <c r="CT26" s="21">
        <v>51623</v>
      </c>
      <c r="ES26" s="21"/>
      <c r="EX26" s="30"/>
      <c r="GW26" s="30"/>
      <c r="GX26" s="30"/>
      <c r="GY26" s="30"/>
      <c r="GZ26" s="30"/>
      <c r="HB26" s="30"/>
      <c r="HL26" s="30"/>
    </row>
    <row r="27" spans="1:246" x14ac:dyDescent="0.2">
      <c r="A27" s="29">
        <v>46</v>
      </c>
      <c r="B27" s="27">
        <v>2</v>
      </c>
      <c r="C27" s="80" t="s">
        <v>58</v>
      </c>
      <c r="E27" s="21">
        <v>3666</v>
      </c>
      <c r="F27" s="21">
        <v>7724</v>
      </c>
      <c r="G27" s="21">
        <v>3744</v>
      </c>
      <c r="H27" s="21">
        <v>7392</v>
      </c>
      <c r="I27" s="21">
        <v>3810</v>
      </c>
      <c r="J27" s="21">
        <v>7260</v>
      </c>
      <c r="K27" s="21">
        <v>3818</v>
      </c>
      <c r="L27" s="21">
        <v>7265</v>
      </c>
      <c r="M27" s="21">
        <v>3885</v>
      </c>
      <c r="N27" s="21">
        <v>7289</v>
      </c>
      <c r="O27" s="21">
        <v>3917</v>
      </c>
      <c r="P27" s="21">
        <v>7306</v>
      </c>
      <c r="Q27" s="21">
        <v>4012</v>
      </c>
      <c r="R27" s="21">
        <v>7308</v>
      </c>
      <c r="S27" s="21">
        <v>4121</v>
      </c>
      <c r="T27" s="21">
        <v>7287</v>
      </c>
      <c r="U27" s="21">
        <v>4166</v>
      </c>
      <c r="V27" s="21">
        <v>7293</v>
      </c>
      <c r="W27" s="21">
        <v>4224</v>
      </c>
      <c r="X27" s="21">
        <v>7284</v>
      </c>
      <c r="Y27" s="21">
        <v>4303</v>
      </c>
      <c r="Z27" s="21">
        <v>7289</v>
      </c>
      <c r="AA27" s="21">
        <v>4324</v>
      </c>
      <c r="AB27" s="21">
        <v>7292</v>
      </c>
      <c r="AC27" s="21">
        <v>4365</v>
      </c>
      <c r="AD27" s="21">
        <v>7301</v>
      </c>
      <c r="AE27" s="21">
        <v>4384</v>
      </c>
      <c r="AF27" s="21">
        <v>7195</v>
      </c>
      <c r="AG27" s="21">
        <v>4424</v>
      </c>
      <c r="AH27" s="21">
        <v>7192</v>
      </c>
      <c r="AI27" s="21">
        <v>4318</v>
      </c>
      <c r="AJ27" s="21">
        <v>6942</v>
      </c>
      <c r="AK27" s="21">
        <v>4414</v>
      </c>
      <c r="AL27" s="21">
        <v>7070</v>
      </c>
      <c r="AM27" s="21">
        <v>4431</v>
      </c>
      <c r="AN27" s="21">
        <v>7054</v>
      </c>
      <c r="AO27" s="21">
        <v>4493</v>
      </c>
      <c r="AP27" s="21">
        <v>7085</v>
      </c>
      <c r="AQ27" s="21">
        <v>4535</v>
      </c>
      <c r="AR27" s="21">
        <v>7097</v>
      </c>
      <c r="AS27" s="21">
        <v>4571</v>
      </c>
      <c r="AT27" s="21">
        <v>7129</v>
      </c>
      <c r="AU27" s="21">
        <v>4621</v>
      </c>
      <c r="AV27" s="21">
        <v>7136</v>
      </c>
      <c r="AW27" s="21">
        <v>4667</v>
      </c>
      <c r="AX27" s="21">
        <v>7163</v>
      </c>
      <c r="AY27" s="21">
        <v>4698</v>
      </c>
      <c r="AZ27" s="21">
        <v>7188</v>
      </c>
      <c r="BA27" s="21">
        <v>4691</v>
      </c>
      <c r="BB27" s="21">
        <v>7152</v>
      </c>
      <c r="BC27" s="21">
        <v>4703</v>
      </c>
      <c r="BD27" s="21">
        <v>7152</v>
      </c>
      <c r="BE27" s="21">
        <v>4756</v>
      </c>
      <c r="BF27" s="21">
        <v>7199</v>
      </c>
      <c r="BG27" s="21">
        <v>4794</v>
      </c>
      <c r="BH27" s="21">
        <v>7252</v>
      </c>
      <c r="BI27" s="21">
        <v>4831</v>
      </c>
      <c r="BJ27" s="21">
        <v>7283</v>
      </c>
      <c r="BK27" s="21">
        <v>4863</v>
      </c>
      <c r="BL27" s="21">
        <v>7272</v>
      </c>
      <c r="BM27" s="21">
        <v>4885</v>
      </c>
      <c r="BN27" s="21">
        <v>7290</v>
      </c>
      <c r="BO27" s="21">
        <v>4949</v>
      </c>
      <c r="BP27" s="21">
        <v>7345</v>
      </c>
      <c r="BQ27" s="21">
        <v>5012</v>
      </c>
      <c r="BR27" s="21">
        <v>7379</v>
      </c>
      <c r="BS27" s="21">
        <v>4996</v>
      </c>
      <c r="BT27" s="21">
        <v>7384</v>
      </c>
      <c r="BU27" s="21">
        <v>4995</v>
      </c>
      <c r="BV27" s="21">
        <v>7307</v>
      </c>
      <c r="BW27" s="21">
        <v>5009</v>
      </c>
      <c r="BX27" s="21">
        <v>7323</v>
      </c>
      <c r="BY27" s="21">
        <v>5001</v>
      </c>
      <c r="BZ27" s="21">
        <v>7277</v>
      </c>
      <c r="CA27" s="21">
        <v>4994</v>
      </c>
      <c r="CB27" s="21">
        <v>7260</v>
      </c>
      <c r="CC27" s="21">
        <v>5008</v>
      </c>
      <c r="CD27" s="21">
        <v>7245</v>
      </c>
      <c r="CE27" s="21">
        <v>5016</v>
      </c>
      <c r="CF27" s="21">
        <v>7233</v>
      </c>
      <c r="CG27" s="21">
        <v>5035</v>
      </c>
      <c r="CH27" s="21">
        <v>7238</v>
      </c>
      <c r="CI27" s="21">
        <v>5051</v>
      </c>
      <c r="CJ27" s="21">
        <v>7026</v>
      </c>
      <c r="CK27" s="21">
        <v>5059</v>
      </c>
      <c r="CL27" s="21">
        <v>7024</v>
      </c>
      <c r="CM27" s="21">
        <v>5181</v>
      </c>
      <c r="CN27" s="21">
        <v>7102</v>
      </c>
      <c r="CO27" s="21">
        <v>5223</v>
      </c>
      <c r="CP27" s="21">
        <v>7106</v>
      </c>
      <c r="CQ27" s="21">
        <v>5244</v>
      </c>
      <c r="CR27" s="21">
        <v>7117</v>
      </c>
      <c r="CS27" s="21">
        <v>5260</v>
      </c>
      <c r="CT27" s="21">
        <v>7104</v>
      </c>
      <c r="ES27" s="21"/>
      <c r="EX27" s="30"/>
      <c r="GW27" s="30"/>
      <c r="GX27" s="30"/>
      <c r="GY27" s="30"/>
      <c r="GZ27" s="30"/>
      <c r="HB27" s="30"/>
      <c r="HL27" s="30"/>
    </row>
    <row r="28" spans="1:246" x14ac:dyDescent="0.2">
      <c r="A28" s="29">
        <v>61</v>
      </c>
      <c r="B28" s="27">
        <v>2</v>
      </c>
      <c r="C28" s="80" t="s">
        <v>72</v>
      </c>
      <c r="E28" s="21">
        <v>10035</v>
      </c>
      <c r="F28" s="21">
        <v>14330</v>
      </c>
      <c r="G28" s="21">
        <v>10103</v>
      </c>
      <c r="H28" s="21">
        <v>14275</v>
      </c>
      <c r="I28" s="21">
        <v>10225</v>
      </c>
      <c r="J28" s="21">
        <v>14168</v>
      </c>
      <c r="K28" s="21">
        <v>10225</v>
      </c>
      <c r="L28" s="21">
        <v>14159</v>
      </c>
      <c r="M28" s="21">
        <v>10332</v>
      </c>
      <c r="N28" s="21">
        <v>14186</v>
      </c>
      <c r="O28" s="21">
        <v>10381</v>
      </c>
      <c r="P28" s="21">
        <v>14175</v>
      </c>
      <c r="Q28" s="21">
        <v>10421</v>
      </c>
      <c r="R28" s="21">
        <v>14164</v>
      </c>
      <c r="S28" s="21">
        <v>10501</v>
      </c>
      <c r="T28" s="21">
        <v>14122</v>
      </c>
      <c r="U28" s="21">
        <v>10564</v>
      </c>
      <c r="V28" s="21">
        <v>14149</v>
      </c>
      <c r="W28" s="21">
        <v>10662</v>
      </c>
      <c r="X28" s="21">
        <v>14126</v>
      </c>
      <c r="Y28" s="21">
        <v>10715</v>
      </c>
      <c r="Z28" s="21">
        <v>14105</v>
      </c>
      <c r="AA28" s="21">
        <v>10730</v>
      </c>
      <c r="AB28" s="21">
        <v>14092</v>
      </c>
      <c r="AC28" s="21">
        <v>10739</v>
      </c>
      <c r="AD28" s="21">
        <v>14043</v>
      </c>
      <c r="AE28" s="21">
        <v>10764</v>
      </c>
      <c r="AF28" s="21">
        <v>13814</v>
      </c>
      <c r="AG28" s="21">
        <v>10762</v>
      </c>
      <c r="AH28" s="21">
        <v>13784</v>
      </c>
      <c r="AI28" s="21">
        <v>10503</v>
      </c>
      <c r="AJ28" s="21">
        <v>13716</v>
      </c>
      <c r="AK28" s="21">
        <v>10704</v>
      </c>
      <c r="AL28" s="21">
        <v>13807</v>
      </c>
      <c r="AM28" s="21">
        <v>10633</v>
      </c>
      <c r="AN28" s="21">
        <v>13741</v>
      </c>
      <c r="AO28" s="21">
        <v>10693</v>
      </c>
      <c r="AP28" s="21">
        <v>13731</v>
      </c>
      <c r="AQ28" s="21">
        <v>10784</v>
      </c>
      <c r="AR28" s="21">
        <v>13814</v>
      </c>
      <c r="AS28" s="21">
        <v>10820</v>
      </c>
      <c r="AT28" s="21">
        <v>13871</v>
      </c>
      <c r="AU28" s="21">
        <v>10912</v>
      </c>
      <c r="AV28" s="21">
        <v>13882</v>
      </c>
      <c r="AW28" s="21">
        <v>10928</v>
      </c>
      <c r="AX28" s="21">
        <v>13869</v>
      </c>
      <c r="AY28" s="21">
        <v>10945</v>
      </c>
      <c r="AZ28" s="21">
        <v>13873</v>
      </c>
      <c r="BA28" s="21">
        <v>10995</v>
      </c>
      <c r="BB28" s="21">
        <v>13865</v>
      </c>
      <c r="BC28" s="21">
        <v>11002</v>
      </c>
      <c r="BD28" s="21">
        <v>13837</v>
      </c>
      <c r="BE28" s="21">
        <v>11013</v>
      </c>
      <c r="BF28" s="21">
        <v>13795</v>
      </c>
      <c r="BG28" s="21">
        <v>11054</v>
      </c>
      <c r="BH28" s="21">
        <v>13785</v>
      </c>
      <c r="BI28" s="21">
        <v>11068</v>
      </c>
      <c r="BJ28" s="21">
        <v>13744</v>
      </c>
      <c r="BK28" s="21">
        <v>11081</v>
      </c>
      <c r="BL28" s="21">
        <v>13662</v>
      </c>
      <c r="BM28" s="21">
        <v>11084</v>
      </c>
      <c r="BN28" s="21">
        <v>13656</v>
      </c>
      <c r="BO28" s="21">
        <v>11070</v>
      </c>
      <c r="BP28" s="21">
        <v>13602</v>
      </c>
      <c r="BQ28" s="21">
        <v>11083</v>
      </c>
      <c r="BR28" s="21">
        <v>13634</v>
      </c>
      <c r="BS28" s="21">
        <v>11055</v>
      </c>
      <c r="BT28" s="21">
        <v>13620</v>
      </c>
      <c r="BU28" s="21">
        <v>11050</v>
      </c>
      <c r="BV28" s="21">
        <v>13521</v>
      </c>
      <c r="BW28" s="21">
        <v>11027</v>
      </c>
      <c r="BX28" s="21">
        <v>13444</v>
      </c>
      <c r="BY28" s="21">
        <v>11051</v>
      </c>
      <c r="BZ28" s="21">
        <v>13429</v>
      </c>
      <c r="CA28" s="21">
        <v>11025</v>
      </c>
      <c r="CB28" s="21">
        <v>13381</v>
      </c>
      <c r="CC28" s="21">
        <v>11043</v>
      </c>
      <c r="CD28" s="21">
        <v>13354</v>
      </c>
      <c r="CE28" s="21">
        <v>11002</v>
      </c>
      <c r="CF28" s="21">
        <v>13286</v>
      </c>
      <c r="CG28" s="21">
        <v>11009</v>
      </c>
      <c r="CH28" s="21">
        <v>13263</v>
      </c>
      <c r="CI28" s="21">
        <v>10976</v>
      </c>
      <c r="CJ28" s="21">
        <v>12736</v>
      </c>
      <c r="CK28" s="21">
        <v>10989</v>
      </c>
      <c r="CL28" s="21">
        <v>12753</v>
      </c>
      <c r="CM28" s="21">
        <v>11048</v>
      </c>
      <c r="CN28" s="21">
        <v>12804</v>
      </c>
      <c r="CO28" s="21">
        <v>11076</v>
      </c>
      <c r="CP28" s="21">
        <v>12813</v>
      </c>
      <c r="CQ28" s="21">
        <v>11063</v>
      </c>
      <c r="CR28" s="21">
        <v>12808</v>
      </c>
      <c r="CS28" s="21">
        <v>11079</v>
      </c>
      <c r="CT28" s="21">
        <v>12801</v>
      </c>
      <c r="ES28" s="21"/>
      <c r="EX28" s="30"/>
      <c r="GW28" s="30"/>
      <c r="GX28" s="30"/>
      <c r="GY28" s="30"/>
      <c r="GZ28" s="30"/>
      <c r="HB28" s="30"/>
      <c r="HL28" s="30"/>
    </row>
    <row r="29" spans="1:246" x14ac:dyDescent="0.2">
      <c r="A29" s="29">
        <v>70</v>
      </c>
      <c r="B29" s="27">
        <v>2</v>
      </c>
      <c r="C29" s="80" t="s">
        <v>81</v>
      </c>
      <c r="E29" s="21">
        <v>14432</v>
      </c>
      <c r="F29" s="21">
        <v>22419</v>
      </c>
      <c r="G29" s="21">
        <v>14651</v>
      </c>
      <c r="H29" s="21">
        <v>22508</v>
      </c>
      <c r="I29" s="21">
        <v>14950</v>
      </c>
      <c r="J29" s="21">
        <v>22568</v>
      </c>
      <c r="K29" s="21">
        <v>14976</v>
      </c>
      <c r="L29" s="21">
        <v>22579</v>
      </c>
      <c r="M29" s="21">
        <v>15156</v>
      </c>
      <c r="N29" s="21">
        <v>22614</v>
      </c>
      <c r="O29" s="21">
        <v>15274</v>
      </c>
      <c r="P29" s="21">
        <v>22623</v>
      </c>
      <c r="Q29" s="21">
        <v>15522</v>
      </c>
      <c r="R29" s="21">
        <v>22691</v>
      </c>
      <c r="S29" s="21">
        <v>15794</v>
      </c>
      <c r="T29" s="21">
        <v>22767</v>
      </c>
      <c r="U29" s="21">
        <v>15881</v>
      </c>
      <c r="V29" s="21">
        <v>22789</v>
      </c>
      <c r="W29" s="21">
        <v>16118</v>
      </c>
      <c r="X29" s="21">
        <v>22919</v>
      </c>
      <c r="Y29" s="21">
        <v>16317</v>
      </c>
      <c r="Z29" s="21">
        <v>23007</v>
      </c>
      <c r="AA29" s="21">
        <v>16377</v>
      </c>
      <c r="AB29" s="21">
        <v>23063</v>
      </c>
      <c r="AC29" s="21">
        <v>16508</v>
      </c>
      <c r="AD29" s="21">
        <v>23101</v>
      </c>
      <c r="AE29" s="21">
        <v>16580</v>
      </c>
      <c r="AF29" s="21">
        <v>22945</v>
      </c>
      <c r="AG29" s="21">
        <v>16678</v>
      </c>
      <c r="AH29" s="21">
        <v>22957</v>
      </c>
      <c r="AI29" s="21">
        <v>16147</v>
      </c>
      <c r="AJ29" s="21">
        <v>22505</v>
      </c>
      <c r="AK29" s="21">
        <v>16665</v>
      </c>
      <c r="AL29" s="21">
        <v>23083</v>
      </c>
      <c r="AM29" s="21">
        <v>16642</v>
      </c>
      <c r="AN29" s="21">
        <v>23005</v>
      </c>
      <c r="AO29" s="21">
        <v>16859</v>
      </c>
      <c r="AP29" s="21">
        <v>23104</v>
      </c>
      <c r="AQ29" s="21">
        <v>17050</v>
      </c>
      <c r="AR29" s="21">
        <v>23234</v>
      </c>
      <c r="AS29" s="21">
        <v>17159</v>
      </c>
      <c r="AT29" s="21">
        <v>23300</v>
      </c>
      <c r="AU29" s="21">
        <v>17288</v>
      </c>
      <c r="AV29" s="21">
        <v>23322</v>
      </c>
      <c r="AW29" s="21">
        <v>17345</v>
      </c>
      <c r="AX29" s="21">
        <v>23310</v>
      </c>
      <c r="AY29" s="21">
        <v>17453</v>
      </c>
      <c r="AZ29" s="21">
        <v>23350</v>
      </c>
      <c r="BA29" s="21">
        <v>17546</v>
      </c>
      <c r="BB29" s="21">
        <v>23346</v>
      </c>
      <c r="BC29" s="21">
        <v>17626</v>
      </c>
      <c r="BD29" s="21">
        <v>23401</v>
      </c>
      <c r="BE29" s="21">
        <v>17669</v>
      </c>
      <c r="BF29" s="21">
        <v>23361</v>
      </c>
      <c r="BG29" s="21">
        <v>17801</v>
      </c>
      <c r="BH29" s="21">
        <v>23485</v>
      </c>
      <c r="BI29" s="21">
        <v>17848</v>
      </c>
      <c r="BJ29" s="21">
        <v>23478</v>
      </c>
      <c r="BK29" s="21">
        <v>17946</v>
      </c>
      <c r="BL29" s="21">
        <v>23464</v>
      </c>
      <c r="BM29" s="21">
        <v>17994</v>
      </c>
      <c r="BN29" s="21">
        <v>23494</v>
      </c>
      <c r="BO29" s="21">
        <v>18072</v>
      </c>
      <c r="BP29" s="21">
        <v>23517</v>
      </c>
      <c r="BQ29" s="21">
        <v>18215</v>
      </c>
      <c r="BR29" s="21">
        <v>23583</v>
      </c>
      <c r="BS29" s="21">
        <v>18161</v>
      </c>
      <c r="BT29" s="21">
        <v>23551</v>
      </c>
      <c r="BU29" s="21">
        <v>18154</v>
      </c>
      <c r="BV29" s="21">
        <v>23413</v>
      </c>
      <c r="BW29" s="21">
        <v>18214</v>
      </c>
      <c r="BX29" s="21">
        <v>23411</v>
      </c>
      <c r="BY29" s="21">
        <v>18287</v>
      </c>
      <c r="BZ29" s="21">
        <v>23408</v>
      </c>
      <c r="CA29" s="21">
        <v>18280</v>
      </c>
      <c r="CB29" s="21">
        <v>23352</v>
      </c>
      <c r="CC29" s="21">
        <v>18302</v>
      </c>
      <c r="CD29" s="21">
        <v>23308</v>
      </c>
      <c r="CE29" s="21">
        <v>18300</v>
      </c>
      <c r="CF29" s="21">
        <v>23254</v>
      </c>
      <c r="CG29" s="21">
        <v>18326</v>
      </c>
      <c r="CH29" s="21">
        <v>23175</v>
      </c>
      <c r="CI29" s="21">
        <v>18307</v>
      </c>
      <c r="CJ29" s="21">
        <v>21922</v>
      </c>
      <c r="CK29" s="21">
        <v>18351</v>
      </c>
      <c r="CL29" s="21">
        <v>21978</v>
      </c>
      <c r="CM29" s="21">
        <v>18585</v>
      </c>
      <c r="CN29" s="21">
        <v>22037</v>
      </c>
      <c r="CO29" s="21">
        <v>18631</v>
      </c>
      <c r="CP29" s="21">
        <v>22060</v>
      </c>
      <c r="CQ29" s="21">
        <v>18645</v>
      </c>
      <c r="CR29" s="21">
        <v>22050</v>
      </c>
      <c r="CS29" s="21">
        <v>18717</v>
      </c>
      <c r="CT29" s="21">
        <v>22100</v>
      </c>
      <c r="ES29" s="21"/>
      <c r="EX29" s="30"/>
      <c r="GW29" s="30"/>
      <c r="GX29" s="30"/>
      <c r="GY29" s="30"/>
      <c r="GZ29" s="30"/>
      <c r="HB29" s="30"/>
      <c r="HL29" s="30"/>
    </row>
    <row r="30" spans="1:246" x14ac:dyDescent="0.2">
      <c r="A30" s="29">
        <v>75</v>
      </c>
      <c r="B30" s="27">
        <v>2</v>
      </c>
      <c r="C30" s="80" t="s">
        <v>86</v>
      </c>
      <c r="D30" s="27" t="s">
        <v>20</v>
      </c>
      <c r="E30" s="21">
        <v>2945</v>
      </c>
      <c r="F30" s="21">
        <v>5613</v>
      </c>
      <c r="G30" s="21">
        <v>2971</v>
      </c>
      <c r="H30" s="21">
        <v>5577</v>
      </c>
      <c r="I30" s="21">
        <v>3048</v>
      </c>
      <c r="J30" s="21">
        <v>5560</v>
      </c>
      <c r="K30" s="21">
        <v>3056</v>
      </c>
      <c r="L30" s="21">
        <v>5569</v>
      </c>
      <c r="M30" s="21">
        <v>3083</v>
      </c>
      <c r="N30" s="21">
        <v>5479</v>
      </c>
      <c r="O30" s="21">
        <v>3119</v>
      </c>
      <c r="P30" s="21">
        <v>5468</v>
      </c>
      <c r="Q30" s="21">
        <v>3158</v>
      </c>
      <c r="R30" s="21">
        <v>5474</v>
      </c>
      <c r="S30" s="21">
        <v>3201</v>
      </c>
      <c r="T30" s="21">
        <v>5469</v>
      </c>
      <c r="U30" s="21">
        <v>3217</v>
      </c>
      <c r="V30" s="21">
        <v>5465</v>
      </c>
      <c r="W30" s="21">
        <v>3262</v>
      </c>
      <c r="X30" s="21">
        <v>5450</v>
      </c>
      <c r="Y30" s="21">
        <v>3266</v>
      </c>
      <c r="Z30" s="21">
        <v>5400</v>
      </c>
      <c r="AA30" s="21">
        <v>3274</v>
      </c>
      <c r="AB30" s="21">
        <v>5397</v>
      </c>
      <c r="AC30" s="21">
        <v>3307</v>
      </c>
      <c r="AD30" s="21">
        <v>5403</v>
      </c>
      <c r="AE30" s="21">
        <v>3310</v>
      </c>
      <c r="AF30" s="21">
        <v>5373</v>
      </c>
      <c r="AG30" s="21">
        <v>3339</v>
      </c>
      <c r="AH30" s="21">
        <v>5366</v>
      </c>
      <c r="AI30" s="21">
        <v>3222</v>
      </c>
      <c r="AJ30" s="21">
        <v>5312</v>
      </c>
      <c r="AK30" s="21">
        <v>3270</v>
      </c>
      <c r="AL30" s="21">
        <v>5344</v>
      </c>
      <c r="AM30" s="21">
        <v>3256</v>
      </c>
      <c r="AN30" s="21">
        <v>5322</v>
      </c>
      <c r="AO30" s="21">
        <v>3292</v>
      </c>
      <c r="AP30" s="21">
        <v>5318</v>
      </c>
      <c r="AQ30" s="21">
        <v>3320</v>
      </c>
      <c r="AR30" s="21">
        <v>5341</v>
      </c>
      <c r="AS30" s="21">
        <v>3332</v>
      </c>
      <c r="AT30" s="21">
        <v>5351</v>
      </c>
      <c r="AU30" s="21">
        <v>3377</v>
      </c>
      <c r="AV30" s="21">
        <v>5378</v>
      </c>
      <c r="AW30" s="21">
        <v>3405</v>
      </c>
      <c r="AX30" s="21">
        <v>5384</v>
      </c>
      <c r="AY30" s="21">
        <v>3428</v>
      </c>
      <c r="AZ30" s="21">
        <v>5380</v>
      </c>
      <c r="BA30" s="21">
        <v>3483</v>
      </c>
      <c r="BB30" s="21">
        <v>5398</v>
      </c>
      <c r="BC30" s="21">
        <v>3517</v>
      </c>
      <c r="BD30" s="21">
        <v>5407</v>
      </c>
      <c r="BE30" s="21">
        <v>3495</v>
      </c>
      <c r="BF30" s="21">
        <v>5353</v>
      </c>
      <c r="BG30" s="21">
        <v>3384</v>
      </c>
      <c r="BH30" s="21">
        <v>5218</v>
      </c>
      <c r="BI30" s="21">
        <v>3350</v>
      </c>
      <c r="BJ30" s="21">
        <v>5166</v>
      </c>
      <c r="BK30" s="21">
        <v>3479</v>
      </c>
      <c r="BL30" s="21">
        <v>5293</v>
      </c>
      <c r="BM30" s="21">
        <v>3485</v>
      </c>
      <c r="BN30" s="21">
        <v>5290</v>
      </c>
      <c r="BO30" s="21">
        <v>3485</v>
      </c>
      <c r="BP30" s="21">
        <v>5274</v>
      </c>
      <c r="BQ30" s="21">
        <v>3483</v>
      </c>
      <c r="BR30" s="21">
        <v>5229</v>
      </c>
      <c r="BS30" s="21">
        <v>3481</v>
      </c>
      <c r="BT30" s="21">
        <v>5223</v>
      </c>
      <c r="BU30" s="21">
        <v>3461</v>
      </c>
      <c r="BV30" s="21">
        <v>5151</v>
      </c>
      <c r="BW30" s="21">
        <v>3477</v>
      </c>
      <c r="BX30" s="21">
        <v>5144</v>
      </c>
      <c r="BY30" s="21">
        <v>3475</v>
      </c>
      <c r="BZ30" s="21">
        <v>5095</v>
      </c>
      <c r="CA30" s="21">
        <v>3464</v>
      </c>
      <c r="CB30" s="21">
        <v>5082</v>
      </c>
      <c r="CC30" s="21">
        <v>3428</v>
      </c>
      <c r="CD30" s="21">
        <v>5032</v>
      </c>
      <c r="CE30" s="21">
        <v>3431</v>
      </c>
      <c r="CF30" s="21">
        <v>5030</v>
      </c>
      <c r="CG30" s="21">
        <v>3410</v>
      </c>
      <c r="CH30" s="21">
        <v>4943</v>
      </c>
      <c r="CI30" s="21">
        <v>3411</v>
      </c>
      <c r="CJ30" s="21">
        <v>4753</v>
      </c>
      <c r="CK30" s="21">
        <v>3406</v>
      </c>
      <c r="CL30" s="21">
        <v>4746</v>
      </c>
      <c r="CM30" s="21">
        <v>3436</v>
      </c>
      <c r="CN30" s="21">
        <v>4720</v>
      </c>
      <c r="CO30" s="21">
        <v>3490</v>
      </c>
      <c r="CP30" s="21">
        <v>4728</v>
      </c>
      <c r="CQ30" s="21">
        <v>3485</v>
      </c>
      <c r="CR30" s="21">
        <v>4720</v>
      </c>
      <c r="CS30" s="21">
        <v>3488</v>
      </c>
      <c r="CT30" s="21">
        <v>4691</v>
      </c>
      <c r="ES30" s="21"/>
      <c r="EX30" s="30"/>
      <c r="GW30" s="30"/>
      <c r="GX30" s="30"/>
      <c r="GY30" s="30"/>
      <c r="GZ30" s="30"/>
      <c r="HB30" s="30"/>
      <c r="HL30" s="30"/>
    </row>
    <row r="31" spans="1:246" x14ac:dyDescent="0.2">
      <c r="A31" s="29">
        <v>80</v>
      </c>
      <c r="B31" s="27">
        <v>2</v>
      </c>
      <c r="C31" s="80" t="s">
        <v>91</v>
      </c>
      <c r="D31" s="27" t="s">
        <v>23</v>
      </c>
      <c r="E31" s="21">
        <v>3981</v>
      </c>
      <c r="F31" s="21">
        <v>7334</v>
      </c>
      <c r="G31" s="21">
        <v>4030</v>
      </c>
      <c r="H31" s="21">
        <v>7306</v>
      </c>
      <c r="I31" s="21">
        <v>4093</v>
      </c>
      <c r="J31" s="21">
        <v>7253</v>
      </c>
      <c r="K31" s="21">
        <v>4098</v>
      </c>
      <c r="L31" s="21">
        <v>7254</v>
      </c>
      <c r="M31" s="21">
        <v>4137</v>
      </c>
      <c r="N31" s="21">
        <v>7228</v>
      </c>
      <c r="O31" s="21">
        <v>4180</v>
      </c>
      <c r="P31" s="21">
        <v>7228</v>
      </c>
      <c r="Q31" s="21">
        <v>4221</v>
      </c>
      <c r="R31" s="21">
        <v>7206</v>
      </c>
      <c r="S31" s="21">
        <v>4267</v>
      </c>
      <c r="T31" s="21">
        <v>7183</v>
      </c>
      <c r="U31" s="21">
        <v>4312</v>
      </c>
      <c r="V31" s="21">
        <v>7184</v>
      </c>
      <c r="W31" s="21">
        <v>4367</v>
      </c>
      <c r="X31" s="21">
        <v>7185</v>
      </c>
      <c r="Y31" s="21">
        <v>4418</v>
      </c>
      <c r="Z31" s="21">
        <v>7171</v>
      </c>
      <c r="AA31" s="21">
        <v>4438</v>
      </c>
      <c r="AB31" s="21">
        <v>7171</v>
      </c>
      <c r="AC31" s="21">
        <v>4446</v>
      </c>
      <c r="AD31" s="21">
        <v>7150</v>
      </c>
      <c r="AE31" s="21">
        <v>4449</v>
      </c>
      <c r="AF31" s="21">
        <v>7004</v>
      </c>
      <c r="AG31" s="21">
        <v>4466</v>
      </c>
      <c r="AH31" s="21">
        <v>6971</v>
      </c>
      <c r="AI31" s="21">
        <v>4061</v>
      </c>
      <c r="AJ31" s="21">
        <v>6344</v>
      </c>
      <c r="AK31" s="21">
        <v>4413</v>
      </c>
      <c r="AL31" s="21">
        <v>6915</v>
      </c>
      <c r="AM31" s="21">
        <v>4374</v>
      </c>
      <c r="AN31" s="21">
        <v>6877</v>
      </c>
      <c r="AO31" s="21">
        <v>4413</v>
      </c>
      <c r="AP31" s="21">
        <v>6875</v>
      </c>
      <c r="AQ31" s="21">
        <v>4467</v>
      </c>
      <c r="AR31" s="21">
        <v>6775</v>
      </c>
      <c r="AS31" s="21">
        <v>4470</v>
      </c>
      <c r="AT31" s="21">
        <v>6762</v>
      </c>
      <c r="AU31" s="21">
        <v>4507</v>
      </c>
      <c r="AV31" s="21">
        <v>6785</v>
      </c>
      <c r="AW31" s="21">
        <v>4544</v>
      </c>
      <c r="AX31" s="21">
        <v>6775</v>
      </c>
      <c r="AY31" s="21">
        <v>4561</v>
      </c>
      <c r="AZ31" s="21">
        <v>6764</v>
      </c>
      <c r="BA31" s="21">
        <v>4590</v>
      </c>
      <c r="BB31" s="21">
        <v>6758</v>
      </c>
      <c r="BC31" s="21">
        <v>4617</v>
      </c>
      <c r="BD31" s="21">
        <v>6751</v>
      </c>
      <c r="BE31" s="21">
        <v>4636</v>
      </c>
      <c r="BF31" s="21">
        <v>6714</v>
      </c>
      <c r="BG31" s="21">
        <v>4715</v>
      </c>
      <c r="BH31" s="21">
        <v>6797</v>
      </c>
      <c r="BI31" s="21">
        <v>4683</v>
      </c>
      <c r="BJ31" s="21">
        <v>6717</v>
      </c>
      <c r="BK31" s="21">
        <v>4709</v>
      </c>
      <c r="BL31" s="21">
        <v>6691</v>
      </c>
      <c r="BM31" s="21">
        <v>4731</v>
      </c>
      <c r="BN31" s="21">
        <v>6692</v>
      </c>
      <c r="BO31" s="21">
        <v>4748</v>
      </c>
      <c r="BP31" s="21">
        <v>6674</v>
      </c>
      <c r="BQ31" s="21">
        <v>4784</v>
      </c>
      <c r="BR31" s="21">
        <v>6681</v>
      </c>
      <c r="BS31" s="21">
        <v>4765</v>
      </c>
      <c r="BT31" s="21">
        <v>6665</v>
      </c>
      <c r="BU31" s="21">
        <v>4766</v>
      </c>
      <c r="BV31" s="21">
        <v>6624</v>
      </c>
      <c r="BW31" s="21">
        <v>4789</v>
      </c>
      <c r="BX31" s="21">
        <v>6620</v>
      </c>
      <c r="BY31" s="21">
        <v>4813</v>
      </c>
      <c r="BZ31" s="21">
        <v>6632</v>
      </c>
      <c r="CA31" s="21">
        <v>4804</v>
      </c>
      <c r="CB31" s="21">
        <v>6602</v>
      </c>
      <c r="CC31" s="21">
        <v>4831</v>
      </c>
      <c r="CD31" s="21">
        <v>6610</v>
      </c>
      <c r="CE31" s="21">
        <v>4848</v>
      </c>
      <c r="CF31" s="21">
        <v>6601</v>
      </c>
      <c r="CG31" s="21">
        <v>4845</v>
      </c>
      <c r="CH31" s="21">
        <v>6576</v>
      </c>
      <c r="CI31" s="21">
        <v>4853</v>
      </c>
      <c r="CJ31" s="21">
        <v>6255</v>
      </c>
      <c r="CK31" s="21">
        <v>4837</v>
      </c>
      <c r="CL31" s="21">
        <v>6239</v>
      </c>
      <c r="CM31" s="21">
        <v>4908</v>
      </c>
      <c r="CN31" s="21">
        <v>6286</v>
      </c>
      <c r="CO31" s="21">
        <v>4937</v>
      </c>
      <c r="CP31" s="21">
        <v>6290</v>
      </c>
      <c r="CQ31" s="21">
        <v>4949</v>
      </c>
      <c r="CR31" s="21">
        <v>6300</v>
      </c>
      <c r="CS31" s="21">
        <v>4992</v>
      </c>
      <c r="CT31" s="21">
        <v>6333</v>
      </c>
      <c r="ES31" s="21"/>
      <c r="EX31" s="30"/>
      <c r="GW31" s="30"/>
      <c r="GX31" s="30"/>
      <c r="GY31" s="30"/>
      <c r="GZ31" s="30"/>
      <c r="HB31" s="30"/>
      <c r="HL31" s="30"/>
    </row>
    <row r="32" spans="1:246" s="66" customFormat="1" x14ac:dyDescent="0.2">
      <c r="A32" s="64"/>
      <c r="B32" s="65"/>
      <c r="C32" s="81" t="s">
        <v>105</v>
      </c>
      <c r="D32" s="65"/>
      <c r="E32" s="67">
        <f t="shared" ref="E32:T32" si="19">SUM(E17:E31)</f>
        <v>116635</v>
      </c>
      <c r="F32" s="67">
        <f t="shared" si="19"/>
        <v>191739</v>
      </c>
      <c r="G32" s="67">
        <f t="shared" si="19"/>
        <v>118038</v>
      </c>
      <c r="H32" s="67">
        <f t="shared" si="19"/>
        <v>191314</v>
      </c>
      <c r="I32" s="67">
        <f t="shared" si="19"/>
        <v>120326</v>
      </c>
      <c r="J32" s="67">
        <f t="shared" si="19"/>
        <v>190627</v>
      </c>
      <c r="K32" s="67">
        <f t="shared" si="19"/>
        <v>120425</v>
      </c>
      <c r="L32" s="67">
        <f t="shared" si="19"/>
        <v>190635</v>
      </c>
      <c r="M32" s="67">
        <f t="shared" si="19"/>
        <v>121760</v>
      </c>
      <c r="N32" s="67">
        <f t="shared" si="19"/>
        <v>190473</v>
      </c>
      <c r="O32" s="67">
        <f t="shared" si="19"/>
        <v>122628</v>
      </c>
      <c r="P32" s="67">
        <f t="shared" si="19"/>
        <v>190461</v>
      </c>
      <c r="Q32" s="67">
        <f t="shared" si="19"/>
        <v>124357</v>
      </c>
      <c r="R32" s="67">
        <f t="shared" si="19"/>
        <v>190660</v>
      </c>
      <c r="S32" s="67">
        <f t="shared" si="19"/>
        <v>126406</v>
      </c>
      <c r="T32" s="67">
        <f t="shared" si="19"/>
        <v>191009</v>
      </c>
      <c r="U32" s="67">
        <f t="shared" ref="U32:Z32" si="20">SUM(U17:U31)</f>
        <v>127306</v>
      </c>
      <c r="V32" s="67">
        <f t="shared" si="20"/>
        <v>191280</v>
      </c>
      <c r="W32" s="67">
        <f t="shared" si="20"/>
        <v>128884</v>
      </c>
      <c r="X32" s="67">
        <f t="shared" si="20"/>
        <v>191577</v>
      </c>
      <c r="Y32" s="67">
        <f t="shared" si="20"/>
        <v>129978</v>
      </c>
      <c r="Z32" s="67">
        <f t="shared" si="20"/>
        <v>191357</v>
      </c>
      <c r="AA32" s="67">
        <f t="shared" ref="AA32:AF32" si="21">SUM(AA17:AA31)</f>
        <v>130362</v>
      </c>
      <c r="AB32" s="67">
        <f t="shared" si="21"/>
        <v>191441</v>
      </c>
      <c r="AC32" s="67">
        <f t="shared" si="21"/>
        <v>131290</v>
      </c>
      <c r="AD32" s="67">
        <f t="shared" si="21"/>
        <v>191527</v>
      </c>
      <c r="AE32" s="67">
        <f t="shared" si="21"/>
        <v>131837</v>
      </c>
      <c r="AF32" s="67">
        <f t="shared" si="21"/>
        <v>188408</v>
      </c>
      <c r="AG32" s="67">
        <f>SUM(AG17:AG31)</f>
        <v>132487</v>
      </c>
      <c r="AH32" s="67">
        <f>SUM(AH17:AH31)</f>
        <v>188238</v>
      </c>
      <c r="AI32" s="67">
        <f>SUM(AI17:AI31)</f>
        <v>128577</v>
      </c>
      <c r="AJ32" s="67">
        <f>SUM(AJ17:AJ31)</f>
        <v>185728</v>
      </c>
      <c r="AK32" s="67">
        <f t="shared" ref="AK32:AT32" si="22">SUM(AK17:AK31)</f>
        <v>131648</v>
      </c>
      <c r="AL32" s="67">
        <f t="shared" si="22"/>
        <v>188038</v>
      </c>
      <c r="AM32" s="67">
        <f t="shared" si="22"/>
        <v>131145</v>
      </c>
      <c r="AN32" s="67">
        <f t="shared" si="22"/>
        <v>187357</v>
      </c>
      <c r="AO32" s="67">
        <f t="shared" si="22"/>
        <v>132440</v>
      </c>
      <c r="AP32" s="67">
        <f t="shared" si="22"/>
        <v>187453</v>
      </c>
      <c r="AQ32" s="67">
        <f t="shared" si="22"/>
        <v>133622</v>
      </c>
      <c r="AR32" s="67">
        <f t="shared" si="22"/>
        <v>188258</v>
      </c>
      <c r="AS32" s="67">
        <f t="shared" si="22"/>
        <v>134081</v>
      </c>
      <c r="AT32" s="67">
        <f t="shared" si="22"/>
        <v>188570</v>
      </c>
      <c r="AU32" s="67">
        <f t="shared" ref="AU32:AZ32" si="23">SUM(AU17:AU31)</f>
        <v>135266</v>
      </c>
      <c r="AV32" s="67">
        <f t="shared" si="23"/>
        <v>188904</v>
      </c>
      <c r="AW32" s="67">
        <f t="shared" si="23"/>
        <v>136064</v>
      </c>
      <c r="AX32" s="67">
        <f t="shared" si="23"/>
        <v>189180</v>
      </c>
      <c r="AY32" s="67">
        <f t="shared" si="23"/>
        <v>136654</v>
      </c>
      <c r="AZ32" s="67">
        <f t="shared" si="23"/>
        <v>189300</v>
      </c>
      <c r="BA32" s="67">
        <f t="shared" ref="BA32:BF32" si="24">SUM(BA17:BA31)</f>
        <v>137352</v>
      </c>
      <c r="BB32" s="67">
        <f t="shared" si="24"/>
        <v>189217</v>
      </c>
      <c r="BC32" s="67">
        <f t="shared" si="24"/>
        <v>137957</v>
      </c>
      <c r="BD32" s="67">
        <f t="shared" si="24"/>
        <v>189258</v>
      </c>
      <c r="BE32" s="67">
        <f t="shared" si="24"/>
        <v>138310</v>
      </c>
      <c r="BF32" s="67">
        <f t="shared" si="24"/>
        <v>189053</v>
      </c>
      <c r="BG32" s="67">
        <f t="shared" ref="BG32:BL32" si="25">SUM(BG17:BG31)</f>
        <v>139475</v>
      </c>
      <c r="BH32" s="67">
        <f t="shared" si="25"/>
        <v>190589</v>
      </c>
      <c r="BI32" s="67">
        <f t="shared" si="25"/>
        <v>139703</v>
      </c>
      <c r="BJ32" s="67">
        <f t="shared" si="25"/>
        <v>190283</v>
      </c>
      <c r="BK32" s="67">
        <f t="shared" si="25"/>
        <v>140360</v>
      </c>
      <c r="BL32" s="67">
        <f t="shared" si="25"/>
        <v>189941</v>
      </c>
      <c r="BM32" s="67">
        <f t="shared" ref="BM32:BR32" si="26">SUM(BM17:BM31)</f>
        <v>140689</v>
      </c>
      <c r="BN32" s="67">
        <f t="shared" si="26"/>
        <v>189949</v>
      </c>
      <c r="BO32" s="67">
        <f t="shared" si="26"/>
        <v>141202</v>
      </c>
      <c r="BP32" s="67">
        <f t="shared" si="26"/>
        <v>190213</v>
      </c>
      <c r="BQ32" s="67">
        <f t="shared" si="26"/>
        <v>142221</v>
      </c>
      <c r="BR32" s="67">
        <f t="shared" si="26"/>
        <v>190920</v>
      </c>
      <c r="BS32" s="67">
        <f t="shared" ref="BS32:BZ32" si="27">SUM(BS17:BS31)</f>
        <v>142093</v>
      </c>
      <c r="BT32" s="67">
        <f t="shared" si="27"/>
        <v>190878</v>
      </c>
      <c r="BU32" s="67">
        <f t="shared" si="27"/>
        <v>141291</v>
      </c>
      <c r="BV32" s="67">
        <f t="shared" si="27"/>
        <v>188717</v>
      </c>
      <c r="BW32" s="67">
        <f t="shared" si="27"/>
        <v>141430</v>
      </c>
      <c r="BX32" s="67">
        <f t="shared" si="27"/>
        <v>188477</v>
      </c>
      <c r="BY32" s="67">
        <f t="shared" si="27"/>
        <v>141614</v>
      </c>
      <c r="BZ32" s="67">
        <f t="shared" si="27"/>
        <v>187741</v>
      </c>
      <c r="CA32" s="67">
        <f t="shared" ref="CA32:CF32" si="28">SUM(CA17:CA31)</f>
        <v>141662</v>
      </c>
      <c r="CB32" s="67">
        <f t="shared" si="28"/>
        <v>187349</v>
      </c>
      <c r="CC32" s="67">
        <f t="shared" si="28"/>
        <v>141505</v>
      </c>
      <c r="CD32" s="67">
        <f t="shared" si="28"/>
        <v>186633</v>
      </c>
      <c r="CE32" s="67">
        <f t="shared" si="28"/>
        <v>141473</v>
      </c>
      <c r="CF32" s="67">
        <f t="shared" si="28"/>
        <v>186187</v>
      </c>
      <c r="CG32" s="67">
        <f t="shared" ref="CG32:CL32" si="29">SUM(CG17:CG31)</f>
        <v>141571</v>
      </c>
      <c r="CH32" s="67">
        <f t="shared" si="29"/>
        <v>185740</v>
      </c>
      <c r="CI32" s="67">
        <f t="shared" si="29"/>
        <v>141070</v>
      </c>
      <c r="CJ32" s="67">
        <f t="shared" si="29"/>
        <v>175237</v>
      </c>
      <c r="CK32" s="67">
        <f t="shared" si="29"/>
        <v>141276</v>
      </c>
      <c r="CL32" s="67">
        <f t="shared" si="29"/>
        <v>175379</v>
      </c>
      <c r="CM32" s="67">
        <f t="shared" ref="CM32:CR32" si="30">SUM(CM17:CM31)</f>
        <v>142798</v>
      </c>
      <c r="CN32" s="67">
        <f t="shared" si="30"/>
        <v>176513</v>
      </c>
      <c r="CO32" s="67">
        <f t="shared" si="30"/>
        <v>143426</v>
      </c>
      <c r="CP32" s="67">
        <f t="shared" si="30"/>
        <v>176621</v>
      </c>
      <c r="CQ32" s="67">
        <f t="shared" si="30"/>
        <v>143527</v>
      </c>
      <c r="CR32" s="67">
        <f t="shared" si="30"/>
        <v>176623</v>
      </c>
      <c r="CS32" s="67">
        <f t="shared" ref="CS32:DF32" si="31">SUM(CS17:CS31)</f>
        <v>143872</v>
      </c>
      <c r="CT32" s="67">
        <f t="shared" si="31"/>
        <v>176608</v>
      </c>
      <c r="CU32" s="67">
        <f t="shared" si="31"/>
        <v>0</v>
      </c>
      <c r="CV32" s="67">
        <f t="shared" si="31"/>
        <v>0</v>
      </c>
      <c r="CW32" s="67">
        <f t="shared" si="31"/>
        <v>0</v>
      </c>
      <c r="CX32" s="67">
        <f t="shared" si="31"/>
        <v>0</v>
      </c>
      <c r="CY32" s="67">
        <f t="shared" si="31"/>
        <v>0</v>
      </c>
      <c r="CZ32" s="67">
        <f t="shared" si="31"/>
        <v>0</v>
      </c>
      <c r="DA32" s="66">
        <f t="shared" si="31"/>
        <v>0</v>
      </c>
      <c r="DB32" s="66">
        <f t="shared" si="31"/>
        <v>0</v>
      </c>
      <c r="DC32" s="68">
        <f t="shared" si="31"/>
        <v>0</v>
      </c>
      <c r="DD32" s="68">
        <f t="shared" si="31"/>
        <v>0</v>
      </c>
      <c r="DE32" s="66">
        <f t="shared" si="31"/>
        <v>0</v>
      </c>
      <c r="DF32" s="66">
        <f t="shared" si="31"/>
        <v>0</v>
      </c>
      <c r="DG32" s="66">
        <f t="shared" ref="DG32:DL32" si="32">SUM(DG17:DG31)</f>
        <v>0</v>
      </c>
      <c r="DH32" s="66">
        <f t="shared" si="32"/>
        <v>0</v>
      </c>
      <c r="DI32" s="66">
        <f t="shared" si="32"/>
        <v>0</v>
      </c>
      <c r="DJ32" s="66">
        <f t="shared" si="32"/>
        <v>0</v>
      </c>
      <c r="DK32" s="67">
        <f t="shared" si="32"/>
        <v>0</v>
      </c>
      <c r="DL32" s="67">
        <f t="shared" si="32"/>
        <v>0</v>
      </c>
      <c r="DM32" s="67">
        <f t="shared" ref="DM32:EB32" si="33">SUM(DM17:DM31)</f>
        <v>0</v>
      </c>
      <c r="DN32" s="67">
        <f t="shared" si="33"/>
        <v>0</v>
      </c>
      <c r="DO32" s="67">
        <f t="shared" si="33"/>
        <v>0</v>
      </c>
      <c r="DP32" s="67">
        <f t="shared" si="33"/>
        <v>0</v>
      </c>
      <c r="DQ32" s="67">
        <f>SUM(DQ17:DQ31)</f>
        <v>0</v>
      </c>
      <c r="DR32" s="67">
        <f>SUM(DR17:DR31)</f>
        <v>0</v>
      </c>
      <c r="DS32" s="67">
        <f t="shared" si="33"/>
        <v>0</v>
      </c>
      <c r="DT32" s="67">
        <f t="shared" si="33"/>
        <v>0</v>
      </c>
      <c r="DU32" s="67">
        <f t="shared" si="33"/>
        <v>0</v>
      </c>
      <c r="DV32" s="67">
        <f t="shared" si="33"/>
        <v>0</v>
      </c>
      <c r="DW32" s="67">
        <f t="shared" si="33"/>
        <v>0</v>
      </c>
      <c r="DX32" s="67">
        <f t="shared" si="33"/>
        <v>0</v>
      </c>
      <c r="DY32" s="67">
        <f t="shared" si="33"/>
        <v>0</v>
      </c>
      <c r="DZ32" s="67">
        <f t="shared" si="33"/>
        <v>0</v>
      </c>
      <c r="EA32" s="67">
        <f t="shared" si="33"/>
        <v>0</v>
      </c>
      <c r="EB32" s="67">
        <f t="shared" si="33"/>
        <v>0</v>
      </c>
      <c r="EC32" s="67">
        <f t="shared" ref="EC32:FH32" si="34">SUM(EC17:EC31)</f>
        <v>0</v>
      </c>
      <c r="ED32" s="67">
        <f t="shared" si="34"/>
        <v>0</v>
      </c>
      <c r="EE32" s="67">
        <f t="shared" si="34"/>
        <v>0</v>
      </c>
      <c r="EF32" s="67">
        <f t="shared" si="34"/>
        <v>0</v>
      </c>
      <c r="EG32" s="67">
        <f t="shared" si="34"/>
        <v>0</v>
      </c>
      <c r="EH32" s="67">
        <f t="shared" si="34"/>
        <v>0</v>
      </c>
      <c r="EI32" s="67">
        <f t="shared" si="34"/>
        <v>0</v>
      </c>
      <c r="EJ32" s="67">
        <f t="shared" si="34"/>
        <v>0</v>
      </c>
      <c r="EK32" s="67">
        <f t="shared" si="34"/>
        <v>0</v>
      </c>
      <c r="EL32" s="67">
        <f t="shared" si="34"/>
        <v>0</v>
      </c>
      <c r="EM32" s="67">
        <f t="shared" si="34"/>
        <v>0</v>
      </c>
      <c r="EN32" s="67">
        <f t="shared" si="34"/>
        <v>0</v>
      </c>
      <c r="EO32" s="67">
        <f t="shared" si="34"/>
        <v>0</v>
      </c>
      <c r="EP32" s="67">
        <f t="shared" si="34"/>
        <v>0</v>
      </c>
      <c r="EQ32" s="67">
        <f t="shared" si="34"/>
        <v>0</v>
      </c>
      <c r="ER32" s="69">
        <f t="shared" si="34"/>
        <v>0</v>
      </c>
      <c r="ES32" s="67">
        <f t="shared" si="34"/>
        <v>0</v>
      </c>
      <c r="ET32" s="67">
        <f t="shared" si="34"/>
        <v>0</v>
      </c>
      <c r="EU32" s="67">
        <f t="shared" si="34"/>
        <v>0</v>
      </c>
      <c r="EV32" s="67">
        <f t="shared" si="34"/>
        <v>0</v>
      </c>
      <c r="EW32" s="67">
        <f t="shared" si="34"/>
        <v>0</v>
      </c>
      <c r="EX32" s="67">
        <f t="shared" si="34"/>
        <v>0</v>
      </c>
      <c r="EY32" s="67">
        <f t="shared" si="34"/>
        <v>0</v>
      </c>
      <c r="EZ32" s="67">
        <f t="shared" si="34"/>
        <v>0</v>
      </c>
      <c r="FA32" s="67">
        <f t="shared" si="34"/>
        <v>0</v>
      </c>
      <c r="FB32" s="67">
        <f t="shared" si="34"/>
        <v>0</v>
      </c>
      <c r="FC32" s="67">
        <f t="shared" si="34"/>
        <v>0</v>
      </c>
      <c r="FD32" s="67">
        <f t="shared" si="34"/>
        <v>0</v>
      </c>
      <c r="FE32" s="67">
        <f t="shared" si="34"/>
        <v>0</v>
      </c>
      <c r="FF32" s="67">
        <f t="shared" si="34"/>
        <v>0</v>
      </c>
      <c r="FG32" s="67">
        <f t="shared" si="34"/>
        <v>0</v>
      </c>
      <c r="FH32" s="67">
        <f t="shared" si="34"/>
        <v>0</v>
      </c>
      <c r="FI32" s="67">
        <f t="shared" ref="FI32:GN32" si="35">SUM(FI17:FI31)</f>
        <v>0</v>
      </c>
      <c r="FJ32" s="67">
        <f t="shared" si="35"/>
        <v>0</v>
      </c>
      <c r="FK32" s="67">
        <f t="shared" si="35"/>
        <v>0</v>
      </c>
      <c r="FL32" s="67">
        <f t="shared" si="35"/>
        <v>0</v>
      </c>
      <c r="FM32" s="67">
        <f t="shared" si="35"/>
        <v>0</v>
      </c>
      <c r="FN32" s="67">
        <f t="shared" si="35"/>
        <v>0</v>
      </c>
      <c r="FO32" s="67">
        <f t="shared" si="35"/>
        <v>0</v>
      </c>
      <c r="FP32" s="67">
        <f t="shared" si="35"/>
        <v>0</v>
      </c>
      <c r="FQ32" s="67">
        <f t="shared" si="35"/>
        <v>0</v>
      </c>
      <c r="FR32" s="67">
        <f t="shared" si="35"/>
        <v>0</v>
      </c>
      <c r="FS32" s="67">
        <f t="shared" si="35"/>
        <v>0</v>
      </c>
      <c r="FT32" s="67">
        <f t="shared" si="35"/>
        <v>0</v>
      </c>
      <c r="FU32" s="67">
        <f t="shared" si="35"/>
        <v>0</v>
      </c>
      <c r="FV32" s="67">
        <f t="shared" si="35"/>
        <v>0</v>
      </c>
      <c r="FW32" s="67">
        <f t="shared" si="35"/>
        <v>0</v>
      </c>
      <c r="FX32" s="67">
        <f t="shared" si="35"/>
        <v>0</v>
      </c>
      <c r="FY32" s="67">
        <f t="shared" si="35"/>
        <v>0</v>
      </c>
      <c r="FZ32" s="67">
        <f t="shared" si="35"/>
        <v>0</v>
      </c>
      <c r="GA32" s="67">
        <f t="shared" si="35"/>
        <v>0</v>
      </c>
      <c r="GB32" s="67">
        <f t="shared" si="35"/>
        <v>0</v>
      </c>
      <c r="GC32" s="67">
        <f t="shared" si="35"/>
        <v>0</v>
      </c>
      <c r="GD32" s="67">
        <f t="shared" si="35"/>
        <v>0</v>
      </c>
      <c r="GE32" s="67">
        <f t="shared" si="35"/>
        <v>0</v>
      </c>
      <c r="GF32" s="67">
        <f t="shared" si="35"/>
        <v>0</v>
      </c>
      <c r="GG32" s="67">
        <f t="shared" si="35"/>
        <v>0</v>
      </c>
      <c r="GH32" s="67">
        <f t="shared" si="35"/>
        <v>0</v>
      </c>
      <c r="GI32" s="67">
        <f t="shared" si="35"/>
        <v>0</v>
      </c>
      <c r="GJ32" s="67">
        <f t="shared" si="35"/>
        <v>0</v>
      </c>
      <c r="GK32" s="67">
        <f t="shared" si="35"/>
        <v>0</v>
      </c>
      <c r="GL32" s="67">
        <f t="shared" si="35"/>
        <v>0</v>
      </c>
      <c r="GM32" s="67">
        <f t="shared" si="35"/>
        <v>0</v>
      </c>
      <c r="GN32" s="67">
        <f t="shared" si="35"/>
        <v>0</v>
      </c>
      <c r="GO32" s="67">
        <f t="shared" ref="GO32:HT32" si="36">SUM(GO17:GO31)</f>
        <v>0</v>
      </c>
      <c r="GP32" s="67">
        <f t="shared" si="36"/>
        <v>0</v>
      </c>
      <c r="GQ32" s="67">
        <f t="shared" si="36"/>
        <v>0</v>
      </c>
      <c r="GR32" s="67">
        <f t="shared" si="36"/>
        <v>0</v>
      </c>
      <c r="GS32" s="67">
        <f t="shared" si="36"/>
        <v>0</v>
      </c>
      <c r="GT32" s="67">
        <f t="shared" si="36"/>
        <v>0</v>
      </c>
      <c r="GU32" s="67">
        <f t="shared" si="36"/>
        <v>0</v>
      </c>
      <c r="GV32" s="67">
        <f t="shared" si="36"/>
        <v>0</v>
      </c>
      <c r="GW32" s="67">
        <f t="shared" si="36"/>
        <v>0</v>
      </c>
      <c r="GX32" s="67">
        <f t="shared" si="36"/>
        <v>0</v>
      </c>
      <c r="GY32" s="67">
        <f t="shared" si="36"/>
        <v>0</v>
      </c>
      <c r="GZ32" s="67">
        <f t="shared" si="36"/>
        <v>0</v>
      </c>
      <c r="HA32" s="67">
        <f t="shared" si="36"/>
        <v>0</v>
      </c>
      <c r="HB32" s="67">
        <f t="shared" si="36"/>
        <v>0</v>
      </c>
      <c r="HC32" s="67">
        <f t="shared" si="36"/>
        <v>0</v>
      </c>
      <c r="HD32" s="67">
        <f t="shared" si="36"/>
        <v>0</v>
      </c>
      <c r="HE32" s="67">
        <f t="shared" si="36"/>
        <v>0</v>
      </c>
      <c r="HF32" s="67">
        <f t="shared" si="36"/>
        <v>0</v>
      </c>
      <c r="HG32" s="67">
        <f t="shared" si="36"/>
        <v>0</v>
      </c>
      <c r="HH32" s="67">
        <f t="shared" si="36"/>
        <v>0</v>
      </c>
      <c r="HI32" s="67">
        <f t="shared" si="36"/>
        <v>0</v>
      </c>
      <c r="HJ32" s="67">
        <f t="shared" si="36"/>
        <v>0</v>
      </c>
      <c r="HK32" s="67">
        <f t="shared" si="36"/>
        <v>0</v>
      </c>
      <c r="HL32" s="67">
        <f t="shared" si="36"/>
        <v>0</v>
      </c>
      <c r="HM32" s="67">
        <f t="shared" si="36"/>
        <v>0</v>
      </c>
      <c r="HN32" s="67">
        <f t="shared" si="36"/>
        <v>0</v>
      </c>
      <c r="HO32" s="67">
        <f t="shared" si="36"/>
        <v>0</v>
      </c>
      <c r="HP32" s="67">
        <f t="shared" si="36"/>
        <v>0</v>
      </c>
      <c r="HQ32" s="67">
        <f t="shared" si="36"/>
        <v>0</v>
      </c>
      <c r="HR32" s="67">
        <f t="shared" si="36"/>
        <v>0</v>
      </c>
      <c r="HS32" s="67">
        <f t="shared" si="36"/>
        <v>0</v>
      </c>
      <c r="HT32" s="67">
        <f t="shared" si="36"/>
        <v>0</v>
      </c>
      <c r="HU32" s="67">
        <f t="shared" ref="HU32:IL32" si="37">SUM(HU17:HU31)</f>
        <v>0</v>
      </c>
      <c r="HV32" s="67">
        <f t="shared" si="37"/>
        <v>0</v>
      </c>
      <c r="HW32" s="67">
        <f t="shared" si="37"/>
        <v>0</v>
      </c>
      <c r="HX32" s="67">
        <f t="shared" si="37"/>
        <v>0</v>
      </c>
      <c r="HY32" s="67">
        <f t="shared" si="37"/>
        <v>0</v>
      </c>
      <c r="HZ32" s="67">
        <f t="shared" si="37"/>
        <v>0</v>
      </c>
      <c r="IA32" s="67">
        <f t="shared" si="37"/>
        <v>0</v>
      </c>
      <c r="IB32" s="67">
        <f t="shared" si="37"/>
        <v>0</v>
      </c>
      <c r="IC32" s="67">
        <f t="shared" si="37"/>
        <v>0</v>
      </c>
      <c r="ID32" s="67">
        <f t="shared" si="37"/>
        <v>0</v>
      </c>
      <c r="IE32" s="67">
        <f t="shared" si="37"/>
        <v>0</v>
      </c>
      <c r="IF32" s="67">
        <f t="shared" si="37"/>
        <v>0</v>
      </c>
      <c r="IG32" s="67">
        <f t="shared" si="37"/>
        <v>0</v>
      </c>
      <c r="IH32" s="67">
        <f t="shared" si="37"/>
        <v>0</v>
      </c>
      <c r="II32" s="67">
        <f t="shared" si="37"/>
        <v>0</v>
      </c>
      <c r="IJ32" s="67">
        <f t="shared" si="37"/>
        <v>0</v>
      </c>
      <c r="IK32" s="67">
        <f t="shared" si="37"/>
        <v>0</v>
      </c>
      <c r="IL32" s="67">
        <f t="shared" si="37"/>
        <v>0</v>
      </c>
    </row>
    <row r="33" spans="1:253" x14ac:dyDescent="0.2">
      <c r="A33" s="29">
        <v>8</v>
      </c>
      <c r="B33" s="27">
        <v>3</v>
      </c>
      <c r="C33" s="80" t="s">
        <v>13</v>
      </c>
      <c r="D33" s="27" t="s">
        <v>14</v>
      </c>
      <c r="E33" s="21">
        <v>1979</v>
      </c>
      <c r="F33" s="21">
        <v>3961</v>
      </c>
      <c r="G33" s="21">
        <v>2022</v>
      </c>
      <c r="H33" s="21">
        <v>3937</v>
      </c>
      <c r="I33" s="21">
        <v>2077</v>
      </c>
      <c r="J33" s="21">
        <v>3913</v>
      </c>
      <c r="K33" s="21">
        <v>2081</v>
      </c>
      <c r="L33" s="21">
        <v>3913</v>
      </c>
      <c r="M33" s="21">
        <v>2145</v>
      </c>
      <c r="N33" s="21">
        <v>3941</v>
      </c>
      <c r="O33" s="21">
        <v>2190</v>
      </c>
      <c r="P33" s="21">
        <v>3937</v>
      </c>
      <c r="Q33" s="21">
        <v>2280</v>
      </c>
      <c r="R33" s="21">
        <v>3933</v>
      </c>
      <c r="S33" s="21">
        <v>2357</v>
      </c>
      <c r="T33" s="21">
        <v>3910</v>
      </c>
      <c r="U33" s="21">
        <v>2361</v>
      </c>
      <c r="V33" s="21">
        <v>3888</v>
      </c>
      <c r="W33" s="21">
        <v>2422</v>
      </c>
      <c r="X33" s="21">
        <v>3906</v>
      </c>
      <c r="Y33" s="21">
        <v>2467</v>
      </c>
      <c r="Z33" s="21">
        <v>3897</v>
      </c>
      <c r="AA33" s="21">
        <v>2485</v>
      </c>
      <c r="AB33" s="21">
        <v>3902</v>
      </c>
      <c r="AC33" s="21">
        <v>2520</v>
      </c>
      <c r="AD33" s="21">
        <v>3903</v>
      </c>
      <c r="AE33" s="21">
        <v>2545</v>
      </c>
      <c r="AF33" s="21">
        <v>3886</v>
      </c>
      <c r="AG33" s="21">
        <v>2610</v>
      </c>
      <c r="AH33" s="21">
        <v>3913</v>
      </c>
      <c r="AI33" s="21">
        <v>2600</v>
      </c>
      <c r="AJ33" s="21">
        <v>3909</v>
      </c>
      <c r="AK33" s="21">
        <v>2708</v>
      </c>
      <c r="AL33" s="21">
        <v>3989</v>
      </c>
      <c r="AM33" s="21">
        <v>2699</v>
      </c>
      <c r="AN33" s="21">
        <v>3961</v>
      </c>
      <c r="AO33" s="21">
        <v>2755</v>
      </c>
      <c r="AP33" s="21">
        <v>4003</v>
      </c>
      <c r="AQ33" s="21">
        <v>2809</v>
      </c>
      <c r="AR33" s="21">
        <v>4047</v>
      </c>
      <c r="AS33" s="21">
        <v>2821</v>
      </c>
      <c r="AT33" s="21">
        <v>4064</v>
      </c>
      <c r="AU33" s="21">
        <v>2859</v>
      </c>
      <c r="AV33" s="21">
        <v>4071</v>
      </c>
      <c r="AW33" s="21">
        <v>2904</v>
      </c>
      <c r="AX33" s="21">
        <v>4083</v>
      </c>
      <c r="AY33" s="21">
        <v>2937</v>
      </c>
      <c r="AZ33" s="21">
        <v>4097</v>
      </c>
      <c r="BA33" s="21">
        <v>2954</v>
      </c>
      <c r="BB33" s="21">
        <v>4108</v>
      </c>
      <c r="BC33" s="21">
        <v>2968</v>
      </c>
      <c r="BD33" s="21">
        <v>4079</v>
      </c>
      <c r="BE33" s="21">
        <v>2988</v>
      </c>
      <c r="BF33" s="21">
        <v>4076</v>
      </c>
      <c r="BG33" s="21">
        <v>3035</v>
      </c>
      <c r="BH33" s="21">
        <v>4127</v>
      </c>
      <c r="BI33" s="21">
        <v>3088</v>
      </c>
      <c r="BJ33" s="21">
        <v>4172</v>
      </c>
      <c r="BK33" s="21">
        <v>3095</v>
      </c>
      <c r="BL33" s="21">
        <v>4147</v>
      </c>
      <c r="BM33" s="21">
        <v>3105</v>
      </c>
      <c r="BN33" s="21">
        <v>4148</v>
      </c>
      <c r="BO33" s="21">
        <v>3113</v>
      </c>
      <c r="BP33" s="21">
        <v>4146</v>
      </c>
      <c r="BQ33" s="21">
        <v>3158</v>
      </c>
      <c r="BR33" s="21">
        <v>4187</v>
      </c>
      <c r="BS33" s="21">
        <v>3154</v>
      </c>
      <c r="BT33" s="21">
        <v>4169</v>
      </c>
      <c r="BU33" s="21">
        <v>3183</v>
      </c>
      <c r="BV33" s="21">
        <v>4169</v>
      </c>
      <c r="BW33" s="21">
        <v>3189</v>
      </c>
      <c r="BX33" s="21">
        <v>4172</v>
      </c>
      <c r="BY33" s="21">
        <v>3186</v>
      </c>
      <c r="BZ33" s="21">
        <v>4170</v>
      </c>
      <c r="CA33" s="21">
        <v>3218</v>
      </c>
      <c r="CB33" s="21">
        <v>4196</v>
      </c>
      <c r="CC33" s="21">
        <v>3205</v>
      </c>
      <c r="CD33" s="21">
        <v>4167</v>
      </c>
      <c r="CE33" s="21">
        <v>3212</v>
      </c>
      <c r="CF33" s="21">
        <v>4151</v>
      </c>
      <c r="CG33" s="21">
        <v>3233</v>
      </c>
      <c r="CH33" s="21">
        <v>4153</v>
      </c>
      <c r="CI33" s="21">
        <v>3243</v>
      </c>
      <c r="CJ33" s="21">
        <v>3989</v>
      </c>
      <c r="CK33" s="21">
        <v>3256</v>
      </c>
      <c r="CL33" s="21">
        <v>4001</v>
      </c>
      <c r="CM33" s="21">
        <v>3250</v>
      </c>
      <c r="CN33" s="21">
        <v>3995</v>
      </c>
      <c r="CO33" s="21">
        <v>3265</v>
      </c>
      <c r="CP33" s="21">
        <v>4006</v>
      </c>
      <c r="CQ33" s="21">
        <v>3269</v>
      </c>
      <c r="CR33" s="21">
        <v>4007</v>
      </c>
      <c r="CS33" s="21">
        <v>3276</v>
      </c>
      <c r="CT33" s="21">
        <v>4011</v>
      </c>
      <c r="ES33" s="21"/>
      <c r="EX33" s="30"/>
      <c r="GW33" s="30"/>
      <c r="GX33" s="30"/>
      <c r="GY33" s="30"/>
      <c r="GZ33" s="30"/>
      <c r="HB33" s="30"/>
      <c r="HL33" s="30"/>
    </row>
    <row r="34" spans="1:253" x14ac:dyDescent="0.2">
      <c r="A34" s="29">
        <v>19</v>
      </c>
      <c r="B34" s="27">
        <v>3</v>
      </c>
      <c r="C34" s="80" t="s">
        <v>28</v>
      </c>
      <c r="D34" s="27" t="s">
        <v>29</v>
      </c>
      <c r="E34" s="21">
        <v>2105</v>
      </c>
      <c r="F34" s="21">
        <v>4492</v>
      </c>
      <c r="G34" s="21">
        <v>2146</v>
      </c>
      <c r="H34" s="21">
        <v>4506</v>
      </c>
      <c r="I34" s="21">
        <v>2238</v>
      </c>
      <c r="J34" s="21">
        <v>4559</v>
      </c>
      <c r="K34" s="21">
        <v>2243</v>
      </c>
      <c r="L34" s="21">
        <v>4561</v>
      </c>
      <c r="M34" s="21">
        <v>2285</v>
      </c>
      <c r="N34" s="21">
        <v>4547</v>
      </c>
      <c r="O34" s="21">
        <v>2321</v>
      </c>
      <c r="P34" s="21">
        <v>4542</v>
      </c>
      <c r="Q34" s="21">
        <v>2436</v>
      </c>
      <c r="R34" s="21">
        <v>4535</v>
      </c>
      <c r="S34" s="21">
        <v>2543</v>
      </c>
      <c r="T34" s="21">
        <v>4545</v>
      </c>
      <c r="U34" s="21">
        <v>2570</v>
      </c>
      <c r="V34" s="21">
        <v>4550</v>
      </c>
      <c r="W34" s="21">
        <v>2636</v>
      </c>
      <c r="X34" s="21">
        <v>4584</v>
      </c>
      <c r="Y34" s="21">
        <v>2667</v>
      </c>
      <c r="Z34" s="21">
        <v>4562</v>
      </c>
      <c r="AA34" s="21">
        <v>2673</v>
      </c>
      <c r="AB34" s="21">
        <v>4549</v>
      </c>
      <c r="AC34" s="21">
        <v>2697</v>
      </c>
      <c r="AD34" s="21">
        <v>4550</v>
      </c>
      <c r="AE34" s="21">
        <v>2751</v>
      </c>
      <c r="AF34" s="21">
        <v>4572</v>
      </c>
      <c r="AG34" s="21">
        <v>2804</v>
      </c>
      <c r="AH34" s="21">
        <v>4575</v>
      </c>
      <c r="AI34" s="21">
        <v>2727</v>
      </c>
      <c r="AJ34" s="21">
        <v>4578</v>
      </c>
      <c r="AK34" s="21">
        <v>2813</v>
      </c>
      <c r="AL34" s="21">
        <v>4709</v>
      </c>
      <c r="AM34" s="21">
        <v>2833</v>
      </c>
      <c r="AN34" s="21">
        <v>4648</v>
      </c>
      <c r="AO34" s="21">
        <v>2927</v>
      </c>
      <c r="AP34" s="21">
        <v>4765</v>
      </c>
      <c r="AQ34" s="21">
        <v>3004</v>
      </c>
      <c r="AR34" s="21">
        <v>4855</v>
      </c>
      <c r="AS34" s="21">
        <v>3033</v>
      </c>
      <c r="AT34" s="21">
        <v>4894</v>
      </c>
      <c r="AU34" s="21">
        <v>3112</v>
      </c>
      <c r="AV34" s="21">
        <v>4947</v>
      </c>
      <c r="AW34" s="21">
        <v>3149</v>
      </c>
      <c r="AX34" s="21">
        <v>4961</v>
      </c>
      <c r="AY34" s="21">
        <v>3185</v>
      </c>
      <c r="AZ34" s="21">
        <v>4992</v>
      </c>
      <c r="BA34" s="21">
        <v>3252</v>
      </c>
      <c r="BB34" s="21">
        <v>5032</v>
      </c>
      <c r="BC34" s="21">
        <v>3350</v>
      </c>
      <c r="BD34" s="21">
        <v>5061</v>
      </c>
      <c r="BE34" s="21">
        <v>3431</v>
      </c>
      <c r="BF34" s="21">
        <v>5082</v>
      </c>
      <c r="BG34" s="21">
        <v>3555</v>
      </c>
      <c r="BH34" s="21">
        <v>5132</v>
      </c>
      <c r="BI34" s="21">
        <v>3577</v>
      </c>
      <c r="BJ34" s="21">
        <v>5064</v>
      </c>
      <c r="BK34" s="21">
        <v>3671</v>
      </c>
      <c r="BL34" s="21">
        <v>5092</v>
      </c>
      <c r="BM34" s="21">
        <v>3705</v>
      </c>
      <c r="BN34" s="21">
        <v>5110</v>
      </c>
      <c r="BO34" s="21">
        <v>3760</v>
      </c>
      <c r="BP34" s="21">
        <v>5162</v>
      </c>
      <c r="BQ34" s="21">
        <v>3827</v>
      </c>
      <c r="BR34" s="21">
        <v>5248</v>
      </c>
      <c r="BS34" s="21">
        <v>3838</v>
      </c>
      <c r="BT34" s="21">
        <v>5251</v>
      </c>
      <c r="BU34" s="21">
        <v>3787</v>
      </c>
      <c r="BV34" s="21">
        <v>5169</v>
      </c>
      <c r="BW34" s="21">
        <v>3804</v>
      </c>
      <c r="BX34" s="21">
        <v>5174</v>
      </c>
      <c r="BY34" s="21">
        <v>3800</v>
      </c>
      <c r="BZ34" s="21">
        <v>5165</v>
      </c>
      <c r="CA34" s="21">
        <v>3844</v>
      </c>
      <c r="CB34" s="21">
        <v>5215</v>
      </c>
      <c r="CC34" s="21">
        <v>3859</v>
      </c>
      <c r="CD34" s="21">
        <v>5214</v>
      </c>
      <c r="CE34" s="21">
        <v>3874</v>
      </c>
      <c r="CF34" s="21">
        <v>5221</v>
      </c>
      <c r="CG34" s="21">
        <v>3880</v>
      </c>
      <c r="CH34" s="21">
        <v>5201</v>
      </c>
      <c r="CI34" s="21">
        <v>3890</v>
      </c>
      <c r="CJ34" s="21">
        <v>4997</v>
      </c>
      <c r="CK34" s="21">
        <v>3907</v>
      </c>
      <c r="CL34" s="21">
        <v>5009</v>
      </c>
      <c r="CM34" s="21">
        <v>3932</v>
      </c>
      <c r="CN34" s="21">
        <v>5055</v>
      </c>
      <c r="CO34" s="21">
        <v>3971</v>
      </c>
      <c r="CP34" s="21">
        <v>5069</v>
      </c>
      <c r="CQ34" s="21">
        <v>3977</v>
      </c>
      <c r="CR34" s="21">
        <v>5069</v>
      </c>
      <c r="CS34" s="21">
        <v>4016</v>
      </c>
      <c r="CT34" s="21">
        <v>5087</v>
      </c>
      <c r="ES34" s="21"/>
      <c r="EX34" s="30"/>
      <c r="GW34" s="30"/>
      <c r="GX34" s="30"/>
      <c r="GY34" s="30"/>
      <c r="GZ34" s="30"/>
      <c r="HB34" s="30"/>
      <c r="HL34" s="30"/>
    </row>
    <row r="35" spans="1:253" x14ac:dyDescent="0.2">
      <c r="A35" s="29">
        <v>23</v>
      </c>
      <c r="B35" s="27">
        <v>3</v>
      </c>
      <c r="C35" s="80" t="s">
        <v>36</v>
      </c>
      <c r="D35" s="27" t="s">
        <v>14</v>
      </c>
      <c r="E35" s="21">
        <v>3545</v>
      </c>
      <c r="F35" s="21">
        <v>8326</v>
      </c>
      <c r="G35" s="21">
        <v>3615</v>
      </c>
      <c r="H35" s="21">
        <v>8308</v>
      </c>
      <c r="I35" s="21">
        <v>3774</v>
      </c>
      <c r="J35" s="21">
        <v>8317</v>
      </c>
      <c r="K35" s="21">
        <v>3785</v>
      </c>
      <c r="L35" s="21">
        <v>8317</v>
      </c>
      <c r="M35" s="21">
        <v>3869</v>
      </c>
      <c r="N35" s="21">
        <v>8324</v>
      </c>
      <c r="O35" s="21">
        <v>3929</v>
      </c>
      <c r="P35" s="21">
        <v>8333</v>
      </c>
      <c r="Q35" s="21">
        <v>4103</v>
      </c>
      <c r="R35" s="21">
        <v>8386</v>
      </c>
      <c r="S35" s="21">
        <v>4316</v>
      </c>
      <c r="T35" s="21">
        <v>8431</v>
      </c>
      <c r="U35" s="21">
        <v>4388</v>
      </c>
      <c r="V35" s="21">
        <v>8461</v>
      </c>
      <c r="W35" s="21">
        <v>4477</v>
      </c>
      <c r="X35" s="21">
        <v>8439</v>
      </c>
      <c r="Y35" s="21">
        <v>4576</v>
      </c>
      <c r="Z35" s="21">
        <v>8435</v>
      </c>
      <c r="AA35" s="21">
        <v>4599</v>
      </c>
      <c r="AB35" s="21">
        <v>8431</v>
      </c>
      <c r="AC35" s="21">
        <v>4701</v>
      </c>
      <c r="AD35" s="21">
        <v>8483</v>
      </c>
      <c r="AE35" s="21">
        <v>4747</v>
      </c>
      <c r="AF35" s="21">
        <v>8489</v>
      </c>
      <c r="AG35" s="21">
        <v>4821</v>
      </c>
      <c r="AH35" s="21">
        <v>8505</v>
      </c>
      <c r="AI35" s="21">
        <v>4710</v>
      </c>
      <c r="AJ35" s="21">
        <v>8495</v>
      </c>
      <c r="AK35" s="21">
        <v>4866</v>
      </c>
      <c r="AL35" s="21">
        <v>8496</v>
      </c>
      <c r="AM35" s="21">
        <v>4835</v>
      </c>
      <c r="AN35" s="21">
        <v>8485</v>
      </c>
      <c r="AO35" s="21">
        <v>4999</v>
      </c>
      <c r="AP35" s="21">
        <v>8489</v>
      </c>
      <c r="AQ35" s="21">
        <v>5093</v>
      </c>
      <c r="AR35" s="21">
        <v>8540</v>
      </c>
      <c r="AS35" s="21">
        <v>5138</v>
      </c>
      <c r="AT35" s="21">
        <v>8559</v>
      </c>
      <c r="AU35" s="21">
        <v>5206</v>
      </c>
      <c r="AV35" s="21">
        <v>8598</v>
      </c>
      <c r="AW35" s="21">
        <v>5248</v>
      </c>
      <c r="AX35" s="21">
        <v>8592</v>
      </c>
      <c r="AY35" s="21">
        <v>5309</v>
      </c>
      <c r="AZ35" s="21">
        <v>8604</v>
      </c>
      <c r="BA35" s="21">
        <v>5359</v>
      </c>
      <c r="BB35" s="21">
        <v>8589</v>
      </c>
      <c r="BC35" s="21">
        <v>5427</v>
      </c>
      <c r="BD35" s="21">
        <v>8576</v>
      </c>
      <c r="BE35" s="21">
        <v>5477</v>
      </c>
      <c r="BF35" s="21">
        <v>8557</v>
      </c>
      <c r="BG35" s="21">
        <v>5637</v>
      </c>
      <c r="BH35" s="21">
        <v>8640</v>
      </c>
      <c r="BI35" s="21">
        <v>5573</v>
      </c>
      <c r="BJ35" s="21">
        <v>8412</v>
      </c>
      <c r="BK35" s="21">
        <v>5665</v>
      </c>
      <c r="BL35" s="21">
        <v>8435</v>
      </c>
      <c r="BM35" s="21">
        <v>5700</v>
      </c>
      <c r="BN35" s="21">
        <v>8446</v>
      </c>
      <c r="BO35" s="21">
        <v>5749</v>
      </c>
      <c r="BP35" s="21">
        <v>8464</v>
      </c>
      <c r="BQ35" s="21">
        <v>5823</v>
      </c>
      <c r="BR35" s="21">
        <v>8492</v>
      </c>
      <c r="BS35" s="21">
        <v>5827</v>
      </c>
      <c r="BT35" s="21">
        <v>8483</v>
      </c>
      <c r="BU35" s="21">
        <v>5886</v>
      </c>
      <c r="BV35" s="21">
        <v>8482</v>
      </c>
      <c r="BW35" s="21">
        <v>5919</v>
      </c>
      <c r="BX35" s="21">
        <v>8494</v>
      </c>
      <c r="BY35" s="21">
        <v>5970</v>
      </c>
      <c r="BZ35" s="21">
        <v>8509</v>
      </c>
      <c r="CA35" s="21">
        <v>5987</v>
      </c>
      <c r="CB35" s="21">
        <v>8494</v>
      </c>
      <c r="CC35" s="21">
        <v>6029</v>
      </c>
      <c r="CD35" s="21">
        <v>8530</v>
      </c>
      <c r="CE35" s="21">
        <v>6057</v>
      </c>
      <c r="CF35" s="21">
        <v>8523</v>
      </c>
      <c r="CG35" s="21">
        <v>6077</v>
      </c>
      <c r="CH35" s="21">
        <v>8491</v>
      </c>
      <c r="CI35" s="21">
        <v>6123</v>
      </c>
      <c r="CJ35" s="21">
        <v>8051</v>
      </c>
      <c r="CK35" s="21">
        <v>6128</v>
      </c>
      <c r="CL35" s="21">
        <v>8039</v>
      </c>
      <c r="CM35" s="21">
        <v>6190</v>
      </c>
      <c r="CN35" s="21">
        <v>8025</v>
      </c>
      <c r="CO35" s="21">
        <v>6239</v>
      </c>
      <c r="CP35" s="21">
        <v>8045</v>
      </c>
      <c r="CQ35" s="21">
        <v>6238</v>
      </c>
      <c r="CR35" s="21">
        <v>8030</v>
      </c>
      <c r="CS35" s="21">
        <v>6272</v>
      </c>
      <c r="CT35" s="21">
        <v>8030</v>
      </c>
      <c r="ES35" s="21"/>
      <c r="EX35" s="30"/>
      <c r="GW35" s="30"/>
      <c r="GX35" s="30"/>
      <c r="GY35" s="30"/>
      <c r="GZ35" s="30"/>
      <c r="HB35" s="30"/>
      <c r="HL35" s="30"/>
    </row>
    <row r="36" spans="1:253" x14ac:dyDescent="0.2">
      <c r="A36" s="29">
        <v>29</v>
      </c>
      <c r="B36" s="27">
        <v>3</v>
      </c>
      <c r="C36" s="80" t="s">
        <v>42</v>
      </c>
      <c r="D36" s="27" t="s">
        <v>29</v>
      </c>
      <c r="E36" s="21">
        <v>1670</v>
      </c>
      <c r="F36" s="21">
        <v>2790</v>
      </c>
      <c r="G36" s="21">
        <v>1708</v>
      </c>
      <c r="H36" s="21">
        <v>2805</v>
      </c>
      <c r="I36" s="21">
        <v>1782</v>
      </c>
      <c r="J36" s="21">
        <v>2850</v>
      </c>
      <c r="K36" s="21">
        <v>1784</v>
      </c>
      <c r="L36" s="21">
        <v>2850</v>
      </c>
      <c r="M36" s="21">
        <v>1815</v>
      </c>
      <c r="N36" s="21">
        <v>2866</v>
      </c>
      <c r="O36" s="21">
        <v>1844</v>
      </c>
      <c r="P36" s="21">
        <v>2876</v>
      </c>
      <c r="Q36" s="21">
        <v>1893</v>
      </c>
      <c r="R36" s="21">
        <v>2893</v>
      </c>
      <c r="S36" s="21">
        <v>1950</v>
      </c>
      <c r="T36" s="21">
        <v>2884</v>
      </c>
      <c r="U36" s="21">
        <v>1962</v>
      </c>
      <c r="V36" s="21">
        <v>2879</v>
      </c>
      <c r="W36" s="21">
        <v>2006</v>
      </c>
      <c r="X36" s="21">
        <v>2900</v>
      </c>
      <c r="Y36" s="21">
        <v>2039</v>
      </c>
      <c r="Z36" s="21">
        <v>2895</v>
      </c>
      <c r="AA36" s="21">
        <v>2042</v>
      </c>
      <c r="AB36" s="21">
        <v>2892</v>
      </c>
      <c r="AC36" s="21">
        <v>2088</v>
      </c>
      <c r="AD36" s="21">
        <v>2907</v>
      </c>
      <c r="AE36" s="21">
        <v>2116</v>
      </c>
      <c r="AF36" s="21">
        <v>2906</v>
      </c>
      <c r="AG36" s="21">
        <v>2145</v>
      </c>
      <c r="AH36" s="21">
        <v>2912</v>
      </c>
      <c r="AI36" s="21">
        <v>2118</v>
      </c>
      <c r="AJ36" s="21">
        <v>2921</v>
      </c>
      <c r="AK36" s="21">
        <v>2179</v>
      </c>
      <c r="AL36" s="21">
        <v>2968</v>
      </c>
      <c r="AM36" s="21">
        <v>2183</v>
      </c>
      <c r="AN36" s="21">
        <v>2978</v>
      </c>
      <c r="AO36" s="21">
        <v>2206</v>
      </c>
      <c r="AP36" s="21">
        <v>2989</v>
      </c>
      <c r="AQ36" s="21">
        <v>2250</v>
      </c>
      <c r="AR36" s="21">
        <v>3034</v>
      </c>
      <c r="AS36" s="21">
        <v>2274</v>
      </c>
      <c r="AT36" s="21">
        <v>3074</v>
      </c>
      <c r="AU36" s="21">
        <v>2290</v>
      </c>
      <c r="AV36" s="21">
        <v>3047</v>
      </c>
      <c r="AW36" s="21">
        <v>2309</v>
      </c>
      <c r="AX36" s="21">
        <v>3069</v>
      </c>
      <c r="AY36" s="21">
        <v>2335</v>
      </c>
      <c r="AZ36" s="21">
        <v>3091</v>
      </c>
      <c r="BA36" s="21">
        <v>2364</v>
      </c>
      <c r="BB36" s="21">
        <v>3111</v>
      </c>
      <c r="BC36" s="21">
        <v>2390</v>
      </c>
      <c r="BD36" s="21">
        <v>3125</v>
      </c>
      <c r="BE36" s="21">
        <v>2410</v>
      </c>
      <c r="BF36" s="21">
        <v>3142</v>
      </c>
      <c r="BG36" s="21">
        <v>2446</v>
      </c>
      <c r="BH36" s="21">
        <v>3179</v>
      </c>
      <c r="BI36" s="21">
        <v>2483</v>
      </c>
      <c r="BJ36" s="21">
        <v>3214</v>
      </c>
      <c r="BK36" s="21">
        <v>2490</v>
      </c>
      <c r="BL36" s="21">
        <v>3206</v>
      </c>
      <c r="BM36" s="21">
        <v>2499</v>
      </c>
      <c r="BN36" s="21">
        <v>3212</v>
      </c>
      <c r="BO36" s="21">
        <v>2531</v>
      </c>
      <c r="BP36" s="21">
        <v>3240</v>
      </c>
      <c r="BQ36" s="21">
        <v>2573</v>
      </c>
      <c r="BR36" s="21">
        <v>3287</v>
      </c>
      <c r="BS36" s="21">
        <v>2584</v>
      </c>
      <c r="BT36" s="21">
        <v>3288</v>
      </c>
      <c r="BU36" s="21">
        <v>2580</v>
      </c>
      <c r="BV36" s="21">
        <v>3267</v>
      </c>
      <c r="BW36" s="21">
        <v>2574</v>
      </c>
      <c r="BX36" s="21">
        <v>3260</v>
      </c>
      <c r="BY36" s="21">
        <v>2581</v>
      </c>
      <c r="BZ36" s="21">
        <v>3259</v>
      </c>
      <c r="CA36" s="21">
        <v>2585</v>
      </c>
      <c r="CB36" s="21">
        <v>3251</v>
      </c>
      <c r="CC36" s="21">
        <v>2587</v>
      </c>
      <c r="CD36" s="21">
        <v>3235</v>
      </c>
      <c r="CE36" s="21">
        <v>2596</v>
      </c>
      <c r="CF36" s="21">
        <v>3230</v>
      </c>
      <c r="CG36" s="21">
        <v>2599</v>
      </c>
      <c r="CH36" s="21">
        <v>3216</v>
      </c>
      <c r="CI36" s="21">
        <v>2573</v>
      </c>
      <c r="CJ36" s="21">
        <v>3098</v>
      </c>
      <c r="CK36" s="21">
        <v>2572</v>
      </c>
      <c r="CL36" s="21">
        <v>3096</v>
      </c>
      <c r="CM36" s="21">
        <v>2602</v>
      </c>
      <c r="CN36" s="21">
        <v>3116</v>
      </c>
      <c r="CO36" s="21">
        <v>2618</v>
      </c>
      <c r="CP36" s="21">
        <v>3129</v>
      </c>
      <c r="CQ36" s="21">
        <v>2627</v>
      </c>
      <c r="CR36" s="21">
        <v>3138</v>
      </c>
      <c r="CS36" s="21">
        <v>2625</v>
      </c>
      <c r="CT36" s="21">
        <v>3127</v>
      </c>
      <c r="ES36" s="21"/>
      <c r="EX36" s="30"/>
      <c r="GW36" s="30"/>
      <c r="GX36" s="30"/>
      <c r="GY36" s="30"/>
      <c r="GZ36" s="30"/>
      <c r="HB36" s="30"/>
      <c r="HL36" s="30"/>
    </row>
    <row r="37" spans="1:253" x14ac:dyDescent="0.2">
      <c r="A37" s="29">
        <v>33</v>
      </c>
      <c r="B37" s="27">
        <v>3</v>
      </c>
      <c r="C37" s="80" t="s">
        <v>46</v>
      </c>
      <c r="E37" s="21">
        <v>10276</v>
      </c>
      <c r="F37" s="21">
        <v>23843</v>
      </c>
      <c r="G37" s="21">
        <v>10432</v>
      </c>
      <c r="H37" s="21">
        <v>23774</v>
      </c>
      <c r="I37" s="21">
        <v>10706</v>
      </c>
      <c r="J37" s="21">
        <v>23584</v>
      </c>
      <c r="K37" s="21">
        <v>10718</v>
      </c>
      <c r="L37" s="21">
        <v>23585</v>
      </c>
      <c r="M37" s="21">
        <v>10861</v>
      </c>
      <c r="N37" s="21">
        <v>23530</v>
      </c>
      <c r="O37" s="21">
        <v>11003</v>
      </c>
      <c r="P37" s="21">
        <v>23449</v>
      </c>
      <c r="Q37" s="21">
        <v>11286</v>
      </c>
      <c r="R37" s="21">
        <v>23366</v>
      </c>
      <c r="S37" s="21">
        <v>11636</v>
      </c>
      <c r="T37" s="21">
        <v>23440</v>
      </c>
      <c r="U37" s="21">
        <v>11734</v>
      </c>
      <c r="V37" s="21">
        <v>23406</v>
      </c>
      <c r="W37" s="21">
        <v>11930</v>
      </c>
      <c r="X37" s="21">
        <v>23398</v>
      </c>
      <c r="Y37" s="21">
        <v>12098</v>
      </c>
      <c r="Z37" s="21">
        <v>23390</v>
      </c>
      <c r="AA37" s="21">
        <v>12146</v>
      </c>
      <c r="AB37" s="21">
        <v>23376</v>
      </c>
      <c r="AC37" s="21">
        <v>12296</v>
      </c>
      <c r="AD37" s="21">
        <v>23314</v>
      </c>
      <c r="AE37" s="21">
        <v>12388</v>
      </c>
      <c r="AF37" s="21">
        <v>23205</v>
      </c>
      <c r="AG37" s="21">
        <v>12477</v>
      </c>
      <c r="AH37" s="21">
        <v>23177</v>
      </c>
      <c r="AI37" s="21">
        <v>12124</v>
      </c>
      <c r="AJ37" s="21">
        <v>23103</v>
      </c>
      <c r="AK37" s="21">
        <v>12255</v>
      </c>
      <c r="AL37" s="21">
        <v>23010</v>
      </c>
      <c r="AM37" s="21">
        <v>12341</v>
      </c>
      <c r="AN37" s="21">
        <v>23016</v>
      </c>
      <c r="AO37" s="21">
        <v>12509</v>
      </c>
      <c r="AP37" s="21">
        <v>22945</v>
      </c>
      <c r="AQ37" s="21">
        <v>12638</v>
      </c>
      <c r="AR37" s="21">
        <v>22855</v>
      </c>
      <c r="AS37" s="21">
        <v>12691</v>
      </c>
      <c r="AT37" s="21">
        <v>22835</v>
      </c>
      <c r="AU37" s="21">
        <v>12768</v>
      </c>
      <c r="AV37" s="21">
        <v>22767</v>
      </c>
      <c r="AW37" s="21">
        <v>12848</v>
      </c>
      <c r="AX37" s="21">
        <v>22725</v>
      </c>
      <c r="AY37" s="21">
        <v>12903</v>
      </c>
      <c r="AZ37" s="21">
        <v>22688</v>
      </c>
      <c r="BA37" s="21">
        <v>13000</v>
      </c>
      <c r="BB37" s="21">
        <v>22658</v>
      </c>
      <c r="BC37" s="21">
        <v>13142</v>
      </c>
      <c r="BD37" s="21">
        <v>22584</v>
      </c>
      <c r="BE37" s="21">
        <v>13282</v>
      </c>
      <c r="BF37" s="21">
        <v>22529</v>
      </c>
      <c r="BG37" s="21">
        <v>13520</v>
      </c>
      <c r="BH37" s="21">
        <v>22485</v>
      </c>
      <c r="BI37" s="21">
        <v>12971</v>
      </c>
      <c r="BJ37" s="21">
        <v>21170</v>
      </c>
      <c r="BK37" s="21">
        <v>13072</v>
      </c>
      <c r="BL37" s="21">
        <v>21012</v>
      </c>
      <c r="BM37" s="21">
        <v>13084</v>
      </c>
      <c r="BN37" s="21">
        <v>20968</v>
      </c>
      <c r="BO37" s="21">
        <v>13159</v>
      </c>
      <c r="BP37" s="21">
        <v>20988</v>
      </c>
      <c r="BQ37" s="21">
        <v>13234</v>
      </c>
      <c r="BR37" s="21">
        <v>20916</v>
      </c>
      <c r="BS37" s="21">
        <v>13262</v>
      </c>
      <c r="BT37" s="21">
        <v>20893</v>
      </c>
      <c r="BU37" s="21">
        <v>13142</v>
      </c>
      <c r="BV37" s="21">
        <v>20604</v>
      </c>
      <c r="BW37" s="21">
        <v>13198</v>
      </c>
      <c r="BX37" s="21">
        <v>20602</v>
      </c>
      <c r="BY37" s="21">
        <v>13225</v>
      </c>
      <c r="BZ37" s="21">
        <v>20547</v>
      </c>
      <c r="CA37" s="21">
        <v>13225</v>
      </c>
      <c r="CB37" s="21">
        <v>20436</v>
      </c>
      <c r="CC37" s="21">
        <v>13239</v>
      </c>
      <c r="CD37" s="21">
        <v>20371</v>
      </c>
      <c r="CE37" s="21">
        <v>13275</v>
      </c>
      <c r="CF37" s="21">
        <v>20357</v>
      </c>
      <c r="CG37" s="21">
        <v>13366</v>
      </c>
      <c r="CH37" s="21">
        <v>20340</v>
      </c>
      <c r="CI37" s="21">
        <v>13329</v>
      </c>
      <c r="CJ37" s="21">
        <v>19059</v>
      </c>
      <c r="CK37" s="21">
        <v>13367</v>
      </c>
      <c r="CL37" s="21">
        <v>19059</v>
      </c>
      <c r="CM37" s="21">
        <v>13599</v>
      </c>
      <c r="CN37" s="21">
        <v>19128</v>
      </c>
      <c r="CO37" s="21">
        <v>13715</v>
      </c>
      <c r="CP37" s="21">
        <v>19145</v>
      </c>
      <c r="CQ37" s="21">
        <v>13748</v>
      </c>
      <c r="CR37" s="21">
        <v>19151</v>
      </c>
      <c r="CS37" s="21">
        <v>13775</v>
      </c>
      <c r="CT37" s="21">
        <v>19146</v>
      </c>
      <c r="ES37" s="21"/>
      <c r="EX37" s="30"/>
      <c r="GW37" s="30"/>
      <c r="GX37" s="30"/>
      <c r="GY37" s="30"/>
      <c r="GZ37" s="30"/>
      <c r="HB37" s="30"/>
      <c r="HL37" s="30"/>
    </row>
    <row r="38" spans="1:253" x14ac:dyDescent="0.2">
      <c r="A38" s="29">
        <v>59</v>
      </c>
      <c r="B38" s="27">
        <v>3</v>
      </c>
      <c r="C38" s="80" t="s">
        <v>71</v>
      </c>
      <c r="D38" s="27" t="s">
        <v>29</v>
      </c>
      <c r="E38" s="21">
        <v>2519</v>
      </c>
      <c r="F38" s="21">
        <v>4524</v>
      </c>
      <c r="G38" s="21">
        <v>2575</v>
      </c>
      <c r="H38" s="21">
        <v>4541</v>
      </c>
      <c r="I38" s="21">
        <v>2638</v>
      </c>
      <c r="J38" s="21">
        <v>4581</v>
      </c>
      <c r="K38" s="21">
        <v>2638</v>
      </c>
      <c r="L38" s="21">
        <v>4582</v>
      </c>
      <c r="M38" s="21">
        <v>2676</v>
      </c>
      <c r="N38" s="21">
        <v>4607</v>
      </c>
      <c r="O38" s="21">
        <v>2709</v>
      </c>
      <c r="P38" s="21">
        <v>4624</v>
      </c>
      <c r="Q38" s="21">
        <v>2771</v>
      </c>
      <c r="R38" s="21">
        <v>4601</v>
      </c>
      <c r="S38" s="21">
        <v>2872</v>
      </c>
      <c r="T38" s="21">
        <v>4621</v>
      </c>
      <c r="U38" s="21">
        <v>2924</v>
      </c>
      <c r="V38" s="21">
        <v>4644</v>
      </c>
      <c r="W38" s="21">
        <v>2970</v>
      </c>
      <c r="X38" s="21">
        <v>4650</v>
      </c>
      <c r="Y38" s="21">
        <v>3030</v>
      </c>
      <c r="Z38" s="21">
        <v>4666</v>
      </c>
      <c r="AA38" s="21">
        <v>3058</v>
      </c>
      <c r="AB38" s="21">
        <v>4691</v>
      </c>
      <c r="AC38" s="21">
        <v>3117</v>
      </c>
      <c r="AD38" s="21">
        <v>4709</v>
      </c>
      <c r="AE38" s="21">
        <v>3156</v>
      </c>
      <c r="AF38" s="21">
        <v>4730</v>
      </c>
      <c r="AG38" s="21">
        <v>3182</v>
      </c>
      <c r="AH38" s="21">
        <v>4728</v>
      </c>
      <c r="AI38" s="21">
        <v>3106</v>
      </c>
      <c r="AJ38" s="21">
        <v>4700</v>
      </c>
      <c r="AK38" s="21">
        <v>3204</v>
      </c>
      <c r="AL38" s="21">
        <v>4786</v>
      </c>
      <c r="AM38" s="21">
        <v>3190</v>
      </c>
      <c r="AN38" s="21">
        <v>4730</v>
      </c>
      <c r="AO38" s="21">
        <v>3242</v>
      </c>
      <c r="AP38" s="21">
        <v>4748</v>
      </c>
      <c r="AQ38" s="21">
        <v>3279</v>
      </c>
      <c r="AR38" s="21">
        <v>4755</v>
      </c>
      <c r="AS38" s="21">
        <v>3292</v>
      </c>
      <c r="AT38" s="21">
        <v>4777</v>
      </c>
      <c r="AU38" s="21">
        <v>3342</v>
      </c>
      <c r="AV38" s="21">
        <v>4806</v>
      </c>
      <c r="AW38" s="21">
        <v>3395</v>
      </c>
      <c r="AX38" s="21">
        <v>4839</v>
      </c>
      <c r="AY38" s="21">
        <v>3404</v>
      </c>
      <c r="AZ38" s="21">
        <v>4831</v>
      </c>
      <c r="BA38" s="21">
        <v>3436</v>
      </c>
      <c r="BB38" s="21">
        <v>4837</v>
      </c>
      <c r="BC38" s="21">
        <v>3458</v>
      </c>
      <c r="BD38" s="21">
        <v>4846</v>
      </c>
      <c r="BE38" s="21">
        <v>3492</v>
      </c>
      <c r="BF38" s="21">
        <v>4863</v>
      </c>
      <c r="BG38" s="21">
        <v>3533</v>
      </c>
      <c r="BH38" s="21">
        <v>4906</v>
      </c>
      <c r="BI38" s="21">
        <v>3536</v>
      </c>
      <c r="BJ38" s="21">
        <v>4895</v>
      </c>
      <c r="BK38" s="21">
        <v>3600</v>
      </c>
      <c r="BL38" s="21">
        <v>4931</v>
      </c>
      <c r="BM38" s="21">
        <v>3617</v>
      </c>
      <c r="BN38" s="21">
        <v>4943</v>
      </c>
      <c r="BO38" s="21">
        <v>3621</v>
      </c>
      <c r="BP38" s="21">
        <v>4918</v>
      </c>
      <c r="BQ38" s="21">
        <v>3667</v>
      </c>
      <c r="BR38" s="21">
        <v>4948</v>
      </c>
      <c r="BS38" s="21">
        <v>3690</v>
      </c>
      <c r="BT38" s="21">
        <v>4958</v>
      </c>
      <c r="BU38" s="21">
        <v>3666</v>
      </c>
      <c r="BV38" s="21">
        <v>4901</v>
      </c>
      <c r="BW38" s="21">
        <v>3680</v>
      </c>
      <c r="BX38" s="21">
        <v>4891</v>
      </c>
      <c r="BY38" s="21">
        <v>3712</v>
      </c>
      <c r="BZ38" s="21">
        <v>4884</v>
      </c>
      <c r="CA38" s="21">
        <v>3722</v>
      </c>
      <c r="CB38" s="21">
        <v>4877</v>
      </c>
      <c r="CC38" s="21">
        <v>3729</v>
      </c>
      <c r="CD38" s="21">
        <v>4882</v>
      </c>
      <c r="CE38" s="21">
        <v>3727</v>
      </c>
      <c r="CF38" s="21">
        <v>4863</v>
      </c>
      <c r="CG38" s="21">
        <v>3743</v>
      </c>
      <c r="CH38" s="21">
        <v>4855</v>
      </c>
      <c r="CI38" s="21">
        <v>3806</v>
      </c>
      <c r="CJ38" s="21">
        <v>4777</v>
      </c>
      <c r="CK38" s="21">
        <v>3800</v>
      </c>
      <c r="CL38" s="21">
        <v>4765</v>
      </c>
      <c r="CM38" s="21">
        <v>3842</v>
      </c>
      <c r="CN38" s="21">
        <v>4760</v>
      </c>
      <c r="CO38" s="21">
        <v>3857</v>
      </c>
      <c r="CP38" s="21">
        <v>4774</v>
      </c>
      <c r="CQ38" s="21">
        <v>3857</v>
      </c>
      <c r="CR38" s="21">
        <v>4774</v>
      </c>
      <c r="CS38" s="21">
        <v>3874</v>
      </c>
      <c r="CT38" s="21">
        <v>4767</v>
      </c>
      <c r="ES38" s="21"/>
      <c r="EX38" s="30"/>
      <c r="GW38" s="30"/>
      <c r="GX38" s="30"/>
      <c r="GY38" s="30"/>
      <c r="GZ38" s="30"/>
      <c r="HB38" s="30"/>
      <c r="HL38" s="30"/>
    </row>
    <row r="39" spans="1:253" s="66" customFormat="1" x14ac:dyDescent="0.2">
      <c r="A39" s="64"/>
      <c r="B39" s="65"/>
      <c r="C39" s="81" t="s">
        <v>106</v>
      </c>
      <c r="D39" s="65"/>
      <c r="E39" s="67">
        <f t="shared" ref="E39:T39" si="38">SUM(E33:E38)</f>
        <v>22094</v>
      </c>
      <c r="F39" s="67">
        <f t="shared" si="38"/>
        <v>47936</v>
      </c>
      <c r="G39" s="67">
        <f t="shared" si="38"/>
        <v>22498</v>
      </c>
      <c r="H39" s="67">
        <f t="shared" si="38"/>
        <v>47871</v>
      </c>
      <c r="I39" s="67">
        <f t="shared" si="38"/>
        <v>23215</v>
      </c>
      <c r="J39" s="67">
        <f t="shared" si="38"/>
        <v>47804</v>
      </c>
      <c r="K39" s="67">
        <f t="shared" si="38"/>
        <v>23249</v>
      </c>
      <c r="L39" s="67">
        <f t="shared" si="38"/>
        <v>47808</v>
      </c>
      <c r="M39" s="67">
        <f t="shared" si="38"/>
        <v>23651</v>
      </c>
      <c r="N39" s="67">
        <f t="shared" si="38"/>
        <v>47815</v>
      </c>
      <c r="O39" s="67">
        <f t="shared" si="38"/>
        <v>23996</v>
      </c>
      <c r="P39" s="67">
        <f t="shared" si="38"/>
        <v>47761</v>
      </c>
      <c r="Q39" s="67">
        <f t="shared" si="38"/>
        <v>24769</v>
      </c>
      <c r="R39" s="67">
        <f t="shared" si="38"/>
        <v>47714</v>
      </c>
      <c r="S39" s="67">
        <f t="shared" si="38"/>
        <v>25674</v>
      </c>
      <c r="T39" s="67">
        <f t="shared" si="38"/>
        <v>47831</v>
      </c>
      <c r="U39" s="67">
        <f t="shared" ref="U39:Z39" si="39">SUM(U33:U38)</f>
        <v>25939</v>
      </c>
      <c r="V39" s="67">
        <f t="shared" si="39"/>
        <v>47828</v>
      </c>
      <c r="W39" s="67">
        <f t="shared" si="39"/>
        <v>26441</v>
      </c>
      <c r="X39" s="67">
        <f t="shared" si="39"/>
        <v>47877</v>
      </c>
      <c r="Y39" s="67">
        <f t="shared" si="39"/>
        <v>26877</v>
      </c>
      <c r="Z39" s="67">
        <f t="shared" si="39"/>
        <v>47845</v>
      </c>
      <c r="AA39" s="67">
        <f t="shared" ref="AA39:AF39" si="40">SUM(AA33:AA38)</f>
        <v>27003</v>
      </c>
      <c r="AB39" s="67">
        <f t="shared" si="40"/>
        <v>47841</v>
      </c>
      <c r="AC39" s="67">
        <f t="shared" si="40"/>
        <v>27419</v>
      </c>
      <c r="AD39" s="67">
        <f t="shared" si="40"/>
        <v>47866</v>
      </c>
      <c r="AE39" s="67">
        <f t="shared" si="40"/>
        <v>27703</v>
      </c>
      <c r="AF39" s="67">
        <f t="shared" si="40"/>
        <v>47788</v>
      </c>
      <c r="AG39" s="67">
        <f>SUM(AG33:AG38)</f>
        <v>28039</v>
      </c>
      <c r="AH39" s="67">
        <f>SUM(AH33:AH38)</f>
        <v>47810</v>
      </c>
      <c r="AI39" s="67">
        <f>SUM(AI33:AI38)</f>
        <v>27385</v>
      </c>
      <c r="AJ39" s="67">
        <f>SUM(AJ33:AJ38)</f>
        <v>47706</v>
      </c>
      <c r="AK39" s="67">
        <f t="shared" ref="AK39:AT39" si="41">SUM(AK33:AK38)</f>
        <v>28025</v>
      </c>
      <c r="AL39" s="67">
        <f t="shared" si="41"/>
        <v>47958</v>
      </c>
      <c r="AM39" s="67">
        <f t="shared" si="41"/>
        <v>28081</v>
      </c>
      <c r="AN39" s="67">
        <f t="shared" si="41"/>
        <v>47818</v>
      </c>
      <c r="AO39" s="67">
        <f t="shared" si="41"/>
        <v>28638</v>
      </c>
      <c r="AP39" s="67">
        <f t="shared" si="41"/>
        <v>47939</v>
      </c>
      <c r="AQ39" s="67">
        <f t="shared" si="41"/>
        <v>29073</v>
      </c>
      <c r="AR39" s="67">
        <f t="shared" si="41"/>
        <v>48086</v>
      </c>
      <c r="AS39" s="67">
        <f t="shared" si="41"/>
        <v>29249</v>
      </c>
      <c r="AT39" s="67">
        <f t="shared" si="41"/>
        <v>48203</v>
      </c>
      <c r="AU39" s="67">
        <f t="shared" ref="AU39:AZ39" si="42">SUM(AU33:AU38)</f>
        <v>29577</v>
      </c>
      <c r="AV39" s="67">
        <f t="shared" si="42"/>
        <v>48236</v>
      </c>
      <c r="AW39" s="67">
        <f t="shared" si="42"/>
        <v>29853</v>
      </c>
      <c r="AX39" s="67">
        <f t="shared" si="42"/>
        <v>48269</v>
      </c>
      <c r="AY39" s="67">
        <f t="shared" si="42"/>
        <v>30073</v>
      </c>
      <c r="AZ39" s="67">
        <f t="shared" si="42"/>
        <v>48303</v>
      </c>
      <c r="BA39" s="67">
        <f t="shared" ref="BA39:BF39" si="43">SUM(BA33:BA38)</f>
        <v>30365</v>
      </c>
      <c r="BB39" s="67">
        <f t="shared" si="43"/>
        <v>48335</v>
      </c>
      <c r="BC39" s="67">
        <f t="shared" si="43"/>
        <v>30735</v>
      </c>
      <c r="BD39" s="67">
        <f t="shared" si="43"/>
        <v>48271</v>
      </c>
      <c r="BE39" s="67">
        <f t="shared" si="43"/>
        <v>31080</v>
      </c>
      <c r="BF39" s="67">
        <f t="shared" si="43"/>
        <v>48249</v>
      </c>
      <c r="BG39" s="67">
        <f t="shared" ref="BG39:BL39" si="44">SUM(BG33:BG38)</f>
        <v>31726</v>
      </c>
      <c r="BH39" s="67">
        <f t="shared" si="44"/>
        <v>48469</v>
      </c>
      <c r="BI39" s="67">
        <f t="shared" si="44"/>
        <v>31228</v>
      </c>
      <c r="BJ39" s="67">
        <f t="shared" si="44"/>
        <v>46927</v>
      </c>
      <c r="BK39" s="67">
        <f t="shared" si="44"/>
        <v>31593</v>
      </c>
      <c r="BL39" s="67">
        <f t="shared" si="44"/>
        <v>46823</v>
      </c>
      <c r="BM39" s="67">
        <f t="shared" ref="BM39:BR39" si="45">SUM(BM33:BM38)</f>
        <v>31710</v>
      </c>
      <c r="BN39" s="67">
        <f t="shared" si="45"/>
        <v>46827</v>
      </c>
      <c r="BO39" s="67">
        <f t="shared" si="45"/>
        <v>31933</v>
      </c>
      <c r="BP39" s="67">
        <f t="shared" si="45"/>
        <v>46918</v>
      </c>
      <c r="BQ39" s="67">
        <f t="shared" si="45"/>
        <v>32282</v>
      </c>
      <c r="BR39" s="67">
        <f t="shared" si="45"/>
        <v>47078</v>
      </c>
      <c r="BS39" s="67">
        <f t="shared" ref="BS39:BZ39" si="46">SUM(BS33:BS38)</f>
        <v>32355</v>
      </c>
      <c r="BT39" s="67">
        <f t="shared" si="46"/>
        <v>47042</v>
      </c>
      <c r="BU39" s="67">
        <f t="shared" si="46"/>
        <v>32244</v>
      </c>
      <c r="BV39" s="67">
        <f t="shared" si="46"/>
        <v>46592</v>
      </c>
      <c r="BW39" s="67">
        <f t="shared" si="46"/>
        <v>32364</v>
      </c>
      <c r="BX39" s="67">
        <f t="shared" si="46"/>
        <v>46593</v>
      </c>
      <c r="BY39" s="67">
        <f t="shared" si="46"/>
        <v>32474</v>
      </c>
      <c r="BZ39" s="67">
        <f t="shared" si="46"/>
        <v>46534</v>
      </c>
      <c r="CA39" s="67">
        <f t="shared" ref="CA39:CF39" si="47">SUM(CA33:CA38)</f>
        <v>32581</v>
      </c>
      <c r="CB39" s="67">
        <f t="shared" si="47"/>
        <v>46469</v>
      </c>
      <c r="CC39" s="67">
        <f t="shared" si="47"/>
        <v>32648</v>
      </c>
      <c r="CD39" s="67">
        <f t="shared" si="47"/>
        <v>46399</v>
      </c>
      <c r="CE39" s="67">
        <f t="shared" si="47"/>
        <v>32741</v>
      </c>
      <c r="CF39" s="67">
        <f t="shared" si="47"/>
        <v>46345</v>
      </c>
      <c r="CG39" s="67">
        <f t="shared" ref="CG39:CL39" si="48">SUM(CG33:CG38)</f>
        <v>32898</v>
      </c>
      <c r="CH39" s="67">
        <f t="shared" si="48"/>
        <v>46256</v>
      </c>
      <c r="CI39" s="67">
        <f t="shared" si="48"/>
        <v>32964</v>
      </c>
      <c r="CJ39" s="67">
        <f t="shared" si="48"/>
        <v>43971</v>
      </c>
      <c r="CK39" s="67">
        <f t="shared" si="48"/>
        <v>33030</v>
      </c>
      <c r="CL39" s="67">
        <f t="shared" si="48"/>
        <v>43969</v>
      </c>
      <c r="CM39" s="67">
        <f t="shared" ref="CM39:CR39" si="49">SUM(CM33:CM38)</f>
        <v>33415</v>
      </c>
      <c r="CN39" s="67">
        <f t="shared" si="49"/>
        <v>44079</v>
      </c>
      <c r="CO39" s="67">
        <f t="shared" si="49"/>
        <v>33665</v>
      </c>
      <c r="CP39" s="67">
        <f t="shared" si="49"/>
        <v>44168</v>
      </c>
      <c r="CQ39" s="67">
        <f t="shared" si="49"/>
        <v>33716</v>
      </c>
      <c r="CR39" s="67">
        <f t="shared" si="49"/>
        <v>44169</v>
      </c>
      <c r="CS39" s="67">
        <f t="shared" ref="CS39:DF39" si="50">SUM(CS33:CS38)</f>
        <v>33838</v>
      </c>
      <c r="CT39" s="67">
        <f t="shared" si="50"/>
        <v>44168</v>
      </c>
      <c r="CU39" s="67">
        <f t="shared" si="50"/>
        <v>0</v>
      </c>
      <c r="CV39" s="67">
        <f t="shared" si="50"/>
        <v>0</v>
      </c>
      <c r="CW39" s="67">
        <f t="shared" si="50"/>
        <v>0</v>
      </c>
      <c r="CX39" s="67">
        <f t="shared" si="50"/>
        <v>0</v>
      </c>
      <c r="CY39" s="67">
        <f t="shared" si="50"/>
        <v>0</v>
      </c>
      <c r="CZ39" s="67">
        <f t="shared" si="50"/>
        <v>0</v>
      </c>
      <c r="DA39" s="66">
        <f t="shared" si="50"/>
        <v>0</v>
      </c>
      <c r="DB39" s="66">
        <f t="shared" si="50"/>
        <v>0</v>
      </c>
      <c r="DC39" s="68">
        <f t="shared" si="50"/>
        <v>0</v>
      </c>
      <c r="DD39" s="68">
        <f t="shared" si="50"/>
        <v>0</v>
      </c>
      <c r="DE39" s="66">
        <f t="shared" si="50"/>
        <v>0</v>
      </c>
      <c r="DF39" s="66">
        <f t="shared" si="50"/>
        <v>0</v>
      </c>
      <c r="DG39" s="66">
        <f t="shared" ref="DG39:DL39" si="51">SUM(DG33:DG38)</f>
        <v>0</v>
      </c>
      <c r="DH39" s="66">
        <f t="shared" si="51"/>
        <v>0</v>
      </c>
      <c r="DI39" s="66">
        <f t="shared" si="51"/>
        <v>0</v>
      </c>
      <c r="DJ39" s="66">
        <f t="shared" si="51"/>
        <v>0</v>
      </c>
      <c r="DK39" s="67">
        <f t="shared" si="51"/>
        <v>0</v>
      </c>
      <c r="DL39" s="67">
        <f t="shared" si="51"/>
        <v>0</v>
      </c>
      <c r="DM39" s="67">
        <f t="shared" ref="DM39:EB39" si="52">SUM(DM33:DM38)</f>
        <v>0</v>
      </c>
      <c r="DN39" s="67">
        <f t="shared" si="52"/>
        <v>0</v>
      </c>
      <c r="DO39" s="67">
        <f t="shared" si="52"/>
        <v>0</v>
      </c>
      <c r="DP39" s="67">
        <f t="shared" si="52"/>
        <v>0</v>
      </c>
      <c r="DQ39" s="67">
        <f>SUM(DQ33:DQ38)</f>
        <v>0</v>
      </c>
      <c r="DR39" s="67">
        <f>SUM(DR33:DR38)</f>
        <v>0</v>
      </c>
      <c r="DS39" s="67">
        <f t="shared" si="52"/>
        <v>0</v>
      </c>
      <c r="DT39" s="67">
        <f t="shared" si="52"/>
        <v>0</v>
      </c>
      <c r="DU39" s="67">
        <f t="shared" si="52"/>
        <v>0</v>
      </c>
      <c r="DV39" s="67">
        <f t="shared" si="52"/>
        <v>0</v>
      </c>
      <c r="DW39" s="67">
        <f t="shared" si="52"/>
        <v>0</v>
      </c>
      <c r="DX39" s="67">
        <f t="shared" si="52"/>
        <v>0</v>
      </c>
      <c r="DY39" s="67">
        <f t="shared" si="52"/>
        <v>0</v>
      </c>
      <c r="DZ39" s="67">
        <f t="shared" si="52"/>
        <v>0</v>
      </c>
      <c r="EA39" s="67">
        <f t="shared" si="52"/>
        <v>0</v>
      </c>
      <c r="EB39" s="67">
        <f t="shared" si="52"/>
        <v>0</v>
      </c>
      <c r="EC39" s="67">
        <f t="shared" ref="EC39:FH39" si="53">SUM(EC33:EC38)</f>
        <v>0</v>
      </c>
      <c r="ED39" s="67">
        <f t="shared" si="53"/>
        <v>0</v>
      </c>
      <c r="EE39" s="67">
        <f t="shared" si="53"/>
        <v>0</v>
      </c>
      <c r="EF39" s="67">
        <f t="shared" si="53"/>
        <v>0</v>
      </c>
      <c r="EG39" s="67">
        <f t="shared" si="53"/>
        <v>0</v>
      </c>
      <c r="EH39" s="67">
        <f t="shared" si="53"/>
        <v>0</v>
      </c>
      <c r="EI39" s="67">
        <f t="shared" si="53"/>
        <v>0</v>
      </c>
      <c r="EJ39" s="67">
        <f t="shared" si="53"/>
        <v>0</v>
      </c>
      <c r="EK39" s="67">
        <f t="shared" si="53"/>
        <v>0</v>
      </c>
      <c r="EL39" s="67">
        <f t="shared" si="53"/>
        <v>0</v>
      </c>
      <c r="EM39" s="67">
        <f t="shared" si="53"/>
        <v>0</v>
      </c>
      <c r="EN39" s="67">
        <f t="shared" si="53"/>
        <v>0</v>
      </c>
      <c r="EO39" s="67">
        <f t="shared" si="53"/>
        <v>0</v>
      </c>
      <c r="EP39" s="67">
        <f t="shared" si="53"/>
        <v>0</v>
      </c>
      <c r="EQ39" s="67">
        <f t="shared" si="53"/>
        <v>0</v>
      </c>
      <c r="ER39" s="69">
        <f t="shared" si="53"/>
        <v>0</v>
      </c>
      <c r="ES39" s="67">
        <f t="shared" si="53"/>
        <v>0</v>
      </c>
      <c r="ET39" s="67">
        <f t="shared" si="53"/>
        <v>0</v>
      </c>
      <c r="EU39" s="67">
        <f t="shared" si="53"/>
        <v>0</v>
      </c>
      <c r="EV39" s="67">
        <f t="shared" si="53"/>
        <v>0</v>
      </c>
      <c r="EW39" s="67">
        <f t="shared" si="53"/>
        <v>0</v>
      </c>
      <c r="EX39" s="67">
        <f t="shared" si="53"/>
        <v>0</v>
      </c>
      <c r="EY39" s="67">
        <f t="shared" si="53"/>
        <v>0</v>
      </c>
      <c r="EZ39" s="67">
        <f t="shared" si="53"/>
        <v>0</v>
      </c>
      <c r="FA39" s="67">
        <f t="shared" si="53"/>
        <v>0</v>
      </c>
      <c r="FB39" s="67">
        <f t="shared" si="53"/>
        <v>0</v>
      </c>
      <c r="FC39" s="67">
        <f t="shared" si="53"/>
        <v>0</v>
      </c>
      <c r="FD39" s="67">
        <f t="shared" si="53"/>
        <v>0</v>
      </c>
      <c r="FE39" s="67">
        <f t="shared" si="53"/>
        <v>0</v>
      </c>
      <c r="FF39" s="67">
        <f t="shared" si="53"/>
        <v>0</v>
      </c>
      <c r="FG39" s="67">
        <f t="shared" si="53"/>
        <v>0</v>
      </c>
      <c r="FH39" s="67">
        <f t="shared" si="53"/>
        <v>0</v>
      </c>
      <c r="FI39" s="67">
        <f t="shared" ref="FI39:GN39" si="54">SUM(FI33:FI38)</f>
        <v>0</v>
      </c>
      <c r="FJ39" s="67">
        <f t="shared" si="54"/>
        <v>0</v>
      </c>
      <c r="FK39" s="67">
        <f t="shared" si="54"/>
        <v>0</v>
      </c>
      <c r="FL39" s="67">
        <f t="shared" si="54"/>
        <v>0</v>
      </c>
      <c r="FM39" s="67">
        <f t="shared" si="54"/>
        <v>0</v>
      </c>
      <c r="FN39" s="67">
        <f t="shared" si="54"/>
        <v>0</v>
      </c>
      <c r="FO39" s="67">
        <f t="shared" si="54"/>
        <v>0</v>
      </c>
      <c r="FP39" s="67">
        <f t="shared" si="54"/>
        <v>0</v>
      </c>
      <c r="FQ39" s="67">
        <f t="shared" si="54"/>
        <v>0</v>
      </c>
      <c r="FR39" s="67">
        <f t="shared" si="54"/>
        <v>0</v>
      </c>
      <c r="FS39" s="67">
        <f t="shared" si="54"/>
        <v>0</v>
      </c>
      <c r="FT39" s="67">
        <f t="shared" si="54"/>
        <v>0</v>
      </c>
      <c r="FU39" s="67">
        <f t="shared" si="54"/>
        <v>0</v>
      </c>
      <c r="FV39" s="67">
        <f t="shared" si="54"/>
        <v>0</v>
      </c>
      <c r="FW39" s="67">
        <f t="shared" si="54"/>
        <v>0</v>
      </c>
      <c r="FX39" s="67">
        <f t="shared" si="54"/>
        <v>0</v>
      </c>
      <c r="FY39" s="67">
        <f t="shared" si="54"/>
        <v>0</v>
      </c>
      <c r="FZ39" s="67">
        <f t="shared" si="54"/>
        <v>0</v>
      </c>
      <c r="GA39" s="67">
        <f t="shared" si="54"/>
        <v>0</v>
      </c>
      <c r="GB39" s="67">
        <f t="shared" si="54"/>
        <v>0</v>
      </c>
      <c r="GC39" s="67">
        <f t="shared" si="54"/>
        <v>0</v>
      </c>
      <c r="GD39" s="67">
        <f t="shared" si="54"/>
        <v>0</v>
      </c>
      <c r="GE39" s="67">
        <f t="shared" si="54"/>
        <v>0</v>
      </c>
      <c r="GF39" s="67">
        <f t="shared" si="54"/>
        <v>0</v>
      </c>
      <c r="GG39" s="67">
        <f t="shared" si="54"/>
        <v>0</v>
      </c>
      <c r="GH39" s="67">
        <f t="shared" si="54"/>
        <v>0</v>
      </c>
      <c r="GI39" s="67">
        <f t="shared" si="54"/>
        <v>0</v>
      </c>
      <c r="GJ39" s="67">
        <f t="shared" si="54"/>
        <v>0</v>
      </c>
      <c r="GK39" s="67">
        <f t="shared" si="54"/>
        <v>0</v>
      </c>
      <c r="GL39" s="67">
        <f t="shared" si="54"/>
        <v>0</v>
      </c>
      <c r="GM39" s="67">
        <f t="shared" si="54"/>
        <v>0</v>
      </c>
      <c r="GN39" s="67">
        <f t="shared" si="54"/>
        <v>0</v>
      </c>
      <c r="GO39" s="67">
        <f t="shared" ref="GO39:HT39" si="55">SUM(GO33:GO38)</f>
        <v>0</v>
      </c>
      <c r="GP39" s="67">
        <f t="shared" si="55"/>
        <v>0</v>
      </c>
      <c r="GQ39" s="67">
        <f t="shared" si="55"/>
        <v>0</v>
      </c>
      <c r="GR39" s="67">
        <f t="shared" si="55"/>
        <v>0</v>
      </c>
      <c r="GS39" s="67">
        <f t="shared" si="55"/>
        <v>0</v>
      </c>
      <c r="GT39" s="67">
        <f t="shared" si="55"/>
        <v>0</v>
      </c>
      <c r="GU39" s="67">
        <f t="shared" si="55"/>
        <v>0</v>
      </c>
      <c r="GV39" s="67">
        <f t="shared" si="55"/>
        <v>0</v>
      </c>
      <c r="GW39" s="67">
        <f t="shared" si="55"/>
        <v>0</v>
      </c>
      <c r="GX39" s="67">
        <f t="shared" si="55"/>
        <v>0</v>
      </c>
      <c r="GY39" s="67">
        <f t="shared" si="55"/>
        <v>0</v>
      </c>
      <c r="GZ39" s="67">
        <f t="shared" si="55"/>
        <v>0</v>
      </c>
      <c r="HA39" s="67">
        <f t="shared" si="55"/>
        <v>0</v>
      </c>
      <c r="HB39" s="67">
        <f t="shared" si="55"/>
        <v>0</v>
      </c>
      <c r="HC39" s="67">
        <f t="shared" si="55"/>
        <v>0</v>
      </c>
      <c r="HD39" s="67">
        <f t="shared" si="55"/>
        <v>0</v>
      </c>
      <c r="HE39" s="67">
        <f t="shared" si="55"/>
        <v>0</v>
      </c>
      <c r="HF39" s="67">
        <f t="shared" si="55"/>
        <v>0</v>
      </c>
      <c r="HG39" s="67">
        <f t="shared" si="55"/>
        <v>0</v>
      </c>
      <c r="HH39" s="67">
        <f t="shared" si="55"/>
        <v>0</v>
      </c>
      <c r="HI39" s="67">
        <f t="shared" si="55"/>
        <v>0</v>
      </c>
      <c r="HJ39" s="67">
        <f t="shared" si="55"/>
        <v>0</v>
      </c>
      <c r="HK39" s="67">
        <f t="shared" si="55"/>
        <v>0</v>
      </c>
      <c r="HL39" s="67">
        <f t="shared" si="55"/>
        <v>0</v>
      </c>
      <c r="HM39" s="67">
        <f t="shared" si="55"/>
        <v>0</v>
      </c>
      <c r="HN39" s="67">
        <f t="shared" si="55"/>
        <v>0</v>
      </c>
      <c r="HO39" s="67">
        <f t="shared" si="55"/>
        <v>0</v>
      </c>
      <c r="HP39" s="67">
        <f t="shared" si="55"/>
        <v>0</v>
      </c>
      <c r="HQ39" s="67">
        <f t="shared" si="55"/>
        <v>0</v>
      </c>
      <c r="HR39" s="67">
        <f t="shared" si="55"/>
        <v>0</v>
      </c>
      <c r="HS39" s="67">
        <f t="shared" si="55"/>
        <v>0</v>
      </c>
      <c r="HT39" s="67">
        <f t="shared" si="55"/>
        <v>0</v>
      </c>
      <c r="HU39" s="67">
        <f t="shared" ref="HU39:IS39" si="56">SUM(HU33:HU38)</f>
        <v>0</v>
      </c>
      <c r="HV39" s="67">
        <f t="shared" si="56"/>
        <v>0</v>
      </c>
      <c r="HW39" s="67">
        <f t="shared" si="56"/>
        <v>0</v>
      </c>
      <c r="HX39" s="67">
        <f t="shared" si="56"/>
        <v>0</v>
      </c>
      <c r="HY39" s="67">
        <f t="shared" si="56"/>
        <v>0</v>
      </c>
      <c r="HZ39" s="67">
        <f t="shared" si="56"/>
        <v>0</v>
      </c>
      <c r="IA39" s="67">
        <f t="shared" si="56"/>
        <v>0</v>
      </c>
      <c r="IB39" s="67">
        <f t="shared" si="56"/>
        <v>0</v>
      </c>
      <c r="IC39" s="67">
        <f t="shared" si="56"/>
        <v>0</v>
      </c>
      <c r="ID39" s="67">
        <f t="shared" si="56"/>
        <v>0</v>
      </c>
      <c r="IE39" s="67">
        <f t="shared" si="56"/>
        <v>0</v>
      </c>
      <c r="IF39" s="67">
        <f t="shared" si="56"/>
        <v>0</v>
      </c>
      <c r="IG39" s="67">
        <f t="shared" si="56"/>
        <v>0</v>
      </c>
      <c r="IH39" s="67">
        <f t="shared" si="56"/>
        <v>0</v>
      </c>
      <c r="II39" s="67">
        <f t="shared" si="56"/>
        <v>0</v>
      </c>
      <c r="IJ39" s="67">
        <f t="shared" si="56"/>
        <v>0</v>
      </c>
      <c r="IK39" s="67">
        <f t="shared" si="56"/>
        <v>0</v>
      </c>
      <c r="IL39" s="67">
        <f t="shared" si="56"/>
        <v>0</v>
      </c>
      <c r="IM39" s="67">
        <f t="shared" si="56"/>
        <v>0</v>
      </c>
      <c r="IN39" s="67">
        <f t="shared" si="56"/>
        <v>0</v>
      </c>
      <c r="IO39" s="67">
        <f t="shared" si="56"/>
        <v>0</v>
      </c>
      <c r="IP39" s="67">
        <f t="shared" si="56"/>
        <v>0</v>
      </c>
      <c r="IQ39" s="67">
        <f t="shared" si="56"/>
        <v>0</v>
      </c>
      <c r="IR39" s="67">
        <f t="shared" si="56"/>
        <v>0</v>
      </c>
      <c r="IS39" s="67">
        <f t="shared" si="56"/>
        <v>0</v>
      </c>
    </row>
    <row r="40" spans="1:253" x14ac:dyDescent="0.2">
      <c r="A40" s="29">
        <v>9</v>
      </c>
      <c r="B40" s="27">
        <v>4</v>
      </c>
      <c r="C40" s="80" t="s">
        <v>15</v>
      </c>
      <c r="E40" s="21">
        <v>4340</v>
      </c>
      <c r="F40" s="21">
        <v>7177</v>
      </c>
      <c r="G40" s="21">
        <v>4439</v>
      </c>
      <c r="H40" s="21">
        <v>7194</v>
      </c>
      <c r="I40" s="21">
        <v>4526</v>
      </c>
      <c r="J40" s="21">
        <v>7182</v>
      </c>
      <c r="K40" s="21">
        <v>4526</v>
      </c>
      <c r="L40" s="21">
        <v>7183</v>
      </c>
      <c r="M40" s="21">
        <v>4583</v>
      </c>
      <c r="N40" s="21">
        <v>7188</v>
      </c>
      <c r="O40" s="21">
        <v>4639</v>
      </c>
      <c r="P40" s="21">
        <v>7205</v>
      </c>
      <c r="Q40" s="21">
        <v>4682</v>
      </c>
      <c r="R40" s="21">
        <v>7189</v>
      </c>
      <c r="S40" s="21">
        <v>4719</v>
      </c>
      <c r="T40" s="21">
        <v>7161</v>
      </c>
      <c r="U40" s="21">
        <v>4757</v>
      </c>
      <c r="V40" s="21">
        <v>7164</v>
      </c>
      <c r="W40" s="21">
        <v>4839</v>
      </c>
      <c r="X40" s="21">
        <v>7191</v>
      </c>
      <c r="Y40" s="21">
        <v>4895</v>
      </c>
      <c r="Z40" s="21">
        <v>7193</v>
      </c>
      <c r="AA40" s="21">
        <v>4896</v>
      </c>
      <c r="AB40" s="21">
        <v>7184</v>
      </c>
      <c r="AC40" s="21">
        <v>4974</v>
      </c>
      <c r="AD40" s="21">
        <v>7223</v>
      </c>
      <c r="AE40" s="21">
        <v>4979</v>
      </c>
      <c r="AF40" s="21">
        <v>7141</v>
      </c>
      <c r="AG40" s="21">
        <v>5015</v>
      </c>
      <c r="AH40" s="21">
        <v>7132</v>
      </c>
      <c r="AI40" s="21">
        <v>4901</v>
      </c>
      <c r="AJ40" s="21">
        <v>7124</v>
      </c>
      <c r="AK40" s="21">
        <v>5004</v>
      </c>
      <c r="AL40" s="21">
        <v>7185</v>
      </c>
      <c r="AM40" s="21">
        <v>4995</v>
      </c>
      <c r="AN40" s="21">
        <v>7165</v>
      </c>
      <c r="AO40" s="21">
        <v>5036</v>
      </c>
      <c r="AP40" s="21">
        <v>7140</v>
      </c>
      <c r="AQ40" s="21">
        <v>5095</v>
      </c>
      <c r="AR40" s="21">
        <v>7179</v>
      </c>
      <c r="AS40" s="21">
        <v>5096</v>
      </c>
      <c r="AT40" s="21">
        <v>7153</v>
      </c>
      <c r="AU40" s="21">
        <v>5128</v>
      </c>
      <c r="AV40" s="21">
        <v>7159</v>
      </c>
      <c r="AW40" s="21">
        <v>5151</v>
      </c>
      <c r="AX40" s="21">
        <v>7164</v>
      </c>
      <c r="AY40" s="21">
        <v>5172</v>
      </c>
      <c r="AZ40" s="21">
        <v>7179</v>
      </c>
      <c r="BA40" s="21">
        <v>5222</v>
      </c>
      <c r="BB40" s="21">
        <v>7185</v>
      </c>
      <c r="BC40" s="21">
        <v>5252</v>
      </c>
      <c r="BD40" s="21">
        <v>7173</v>
      </c>
      <c r="BE40" s="21">
        <v>5297</v>
      </c>
      <c r="BF40" s="21">
        <v>7172</v>
      </c>
      <c r="BG40" s="21">
        <v>5387</v>
      </c>
      <c r="BH40" s="21">
        <v>7289</v>
      </c>
      <c r="BI40" s="21">
        <v>5392</v>
      </c>
      <c r="BJ40" s="21">
        <v>7275</v>
      </c>
      <c r="BK40" s="21">
        <v>5462</v>
      </c>
      <c r="BL40" s="21">
        <v>7305</v>
      </c>
      <c r="BM40" s="21">
        <v>5464</v>
      </c>
      <c r="BN40" s="21">
        <v>7288</v>
      </c>
      <c r="BO40" s="21">
        <v>5495</v>
      </c>
      <c r="BP40" s="21">
        <v>7292</v>
      </c>
      <c r="BQ40" s="21">
        <v>5535</v>
      </c>
      <c r="BR40" s="21">
        <v>7308</v>
      </c>
      <c r="BS40" s="21">
        <v>5510</v>
      </c>
      <c r="BT40" s="21">
        <v>7304</v>
      </c>
      <c r="BU40" s="21">
        <v>5480</v>
      </c>
      <c r="BV40" s="21">
        <v>7192</v>
      </c>
      <c r="BW40" s="21">
        <v>5505</v>
      </c>
      <c r="BX40" s="21">
        <v>7196</v>
      </c>
      <c r="BY40" s="21">
        <v>5508</v>
      </c>
      <c r="BZ40" s="21">
        <v>7170</v>
      </c>
      <c r="CA40" s="21">
        <v>5532</v>
      </c>
      <c r="CB40" s="21">
        <v>7175</v>
      </c>
      <c r="CC40" s="21">
        <v>5520</v>
      </c>
      <c r="CD40" s="21">
        <v>7129</v>
      </c>
      <c r="CE40" s="21">
        <v>5496</v>
      </c>
      <c r="CF40" s="21">
        <v>7009</v>
      </c>
      <c r="CG40" s="21">
        <v>5520</v>
      </c>
      <c r="CH40" s="21">
        <v>7006</v>
      </c>
      <c r="CI40" s="21">
        <v>5500</v>
      </c>
      <c r="CJ40" s="21">
        <v>6666</v>
      </c>
      <c r="CK40" s="21">
        <v>5518</v>
      </c>
      <c r="CL40" s="21">
        <v>6670</v>
      </c>
      <c r="CM40" s="21">
        <v>5549</v>
      </c>
      <c r="CN40" s="21">
        <v>6706</v>
      </c>
      <c r="CO40" s="21">
        <v>5579</v>
      </c>
      <c r="CP40" s="21">
        <v>6707</v>
      </c>
      <c r="CQ40" s="21">
        <v>5576</v>
      </c>
      <c r="CR40" s="21">
        <v>6710</v>
      </c>
      <c r="CS40" s="21">
        <v>5606</v>
      </c>
      <c r="CT40" s="21">
        <v>6714</v>
      </c>
      <c r="ES40" s="21"/>
      <c r="EX40" s="30"/>
      <c r="GW40" s="30"/>
      <c r="GX40" s="30"/>
      <c r="GY40" s="30"/>
      <c r="GZ40" s="30"/>
      <c r="HB40" s="30"/>
      <c r="HL40" s="30"/>
    </row>
    <row r="41" spans="1:253" x14ac:dyDescent="0.2">
      <c r="A41" s="29">
        <v>25</v>
      </c>
      <c r="B41" s="27">
        <v>4</v>
      </c>
      <c r="C41" s="80" t="s">
        <v>38</v>
      </c>
      <c r="E41" s="21">
        <v>17533</v>
      </c>
      <c r="F41" s="21">
        <v>37193</v>
      </c>
      <c r="G41" s="21">
        <v>17886</v>
      </c>
      <c r="H41" s="21">
        <v>37169</v>
      </c>
      <c r="I41" s="21">
        <v>18447</v>
      </c>
      <c r="J41" s="21">
        <v>36822</v>
      </c>
      <c r="K41" s="21">
        <v>18464</v>
      </c>
      <c r="L41" s="21">
        <v>36820</v>
      </c>
      <c r="M41" s="21">
        <v>18765</v>
      </c>
      <c r="N41" s="21">
        <v>36821</v>
      </c>
      <c r="O41" s="21">
        <v>19020</v>
      </c>
      <c r="P41" s="21">
        <v>36818</v>
      </c>
      <c r="Q41" s="21">
        <v>19430</v>
      </c>
      <c r="R41" s="21">
        <v>36786</v>
      </c>
      <c r="S41" s="21">
        <v>20016</v>
      </c>
      <c r="T41" s="21">
        <v>36806</v>
      </c>
      <c r="U41" s="21">
        <v>20235</v>
      </c>
      <c r="V41" s="21">
        <v>36787</v>
      </c>
      <c r="W41" s="21">
        <v>20504</v>
      </c>
      <c r="X41" s="21">
        <v>36639</v>
      </c>
      <c r="Y41" s="21">
        <v>20792</v>
      </c>
      <c r="Z41" s="21">
        <v>36455</v>
      </c>
      <c r="AA41" s="21">
        <v>20914</v>
      </c>
      <c r="AB41" s="21">
        <v>36490</v>
      </c>
      <c r="AC41" s="21">
        <v>21099</v>
      </c>
      <c r="AD41" s="21">
        <v>36398</v>
      </c>
      <c r="AE41" s="21">
        <v>21264</v>
      </c>
      <c r="AF41" s="21">
        <v>36092</v>
      </c>
      <c r="AG41" s="21">
        <v>21472</v>
      </c>
      <c r="AH41" s="21">
        <v>35965</v>
      </c>
      <c r="AI41" s="21">
        <v>20965</v>
      </c>
      <c r="AJ41" s="21">
        <v>35873</v>
      </c>
      <c r="AK41" s="21">
        <v>21355</v>
      </c>
      <c r="AL41" s="21">
        <v>35975</v>
      </c>
      <c r="AM41" s="21">
        <v>21460</v>
      </c>
      <c r="AN41" s="21">
        <v>35788</v>
      </c>
      <c r="AO41" s="21">
        <v>21812</v>
      </c>
      <c r="AP41" s="21">
        <v>35751</v>
      </c>
      <c r="AQ41" s="21">
        <v>22169</v>
      </c>
      <c r="AR41" s="21">
        <v>35841</v>
      </c>
      <c r="AS41" s="21">
        <v>22279</v>
      </c>
      <c r="AT41" s="21">
        <v>35856</v>
      </c>
      <c r="AU41" s="21">
        <v>22531</v>
      </c>
      <c r="AV41" s="21">
        <v>35863</v>
      </c>
      <c r="AW41" s="21">
        <v>22685</v>
      </c>
      <c r="AX41" s="21">
        <v>35825</v>
      </c>
      <c r="AY41" s="21">
        <v>22798</v>
      </c>
      <c r="AZ41" s="21">
        <v>35781</v>
      </c>
      <c r="BA41" s="21">
        <v>22896</v>
      </c>
      <c r="BB41" s="21">
        <v>35694</v>
      </c>
      <c r="BC41" s="21">
        <v>22987</v>
      </c>
      <c r="BD41" s="21">
        <v>35592</v>
      </c>
      <c r="BE41" s="21">
        <v>23126</v>
      </c>
      <c r="BF41" s="21">
        <v>35527</v>
      </c>
      <c r="BG41" s="21">
        <v>23324</v>
      </c>
      <c r="BH41" s="21">
        <v>35714</v>
      </c>
      <c r="BI41" s="21">
        <v>23417</v>
      </c>
      <c r="BJ41" s="21">
        <v>35636</v>
      </c>
      <c r="BK41" s="21">
        <v>23589</v>
      </c>
      <c r="BL41" s="21">
        <v>35508</v>
      </c>
      <c r="BM41" s="21">
        <v>23683</v>
      </c>
      <c r="BN41" s="21">
        <v>35500</v>
      </c>
      <c r="BO41" s="21">
        <v>23883</v>
      </c>
      <c r="BP41" s="21">
        <v>35521</v>
      </c>
      <c r="BQ41" s="21">
        <v>24062</v>
      </c>
      <c r="BR41" s="21">
        <v>35501</v>
      </c>
      <c r="BS41" s="21">
        <v>24066</v>
      </c>
      <c r="BT41" s="21">
        <v>35449</v>
      </c>
      <c r="BU41" s="21">
        <v>23920</v>
      </c>
      <c r="BV41" s="21">
        <v>34986</v>
      </c>
      <c r="BW41" s="21">
        <v>23976</v>
      </c>
      <c r="BX41" s="21">
        <v>34891</v>
      </c>
      <c r="BY41" s="21">
        <v>24042</v>
      </c>
      <c r="BZ41" s="21">
        <v>34793</v>
      </c>
      <c r="CA41" s="21">
        <v>24111</v>
      </c>
      <c r="CB41" s="21">
        <v>34363</v>
      </c>
      <c r="CC41" s="21">
        <v>24074</v>
      </c>
      <c r="CD41" s="21">
        <v>33892</v>
      </c>
      <c r="CE41" s="21">
        <v>24139</v>
      </c>
      <c r="CF41" s="21">
        <v>33620</v>
      </c>
      <c r="CG41" s="21">
        <v>24201</v>
      </c>
      <c r="CH41" s="21">
        <v>33526</v>
      </c>
      <c r="CI41" s="21">
        <v>24069</v>
      </c>
      <c r="CJ41" s="21">
        <v>31202</v>
      </c>
      <c r="CK41" s="21">
        <v>24145</v>
      </c>
      <c r="CL41" s="21">
        <v>31238</v>
      </c>
      <c r="CM41" s="21">
        <v>24543</v>
      </c>
      <c r="CN41" s="21">
        <v>31366</v>
      </c>
      <c r="CO41" s="21">
        <v>24694</v>
      </c>
      <c r="CP41" s="21">
        <v>31323</v>
      </c>
      <c r="CQ41" s="21">
        <v>24735</v>
      </c>
      <c r="CR41" s="21">
        <v>31331</v>
      </c>
      <c r="CS41" s="21">
        <v>24772</v>
      </c>
      <c r="CT41" s="21">
        <v>31251</v>
      </c>
      <c r="ES41" s="21"/>
      <c r="EX41" s="30"/>
      <c r="GW41" s="30"/>
      <c r="GX41" s="30"/>
      <c r="GY41" s="30"/>
      <c r="GZ41" s="30"/>
      <c r="HB41" s="30"/>
      <c r="HL41" s="30"/>
    </row>
    <row r="42" spans="1:253" x14ac:dyDescent="0.2">
      <c r="A42" s="29">
        <v>32</v>
      </c>
      <c r="B42" s="27">
        <v>4</v>
      </c>
      <c r="C42" s="80" t="s">
        <v>45</v>
      </c>
      <c r="E42" s="21">
        <v>1429</v>
      </c>
      <c r="F42" s="21">
        <v>2388</v>
      </c>
      <c r="G42" s="21">
        <v>1447</v>
      </c>
      <c r="H42" s="21">
        <v>2382</v>
      </c>
      <c r="I42" s="21">
        <v>1467</v>
      </c>
      <c r="J42" s="21">
        <v>2364</v>
      </c>
      <c r="K42" s="21">
        <v>1471</v>
      </c>
      <c r="L42" s="21">
        <v>2368</v>
      </c>
      <c r="M42" s="21">
        <v>1482</v>
      </c>
      <c r="N42" s="21">
        <v>2358</v>
      </c>
      <c r="O42" s="21">
        <v>1488</v>
      </c>
      <c r="P42" s="21">
        <v>2344</v>
      </c>
      <c r="Q42" s="21">
        <v>1515</v>
      </c>
      <c r="R42" s="21">
        <v>2349</v>
      </c>
      <c r="S42" s="21">
        <v>1549</v>
      </c>
      <c r="T42" s="21">
        <v>2355</v>
      </c>
      <c r="U42" s="21">
        <v>1563</v>
      </c>
      <c r="V42" s="21">
        <v>2361</v>
      </c>
      <c r="W42" s="21">
        <v>1569</v>
      </c>
      <c r="X42" s="21">
        <v>2346</v>
      </c>
      <c r="Y42" s="21">
        <v>1575</v>
      </c>
      <c r="Z42" s="21">
        <v>2318</v>
      </c>
      <c r="AA42" s="21">
        <v>1583</v>
      </c>
      <c r="AB42" s="21">
        <v>2325</v>
      </c>
      <c r="AC42" s="21">
        <v>1587</v>
      </c>
      <c r="AD42" s="21">
        <v>2304</v>
      </c>
      <c r="AE42" s="21">
        <v>1597</v>
      </c>
      <c r="AF42" s="21">
        <v>2304</v>
      </c>
      <c r="AG42" s="21">
        <v>1618</v>
      </c>
      <c r="AH42" s="21">
        <v>2300</v>
      </c>
      <c r="AI42" s="21">
        <v>1585</v>
      </c>
      <c r="AJ42" s="21">
        <v>2284</v>
      </c>
      <c r="AK42" s="21">
        <v>1617</v>
      </c>
      <c r="AL42" s="21">
        <v>2310</v>
      </c>
      <c r="AM42" s="21">
        <v>1613</v>
      </c>
      <c r="AN42" s="21">
        <v>2303</v>
      </c>
      <c r="AO42" s="21">
        <v>1622</v>
      </c>
      <c r="AP42" s="21">
        <v>2297</v>
      </c>
      <c r="AQ42" s="21">
        <v>1637</v>
      </c>
      <c r="AR42" s="21">
        <v>2298</v>
      </c>
      <c r="AS42" s="21">
        <v>1650</v>
      </c>
      <c r="AT42" s="21">
        <v>2312</v>
      </c>
      <c r="AU42" s="21">
        <v>1656</v>
      </c>
      <c r="AV42" s="21">
        <v>2313</v>
      </c>
      <c r="AW42" s="21">
        <v>1663</v>
      </c>
      <c r="AX42" s="21">
        <v>2308</v>
      </c>
      <c r="AY42" s="21">
        <v>1663</v>
      </c>
      <c r="AZ42" s="21">
        <v>2296</v>
      </c>
      <c r="BA42" s="21">
        <v>1663</v>
      </c>
      <c r="BB42" s="21">
        <v>2290</v>
      </c>
      <c r="BC42" s="21">
        <v>1666</v>
      </c>
      <c r="BD42" s="21">
        <v>2278</v>
      </c>
      <c r="BE42" s="21">
        <v>1667</v>
      </c>
      <c r="BF42" s="21">
        <v>2254</v>
      </c>
      <c r="BG42" s="21">
        <v>1683</v>
      </c>
      <c r="BH42" s="21">
        <v>2283</v>
      </c>
      <c r="BI42" s="21">
        <v>1670</v>
      </c>
      <c r="BJ42" s="21">
        <v>2239</v>
      </c>
      <c r="BK42" s="21">
        <v>1671</v>
      </c>
      <c r="BL42" s="21">
        <v>2226</v>
      </c>
      <c r="BM42" s="21">
        <v>1676</v>
      </c>
      <c r="BN42" s="21">
        <v>2230</v>
      </c>
      <c r="BO42" s="21">
        <v>1669</v>
      </c>
      <c r="BP42" s="21">
        <v>2209</v>
      </c>
      <c r="BQ42" s="21">
        <v>1666</v>
      </c>
      <c r="BR42" s="21">
        <v>2194</v>
      </c>
      <c r="BS42" s="21">
        <v>1664</v>
      </c>
      <c r="BT42" s="21">
        <v>2184</v>
      </c>
      <c r="BU42" s="21">
        <v>1669</v>
      </c>
      <c r="BV42" s="21">
        <v>2181</v>
      </c>
      <c r="BW42" s="21">
        <v>1673</v>
      </c>
      <c r="BX42" s="21">
        <v>2171</v>
      </c>
      <c r="BY42" s="21">
        <v>1682</v>
      </c>
      <c r="BZ42" s="21">
        <v>2173</v>
      </c>
      <c r="CA42" s="21">
        <v>1679</v>
      </c>
      <c r="CB42" s="21">
        <v>2163</v>
      </c>
      <c r="CC42" s="21">
        <v>1668</v>
      </c>
      <c r="CD42" s="21">
        <v>2143</v>
      </c>
      <c r="CE42" s="21">
        <v>1664</v>
      </c>
      <c r="CF42" s="21">
        <v>2121</v>
      </c>
      <c r="CG42" s="21">
        <v>1680</v>
      </c>
      <c r="CH42" s="21">
        <v>2120</v>
      </c>
      <c r="CI42" s="21">
        <v>1676</v>
      </c>
      <c r="CJ42" s="21">
        <v>2044</v>
      </c>
      <c r="CK42" s="21">
        <v>1674</v>
      </c>
      <c r="CL42" s="21">
        <v>2052</v>
      </c>
      <c r="CM42" s="21">
        <v>1693</v>
      </c>
      <c r="CN42" s="21">
        <v>2060</v>
      </c>
      <c r="CO42" s="21">
        <v>1705</v>
      </c>
      <c r="CP42" s="21">
        <v>2065</v>
      </c>
      <c r="CQ42" s="21">
        <v>1718</v>
      </c>
      <c r="CR42" s="21">
        <v>2073</v>
      </c>
      <c r="CS42" s="21">
        <v>1732</v>
      </c>
      <c r="CT42" s="21">
        <v>2072</v>
      </c>
      <c r="ES42" s="21"/>
      <c r="EX42" s="30"/>
      <c r="GW42" s="30"/>
      <c r="GX42" s="30"/>
      <c r="GY42" s="30"/>
      <c r="GZ42" s="30"/>
      <c r="HB42" s="30"/>
      <c r="HL42" s="30"/>
    </row>
    <row r="43" spans="1:253" x14ac:dyDescent="0.2">
      <c r="A43" s="29">
        <v>44</v>
      </c>
      <c r="B43" s="27">
        <v>4</v>
      </c>
      <c r="C43" s="80" t="s">
        <v>56</v>
      </c>
      <c r="E43" s="21">
        <v>3339</v>
      </c>
      <c r="F43" s="21">
        <v>6874</v>
      </c>
      <c r="G43" s="21">
        <v>3373</v>
      </c>
      <c r="H43" s="21">
        <v>6860</v>
      </c>
      <c r="I43" s="21">
        <v>3461</v>
      </c>
      <c r="J43" s="21">
        <v>6822</v>
      </c>
      <c r="K43" s="21">
        <v>3465</v>
      </c>
      <c r="L43" s="21">
        <v>6821</v>
      </c>
      <c r="M43" s="21">
        <v>3508</v>
      </c>
      <c r="N43" s="21">
        <v>6820</v>
      </c>
      <c r="O43" s="21">
        <v>3564</v>
      </c>
      <c r="P43" s="21">
        <v>6820</v>
      </c>
      <c r="Q43" s="21">
        <v>3632</v>
      </c>
      <c r="R43" s="21">
        <v>6808</v>
      </c>
      <c r="S43" s="21">
        <v>3762</v>
      </c>
      <c r="T43" s="21">
        <v>6857</v>
      </c>
      <c r="U43" s="21">
        <v>3790</v>
      </c>
      <c r="V43" s="21">
        <v>6868</v>
      </c>
      <c r="W43" s="21">
        <v>3833</v>
      </c>
      <c r="X43" s="21">
        <v>6861</v>
      </c>
      <c r="Y43" s="21">
        <v>3910</v>
      </c>
      <c r="Z43" s="21">
        <v>6848</v>
      </c>
      <c r="AA43" s="21">
        <v>3926</v>
      </c>
      <c r="AB43" s="21">
        <v>6845</v>
      </c>
      <c r="AC43" s="21">
        <v>3949</v>
      </c>
      <c r="AD43" s="21">
        <v>6829</v>
      </c>
      <c r="AE43" s="21">
        <v>3956</v>
      </c>
      <c r="AF43" s="21">
        <v>6795</v>
      </c>
      <c r="AG43" s="21">
        <v>3994</v>
      </c>
      <c r="AH43" s="21">
        <v>6793</v>
      </c>
      <c r="AI43" s="21">
        <v>3779</v>
      </c>
      <c r="AJ43" s="21">
        <v>6652</v>
      </c>
      <c r="AK43" s="21">
        <v>3916</v>
      </c>
      <c r="AL43" s="21">
        <v>6751</v>
      </c>
      <c r="AM43" s="21">
        <v>3950</v>
      </c>
      <c r="AN43" s="21">
        <v>6742</v>
      </c>
      <c r="AO43" s="21">
        <v>4026</v>
      </c>
      <c r="AP43" s="21">
        <v>6722</v>
      </c>
      <c r="AQ43" s="21">
        <v>4124</v>
      </c>
      <c r="AR43" s="21">
        <v>6766</v>
      </c>
      <c r="AS43" s="21">
        <v>4163</v>
      </c>
      <c r="AT43" s="21">
        <v>6795</v>
      </c>
      <c r="AU43" s="21">
        <v>4216</v>
      </c>
      <c r="AV43" s="21">
        <v>6802</v>
      </c>
      <c r="AW43" s="21">
        <v>4263</v>
      </c>
      <c r="AX43" s="21">
        <v>6818</v>
      </c>
      <c r="AY43" s="21">
        <v>4290</v>
      </c>
      <c r="AZ43" s="21">
        <v>6807</v>
      </c>
      <c r="BA43" s="21">
        <v>4304</v>
      </c>
      <c r="BB43" s="21">
        <v>6802</v>
      </c>
      <c r="BC43" s="21">
        <v>4339</v>
      </c>
      <c r="BD43" s="21">
        <v>6788</v>
      </c>
      <c r="BE43" s="21">
        <v>4365</v>
      </c>
      <c r="BF43" s="21">
        <v>6772</v>
      </c>
      <c r="BG43" s="21">
        <v>4429</v>
      </c>
      <c r="BH43" s="21">
        <v>6830</v>
      </c>
      <c r="BI43" s="21">
        <v>4431</v>
      </c>
      <c r="BJ43" s="21">
        <v>6779</v>
      </c>
      <c r="BK43" s="21">
        <v>4481</v>
      </c>
      <c r="BL43" s="21">
        <v>6761</v>
      </c>
      <c r="BM43" s="21">
        <v>4504</v>
      </c>
      <c r="BN43" s="21">
        <v>6759</v>
      </c>
      <c r="BO43" s="21">
        <v>4521</v>
      </c>
      <c r="BP43" s="21">
        <v>6746</v>
      </c>
      <c r="BQ43" s="21">
        <v>4555</v>
      </c>
      <c r="BR43" s="21">
        <v>6740</v>
      </c>
      <c r="BS43" s="21">
        <v>4560</v>
      </c>
      <c r="BT43" s="21">
        <v>6730</v>
      </c>
      <c r="BU43" s="21">
        <v>4557</v>
      </c>
      <c r="BV43" s="21">
        <v>6670</v>
      </c>
      <c r="BW43" s="21">
        <v>4580</v>
      </c>
      <c r="BX43" s="21">
        <v>6659</v>
      </c>
      <c r="BY43" s="21">
        <v>4619</v>
      </c>
      <c r="BZ43" s="21">
        <v>6675</v>
      </c>
      <c r="CA43" s="21">
        <v>4617</v>
      </c>
      <c r="CB43" s="21">
        <v>6618</v>
      </c>
      <c r="CC43" s="21">
        <v>4631</v>
      </c>
      <c r="CD43" s="21">
        <v>6621</v>
      </c>
      <c r="CE43" s="21">
        <v>4640</v>
      </c>
      <c r="CF43" s="21">
        <v>6567</v>
      </c>
      <c r="CG43" s="21">
        <v>4656</v>
      </c>
      <c r="CH43" s="21">
        <v>6543</v>
      </c>
      <c r="CI43" s="21">
        <v>4657</v>
      </c>
      <c r="CJ43" s="21">
        <v>6381</v>
      </c>
      <c r="CK43" s="21">
        <v>4661</v>
      </c>
      <c r="CL43" s="21">
        <v>6379</v>
      </c>
      <c r="CM43" s="21">
        <v>4705</v>
      </c>
      <c r="CN43" s="21">
        <v>6366</v>
      </c>
      <c r="CO43" s="21">
        <v>4728</v>
      </c>
      <c r="CP43" s="21">
        <v>6349</v>
      </c>
      <c r="CQ43" s="21">
        <v>4727</v>
      </c>
      <c r="CR43" s="21">
        <v>6336</v>
      </c>
      <c r="CS43" s="21">
        <v>4738</v>
      </c>
      <c r="CT43" s="21">
        <v>6321</v>
      </c>
      <c r="ES43" s="21"/>
      <c r="EX43" s="30"/>
      <c r="GW43" s="30"/>
      <c r="GX43" s="30"/>
      <c r="GY43" s="30"/>
      <c r="GZ43" s="30"/>
      <c r="HB43" s="30"/>
      <c r="HL43" s="30"/>
    </row>
    <row r="44" spans="1:253" x14ac:dyDescent="0.2">
      <c r="A44" s="29">
        <v>56</v>
      </c>
      <c r="B44" s="27">
        <v>4</v>
      </c>
      <c r="C44" s="80" t="s">
        <v>68</v>
      </c>
      <c r="E44" s="21">
        <v>2531</v>
      </c>
      <c r="F44" s="21">
        <v>5705</v>
      </c>
      <c r="G44" s="21">
        <v>2634</v>
      </c>
      <c r="H44" s="21">
        <v>5739</v>
      </c>
      <c r="I44" s="21">
        <v>2797</v>
      </c>
      <c r="J44" s="21">
        <v>5761</v>
      </c>
      <c r="K44" s="21">
        <v>2801</v>
      </c>
      <c r="L44" s="21">
        <v>5758</v>
      </c>
      <c r="M44" s="21">
        <v>2873</v>
      </c>
      <c r="N44" s="21">
        <v>5726</v>
      </c>
      <c r="O44" s="21">
        <v>2934</v>
      </c>
      <c r="P44" s="21">
        <v>5713</v>
      </c>
      <c r="Q44" s="21">
        <v>3058</v>
      </c>
      <c r="R44" s="21">
        <v>5715</v>
      </c>
      <c r="S44" s="21">
        <v>3167</v>
      </c>
      <c r="T44" s="21">
        <v>5714</v>
      </c>
      <c r="U44" s="21">
        <v>3203</v>
      </c>
      <c r="V44" s="21">
        <v>5695</v>
      </c>
      <c r="W44" s="21">
        <v>3336</v>
      </c>
      <c r="X44" s="21">
        <v>5713</v>
      </c>
      <c r="Y44" s="21">
        <v>3436</v>
      </c>
      <c r="Z44" s="21">
        <v>5696</v>
      </c>
      <c r="AA44" s="21">
        <v>3477</v>
      </c>
      <c r="AB44" s="21">
        <v>5728</v>
      </c>
      <c r="AC44" s="21">
        <v>3535</v>
      </c>
      <c r="AD44" s="21">
        <v>5728</v>
      </c>
      <c r="AE44" s="21">
        <v>3600</v>
      </c>
      <c r="AF44" s="21">
        <v>5738</v>
      </c>
      <c r="AG44" s="21">
        <v>3681</v>
      </c>
      <c r="AH44" s="21">
        <v>5749</v>
      </c>
      <c r="AI44" s="21">
        <v>3627</v>
      </c>
      <c r="AJ44" s="21">
        <v>5764</v>
      </c>
      <c r="AK44" s="21">
        <v>3713</v>
      </c>
      <c r="AL44" s="21">
        <v>5796</v>
      </c>
      <c r="AM44" s="21">
        <v>3735</v>
      </c>
      <c r="AN44" s="21">
        <v>5789</v>
      </c>
      <c r="AO44" s="21">
        <v>3825</v>
      </c>
      <c r="AP44" s="21">
        <v>5790</v>
      </c>
      <c r="AQ44" s="21">
        <v>3887</v>
      </c>
      <c r="AR44" s="21">
        <v>5821</v>
      </c>
      <c r="AS44" s="21">
        <v>3921</v>
      </c>
      <c r="AT44" s="21">
        <v>5844</v>
      </c>
      <c r="AU44" s="21">
        <v>3962</v>
      </c>
      <c r="AV44" s="21">
        <v>5853</v>
      </c>
      <c r="AW44" s="21">
        <v>3988</v>
      </c>
      <c r="AX44" s="21">
        <v>5850</v>
      </c>
      <c r="AY44" s="21">
        <v>4004</v>
      </c>
      <c r="AZ44" s="21">
        <v>5851</v>
      </c>
      <c r="BA44" s="21">
        <v>4030</v>
      </c>
      <c r="BB44" s="21">
        <v>5866</v>
      </c>
      <c r="BC44" s="21">
        <v>4050</v>
      </c>
      <c r="BD44" s="21">
        <v>5856</v>
      </c>
      <c r="BE44" s="21">
        <v>4088</v>
      </c>
      <c r="BF44" s="21">
        <v>5850</v>
      </c>
      <c r="BG44" s="21">
        <v>4136</v>
      </c>
      <c r="BH44" s="21">
        <v>5899</v>
      </c>
      <c r="BI44" s="21">
        <v>4147</v>
      </c>
      <c r="BJ44" s="21">
        <v>5874</v>
      </c>
      <c r="BK44" s="21">
        <v>4117</v>
      </c>
      <c r="BL44" s="21">
        <v>5790</v>
      </c>
      <c r="BM44" s="21">
        <v>4098</v>
      </c>
      <c r="BN44" s="21">
        <v>5746</v>
      </c>
      <c r="BO44" s="21">
        <v>4079</v>
      </c>
      <c r="BP44" s="21">
        <v>5680</v>
      </c>
      <c r="BQ44" s="21">
        <v>4162</v>
      </c>
      <c r="BR44" s="21">
        <v>5746</v>
      </c>
      <c r="BS44" s="21">
        <v>4172</v>
      </c>
      <c r="BT44" s="21">
        <v>5755</v>
      </c>
      <c r="BU44" s="21">
        <v>4178</v>
      </c>
      <c r="BV44" s="21">
        <v>5741</v>
      </c>
      <c r="BW44" s="21">
        <v>4198</v>
      </c>
      <c r="BX44" s="21">
        <v>5749</v>
      </c>
      <c r="BY44" s="21">
        <v>4227</v>
      </c>
      <c r="BZ44" s="21">
        <v>5748</v>
      </c>
      <c r="CA44" s="21">
        <v>4283</v>
      </c>
      <c r="CB44" s="21">
        <v>5775</v>
      </c>
      <c r="CC44" s="21">
        <v>4300</v>
      </c>
      <c r="CD44" s="21">
        <v>5794</v>
      </c>
      <c r="CE44" s="21">
        <v>4299</v>
      </c>
      <c r="CF44" s="21">
        <v>5751</v>
      </c>
      <c r="CG44" s="21">
        <v>4330</v>
      </c>
      <c r="CH44" s="21">
        <v>5767</v>
      </c>
      <c r="CI44" s="21">
        <v>4353</v>
      </c>
      <c r="CJ44" s="21">
        <v>5580</v>
      </c>
      <c r="CK44" s="21">
        <v>4360</v>
      </c>
      <c r="CL44" s="21">
        <v>5584</v>
      </c>
      <c r="CM44" s="21">
        <v>4401</v>
      </c>
      <c r="CN44" s="21">
        <v>5622</v>
      </c>
      <c r="CO44" s="21">
        <v>4420</v>
      </c>
      <c r="CP44" s="21">
        <v>5619</v>
      </c>
      <c r="CQ44" s="21">
        <v>4420</v>
      </c>
      <c r="CR44" s="21">
        <v>5618</v>
      </c>
      <c r="CS44" s="21">
        <v>4437</v>
      </c>
      <c r="CT44" s="21">
        <v>5632</v>
      </c>
      <c r="ES44" s="21"/>
      <c r="EX44" s="30"/>
      <c r="GW44" s="30"/>
      <c r="GX44" s="30"/>
      <c r="GY44" s="30"/>
      <c r="GZ44" s="30"/>
      <c r="HB44" s="30"/>
      <c r="HL44" s="30"/>
    </row>
    <row r="45" spans="1:253" x14ac:dyDescent="0.2">
      <c r="A45" s="29">
        <v>73</v>
      </c>
      <c r="B45" s="27">
        <v>4</v>
      </c>
      <c r="C45" s="80" t="s">
        <v>84</v>
      </c>
      <c r="E45" s="21">
        <v>8849</v>
      </c>
      <c r="F45" s="21">
        <v>16175</v>
      </c>
      <c r="G45" s="21">
        <v>8975</v>
      </c>
      <c r="H45" s="21">
        <v>16154</v>
      </c>
      <c r="I45" s="21">
        <v>9147</v>
      </c>
      <c r="J45" s="21">
        <v>16037</v>
      </c>
      <c r="K45" s="21">
        <v>9157</v>
      </c>
      <c r="L45" s="21">
        <v>16040</v>
      </c>
      <c r="M45" s="21">
        <v>9238</v>
      </c>
      <c r="N45" s="21">
        <v>15976</v>
      </c>
      <c r="O45" s="21">
        <v>9304</v>
      </c>
      <c r="P45" s="21">
        <v>15929</v>
      </c>
      <c r="Q45" s="21">
        <v>9515</v>
      </c>
      <c r="R45" s="21">
        <v>15933</v>
      </c>
      <c r="S45" s="21">
        <v>9726</v>
      </c>
      <c r="T45" s="21">
        <v>15946</v>
      </c>
      <c r="U45" s="21">
        <v>9806</v>
      </c>
      <c r="V45" s="21">
        <v>15945</v>
      </c>
      <c r="W45" s="21">
        <v>9936</v>
      </c>
      <c r="X45" s="21">
        <v>15909</v>
      </c>
      <c r="Y45" s="21">
        <v>9992</v>
      </c>
      <c r="Z45" s="21">
        <v>15791</v>
      </c>
      <c r="AA45" s="21">
        <v>10014</v>
      </c>
      <c r="AB45" s="21">
        <v>15774</v>
      </c>
      <c r="AC45" s="21">
        <v>10126</v>
      </c>
      <c r="AD45" s="21">
        <v>15735</v>
      </c>
      <c r="AE45" s="21">
        <v>10176</v>
      </c>
      <c r="AF45" s="21">
        <v>15579</v>
      </c>
      <c r="AG45" s="21">
        <v>10251</v>
      </c>
      <c r="AH45" s="21">
        <v>15540</v>
      </c>
      <c r="AI45" s="21">
        <v>9914</v>
      </c>
      <c r="AJ45" s="21">
        <v>15490</v>
      </c>
      <c r="AK45" s="21">
        <v>10083</v>
      </c>
      <c r="AL45" s="21">
        <v>15509</v>
      </c>
      <c r="AM45" s="21">
        <v>10065</v>
      </c>
      <c r="AN45" s="21">
        <v>15416</v>
      </c>
      <c r="AO45" s="21">
        <v>10155</v>
      </c>
      <c r="AP45" s="21">
        <v>15326</v>
      </c>
      <c r="AQ45" s="21">
        <v>10276</v>
      </c>
      <c r="AR45" s="21">
        <v>15342</v>
      </c>
      <c r="AS45" s="21">
        <v>10308</v>
      </c>
      <c r="AT45" s="21">
        <v>15337</v>
      </c>
      <c r="AU45" s="21">
        <v>10405</v>
      </c>
      <c r="AV45" s="21">
        <v>15347</v>
      </c>
      <c r="AW45" s="21">
        <v>10468</v>
      </c>
      <c r="AX45" s="21">
        <v>15336</v>
      </c>
      <c r="AY45" s="21">
        <v>10545</v>
      </c>
      <c r="AZ45" s="21">
        <v>15338</v>
      </c>
      <c r="BA45" s="21">
        <v>10639</v>
      </c>
      <c r="BB45" s="21">
        <v>15346</v>
      </c>
      <c r="BC45" s="21">
        <v>10677</v>
      </c>
      <c r="BD45" s="21">
        <v>15334</v>
      </c>
      <c r="BE45" s="21">
        <v>10731</v>
      </c>
      <c r="BF45" s="21">
        <v>15325</v>
      </c>
      <c r="BG45" s="21">
        <v>10797</v>
      </c>
      <c r="BH45" s="21">
        <v>15452</v>
      </c>
      <c r="BI45" s="21">
        <v>10864</v>
      </c>
      <c r="BJ45" s="21">
        <v>15443</v>
      </c>
      <c r="BK45" s="21">
        <v>10929</v>
      </c>
      <c r="BL45" s="21">
        <v>15363</v>
      </c>
      <c r="BM45" s="21">
        <v>10949</v>
      </c>
      <c r="BN45" s="21">
        <v>15341</v>
      </c>
      <c r="BO45" s="21">
        <v>11059</v>
      </c>
      <c r="BP45" s="21">
        <v>15373</v>
      </c>
      <c r="BQ45" s="21">
        <v>11178</v>
      </c>
      <c r="BR45" s="21">
        <v>15416</v>
      </c>
      <c r="BS45" s="21">
        <v>11174</v>
      </c>
      <c r="BT45" s="21">
        <v>15392</v>
      </c>
      <c r="BU45" s="21">
        <v>11028</v>
      </c>
      <c r="BV45" s="21">
        <v>15109</v>
      </c>
      <c r="BW45" s="21">
        <v>11072</v>
      </c>
      <c r="BX45" s="21">
        <v>15098</v>
      </c>
      <c r="BY45" s="21">
        <v>11139</v>
      </c>
      <c r="BZ45" s="21">
        <v>15102</v>
      </c>
      <c r="CA45" s="21">
        <v>11152</v>
      </c>
      <c r="CB45" s="21">
        <v>15044</v>
      </c>
      <c r="CC45" s="21">
        <v>11165</v>
      </c>
      <c r="CD45" s="21">
        <v>14997</v>
      </c>
      <c r="CE45" s="21">
        <v>11157</v>
      </c>
      <c r="CF45" s="21">
        <v>14805</v>
      </c>
      <c r="CG45" s="21">
        <v>11207</v>
      </c>
      <c r="CH45" s="21">
        <v>14813</v>
      </c>
      <c r="CI45" s="21">
        <v>11193</v>
      </c>
      <c r="CJ45" s="21">
        <v>14107</v>
      </c>
      <c r="CK45" s="21">
        <v>11201</v>
      </c>
      <c r="CL45" s="21">
        <v>14099</v>
      </c>
      <c r="CM45" s="21">
        <v>11236</v>
      </c>
      <c r="CN45" s="21">
        <v>14075</v>
      </c>
      <c r="CO45" s="21">
        <v>11286</v>
      </c>
      <c r="CP45" s="21">
        <v>14066</v>
      </c>
      <c r="CQ45" s="21">
        <v>11298</v>
      </c>
      <c r="CR45" s="21">
        <v>14066</v>
      </c>
      <c r="CS45" s="21">
        <v>11312</v>
      </c>
      <c r="CT45" s="21">
        <v>14027</v>
      </c>
      <c r="ES45" s="21"/>
      <c r="EX45" s="30"/>
      <c r="GW45" s="30"/>
      <c r="GX45" s="30"/>
      <c r="GY45" s="30"/>
      <c r="GZ45" s="30"/>
      <c r="HB45" s="30"/>
      <c r="HL45" s="30"/>
    </row>
    <row r="46" spans="1:253" x14ac:dyDescent="0.2">
      <c r="A46" s="29">
        <v>76</v>
      </c>
      <c r="B46" s="27">
        <v>4</v>
      </c>
      <c r="C46" s="80" t="s">
        <v>87</v>
      </c>
      <c r="E46" s="21">
        <v>1584</v>
      </c>
      <c r="F46" s="21">
        <v>3227</v>
      </c>
      <c r="G46" s="21">
        <v>1613</v>
      </c>
      <c r="H46" s="21">
        <v>3238</v>
      </c>
      <c r="I46" s="21">
        <v>1648</v>
      </c>
      <c r="J46" s="21">
        <v>3221</v>
      </c>
      <c r="K46" s="21">
        <v>1654</v>
      </c>
      <c r="L46" s="21">
        <v>3222</v>
      </c>
      <c r="M46" s="21">
        <v>1677</v>
      </c>
      <c r="N46" s="21">
        <v>3222</v>
      </c>
      <c r="O46" s="21">
        <v>1700</v>
      </c>
      <c r="P46" s="21">
        <v>3225</v>
      </c>
      <c r="Q46" s="21">
        <v>1727</v>
      </c>
      <c r="R46" s="21">
        <v>3206</v>
      </c>
      <c r="S46" s="21">
        <v>1780</v>
      </c>
      <c r="T46" s="21">
        <v>3200</v>
      </c>
      <c r="U46" s="21">
        <v>1791</v>
      </c>
      <c r="V46" s="21">
        <v>3201</v>
      </c>
      <c r="W46" s="21">
        <v>1822</v>
      </c>
      <c r="X46" s="21">
        <v>3193</v>
      </c>
      <c r="Y46" s="21">
        <v>1836</v>
      </c>
      <c r="Z46" s="21">
        <v>3166</v>
      </c>
      <c r="AA46" s="21">
        <v>1847</v>
      </c>
      <c r="AB46" s="21">
        <v>3160</v>
      </c>
      <c r="AC46" s="21">
        <v>1857</v>
      </c>
      <c r="AD46" s="21">
        <v>3143</v>
      </c>
      <c r="AE46" s="21">
        <v>1883</v>
      </c>
      <c r="AF46" s="21">
        <v>3153</v>
      </c>
      <c r="AG46" s="21">
        <v>1889</v>
      </c>
      <c r="AH46" s="21">
        <v>3133</v>
      </c>
      <c r="AI46" s="21">
        <v>1848</v>
      </c>
      <c r="AJ46" s="21">
        <v>3147</v>
      </c>
      <c r="AK46" s="21">
        <v>1878</v>
      </c>
      <c r="AL46" s="21">
        <v>3167</v>
      </c>
      <c r="AM46" s="21">
        <v>1894</v>
      </c>
      <c r="AN46" s="21">
        <v>3145</v>
      </c>
      <c r="AO46" s="21">
        <v>1931</v>
      </c>
      <c r="AP46" s="21">
        <v>3152</v>
      </c>
      <c r="AQ46" s="21">
        <v>1950</v>
      </c>
      <c r="AR46" s="21">
        <v>3142</v>
      </c>
      <c r="AS46" s="21">
        <v>1956</v>
      </c>
      <c r="AT46" s="21">
        <v>3133</v>
      </c>
      <c r="AU46" s="21">
        <v>1957</v>
      </c>
      <c r="AV46" s="21">
        <v>3118</v>
      </c>
      <c r="AW46" s="21">
        <v>1969</v>
      </c>
      <c r="AX46" s="21">
        <v>3107</v>
      </c>
      <c r="AY46" s="21">
        <v>1975</v>
      </c>
      <c r="AZ46" s="21">
        <v>3093</v>
      </c>
      <c r="BA46" s="21">
        <v>1987</v>
      </c>
      <c r="BB46" s="21">
        <v>3081</v>
      </c>
      <c r="BC46" s="21">
        <v>1987</v>
      </c>
      <c r="BD46" s="21">
        <v>3067</v>
      </c>
      <c r="BE46" s="21">
        <v>1993</v>
      </c>
      <c r="BF46" s="21">
        <v>3048</v>
      </c>
      <c r="BG46" s="21">
        <v>2017</v>
      </c>
      <c r="BH46" s="21">
        <v>3063</v>
      </c>
      <c r="BI46" s="21">
        <v>2038</v>
      </c>
      <c r="BJ46" s="21">
        <v>3079</v>
      </c>
      <c r="BK46" s="21">
        <v>2052</v>
      </c>
      <c r="BL46" s="21">
        <v>3062</v>
      </c>
      <c r="BM46" s="21">
        <v>2047</v>
      </c>
      <c r="BN46" s="21">
        <v>3046</v>
      </c>
      <c r="BO46" s="21">
        <v>2066</v>
      </c>
      <c r="BP46" s="21">
        <v>3040</v>
      </c>
      <c r="BQ46" s="21">
        <v>2084</v>
      </c>
      <c r="BR46" s="21">
        <v>3038</v>
      </c>
      <c r="BS46" s="21">
        <v>2083</v>
      </c>
      <c r="BT46" s="21">
        <v>3031</v>
      </c>
      <c r="BU46" s="21">
        <v>2091</v>
      </c>
      <c r="BV46" s="21">
        <v>3030</v>
      </c>
      <c r="BW46" s="21">
        <v>2102</v>
      </c>
      <c r="BX46" s="21">
        <v>3026</v>
      </c>
      <c r="BY46" s="21">
        <v>2095</v>
      </c>
      <c r="BZ46" s="21">
        <v>3008</v>
      </c>
      <c r="CA46" s="21">
        <v>2102</v>
      </c>
      <c r="CB46" s="21">
        <v>2994</v>
      </c>
      <c r="CC46" s="21">
        <v>2093</v>
      </c>
      <c r="CD46" s="21">
        <v>2978</v>
      </c>
      <c r="CE46" s="21">
        <v>2075</v>
      </c>
      <c r="CF46" s="21">
        <v>2902</v>
      </c>
      <c r="CG46" s="21">
        <v>2092</v>
      </c>
      <c r="CH46" s="21">
        <v>2906</v>
      </c>
      <c r="CI46" s="21">
        <v>2089</v>
      </c>
      <c r="CJ46" s="21">
        <v>2784</v>
      </c>
      <c r="CK46" s="21">
        <v>2093</v>
      </c>
      <c r="CL46" s="21">
        <v>2788</v>
      </c>
      <c r="CM46" s="21">
        <v>2116</v>
      </c>
      <c r="CN46" s="21">
        <v>2780</v>
      </c>
      <c r="CO46" s="21">
        <v>2137</v>
      </c>
      <c r="CP46" s="21">
        <v>2780</v>
      </c>
      <c r="CQ46" s="21">
        <v>2134</v>
      </c>
      <c r="CR46" s="21">
        <v>2775</v>
      </c>
      <c r="CS46" s="21">
        <v>2122</v>
      </c>
      <c r="CT46" s="21">
        <v>2748</v>
      </c>
      <c r="ES46" s="21"/>
      <c r="EX46" s="30"/>
      <c r="GW46" s="30"/>
      <c r="GX46" s="30"/>
      <c r="GY46" s="30"/>
      <c r="GZ46" s="30"/>
      <c r="HB46" s="30"/>
      <c r="HL46" s="30"/>
    </row>
    <row r="47" spans="1:253" x14ac:dyDescent="0.2">
      <c r="A47" s="29">
        <v>78</v>
      </c>
      <c r="B47" s="27">
        <v>4</v>
      </c>
      <c r="C47" s="80" t="s">
        <v>89</v>
      </c>
      <c r="E47" s="21">
        <v>2910</v>
      </c>
      <c r="F47" s="21">
        <v>6019</v>
      </c>
      <c r="G47" s="21">
        <v>2963</v>
      </c>
      <c r="H47" s="21">
        <v>6027</v>
      </c>
      <c r="I47" s="21">
        <v>3041</v>
      </c>
      <c r="J47" s="21">
        <v>6019</v>
      </c>
      <c r="K47" s="21">
        <v>3040</v>
      </c>
      <c r="L47" s="21">
        <v>6017</v>
      </c>
      <c r="M47" s="21">
        <v>3082</v>
      </c>
      <c r="N47" s="21">
        <v>6008</v>
      </c>
      <c r="O47" s="21">
        <v>3136</v>
      </c>
      <c r="P47" s="21">
        <v>6001</v>
      </c>
      <c r="Q47" s="21">
        <v>3219</v>
      </c>
      <c r="R47" s="21">
        <v>5989</v>
      </c>
      <c r="S47" s="21">
        <v>3268</v>
      </c>
      <c r="T47" s="21">
        <v>5974</v>
      </c>
      <c r="U47" s="21">
        <v>3317</v>
      </c>
      <c r="V47" s="21">
        <v>5975</v>
      </c>
      <c r="W47" s="21">
        <v>3376</v>
      </c>
      <c r="X47" s="21">
        <v>5965</v>
      </c>
      <c r="Y47" s="21">
        <v>3448</v>
      </c>
      <c r="Z47" s="21">
        <v>5975</v>
      </c>
      <c r="AA47" s="21">
        <v>3469</v>
      </c>
      <c r="AB47" s="21">
        <v>5981</v>
      </c>
      <c r="AC47" s="21">
        <v>3530</v>
      </c>
      <c r="AD47" s="21">
        <v>5981</v>
      </c>
      <c r="AE47" s="21">
        <v>3563</v>
      </c>
      <c r="AF47" s="21">
        <v>5953</v>
      </c>
      <c r="AG47" s="21">
        <v>3599</v>
      </c>
      <c r="AH47" s="21">
        <v>5908</v>
      </c>
      <c r="AI47" s="21">
        <v>3474</v>
      </c>
      <c r="AJ47" s="21">
        <v>5897</v>
      </c>
      <c r="AK47" s="21">
        <v>3506</v>
      </c>
      <c r="AL47" s="21">
        <v>5883</v>
      </c>
      <c r="AM47" s="21">
        <v>3577</v>
      </c>
      <c r="AN47" s="21">
        <v>5856</v>
      </c>
      <c r="AO47" s="21">
        <v>3611</v>
      </c>
      <c r="AP47" s="21">
        <v>5782</v>
      </c>
      <c r="AQ47" s="21">
        <v>3666</v>
      </c>
      <c r="AR47" s="21">
        <v>5770</v>
      </c>
      <c r="AS47" s="21">
        <v>3662</v>
      </c>
      <c r="AT47" s="21">
        <v>5745</v>
      </c>
      <c r="AU47" s="21">
        <v>3682</v>
      </c>
      <c r="AV47" s="21">
        <v>5735</v>
      </c>
      <c r="AW47" s="21">
        <v>3726</v>
      </c>
      <c r="AX47" s="21">
        <v>5751</v>
      </c>
      <c r="AY47" s="21">
        <v>3726</v>
      </c>
      <c r="AZ47" s="21">
        <v>5715</v>
      </c>
      <c r="BA47" s="21">
        <v>3758</v>
      </c>
      <c r="BB47" s="21">
        <v>5718</v>
      </c>
      <c r="BC47" s="21">
        <v>3786</v>
      </c>
      <c r="BD47" s="21">
        <v>5719</v>
      </c>
      <c r="BE47" s="21">
        <v>3803</v>
      </c>
      <c r="BF47" s="21">
        <v>5705</v>
      </c>
      <c r="BG47" s="21">
        <v>3857</v>
      </c>
      <c r="BH47" s="21">
        <v>5733</v>
      </c>
      <c r="BI47" s="21">
        <v>3850</v>
      </c>
      <c r="BJ47" s="21">
        <v>5655</v>
      </c>
      <c r="BK47" s="21">
        <v>3890</v>
      </c>
      <c r="BL47" s="21">
        <v>5639</v>
      </c>
      <c r="BM47" s="21">
        <v>3893</v>
      </c>
      <c r="BN47" s="21">
        <v>5627</v>
      </c>
      <c r="BO47" s="21">
        <v>3892</v>
      </c>
      <c r="BP47" s="21">
        <v>5593</v>
      </c>
      <c r="BQ47" s="21">
        <v>3957</v>
      </c>
      <c r="BR47" s="21">
        <v>5613</v>
      </c>
      <c r="BS47" s="21">
        <v>3955</v>
      </c>
      <c r="BT47" s="21">
        <v>5602</v>
      </c>
      <c r="BU47" s="21">
        <v>3935</v>
      </c>
      <c r="BV47" s="21">
        <v>5543</v>
      </c>
      <c r="BW47" s="21">
        <v>3968</v>
      </c>
      <c r="BX47" s="21">
        <v>5552</v>
      </c>
      <c r="BY47" s="21">
        <v>3981</v>
      </c>
      <c r="BZ47" s="21">
        <v>5556</v>
      </c>
      <c r="CA47" s="21">
        <v>4008</v>
      </c>
      <c r="CB47" s="21">
        <v>5571</v>
      </c>
      <c r="CC47" s="21">
        <v>4009</v>
      </c>
      <c r="CD47" s="21">
        <v>5555</v>
      </c>
      <c r="CE47" s="21">
        <v>4029</v>
      </c>
      <c r="CF47" s="21">
        <v>5475</v>
      </c>
      <c r="CG47" s="21">
        <v>4006</v>
      </c>
      <c r="CH47" s="21">
        <v>5424</v>
      </c>
      <c r="CI47" s="21">
        <v>4004</v>
      </c>
      <c r="CJ47" s="21">
        <v>5172</v>
      </c>
      <c r="CK47" s="21">
        <v>4022</v>
      </c>
      <c r="CL47" s="21">
        <v>5173</v>
      </c>
      <c r="CM47" s="21">
        <v>4045</v>
      </c>
      <c r="CN47" s="21">
        <v>5151</v>
      </c>
      <c r="CO47" s="21">
        <v>4070</v>
      </c>
      <c r="CP47" s="21">
        <v>5126</v>
      </c>
      <c r="CQ47" s="21">
        <v>4067</v>
      </c>
      <c r="CR47" s="21">
        <v>5121</v>
      </c>
      <c r="CS47" s="21">
        <v>4101</v>
      </c>
      <c r="CT47" s="21">
        <v>5127</v>
      </c>
      <c r="ES47" s="21"/>
      <c r="EX47" s="30"/>
      <c r="GW47" s="30"/>
      <c r="GX47" s="30"/>
      <c r="GY47" s="30"/>
      <c r="GZ47" s="30"/>
      <c r="HB47" s="30"/>
      <c r="HL47" s="30"/>
    </row>
    <row r="48" spans="1:253" x14ac:dyDescent="0.2">
      <c r="A48" s="29">
        <v>79</v>
      </c>
      <c r="B48" s="27">
        <v>4</v>
      </c>
      <c r="C48" s="80" t="s">
        <v>90</v>
      </c>
      <c r="E48" s="21">
        <v>2265</v>
      </c>
      <c r="F48" s="21">
        <v>4405</v>
      </c>
      <c r="G48" s="21">
        <v>2307</v>
      </c>
      <c r="H48" s="21">
        <v>4386</v>
      </c>
      <c r="I48" s="21">
        <v>2367</v>
      </c>
      <c r="J48" s="21">
        <v>4361</v>
      </c>
      <c r="K48" s="21">
        <v>2370</v>
      </c>
      <c r="L48" s="21">
        <v>4361</v>
      </c>
      <c r="M48" s="21">
        <v>2415</v>
      </c>
      <c r="N48" s="21">
        <v>4350</v>
      </c>
      <c r="O48" s="21">
        <v>2441</v>
      </c>
      <c r="P48" s="21">
        <v>4340</v>
      </c>
      <c r="Q48" s="21">
        <v>2484</v>
      </c>
      <c r="R48" s="21">
        <v>4336</v>
      </c>
      <c r="S48" s="21">
        <v>2560</v>
      </c>
      <c r="T48" s="21">
        <v>4329</v>
      </c>
      <c r="U48" s="21">
        <v>2590</v>
      </c>
      <c r="V48" s="21">
        <v>4296</v>
      </c>
      <c r="W48" s="21">
        <v>2622</v>
      </c>
      <c r="X48" s="21">
        <v>4299</v>
      </c>
      <c r="Y48" s="21">
        <v>2669</v>
      </c>
      <c r="Z48" s="21">
        <v>4299</v>
      </c>
      <c r="AA48" s="21">
        <v>2682</v>
      </c>
      <c r="AB48" s="21">
        <v>4302</v>
      </c>
      <c r="AC48" s="21">
        <v>2705</v>
      </c>
      <c r="AD48" s="21">
        <v>4303</v>
      </c>
      <c r="AE48" s="21">
        <v>2706</v>
      </c>
      <c r="AF48" s="21">
        <v>4268</v>
      </c>
      <c r="AG48" s="21">
        <v>2722</v>
      </c>
      <c r="AH48" s="21">
        <v>4251</v>
      </c>
      <c r="AI48" s="21">
        <v>2616</v>
      </c>
      <c r="AJ48" s="21">
        <v>4202</v>
      </c>
      <c r="AK48" s="21">
        <v>2647</v>
      </c>
      <c r="AL48" s="21">
        <v>4202</v>
      </c>
      <c r="AM48" s="21">
        <v>2669</v>
      </c>
      <c r="AN48" s="21">
        <v>4216</v>
      </c>
      <c r="AO48" s="21">
        <v>2705</v>
      </c>
      <c r="AP48" s="21">
        <v>4186</v>
      </c>
      <c r="AQ48" s="21">
        <v>2735</v>
      </c>
      <c r="AR48" s="21">
        <v>4162</v>
      </c>
      <c r="AS48" s="21">
        <v>2755</v>
      </c>
      <c r="AT48" s="21">
        <v>4164</v>
      </c>
      <c r="AU48" s="21">
        <v>2781</v>
      </c>
      <c r="AV48" s="21">
        <v>4154</v>
      </c>
      <c r="AW48" s="21">
        <v>2809</v>
      </c>
      <c r="AX48" s="21">
        <v>4164</v>
      </c>
      <c r="AY48" s="21">
        <v>2821</v>
      </c>
      <c r="AZ48" s="21">
        <v>4153</v>
      </c>
      <c r="BA48" s="21">
        <v>2845</v>
      </c>
      <c r="BB48" s="21">
        <v>4140</v>
      </c>
      <c r="BC48" s="21">
        <v>2854</v>
      </c>
      <c r="BD48" s="21">
        <v>4122</v>
      </c>
      <c r="BE48" s="21">
        <v>2861</v>
      </c>
      <c r="BF48" s="21">
        <v>4113</v>
      </c>
      <c r="BG48" s="21">
        <v>2875</v>
      </c>
      <c r="BH48" s="21">
        <v>4110</v>
      </c>
      <c r="BI48" s="21">
        <v>2894</v>
      </c>
      <c r="BJ48" s="21">
        <v>4118</v>
      </c>
      <c r="BK48" s="21">
        <v>2898</v>
      </c>
      <c r="BL48" s="21">
        <v>4078</v>
      </c>
      <c r="BM48" s="21">
        <v>2903</v>
      </c>
      <c r="BN48" s="21">
        <v>4074</v>
      </c>
      <c r="BO48" s="21">
        <v>2922</v>
      </c>
      <c r="BP48" s="21">
        <v>4076</v>
      </c>
      <c r="BQ48" s="21">
        <v>2936</v>
      </c>
      <c r="BR48" s="21">
        <v>4073</v>
      </c>
      <c r="BS48" s="21">
        <v>2935</v>
      </c>
      <c r="BT48" s="21">
        <v>4062</v>
      </c>
      <c r="BU48" s="21">
        <v>2920</v>
      </c>
      <c r="BV48" s="21">
        <v>4028</v>
      </c>
      <c r="BW48" s="21">
        <v>2933</v>
      </c>
      <c r="BX48" s="21">
        <v>4021</v>
      </c>
      <c r="BY48" s="21">
        <v>2954</v>
      </c>
      <c r="BZ48" s="21">
        <v>4010</v>
      </c>
      <c r="CA48" s="21">
        <v>2948</v>
      </c>
      <c r="CB48" s="21">
        <v>4002</v>
      </c>
      <c r="CC48" s="21">
        <v>2962</v>
      </c>
      <c r="CD48" s="21">
        <v>4008</v>
      </c>
      <c r="CE48" s="21">
        <v>2963</v>
      </c>
      <c r="CF48" s="21">
        <v>3971</v>
      </c>
      <c r="CG48" s="21">
        <v>2949</v>
      </c>
      <c r="CH48" s="21">
        <v>3940</v>
      </c>
      <c r="CI48" s="21">
        <v>2948</v>
      </c>
      <c r="CJ48" s="21">
        <v>3829</v>
      </c>
      <c r="CK48" s="21">
        <v>2945</v>
      </c>
      <c r="CL48" s="21">
        <v>3822</v>
      </c>
      <c r="CM48" s="21">
        <v>2994</v>
      </c>
      <c r="CN48" s="21">
        <v>3811</v>
      </c>
      <c r="CO48" s="21">
        <v>2998</v>
      </c>
      <c r="CP48" s="21">
        <v>3797</v>
      </c>
      <c r="CQ48" s="21">
        <v>3003</v>
      </c>
      <c r="CR48" s="21">
        <v>3794</v>
      </c>
      <c r="CS48" s="21">
        <v>3013</v>
      </c>
      <c r="CT48" s="21">
        <v>3783</v>
      </c>
      <c r="ES48" s="21"/>
      <c r="EX48" s="30"/>
      <c r="GW48" s="30"/>
      <c r="GX48" s="30"/>
      <c r="GY48" s="30"/>
      <c r="GZ48" s="30"/>
      <c r="HB48" s="30"/>
      <c r="HL48" s="30"/>
    </row>
    <row r="49" spans="1:246" s="66" customFormat="1" x14ac:dyDescent="0.2">
      <c r="A49" s="64"/>
      <c r="B49" s="65"/>
      <c r="C49" s="81" t="s">
        <v>107</v>
      </c>
      <c r="D49" s="65"/>
      <c r="E49" s="67">
        <f t="shared" ref="E49:T49" si="57">SUM(E40:E48)</f>
        <v>44780</v>
      </c>
      <c r="F49" s="67">
        <f t="shared" si="57"/>
        <v>89163</v>
      </c>
      <c r="G49" s="67">
        <f t="shared" si="57"/>
        <v>45637</v>
      </c>
      <c r="H49" s="67">
        <f t="shared" si="57"/>
        <v>89149</v>
      </c>
      <c r="I49" s="67">
        <f t="shared" si="57"/>
        <v>46901</v>
      </c>
      <c r="J49" s="67">
        <f t="shared" si="57"/>
        <v>88589</v>
      </c>
      <c r="K49" s="67">
        <f t="shared" si="57"/>
        <v>46948</v>
      </c>
      <c r="L49" s="67">
        <f t="shared" si="57"/>
        <v>88590</v>
      </c>
      <c r="M49" s="67">
        <f t="shared" si="57"/>
        <v>47623</v>
      </c>
      <c r="N49" s="67">
        <f t="shared" si="57"/>
        <v>88469</v>
      </c>
      <c r="O49" s="67">
        <f t="shared" si="57"/>
        <v>48226</v>
      </c>
      <c r="P49" s="67">
        <f t="shared" si="57"/>
        <v>88395</v>
      </c>
      <c r="Q49" s="67">
        <f t="shared" si="57"/>
        <v>49262</v>
      </c>
      <c r="R49" s="67">
        <f t="shared" si="57"/>
        <v>88311</v>
      </c>
      <c r="S49" s="67">
        <f t="shared" si="57"/>
        <v>50547</v>
      </c>
      <c r="T49" s="67">
        <f t="shared" si="57"/>
        <v>88342</v>
      </c>
      <c r="U49" s="67">
        <f t="shared" ref="U49:Z49" si="58">SUM(U40:U48)</f>
        <v>51052</v>
      </c>
      <c r="V49" s="67">
        <f t="shared" si="58"/>
        <v>88292</v>
      </c>
      <c r="W49" s="67">
        <f t="shared" si="58"/>
        <v>51837</v>
      </c>
      <c r="X49" s="67">
        <f t="shared" si="58"/>
        <v>88116</v>
      </c>
      <c r="Y49" s="67">
        <f t="shared" si="58"/>
        <v>52553</v>
      </c>
      <c r="Z49" s="67">
        <f t="shared" si="58"/>
        <v>87741</v>
      </c>
      <c r="AA49" s="67">
        <f t="shared" ref="AA49:AF49" si="59">SUM(AA40:AA48)</f>
        <v>52808</v>
      </c>
      <c r="AB49" s="67">
        <f t="shared" si="59"/>
        <v>87789</v>
      </c>
      <c r="AC49" s="67">
        <f t="shared" si="59"/>
        <v>53362</v>
      </c>
      <c r="AD49" s="67">
        <f t="shared" si="59"/>
        <v>87644</v>
      </c>
      <c r="AE49" s="67">
        <f t="shared" si="59"/>
        <v>53724</v>
      </c>
      <c r="AF49" s="67">
        <f t="shared" si="59"/>
        <v>87023</v>
      </c>
      <c r="AG49" s="67">
        <f>SUM(AG40:AG48)</f>
        <v>54241</v>
      </c>
      <c r="AH49" s="67">
        <f>SUM(AH40:AH48)</f>
        <v>86771</v>
      </c>
      <c r="AI49" s="67">
        <f>SUM(AI40:AI48)</f>
        <v>52709</v>
      </c>
      <c r="AJ49" s="67">
        <f>SUM(AJ40:AJ48)</f>
        <v>86433</v>
      </c>
      <c r="AK49" s="67">
        <f t="shared" ref="AK49:AT49" si="60">SUM(AK40:AK48)</f>
        <v>53719</v>
      </c>
      <c r="AL49" s="67">
        <f t="shared" si="60"/>
        <v>86778</v>
      </c>
      <c r="AM49" s="67">
        <f t="shared" si="60"/>
        <v>53958</v>
      </c>
      <c r="AN49" s="67">
        <f t="shared" si="60"/>
        <v>86420</v>
      </c>
      <c r="AO49" s="67">
        <f t="shared" si="60"/>
        <v>54723</v>
      </c>
      <c r="AP49" s="67">
        <f t="shared" si="60"/>
        <v>86146</v>
      </c>
      <c r="AQ49" s="67">
        <f t="shared" si="60"/>
        <v>55539</v>
      </c>
      <c r="AR49" s="67">
        <f t="shared" si="60"/>
        <v>86321</v>
      </c>
      <c r="AS49" s="67">
        <f t="shared" si="60"/>
        <v>55790</v>
      </c>
      <c r="AT49" s="67">
        <f t="shared" si="60"/>
        <v>86339</v>
      </c>
      <c r="AU49" s="67">
        <f t="shared" ref="AU49:AZ49" si="61">SUM(AU40:AU48)</f>
        <v>56318</v>
      </c>
      <c r="AV49" s="67">
        <f t="shared" si="61"/>
        <v>86344</v>
      </c>
      <c r="AW49" s="67">
        <f t="shared" si="61"/>
        <v>56722</v>
      </c>
      <c r="AX49" s="67">
        <f t="shared" si="61"/>
        <v>86323</v>
      </c>
      <c r="AY49" s="67">
        <f t="shared" si="61"/>
        <v>56994</v>
      </c>
      <c r="AZ49" s="67">
        <f t="shared" si="61"/>
        <v>86213</v>
      </c>
      <c r="BA49" s="67">
        <f t="shared" ref="BA49:BF49" si="62">SUM(BA40:BA48)</f>
        <v>57344</v>
      </c>
      <c r="BB49" s="67">
        <f t="shared" si="62"/>
        <v>86122</v>
      </c>
      <c r="BC49" s="67">
        <f t="shared" si="62"/>
        <v>57598</v>
      </c>
      <c r="BD49" s="67">
        <f t="shared" si="62"/>
        <v>85929</v>
      </c>
      <c r="BE49" s="67">
        <f t="shared" si="62"/>
        <v>57931</v>
      </c>
      <c r="BF49" s="67">
        <f t="shared" si="62"/>
        <v>85766</v>
      </c>
      <c r="BG49" s="67">
        <f t="shared" ref="BG49:BL49" si="63">SUM(BG40:BG48)</f>
        <v>58505</v>
      </c>
      <c r="BH49" s="67">
        <f t="shared" si="63"/>
        <v>86373</v>
      </c>
      <c r="BI49" s="67">
        <f t="shared" si="63"/>
        <v>58703</v>
      </c>
      <c r="BJ49" s="67">
        <f t="shared" si="63"/>
        <v>86098</v>
      </c>
      <c r="BK49" s="67">
        <f t="shared" si="63"/>
        <v>59089</v>
      </c>
      <c r="BL49" s="67">
        <f t="shared" si="63"/>
        <v>85732</v>
      </c>
      <c r="BM49" s="67">
        <f t="shared" ref="BM49:BR49" si="64">SUM(BM40:BM48)</f>
        <v>59217</v>
      </c>
      <c r="BN49" s="67">
        <f t="shared" si="64"/>
        <v>85611</v>
      </c>
      <c r="BO49" s="67">
        <f t="shared" si="64"/>
        <v>59586</v>
      </c>
      <c r="BP49" s="67">
        <f t="shared" si="64"/>
        <v>85530</v>
      </c>
      <c r="BQ49" s="67">
        <f t="shared" si="64"/>
        <v>60135</v>
      </c>
      <c r="BR49" s="67">
        <f t="shared" si="64"/>
        <v>85629</v>
      </c>
      <c r="BS49" s="67">
        <f t="shared" ref="BS49:BZ49" si="65">SUM(BS40:BS48)</f>
        <v>60119</v>
      </c>
      <c r="BT49" s="67">
        <f t="shared" si="65"/>
        <v>85509</v>
      </c>
      <c r="BU49" s="67">
        <f t="shared" si="65"/>
        <v>59778</v>
      </c>
      <c r="BV49" s="67">
        <f t="shared" si="65"/>
        <v>84480</v>
      </c>
      <c r="BW49" s="67">
        <f t="shared" si="65"/>
        <v>60007</v>
      </c>
      <c r="BX49" s="67">
        <f t="shared" si="65"/>
        <v>84363</v>
      </c>
      <c r="BY49" s="67">
        <f t="shared" si="65"/>
        <v>60247</v>
      </c>
      <c r="BZ49" s="67">
        <f t="shared" si="65"/>
        <v>84235</v>
      </c>
      <c r="CA49" s="67">
        <f t="shared" ref="CA49:CF49" si="66">SUM(CA40:CA48)</f>
        <v>60432</v>
      </c>
      <c r="CB49" s="67">
        <f t="shared" si="66"/>
        <v>83705</v>
      </c>
      <c r="CC49" s="67">
        <f t="shared" si="66"/>
        <v>60422</v>
      </c>
      <c r="CD49" s="67">
        <f t="shared" si="66"/>
        <v>83117</v>
      </c>
      <c r="CE49" s="67">
        <f t="shared" si="66"/>
        <v>60462</v>
      </c>
      <c r="CF49" s="67">
        <f t="shared" si="66"/>
        <v>82221</v>
      </c>
      <c r="CG49" s="67">
        <f t="shared" ref="CG49:CL49" si="67">SUM(CG40:CG48)</f>
        <v>60641</v>
      </c>
      <c r="CH49" s="67">
        <f t="shared" si="67"/>
        <v>82045</v>
      </c>
      <c r="CI49" s="67">
        <f t="shared" si="67"/>
        <v>60489</v>
      </c>
      <c r="CJ49" s="67">
        <f t="shared" si="67"/>
        <v>77765</v>
      </c>
      <c r="CK49" s="67">
        <f t="shared" si="67"/>
        <v>60619</v>
      </c>
      <c r="CL49" s="67">
        <f t="shared" si="67"/>
        <v>77805</v>
      </c>
      <c r="CM49" s="67">
        <f t="shared" ref="CM49:CR49" si="68">SUM(CM40:CM48)</f>
        <v>61282</v>
      </c>
      <c r="CN49" s="67">
        <f t="shared" si="68"/>
        <v>77937</v>
      </c>
      <c r="CO49" s="67">
        <f t="shared" si="68"/>
        <v>61617</v>
      </c>
      <c r="CP49" s="67">
        <f t="shared" si="68"/>
        <v>77832</v>
      </c>
      <c r="CQ49" s="67">
        <f t="shared" si="68"/>
        <v>61678</v>
      </c>
      <c r="CR49" s="67">
        <f t="shared" si="68"/>
        <v>77824</v>
      </c>
      <c r="CS49" s="67">
        <f t="shared" ref="CS49:DF49" si="69">SUM(CS40:CS48)</f>
        <v>61833</v>
      </c>
      <c r="CT49" s="67">
        <f t="shared" si="69"/>
        <v>77675</v>
      </c>
      <c r="CU49" s="67">
        <f t="shared" si="69"/>
        <v>0</v>
      </c>
      <c r="CV49" s="67">
        <f t="shared" si="69"/>
        <v>0</v>
      </c>
      <c r="CW49" s="67">
        <f t="shared" si="69"/>
        <v>0</v>
      </c>
      <c r="CX49" s="67">
        <f t="shared" si="69"/>
        <v>0</v>
      </c>
      <c r="CY49" s="67">
        <f t="shared" si="69"/>
        <v>0</v>
      </c>
      <c r="CZ49" s="67">
        <f t="shared" si="69"/>
        <v>0</v>
      </c>
      <c r="DA49" s="66">
        <f t="shared" si="69"/>
        <v>0</v>
      </c>
      <c r="DB49" s="66">
        <f t="shared" si="69"/>
        <v>0</v>
      </c>
      <c r="DC49" s="68">
        <f t="shared" si="69"/>
        <v>0</v>
      </c>
      <c r="DD49" s="68">
        <f t="shared" si="69"/>
        <v>0</v>
      </c>
      <c r="DE49" s="66">
        <f t="shared" si="69"/>
        <v>0</v>
      </c>
      <c r="DF49" s="66">
        <f t="shared" si="69"/>
        <v>0</v>
      </c>
      <c r="DG49" s="66">
        <f t="shared" ref="DG49:DL49" si="70">SUM(DG40:DG48)</f>
        <v>0</v>
      </c>
      <c r="DH49" s="66">
        <f t="shared" si="70"/>
        <v>0</v>
      </c>
      <c r="DI49" s="66">
        <f t="shared" si="70"/>
        <v>0</v>
      </c>
      <c r="DJ49" s="66">
        <f t="shared" si="70"/>
        <v>0</v>
      </c>
      <c r="DK49" s="67">
        <f t="shared" si="70"/>
        <v>0</v>
      </c>
      <c r="DL49" s="67">
        <f t="shared" si="70"/>
        <v>0</v>
      </c>
      <c r="DM49" s="67">
        <f t="shared" ref="DM49:DZ49" si="71">SUM(DM40:DM48)</f>
        <v>0</v>
      </c>
      <c r="DN49" s="67">
        <f t="shared" si="71"/>
        <v>0</v>
      </c>
      <c r="DO49" s="67">
        <f t="shared" si="71"/>
        <v>0</v>
      </c>
      <c r="DP49" s="67">
        <f t="shared" si="71"/>
        <v>0</v>
      </c>
      <c r="DQ49" s="67">
        <f>SUM(DQ40:DQ48)</f>
        <v>0</v>
      </c>
      <c r="DR49" s="67">
        <f>SUM(DR40:DR48)</f>
        <v>0</v>
      </c>
      <c r="DS49" s="67">
        <f t="shared" si="71"/>
        <v>0</v>
      </c>
      <c r="DT49" s="67">
        <f t="shared" si="71"/>
        <v>0</v>
      </c>
      <c r="DU49" s="67">
        <f t="shared" si="71"/>
        <v>0</v>
      </c>
      <c r="DV49" s="67">
        <f t="shared" si="71"/>
        <v>0</v>
      </c>
      <c r="DW49" s="67">
        <f t="shared" si="71"/>
        <v>0</v>
      </c>
      <c r="DX49" s="67">
        <f t="shared" si="71"/>
        <v>0</v>
      </c>
      <c r="DY49" s="67">
        <f t="shared" si="71"/>
        <v>0</v>
      </c>
      <c r="DZ49" s="67">
        <f t="shared" si="71"/>
        <v>0</v>
      </c>
      <c r="EA49" s="67">
        <f t="shared" ref="EA49:FF49" si="72">SUM(EA40:EA48)</f>
        <v>0</v>
      </c>
      <c r="EB49" s="67">
        <f t="shared" si="72"/>
        <v>0</v>
      </c>
      <c r="EC49" s="67">
        <f t="shared" si="72"/>
        <v>0</v>
      </c>
      <c r="ED49" s="67">
        <f t="shared" si="72"/>
        <v>0</v>
      </c>
      <c r="EE49" s="67">
        <f t="shared" si="72"/>
        <v>0</v>
      </c>
      <c r="EF49" s="67">
        <f t="shared" si="72"/>
        <v>0</v>
      </c>
      <c r="EG49" s="67">
        <f t="shared" si="72"/>
        <v>0</v>
      </c>
      <c r="EH49" s="67">
        <f t="shared" si="72"/>
        <v>0</v>
      </c>
      <c r="EI49" s="67">
        <f t="shared" si="72"/>
        <v>0</v>
      </c>
      <c r="EJ49" s="67">
        <f t="shared" si="72"/>
        <v>0</v>
      </c>
      <c r="EK49" s="67">
        <f t="shared" si="72"/>
        <v>0</v>
      </c>
      <c r="EL49" s="67">
        <f t="shared" si="72"/>
        <v>0</v>
      </c>
      <c r="EM49" s="67">
        <f t="shared" si="72"/>
        <v>0</v>
      </c>
      <c r="EN49" s="67">
        <f t="shared" si="72"/>
        <v>0</v>
      </c>
      <c r="EO49" s="67">
        <f t="shared" si="72"/>
        <v>0</v>
      </c>
      <c r="EP49" s="67">
        <f t="shared" si="72"/>
        <v>0</v>
      </c>
      <c r="EQ49" s="67">
        <f t="shared" si="72"/>
        <v>0</v>
      </c>
      <c r="ER49" s="69">
        <f t="shared" si="72"/>
        <v>0</v>
      </c>
      <c r="ES49" s="67">
        <f t="shared" si="72"/>
        <v>0</v>
      </c>
      <c r="ET49" s="67">
        <f t="shared" si="72"/>
        <v>0</v>
      </c>
      <c r="EU49" s="67">
        <f t="shared" si="72"/>
        <v>0</v>
      </c>
      <c r="EV49" s="67">
        <f t="shared" si="72"/>
        <v>0</v>
      </c>
      <c r="EW49" s="67">
        <f t="shared" si="72"/>
        <v>0</v>
      </c>
      <c r="EX49" s="67">
        <f t="shared" si="72"/>
        <v>0</v>
      </c>
      <c r="EY49" s="67">
        <f t="shared" si="72"/>
        <v>0</v>
      </c>
      <c r="EZ49" s="67">
        <f t="shared" si="72"/>
        <v>0</v>
      </c>
      <c r="FA49" s="67">
        <f t="shared" si="72"/>
        <v>0</v>
      </c>
      <c r="FB49" s="67">
        <f t="shared" si="72"/>
        <v>0</v>
      </c>
      <c r="FC49" s="67">
        <f t="shared" si="72"/>
        <v>0</v>
      </c>
      <c r="FD49" s="67">
        <f t="shared" si="72"/>
        <v>0</v>
      </c>
      <c r="FE49" s="67">
        <f t="shared" si="72"/>
        <v>0</v>
      </c>
      <c r="FF49" s="67">
        <f t="shared" si="72"/>
        <v>0</v>
      </c>
      <c r="FG49" s="67">
        <f t="shared" ref="FG49:GL49" si="73">SUM(FG40:FG48)</f>
        <v>0</v>
      </c>
      <c r="FH49" s="67">
        <f t="shared" si="73"/>
        <v>0</v>
      </c>
      <c r="FI49" s="67">
        <f t="shared" si="73"/>
        <v>0</v>
      </c>
      <c r="FJ49" s="67">
        <f t="shared" si="73"/>
        <v>0</v>
      </c>
      <c r="FK49" s="67">
        <f t="shared" si="73"/>
        <v>0</v>
      </c>
      <c r="FL49" s="67">
        <f t="shared" si="73"/>
        <v>0</v>
      </c>
      <c r="FM49" s="67">
        <f t="shared" si="73"/>
        <v>0</v>
      </c>
      <c r="FN49" s="67">
        <f t="shared" si="73"/>
        <v>0</v>
      </c>
      <c r="FO49" s="67">
        <f t="shared" si="73"/>
        <v>0</v>
      </c>
      <c r="FP49" s="67">
        <f t="shared" si="73"/>
        <v>0</v>
      </c>
      <c r="FQ49" s="67">
        <f t="shared" si="73"/>
        <v>0</v>
      </c>
      <c r="FR49" s="67">
        <f t="shared" si="73"/>
        <v>0</v>
      </c>
      <c r="FS49" s="67">
        <f t="shared" si="73"/>
        <v>0</v>
      </c>
      <c r="FT49" s="67">
        <f t="shared" si="73"/>
        <v>0</v>
      </c>
      <c r="FU49" s="67">
        <f t="shared" si="73"/>
        <v>0</v>
      </c>
      <c r="FV49" s="67">
        <f t="shared" si="73"/>
        <v>0</v>
      </c>
      <c r="FW49" s="67">
        <f t="shared" si="73"/>
        <v>0</v>
      </c>
      <c r="FX49" s="67">
        <f t="shared" si="73"/>
        <v>0</v>
      </c>
      <c r="FY49" s="67">
        <f t="shared" si="73"/>
        <v>0</v>
      </c>
      <c r="FZ49" s="67">
        <f t="shared" si="73"/>
        <v>0</v>
      </c>
      <c r="GA49" s="67">
        <f t="shared" si="73"/>
        <v>0</v>
      </c>
      <c r="GB49" s="67">
        <f t="shared" si="73"/>
        <v>0</v>
      </c>
      <c r="GC49" s="67">
        <f t="shared" si="73"/>
        <v>0</v>
      </c>
      <c r="GD49" s="67">
        <f t="shared" si="73"/>
        <v>0</v>
      </c>
      <c r="GE49" s="67">
        <f t="shared" si="73"/>
        <v>0</v>
      </c>
      <c r="GF49" s="67">
        <f t="shared" si="73"/>
        <v>0</v>
      </c>
      <c r="GG49" s="67">
        <f t="shared" si="73"/>
        <v>0</v>
      </c>
      <c r="GH49" s="67">
        <f t="shared" si="73"/>
        <v>0</v>
      </c>
      <c r="GI49" s="67">
        <f t="shared" si="73"/>
        <v>0</v>
      </c>
      <c r="GJ49" s="67">
        <f t="shared" si="73"/>
        <v>0</v>
      </c>
      <c r="GK49" s="67">
        <f t="shared" si="73"/>
        <v>0</v>
      </c>
      <c r="GL49" s="67">
        <f t="shared" si="73"/>
        <v>0</v>
      </c>
      <c r="GM49" s="67">
        <f t="shared" ref="GM49:HR49" si="74">SUM(GM40:GM48)</f>
        <v>0</v>
      </c>
      <c r="GN49" s="67">
        <f t="shared" si="74"/>
        <v>0</v>
      </c>
      <c r="GO49" s="67">
        <f t="shared" si="74"/>
        <v>0</v>
      </c>
      <c r="GP49" s="67">
        <f t="shared" si="74"/>
        <v>0</v>
      </c>
      <c r="GQ49" s="67">
        <f t="shared" si="74"/>
        <v>0</v>
      </c>
      <c r="GR49" s="67">
        <f t="shared" si="74"/>
        <v>0</v>
      </c>
      <c r="GS49" s="67">
        <f t="shared" si="74"/>
        <v>0</v>
      </c>
      <c r="GT49" s="67">
        <f t="shared" si="74"/>
        <v>0</v>
      </c>
      <c r="GU49" s="67">
        <f t="shared" si="74"/>
        <v>0</v>
      </c>
      <c r="GV49" s="67">
        <f t="shared" si="74"/>
        <v>0</v>
      </c>
      <c r="GW49" s="67">
        <f t="shared" si="74"/>
        <v>0</v>
      </c>
      <c r="GX49" s="67">
        <f t="shared" si="74"/>
        <v>0</v>
      </c>
      <c r="GY49" s="67">
        <f t="shared" si="74"/>
        <v>0</v>
      </c>
      <c r="GZ49" s="67">
        <f t="shared" si="74"/>
        <v>0</v>
      </c>
      <c r="HA49" s="67">
        <f t="shared" si="74"/>
        <v>0</v>
      </c>
      <c r="HB49" s="67">
        <f t="shared" si="74"/>
        <v>0</v>
      </c>
      <c r="HC49" s="67">
        <f t="shared" si="74"/>
        <v>0</v>
      </c>
      <c r="HD49" s="67">
        <f t="shared" si="74"/>
        <v>0</v>
      </c>
      <c r="HE49" s="67">
        <f t="shared" si="74"/>
        <v>0</v>
      </c>
      <c r="HF49" s="67">
        <f t="shared" si="74"/>
        <v>0</v>
      </c>
      <c r="HG49" s="67">
        <f t="shared" si="74"/>
        <v>0</v>
      </c>
      <c r="HH49" s="67">
        <f t="shared" si="74"/>
        <v>0</v>
      </c>
      <c r="HI49" s="67">
        <f t="shared" si="74"/>
        <v>0</v>
      </c>
      <c r="HJ49" s="67">
        <f t="shared" si="74"/>
        <v>0</v>
      </c>
      <c r="HK49" s="67">
        <f t="shared" si="74"/>
        <v>0</v>
      </c>
      <c r="HL49" s="67">
        <f t="shared" si="74"/>
        <v>0</v>
      </c>
      <c r="HM49" s="67">
        <f t="shared" si="74"/>
        <v>0</v>
      </c>
      <c r="HN49" s="67">
        <f t="shared" si="74"/>
        <v>0</v>
      </c>
      <c r="HO49" s="67">
        <f t="shared" si="74"/>
        <v>0</v>
      </c>
      <c r="HP49" s="67">
        <f t="shared" si="74"/>
        <v>0</v>
      </c>
      <c r="HQ49" s="67">
        <f t="shared" si="74"/>
        <v>0</v>
      </c>
      <c r="HR49" s="67">
        <f t="shared" si="74"/>
        <v>0</v>
      </c>
      <c r="HS49" s="67">
        <f t="shared" ref="HS49:IL49" si="75">SUM(HS40:HS48)</f>
        <v>0</v>
      </c>
      <c r="HT49" s="67">
        <f t="shared" si="75"/>
        <v>0</v>
      </c>
      <c r="HU49" s="67">
        <f t="shared" si="75"/>
        <v>0</v>
      </c>
      <c r="HV49" s="67">
        <f t="shared" si="75"/>
        <v>0</v>
      </c>
      <c r="HW49" s="67">
        <f t="shared" si="75"/>
        <v>0</v>
      </c>
      <c r="HX49" s="67">
        <f t="shared" si="75"/>
        <v>0</v>
      </c>
      <c r="HY49" s="67">
        <f t="shared" si="75"/>
        <v>0</v>
      </c>
      <c r="HZ49" s="67">
        <f t="shared" si="75"/>
        <v>0</v>
      </c>
      <c r="IA49" s="67">
        <f t="shared" si="75"/>
        <v>0</v>
      </c>
      <c r="IB49" s="67">
        <f t="shared" si="75"/>
        <v>0</v>
      </c>
      <c r="IC49" s="67">
        <f t="shared" si="75"/>
        <v>0</v>
      </c>
      <c r="ID49" s="67">
        <f t="shared" si="75"/>
        <v>0</v>
      </c>
      <c r="IE49" s="67">
        <f t="shared" si="75"/>
        <v>0</v>
      </c>
      <c r="IF49" s="67">
        <f t="shared" si="75"/>
        <v>0</v>
      </c>
      <c r="IG49" s="67">
        <f t="shared" si="75"/>
        <v>0</v>
      </c>
      <c r="IH49" s="67">
        <f t="shared" si="75"/>
        <v>0</v>
      </c>
      <c r="II49" s="67">
        <f t="shared" si="75"/>
        <v>0</v>
      </c>
      <c r="IJ49" s="67">
        <f t="shared" si="75"/>
        <v>0</v>
      </c>
      <c r="IK49" s="67">
        <f t="shared" si="75"/>
        <v>0</v>
      </c>
      <c r="IL49" s="67">
        <f t="shared" si="75"/>
        <v>0</v>
      </c>
    </row>
    <row r="50" spans="1:246" x14ac:dyDescent="0.2">
      <c r="A50" s="29">
        <v>1</v>
      </c>
      <c r="B50" s="27">
        <v>5</v>
      </c>
      <c r="C50" s="80" t="s">
        <v>0</v>
      </c>
      <c r="D50" s="27" t="s">
        <v>1</v>
      </c>
      <c r="E50" s="21">
        <v>328</v>
      </c>
      <c r="F50" s="21">
        <v>577</v>
      </c>
      <c r="G50" s="21">
        <v>326</v>
      </c>
      <c r="H50" s="21">
        <v>571</v>
      </c>
      <c r="I50" s="21">
        <v>333</v>
      </c>
      <c r="J50" s="21">
        <v>569</v>
      </c>
      <c r="K50" s="21">
        <v>333</v>
      </c>
      <c r="L50" s="21">
        <v>569</v>
      </c>
      <c r="M50" s="21">
        <v>340</v>
      </c>
      <c r="N50" s="21">
        <v>567</v>
      </c>
      <c r="O50" s="21">
        <v>338</v>
      </c>
      <c r="P50" s="21">
        <v>563</v>
      </c>
      <c r="Q50" s="21">
        <v>337</v>
      </c>
      <c r="R50" s="21">
        <v>559</v>
      </c>
      <c r="S50" s="21">
        <v>337</v>
      </c>
      <c r="T50" s="21">
        <v>545</v>
      </c>
      <c r="U50" s="21">
        <v>336</v>
      </c>
      <c r="V50" s="21">
        <v>543</v>
      </c>
      <c r="W50" s="21">
        <v>338</v>
      </c>
      <c r="X50" s="21">
        <v>540</v>
      </c>
      <c r="Y50" s="21">
        <v>332</v>
      </c>
      <c r="Z50" s="21">
        <v>526</v>
      </c>
      <c r="AA50" s="21">
        <v>331</v>
      </c>
      <c r="AB50" s="21">
        <v>522</v>
      </c>
      <c r="AC50" s="21">
        <v>328</v>
      </c>
      <c r="AD50" s="21">
        <v>514</v>
      </c>
      <c r="AE50" s="21">
        <v>335</v>
      </c>
      <c r="AF50" s="21">
        <v>514</v>
      </c>
      <c r="AG50" s="21">
        <v>336</v>
      </c>
      <c r="AH50" s="21">
        <v>511</v>
      </c>
      <c r="AI50" s="21">
        <v>326</v>
      </c>
      <c r="AJ50" s="21">
        <v>514</v>
      </c>
      <c r="AK50" s="21">
        <v>333</v>
      </c>
      <c r="AL50" s="21">
        <v>517</v>
      </c>
      <c r="AM50" s="21">
        <v>331</v>
      </c>
      <c r="AN50" s="21">
        <v>507</v>
      </c>
      <c r="AO50" s="21">
        <v>333</v>
      </c>
      <c r="AP50" s="21">
        <v>506</v>
      </c>
      <c r="AQ50" s="21">
        <v>341</v>
      </c>
      <c r="AR50" s="21">
        <v>513</v>
      </c>
      <c r="AS50" s="21">
        <v>343</v>
      </c>
      <c r="AT50" s="21">
        <v>508</v>
      </c>
      <c r="AU50" s="21">
        <v>352</v>
      </c>
      <c r="AV50" s="21">
        <v>512</v>
      </c>
      <c r="AW50" s="21">
        <v>355</v>
      </c>
      <c r="AX50" s="21">
        <v>514</v>
      </c>
      <c r="AY50" s="21">
        <v>354</v>
      </c>
      <c r="AZ50" s="21">
        <v>509</v>
      </c>
      <c r="BA50" s="21">
        <v>359</v>
      </c>
      <c r="BB50" s="21">
        <v>518</v>
      </c>
      <c r="BC50" s="21">
        <v>362</v>
      </c>
      <c r="BD50" s="21">
        <v>516</v>
      </c>
      <c r="BE50" s="21">
        <v>360</v>
      </c>
      <c r="BF50" s="21">
        <v>517</v>
      </c>
      <c r="BG50" s="21">
        <v>367</v>
      </c>
      <c r="BH50" s="21">
        <v>525</v>
      </c>
      <c r="BI50" s="21">
        <v>366</v>
      </c>
      <c r="BJ50" s="21">
        <v>526</v>
      </c>
      <c r="BK50" s="21">
        <v>368</v>
      </c>
      <c r="BL50" s="21">
        <v>520</v>
      </c>
      <c r="BM50" s="21">
        <v>370</v>
      </c>
      <c r="BN50" s="21">
        <v>522</v>
      </c>
      <c r="BO50" s="21">
        <v>370</v>
      </c>
      <c r="BP50" s="21">
        <v>523</v>
      </c>
      <c r="BQ50" s="21">
        <v>371</v>
      </c>
      <c r="BR50" s="21">
        <v>528</v>
      </c>
      <c r="BS50" s="21">
        <v>372</v>
      </c>
      <c r="BT50" s="21">
        <v>528</v>
      </c>
      <c r="BU50" s="21">
        <v>375</v>
      </c>
      <c r="BV50" s="21">
        <v>532</v>
      </c>
      <c r="BW50" s="21">
        <v>376</v>
      </c>
      <c r="BX50" s="21">
        <v>532</v>
      </c>
      <c r="BY50" s="21">
        <v>379</v>
      </c>
      <c r="BZ50" s="21">
        <v>534</v>
      </c>
      <c r="CA50" s="21">
        <v>384</v>
      </c>
      <c r="CB50" s="21">
        <v>537</v>
      </c>
      <c r="CC50" s="21">
        <v>387</v>
      </c>
      <c r="CD50" s="21">
        <v>537</v>
      </c>
      <c r="CE50" s="21">
        <v>388</v>
      </c>
      <c r="CF50" s="21">
        <v>535</v>
      </c>
      <c r="CG50" s="21">
        <v>387</v>
      </c>
      <c r="CH50" s="21">
        <v>533</v>
      </c>
      <c r="CI50" s="21">
        <v>414</v>
      </c>
      <c r="CJ50" s="21">
        <v>544</v>
      </c>
      <c r="CK50" s="21">
        <v>415</v>
      </c>
      <c r="CL50" s="21">
        <v>544</v>
      </c>
      <c r="CM50" s="21">
        <v>415</v>
      </c>
      <c r="CN50" s="21">
        <v>541</v>
      </c>
      <c r="CO50" s="21">
        <v>410</v>
      </c>
      <c r="CP50" s="21">
        <v>532</v>
      </c>
      <c r="CQ50" s="21">
        <v>408</v>
      </c>
      <c r="CR50" s="21">
        <v>528</v>
      </c>
      <c r="CS50" s="21">
        <v>404</v>
      </c>
      <c r="CT50" s="21">
        <v>525</v>
      </c>
      <c r="ES50" s="21"/>
      <c r="EX50" s="30"/>
      <c r="GW50" s="30"/>
      <c r="GX50" s="30"/>
      <c r="GY50" s="30"/>
      <c r="GZ50" s="30"/>
      <c r="HB50" s="30"/>
      <c r="HL50" s="30"/>
    </row>
    <row r="51" spans="1:246" x14ac:dyDescent="0.2">
      <c r="A51" s="29">
        <v>4</v>
      </c>
      <c r="B51" s="27">
        <v>5</v>
      </c>
      <c r="C51" s="80" t="s">
        <v>5</v>
      </c>
      <c r="D51" s="27" t="s">
        <v>6</v>
      </c>
      <c r="E51" s="21">
        <v>1077</v>
      </c>
      <c r="F51" s="21">
        <v>1987</v>
      </c>
      <c r="G51" s="21">
        <v>1102</v>
      </c>
      <c r="H51" s="21">
        <v>1991</v>
      </c>
      <c r="I51" s="21">
        <v>1132</v>
      </c>
      <c r="J51" s="21">
        <v>1979</v>
      </c>
      <c r="K51" s="21">
        <v>1134</v>
      </c>
      <c r="L51" s="21">
        <v>1978</v>
      </c>
      <c r="M51" s="21">
        <v>1136</v>
      </c>
      <c r="N51" s="21">
        <v>1961</v>
      </c>
      <c r="O51" s="21">
        <v>1145</v>
      </c>
      <c r="P51" s="21">
        <v>1957</v>
      </c>
      <c r="Q51" s="21">
        <v>1164</v>
      </c>
      <c r="R51" s="21">
        <v>1949</v>
      </c>
      <c r="S51" s="21">
        <v>1187</v>
      </c>
      <c r="T51" s="21">
        <v>1951</v>
      </c>
      <c r="U51" s="21">
        <v>1207</v>
      </c>
      <c r="V51" s="21">
        <v>1955</v>
      </c>
      <c r="W51" s="21">
        <v>1232</v>
      </c>
      <c r="X51" s="21">
        <v>1954</v>
      </c>
      <c r="Y51" s="21">
        <v>1247</v>
      </c>
      <c r="Z51" s="21">
        <v>1953</v>
      </c>
      <c r="AA51" s="21">
        <v>1246</v>
      </c>
      <c r="AB51" s="21">
        <v>1950</v>
      </c>
      <c r="AC51" s="21">
        <v>1251</v>
      </c>
      <c r="AD51" s="21">
        <v>1944</v>
      </c>
      <c r="AE51" s="21">
        <v>1266</v>
      </c>
      <c r="AF51" s="21">
        <v>1923</v>
      </c>
      <c r="AG51" s="21">
        <v>1274</v>
      </c>
      <c r="AH51" s="21">
        <v>1912</v>
      </c>
      <c r="AI51" s="21">
        <v>1234</v>
      </c>
      <c r="AJ51" s="21">
        <v>1899</v>
      </c>
      <c r="AK51" s="21">
        <v>1201</v>
      </c>
      <c r="AL51" s="21">
        <v>1888</v>
      </c>
      <c r="AM51" s="21">
        <v>1248</v>
      </c>
      <c r="AN51" s="21">
        <v>1896</v>
      </c>
      <c r="AO51" s="21">
        <v>1264</v>
      </c>
      <c r="AP51" s="21">
        <v>1897</v>
      </c>
      <c r="AQ51" s="21">
        <v>1280</v>
      </c>
      <c r="AR51" s="21">
        <v>1916</v>
      </c>
      <c r="AS51" s="21">
        <v>1283</v>
      </c>
      <c r="AT51" s="21">
        <v>1905</v>
      </c>
      <c r="AU51" s="21">
        <v>1292</v>
      </c>
      <c r="AV51" s="21">
        <v>1910</v>
      </c>
      <c r="AW51" s="21">
        <v>1300</v>
      </c>
      <c r="AX51" s="21">
        <v>1906</v>
      </c>
      <c r="AY51" s="21">
        <v>1310</v>
      </c>
      <c r="AZ51" s="21">
        <v>1918</v>
      </c>
      <c r="BA51" s="21">
        <v>1323</v>
      </c>
      <c r="BB51" s="21">
        <v>1922</v>
      </c>
      <c r="BC51" s="21">
        <v>1323</v>
      </c>
      <c r="BD51" s="21">
        <v>1917</v>
      </c>
      <c r="BE51" s="21">
        <v>1335</v>
      </c>
      <c r="BF51" s="21">
        <v>1925</v>
      </c>
      <c r="BG51" s="21">
        <v>1351</v>
      </c>
      <c r="BH51" s="21">
        <v>1951</v>
      </c>
      <c r="BI51" s="21">
        <v>1357</v>
      </c>
      <c r="BJ51" s="21">
        <v>1948</v>
      </c>
      <c r="BK51" s="21">
        <v>1371</v>
      </c>
      <c r="BL51" s="21">
        <v>1943</v>
      </c>
      <c r="BM51" s="21">
        <v>1370</v>
      </c>
      <c r="BN51" s="21">
        <v>1939</v>
      </c>
      <c r="BO51" s="21">
        <v>1384</v>
      </c>
      <c r="BP51" s="21">
        <v>1942</v>
      </c>
      <c r="BQ51" s="21">
        <v>1404</v>
      </c>
      <c r="BR51" s="21">
        <v>1963</v>
      </c>
      <c r="BS51" s="21">
        <v>1417</v>
      </c>
      <c r="BT51" s="21">
        <v>1979</v>
      </c>
      <c r="BU51" s="21">
        <v>1406</v>
      </c>
      <c r="BV51" s="21">
        <v>1955</v>
      </c>
      <c r="BW51" s="21">
        <v>1419</v>
      </c>
      <c r="BX51" s="21">
        <v>1953</v>
      </c>
      <c r="BY51" s="21">
        <v>1416</v>
      </c>
      <c r="BZ51" s="21">
        <v>1943</v>
      </c>
      <c r="CA51" s="21">
        <v>1406</v>
      </c>
      <c r="CB51" s="21">
        <v>1925</v>
      </c>
      <c r="CC51" s="21">
        <v>1412</v>
      </c>
      <c r="CD51" s="21">
        <v>1926</v>
      </c>
      <c r="CE51" s="21">
        <v>1417</v>
      </c>
      <c r="CF51" s="21">
        <v>1925</v>
      </c>
      <c r="CG51" s="21">
        <v>1411</v>
      </c>
      <c r="CH51" s="21">
        <v>1903</v>
      </c>
      <c r="CI51" s="21">
        <v>1418</v>
      </c>
      <c r="CJ51" s="21">
        <v>1824</v>
      </c>
      <c r="CK51" s="21">
        <v>1423</v>
      </c>
      <c r="CL51" s="21">
        <v>1826</v>
      </c>
      <c r="CM51" s="21">
        <v>1427</v>
      </c>
      <c r="CN51" s="21">
        <v>1835</v>
      </c>
      <c r="CO51" s="21">
        <v>1444</v>
      </c>
      <c r="CP51" s="21">
        <v>1844</v>
      </c>
      <c r="CQ51" s="21">
        <v>1445</v>
      </c>
      <c r="CR51" s="21">
        <v>1836</v>
      </c>
      <c r="CS51" s="21">
        <v>1455</v>
      </c>
      <c r="CT51" s="21">
        <v>1830</v>
      </c>
      <c r="ES51" s="21"/>
      <c r="EX51" s="30"/>
      <c r="GW51" s="30"/>
      <c r="GX51" s="30"/>
      <c r="GY51" s="30"/>
      <c r="GZ51" s="30"/>
      <c r="HB51" s="30"/>
      <c r="HL51" s="30"/>
    </row>
    <row r="52" spans="1:246" x14ac:dyDescent="0.2">
      <c r="A52" s="29">
        <v>5</v>
      </c>
      <c r="B52" s="27">
        <v>5</v>
      </c>
      <c r="C52" s="80" t="s">
        <v>7</v>
      </c>
      <c r="D52" s="27" t="s">
        <v>8</v>
      </c>
      <c r="E52" s="21">
        <v>956</v>
      </c>
      <c r="F52" s="21">
        <v>1570</v>
      </c>
      <c r="G52" s="21">
        <v>973</v>
      </c>
      <c r="H52" s="21">
        <v>1580</v>
      </c>
      <c r="I52" s="21">
        <v>996</v>
      </c>
      <c r="J52" s="21">
        <v>1586</v>
      </c>
      <c r="K52" s="21">
        <v>996</v>
      </c>
      <c r="L52" s="21">
        <v>1584</v>
      </c>
      <c r="M52" s="21">
        <v>1009</v>
      </c>
      <c r="N52" s="21">
        <v>1577</v>
      </c>
      <c r="O52" s="21">
        <v>1003</v>
      </c>
      <c r="P52" s="21">
        <v>1565</v>
      </c>
      <c r="Q52" s="21">
        <v>1023</v>
      </c>
      <c r="R52" s="21">
        <v>1572</v>
      </c>
      <c r="S52" s="21">
        <v>1032</v>
      </c>
      <c r="T52" s="21">
        <v>1571</v>
      </c>
      <c r="U52" s="21">
        <v>1040</v>
      </c>
      <c r="V52" s="21">
        <v>1567</v>
      </c>
      <c r="W52" s="21">
        <v>1051</v>
      </c>
      <c r="X52" s="21">
        <v>1568</v>
      </c>
      <c r="Y52" s="21">
        <v>1067</v>
      </c>
      <c r="Z52" s="21">
        <v>1575</v>
      </c>
      <c r="AA52" s="21">
        <v>1068</v>
      </c>
      <c r="AB52" s="21">
        <v>1572</v>
      </c>
      <c r="AC52" s="21">
        <v>1082</v>
      </c>
      <c r="AD52" s="21">
        <v>1582</v>
      </c>
      <c r="AE52" s="21">
        <v>1087</v>
      </c>
      <c r="AF52" s="21">
        <v>1581</v>
      </c>
      <c r="AG52" s="21">
        <v>1089</v>
      </c>
      <c r="AH52" s="21">
        <v>1579</v>
      </c>
      <c r="AI52" s="21">
        <v>1053</v>
      </c>
      <c r="AJ52" s="21">
        <v>1564</v>
      </c>
      <c r="AK52" s="21">
        <v>1093</v>
      </c>
      <c r="AL52" s="21">
        <v>1612</v>
      </c>
      <c r="AM52" s="21">
        <v>1068</v>
      </c>
      <c r="AN52" s="21">
        <v>1569</v>
      </c>
      <c r="AO52" s="21">
        <v>1084</v>
      </c>
      <c r="AP52" s="21">
        <v>1587</v>
      </c>
      <c r="AQ52" s="21">
        <v>1090</v>
      </c>
      <c r="AR52" s="21">
        <v>1594</v>
      </c>
      <c r="AS52" s="21">
        <v>1085</v>
      </c>
      <c r="AT52" s="21">
        <v>1579</v>
      </c>
      <c r="AU52" s="21">
        <v>1103</v>
      </c>
      <c r="AV52" s="21">
        <v>1594</v>
      </c>
      <c r="AW52" s="21">
        <v>1112</v>
      </c>
      <c r="AX52" s="21">
        <v>1593</v>
      </c>
      <c r="AY52" s="21">
        <v>1119</v>
      </c>
      <c r="AZ52" s="21">
        <v>1600</v>
      </c>
      <c r="BA52" s="21">
        <v>1122</v>
      </c>
      <c r="BB52" s="21">
        <v>1593</v>
      </c>
      <c r="BC52" s="21">
        <v>1122</v>
      </c>
      <c r="BD52" s="21">
        <v>1586</v>
      </c>
      <c r="BE52" s="21">
        <v>1116</v>
      </c>
      <c r="BF52" s="21">
        <v>1565</v>
      </c>
      <c r="BG52" s="21">
        <v>1123</v>
      </c>
      <c r="BH52" s="21">
        <v>1584</v>
      </c>
      <c r="BI52" s="21">
        <v>1124</v>
      </c>
      <c r="BJ52" s="21">
        <v>1586</v>
      </c>
      <c r="BK52" s="21">
        <v>1131</v>
      </c>
      <c r="BL52" s="21">
        <v>1587</v>
      </c>
      <c r="BM52" s="21">
        <v>1134</v>
      </c>
      <c r="BN52" s="21">
        <v>1587</v>
      </c>
      <c r="BO52" s="21">
        <v>1139</v>
      </c>
      <c r="BP52" s="21">
        <v>1596</v>
      </c>
      <c r="BQ52" s="21">
        <v>1134</v>
      </c>
      <c r="BR52" s="21">
        <v>1600</v>
      </c>
      <c r="BS52" s="21">
        <v>1139</v>
      </c>
      <c r="BT52" s="21">
        <v>1600</v>
      </c>
      <c r="BU52" s="21">
        <v>1133</v>
      </c>
      <c r="BV52" s="21">
        <v>1581</v>
      </c>
      <c r="BW52" s="21">
        <v>1132</v>
      </c>
      <c r="BX52" s="21">
        <v>1574</v>
      </c>
      <c r="BY52" s="21">
        <v>1134</v>
      </c>
      <c r="BZ52" s="21">
        <v>1568</v>
      </c>
      <c r="CA52" s="21">
        <v>1139</v>
      </c>
      <c r="CB52" s="21">
        <v>1573</v>
      </c>
      <c r="CC52" s="21">
        <v>1137</v>
      </c>
      <c r="CD52" s="21">
        <v>1568</v>
      </c>
      <c r="CE52" s="21">
        <v>1139</v>
      </c>
      <c r="CF52" s="21">
        <v>1568</v>
      </c>
      <c r="CG52" s="21">
        <v>1133</v>
      </c>
      <c r="CH52" s="21">
        <v>1552</v>
      </c>
      <c r="CI52" s="21">
        <v>1135</v>
      </c>
      <c r="CJ52" s="21">
        <v>1450</v>
      </c>
      <c r="CK52" s="21">
        <v>1135</v>
      </c>
      <c r="CL52" s="21">
        <v>1449</v>
      </c>
      <c r="CM52" s="21">
        <v>1132</v>
      </c>
      <c r="CN52" s="21">
        <v>1472</v>
      </c>
      <c r="CO52" s="21">
        <v>1140</v>
      </c>
      <c r="CP52" s="21">
        <v>1470</v>
      </c>
      <c r="CQ52" s="21">
        <v>1147</v>
      </c>
      <c r="CR52" s="21">
        <v>1476</v>
      </c>
      <c r="CS52" s="21">
        <v>1151</v>
      </c>
      <c r="CT52" s="21">
        <v>1485</v>
      </c>
      <c r="ES52" s="21"/>
      <c r="EX52" s="30"/>
      <c r="GW52" s="30"/>
      <c r="GX52" s="30"/>
      <c r="GY52" s="30"/>
      <c r="GZ52" s="30"/>
      <c r="HB52" s="30"/>
      <c r="HL52" s="30"/>
    </row>
    <row r="53" spans="1:246" x14ac:dyDescent="0.2">
      <c r="A53" s="29">
        <v>6</v>
      </c>
      <c r="B53" s="27">
        <v>5</v>
      </c>
      <c r="C53" s="80" t="s">
        <v>9</v>
      </c>
      <c r="D53" s="27" t="s">
        <v>10</v>
      </c>
      <c r="E53" s="21">
        <v>606</v>
      </c>
      <c r="F53" s="21">
        <v>1262</v>
      </c>
      <c r="G53" s="21">
        <v>611</v>
      </c>
      <c r="H53" s="21">
        <v>1259</v>
      </c>
      <c r="I53" s="21">
        <v>638</v>
      </c>
      <c r="J53" s="21">
        <v>1260</v>
      </c>
      <c r="K53" s="21">
        <v>639</v>
      </c>
      <c r="L53" s="21">
        <v>1260</v>
      </c>
      <c r="M53" s="21">
        <v>652</v>
      </c>
      <c r="N53" s="21">
        <v>1259</v>
      </c>
      <c r="O53" s="21">
        <v>662</v>
      </c>
      <c r="P53" s="21">
        <v>1261</v>
      </c>
      <c r="Q53" s="21">
        <v>671</v>
      </c>
      <c r="R53" s="21">
        <v>1241</v>
      </c>
      <c r="S53" s="21">
        <v>684</v>
      </c>
      <c r="T53" s="21">
        <v>1244</v>
      </c>
      <c r="U53" s="21">
        <v>693</v>
      </c>
      <c r="V53" s="21">
        <v>1237</v>
      </c>
      <c r="W53" s="21">
        <v>718</v>
      </c>
      <c r="X53" s="21">
        <v>1239</v>
      </c>
      <c r="Y53" s="21">
        <v>737</v>
      </c>
      <c r="Z53" s="21">
        <v>1237</v>
      </c>
      <c r="AA53" s="21">
        <v>742</v>
      </c>
      <c r="AB53" s="21">
        <v>1235</v>
      </c>
      <c r="AC53" s="21">
        <v>747</v>
      </c>
      <c r="AD53" s="21">
        <v>1225</v>
      </c>
      <c r="AE53" s="21">
        <v>754</v>
      </c>
      <c r="AF53" s="21">
        <v>1219</v>
      </c>
      <c r="AG53" s="21">
        <v>772</v>
      </c>
      <c r="AH53" s="21">
        <v>1224</v>
      </c>
      <c r="AI53" s="21">
        <v>753</v>
      </c>
      <c r="AJ53" s="21">
        <v>1212</v>
      </c>
      <c r="AK53" s="21">
        <v>763</v>
      </c>
      <c r="AL53" s="21">
        <v>1233</v>
      </c>
      <c r="AM53" s="21">
        <v>750</v>
      </c>
      <c r="AN53" s="21">
        <v>1212</v>
      </c>
      <c r="AO53" s="21">
        <v>761</v>
      </c>
      <c r="AP53" s="21">
        <v>1214</v>
      </c>
      <c r="AQ53" s="21">
        <v>779</v>
      </c>
      <c r="AR53" s="21">
        <v>1225</v>
      </c>
      <c r="AS53" s="21">
        <v>783</v>
      </c>
      <c r="AT53" s="21">
        <v>1225</v>
      </c>
      <c r="AU53" s="21">
        <v>792</v>
      </c>
      <c r="AV53" s="21">
        <v>1224</v>
      </c>
      <c r="AW53" s="21">
        <v>797</v>
      </c>
      <c r="AX53" s="21">
        <v>1220</v>
      </c>
      <c r="AY53" s="21">
        <v>801</v>
      </c>
      <c r="AZ53" s="21">
        <v>1223</v>
      </c>
      <c r="BA53" s="21">
        <v>803</v>
      </c>
      <c r="BB53" s="21">
        <v>1214</v>
      </c>
      <c r="BC53" s="21">
        <v>800</v>
      </c>
      <c r="BD53" s="21">
        <v>1202</v>
      </c>
      <c r="BE53" s="21">
        <v>797</v>
      </c>
      <c r="BF53" s="21">
        <v>1196</v>
      </c>
      <c r="BG53" s="21">
        <v>796</v>
      </c>
      <c r="BH53" s="21">
        <v>1197</v>
      </c>
      <c r="BI53" s="21">
        <v>799</v>
      </c>
      <c r="BJ53" s="21">
        <v>1194</v>
      </c>
      <c r="BK53" s="21">
        <v>809</v>
      </c>
      <c r="BL53" s="21">
        <v>1194</v>
      </c>
      <c r="BM53" s="21">
        <v>818</v>
      </c>
      <c r="BN53" s="21">
        <v>1199</v>
      </c>
      <c r="BO53" s="21">
        <v>812</v>
      </c>
      <c r="BP53" s="21">
        <v>1181</v>
      </c>
      <c r="BQ53" s="21">
        <v>818</v>
      </c>
      <c r="BR53" s="21">
        <v>1182</v>
      </c>
      <c r="BS53" s="21">
        <v>820</v>
      </c>
      <c r="BT53" s="21">
        <v>1181</v>
      </c>
      <c r="BU53" s="21">
        <v>838</v>
      </c>
      <c r="BV53" s="21">
        <v>1194</v>
      </c>
      <c r="BW53" s="21">
        <v>846</v>
      </c>
      <c r="BX53" s="21">
        <v>1200</v>
      </c>
      <c r="BY53" s="21">
        <v>847</v>
      </c>
      <c r="BZ53" s="21">
        <v>1188</v>
      </c>
      <c r="CA53" s="21">
        <v>864</v>
      </c>
      <c r="CB53" s="21">
        <v>1197</v>
      </c>
      <c r="CC53" s="21">
        <v>862</v>
      </c>
      <c r="CD53" s="21">
        <v>1192</v>
      </c>
      <c r="CE53" s="21">
        <v>861</v>
      </c>
      <c r="CF53" s="21">
        <v>1192</v>
      </c>
      <c r="CG53" s="21">
        <v>860</v>
      </c>
      <c r="CH53" s="21">
        <v>1176</v>
      </c>
      <c r="CI53" s="21">
        <v>848</v>
      </c>
      <c r="CJ53" s="21">
        <v>1123</v>
      </c>
      <c r="CK53" s="21">
        <v>849</v>
      </c>
      <c r="CL53" s="21">
        <v>1122</v>
      </c>
      <c r="CM53" s="21">
        <v>868</v>
      </c>
      <c r="CN53" s="21">
        <v>1125</v>
      </c>
      <c r="CO53" s="21">
        <v>881</v>
      </c>
      <c r="CP53" s="21">
        <v>1126</v>
      </c>
      <c r="CQ53" s="21">
        <v>883</v>
      </c>
      <c r="CR53" s="21">
        <v>1126</v>
      </c>
      <c r="CS53" s="21">
        <v>888</v>
      </c>
      <c r="CT53" s="21">
        <v>1117</v>
      </c>
      <c r="ES53" s="21"/>
      <c r="EX53" s="30"/>
      <c r="GW53" s="30"/>
      <c r="GX53" s="30"/>
      <c r="GY53" s="30"/>
      <c r="GZ53" s="30"/>
      <c r="HB53" s="30"/>
      <c r="HL53" s="30"/>
    </row>
    <row r="54" spans="1:246" x14ac:dyDescent="0.2">
      <c r="A54" s="29">
        <v>10</v>
      </c>
      <c r="B54" s="27">
        <v>5</v>
      </c>
      <c r="C54" s="80" t="s">
        <v>16</v>
      </c>
      <c r="D54" s="27" t="s">
        <v>17</v>
      </c>
      <c r="E54" s="21">
        <v>678</v>
      </c>
      <c r="F54" s="21">
        <v>1252</v>
      </c>
      <c r="G54" s="21">
        <v>693</v>
      </c>
      <c r="H54" s="21">
        <v>1250</v>
      </c>
      <c r="I54" s="21">
        <v>716</v>
      </c>
      <c r="J54" s="21">
        <v>1254</v>
      </c>
      <c r="K54" s="21">
        <v>716</v>
      </c>
      <c r="L54" s="21">
        <v>1254</v>
      </c>
      <c r="M54" s="21">
        <v>712</v>
      </c>
      <c r="N54" s="21">
        <v>1237</v>
      </c>
      <c r="O54" s="21">
        <v>719</v>
      </c>
      <c r="P54" s="21">
        <v>1235</v>
      </c>
      <c r="Q54" s="21">
        <v>735</v>
      </c>
      <c r="R54" s="21">
        <v>1245</v>
      </c>
      <c r="S54" s="21">
        <v>765</v>
      </c>
      <c r="T54" s="21">
        <v>1264</v>
      </c>
      <c r="U54" s="21">
        <v>775</v>
      </c>
      <c r="V54" s="21">
        <v>1273</v>
      </c>
      <c r="W54" s="21">
        <v>802</v>
      </c>
      <c r="X54" s="21">
        <v>1275</v>
      </c>
      <c r="Y54" s="21">
        <v>805</v>
      </c>
      <c r="Z54" s="21">
        <v>1263</v>
      </c>
      <c r="AA54" s="21">
        <v>809</v>
      </c>
      <c r="AB54" s="21">
        <v>1268</v>
      </c>
      <c r="AC54" s="21">
        <v>807</v>
      </c>
      <c r="AD54" s="21">
        <v>1254</v>
      </c>
      <c r="AE54" s="21">
        <v>814</v>
      </c>
      <c r="AF54" s="21">
        <v>1260</v>
      </c>
      <c r="AG54" s="21">
        <v>826</v>
      </c>
      <c r="AH54" s="21">
        <v>1261</v>
      </c>
      <c r="AI54" s="21">
        <v>798</v>
      </c>
      <c r="AJ54" s="21">
        <v>1244</v>
      </c>
      <c r="AK54" s="21">
        <v>823</v>
      </c>
      <c r="AL54" s="21">
        <v>1266</v>
      </c>
      <c r="AM54" s="21">
        <v>802</v>
      </c>
      <c r="AN54" s="21">
        <v>1235</v>
      </c>
      <c r="AO54" s="21">
        <v>823</v>
      </c>
      <c r="AP54" s="21">
        <v>1329</v>
      </c>
      <c r="AQ54" s="21">
        <v>834</v>
      </c>
      <c r="AR54" s="21">
        <v>1443</v>
      </c>
      <c r="AS54" s="21">
        <v>847</v>
      </c>
      <c r="AT54" s="21">
        <v>1447</v>
      </c>
      <c r="AU54" s="21">
        <v>858</v>
      </c>
      <c r="AV54" s="21">
        <v>1425</v>
      </c>
      <c r="AW54" s="21">
        <v>866</v>
      </c>
      <c r="AX54" s="21">
        <v>1422</v>
      </c>
      <c r="AY54" s="21">
        <v>869</v>
      </c>
      <c r="AZ54" s="21">
        <v>1425</v>
      </c>
      <c r="BA54" s="21">
        <v>872</v>
      </c>
      <c r="BB54" s="21">
        <v>1412</v>
      </c>
      <c r="BC54" s="21">
        <v>862</v>
      </c>
      <c r="BD54" s="21">
        <v>1387</v>
      </c>
      <c r="BE54" s="21">
        <v>861</v>
      </c>
      <c r="BF54" s="21">
        <v>1374</v>
      </c>
      <c r="BG54" s="21">
        <v>863</v>
      </c>
      <c r="BH54" s="21">
        <v>1396</v>
      </c>
      <c r="BI54" s="21">
        <v>862</v>
      </c>
      <c r="BJ54" s="21">
        <v>1387</v>
      </c>
      <c r="BK54" s="21">
        <v>877</v>
      </c>
      <c r="BL54" s="21">
        <v>1391</v>
      </c>
      <c r="BM54" s="21">
        <v>879</v>
      </c>
      <c r="BN54" s="21">
        <v>1421</v>
      </c>
      <c r="BO54" s="21">
        <v>871</v>
      </c>
      <c r="BP54" s="21">
        <v>1535</v>
      </c>
      <c r="BQ54" s="21">
        <v>882</v>
      </c>
      <c r="BR54" s="21">
        <v>1542</v>
      </c>
      <c r="BS54" s="21">
        <v>880</v>
      </c>
      <c r="BT54" s="21">
        <v>1535</v>
      </c>
      <c r="BU54" s="21">
        <v>866</v>
      </c>
      <c r="BV54" s="21">
        <v>1493</v>
      </c>
      <c r="BW54" s="21">
        <v>861</v>
      </c>
      <c r="BX54" s="21">
        <v>1470</v>
      </c>
      <c r="BY54" s="21">
        <v>864</v>
      </c>
      <c r="BZ54" s="21">
        <v>1442</v>
      </c>
      <c r="CA54" s="21">
        <v>871</v>
      </c>
      <c r="CB54" s="21">
        <v>1430</v>
      </c>
      <c r="CC54" s="21">
        <v>871</v>
      </c>
      <c r="CD54" s="21">
        <v>1416</v>
      </c>
      <c r="CE54" s="21">
        <v>856</v>
      </c>
      <c r="CF54" s="21">
        <v>1386</v>
      </c>
      <c r="CG54" s="21">
        <v>849</v>
      </c>
      <c r="CH54" s="21">
        <v>1367</v>
      </c>
      <c r="CI54" s="21">
        <v>850</v>
      </c>
      <c r="CJ54" s="21">
        <v>1286</v>
      </c>
      <c r="CK54" s="21">
        <v>856</v>
      </c>
      <c r="CL54" s="21">
        <v>1321</v>
      </c>
      <c r="CM54" s="21">
        <v>848</v>
      </c>
      <c r="CN54" s="21">
        <v>1446</v>
      </c>
      <c r="CO54" s="21">
        <v>854</v>
      </c>
      <c r="CP54" s="21">
        <v>1437</v>
      </c>
      <c r="CQ54" s="21">
        <v>854</v>
      </c>
      <c r="CR54" s="21">
        <v>1428</v>
      </c>
      <c r="CS54" s="21">
        <v>846</v>
      </c>
      <c r="CT54" s="21">
        <v>1406</v>
      </c>
      <c r="ES54" s="21"/>
      <c r="EX54" s="30"/>
      <c r="GW54" s="30"/>
      <c r="GX54" s="30"/>
      <c r="GY54" s="30"/>
      <c r="GZ54" s="30"/>
      <c r="HB54" s="30"/>
      <c r="HL54" s="30"/>
    </row>
    <row r="55" spans="1:246" x14ac:dyDescent="0.2">
      <c r="A55" s="29">
        <v>15</v>
      </c>
      <c r="B55" s="27">
        <v>5</v>
      </c>
      <c r="C55" s="80" t="s">
        <v>24</v>
      </c>
      <c r="D55" s="27" t="s">
        <v>8</v>
      </c>
      <c r="E55" s="21">
        <v>1139</v>
      </c>
      <c r="F55" s="21">
        <v>2133</v>
      </c>
      <c r="G55" s="21">
        <v>1157</v>
      </c>
      <c r="H55" s="21">
        <v>2135</v>
      </c>
      <c r="I55" s="21">
        <v>1192</v>
      </c>
      <c r="J55" s="21">
        <v>2143</v>
      </c>
      <c r="K55" s="21">
        <v>1196</v>
      </c>
      <c r="L55" s="21">
        <v>2147</v>
      </c>
      <c r="M55" s="21">
        <v>1204</v>
      </c>
      <c r="N55" s="21">
        <v>2122</v>
      </c>
      <c r="O55" s="21">
        <v>1210</v>
      </c>
      <c r="P55" s="21">
        <v>2115</v>
      </c>
      <c r="Q55" s="21">
        <v>1232</v>
      </c>
      <c r="R55" s="21">
        <v>2110</v>
      </c>
      <c r="S55" s="21">
        <v>1258</v>
      </c>
      <c r="T55" s="21">
        <v>2104</v>
      </c>
      <c r="U55" s="21">
        <v>1280</v>
      </c>
      <c r="V55" s="21">
        <v>2117</v>
      </c>
      <c r="W55" s="21">
        <v>1302</v>
      </c>
      <c r="X55" s="21">
        <v>2128</v>
      </c>
      <c r="Y55" s="21">
        <v>1319</v>
      </c>
      <c r="Z55" s="21">
        <v>2125</v>
      </c>
      <c r="AA55" s="21">
        <v>1317</v>
      </c>
      <c r="AB55" s="21">
        <v>2120</v>
      </c>
      <c r="AC55" s="21">
        <v>1317</v>
      </c>
      <c r="AD55" s="21">
        <v>2112</v>
      </c>
      <c r="AE55" s="21">
        <v>1326</v>
      </c>
      <c r="AF55" s="21">
        <v>2107</v>
      </c>
      <c r="AG55" s="21">
        <v>1329</v>
      </c>
      <c r="AH55" s="21">
        <v>2094</v>
      </c>
      <c r="AI55" s="21">
        <v>1276</v>
      </c>
      <c r="AJ55" s="21">
        <v>2077</v>
      </c>
      <c r="AK55" s="21">
        <v>1317</v>
      </c>
      <c r="AL55" s="21">
        <v>2125</v>
      </c>
      <c r="AM55" s="21">
        <v>1301</v>
      </c>
      <c r="AN55" s="21">
        <v>2091</v>
      </c>
      <c r="AO55" s="21">
        <v>1317</v>
      </c>
      <c r="AP55" s="21">
        <v>2089</v>
      </c>
      <c r="AQ55" s="21">
        <v>1332</v>
      </c>
      <c r="AR55" s="21">
        <v>2082</v>
      </c>
      <c r="AS55" s="21">
        <v>1338</v>
      </c>
      <c r="AT55" s="21">
        <v>2088</v>
      </c>
      <c r="AU55" s="21">
        <v>1350</v>
      </c>
      <c r="AV55" s="21">
        <v>2085</v>
      </c>
      <c r="AW55" s="21">
        <v>1353</v>
      </c>
      <c r="AX55" s="21">
        <v>2072</v>
      </c>
      <c r="AY55" s="21">
        <v>1366</v>
      </c>
      <c r="AZ55" s="21">
        <v>2076</v>
      </c>
      <c r="BA55" s="21">
        <v>1369</v>
      </c>
      <c r="BB55" s="21">
        <v>2065</v>
      </c>
      <c r="BC55" s="21">
        <v>1368</v>
      </c>
      <c r="BD55" s="21">
        <v>2050</v>
      </c>
      <c r="BE55" s="21">
        <v>1375</v>
      </c>
      <c r="BF55" s="21">
        <v>2050</v>
      </c>
      <c r="BG55" s="21">
        <v>1385</v>
      </c>
      <c r="BH55" s="21">
        <v>2056</v>
      </c>
      <c r="BI55" s="21">
        <v>1396</v>
      </c>
      <c r="BJ55" s="21">
        <v>2057</v>
      </c>
      <c r="BK55" s="21">
        <v>1390</v>
      </c>
      <c r="BL55" s="21">
        <v>2017</v>
      </c>
      <c r="BM55" s="21">
        <v>1394</v>
      </c>
      <c r="BN55" s="21">
        <v>2016</v>
      </c>
      <c r="BO55" s="21">
        <v>1392</v>
      </c>
      <c r="BP55" s="21">
        <v>2005</v>
      </c>
      <c r="BQ55" s="21">
        <v>1413</v>
      </c>
      <c r="BR55" s="21">
        <v>2006</v>
      </c>
      <c r="BS55" s="21">
        <v>1418</v>
      </c>
      <c r="BT55" s="21">
        <v>2011</v>
      </c>
      <c r="BU55" s="21">
        <v>1415</v>
      </c>
      <c r="BV55" s="21">
        <v>1994</v>
      </c>
      <c r="BW55" s="21">
        <v>1415</v>
      </c>
      <c r="BX55" s="21">
        <v>1991</v>
      </c>
      <c r="BY55" s="21">
        <v>1423</v>
      </c>
      <c r="BZ55" s="21">
        <v>1988</v>
      </c>
      <c r="CA55" s="21">
        <v>1414</v>
      </c>
      <c r="CB55" s="21">
        <v>1972</v>
      </c>
      <c r="CC55" s="21">
        <v>1410</v>
      </c>
      <c r="CD55" s="21">
        <v>1966</v>
      </c>
      <c r="CE55" s="21">
        <v>1411</v>
      </c>
      <c r="CF55" s="21">
        <v>1950</v>
      </c>
      <c r="CG55" s="21">
        <v>1417</v>
      </c>
      <c r="CH55" s="21">
        <v>1946</v>
      </c>
      <c r="CI55" s="21">
        <v>1389</v>
      </c>
      <c r="CJ55" s="21">
        <v>1774</v>
      </c>
      <c r="CK55" s="21">
        <v>1388</v>
      </c>
      <c r="CL55" s="21">
        <v>1767</v>
      </c>
      <c r="CM55" s="21">
        <v>1408</v>
      </c>
      <c r="CN55" s="21">
        <v>1773</v>
      </c>
      <c r="CO55" s="21">
        <v>1434</v>
      </c>
      <c r="CP55" s="21">
        <v>1798</v>
      </c>
      <c r="CQ55" s="21">
        <v>1433</v>
      </c>
      <c r="CR55" s="21">
        <v>1795</v>
      </c>
      <c r="CS55" s="21">
        <v>1445</v>
      </c>
      <c r="CT55" s="21">
        <v>1790</v>
      </c>
      <c r="ES55" s="21"/>
      <c r="EX55" s="30"/>
      <c r="GW55" s="30"/>
      <c r="GX55" s="30"/>
      <c r="GY55" s="30"/>
      <c r="GZ55" s="30"/>
      <c r="HB55" s="30"/>
      <c r="HL55" s="30"/>
    </row>
    <row r="56" spans="1:246" x14ac:dyDescent="0.2">
      <c r="A56" s="29">
        <v>16</v>
      </c>
      <c r="B56" s="27">
        <v>5</v>
      </c>
      <c r="C56" s="80" t="s">
        <v>25</v>
      </c>
      <c r="D56" s="27" t="s">
        <v>6</v>
      </c>
      <c r="E56" s="21">
        <v>774</v>
      </c>
      <c r="F56" s="21">
        <v>1577</v>
      </c>
      <c r="G56" s="21">
        <v>788</v>
      </c>
      <c r="H56" s="21">
        <v>1574</v>
      </c>
      <c r="I56" s="21">
        <v>809</v>
      </c>
      <c r="J56" s="21">
        <v>1574</v>
      </c>
      <c r="K56" s="21">
        <v>810</v>
      </c>
      <c r="L56" s="21">
        <v>1573</v>
      </c>
      <c r="M56" s="21">
        <v>822</v>
      </c>
      <c r="N56" s="21">
        <v>1565</v>
      </c>
      <c r="O56" s="21">
        <v>833</v>
      </c>
      <c r="P56" s="21">
        <v>1572</v>
      </c>
      <c r="Q56" s="21">
        <v>860</v>
      </c>
      <c r="R56" s="21">
        <v>1577</v>
      </c>
      <c r="S56" s="21">
        <v>882</v>
      </c>
      <c r="T56" s="21">
        <v>1571</v>
      </c>
      <c r="U56" s="21">
        <v>891</v>
      </c>
      <c r="V56" s="21">
        <v>1570</v>
      </c>
      <c r="W56" s="21">
        <v>895</v>
      </c>
      <c r="X56" s="21">
        <v>1564</v>
      </c>
      <c r="Y56" s="21">
        <v>902</v>
      </c>
      <c r="Z56" s="21">
        <v>1557</v>
      </c>
      <c r="AA56" s="21">
        <v>904</v>
      </c>
      <c r="AB56" s="21">
        <v>1560</v>
      </c>
      <c r="AC56" s="21">
        <v>910</v>
      </c>
      <c r="AD56" s="21">
        <v>1555</v>
      </c>
      <c r="AE56" s="21">
        <v>912</v>
      </c>
      <c r="AF56" s="21">
        <v>1532</v>
      </c>
      <c r="AG56" s="21">
        <v>912</v>
      </c>
      <c r="AH56" s="21">
        <v>1525</v>
      </c>
      <c r="AI56" s="21">
        <v>888</v>
      </c>
      <c r="AJ56" s="21">
        <v>1526</v>
      </c>
      <c r="AK56" s="21">
        <v>899</v>
      </c>
      <c r="AL56" s="21">
        <v>1528</v>
      </c>
      <c r="AM56" s="21">
        <v>896</v>
      </c>
      <c r="AN56" s="21">
        <v>1512</v>
      </c>
      <c r="AO56" s="21">
        <v>905</v>
      </c>
      <c r="AP56" s="21">
        <v>1496</v>
      </c>
      <c r="AQ56" s="21">
        <v>911</v>
      </c>
      <c r="AR56" s="21">
        <v>1496</v>
      </c>
      <c r="AS56" s="21">
        <v>907</v>
      </c>
      <c r="AT56" s="21">
        <v>1487</v>
      </c>
      <c r="AU56" s="21">
        <v>927</v>
      </c>
      <c r="AV56" s="21">
        <v>1481</v>
      </c>
      <c r="AW56" s="21">
        <v>943</v>
      </c>
      <c r="AX56" s="21">
        <v>1490</v>
      </c>
      <c r="AY56" s="21">
        <v>953</v>
      </c>
      <c r="AZ56" s="21">
        <v>1499</v>
      </c>
      <c r="BA56" s="21">
        <v>965</v>
      </c>
      <c r="BB56" s="21">
        <v>1507</v>
      </c>
      <c r="BC56" s="21">
        <v>981</v>
      </c>
      <c r="BD56" s="21">
        <v>1513</v>
      </c>
      <c r="BE56" s="21">
        <v>985</v>
      </c>
      <c r="BF56" s="21">
        <v>1510</v>
      </c>
      <c r="BG56" s="21">
        <v>991</v>
      </c>
      <c r="BH56" s="21">
        <v>1518</v>
      </c>
      <c r="BI56" s="21">
        <v>998</v>
      </c>
      <c r="BJ56" s="21">
        <v>1518</v>
      </c>
      <c r="BK56" s="21">
        <v>1004</v>
      </c>
      <c r="BL56" s="21">
        <v>1524</v>
      </c>
      <c r="BM56" s="21">
        <v>1006</v>
      </c>
      <c r="BN56" s="21">
        <v>1525</v>
      </c>
      <c r="BO56" s="21">
        <v>1011</v>
      </c>
      <c r="BP56" s="21">
        <v>1516</v>
      </c>
      <c r="BQ56" s="21">
        <v>1033</v>
      </c>
      <c r="BR56" s="21">
        <v>1522</v>
      </c>
      <c r="BS56" s="21">
        <v>1037</v>
      </c>
      <c r="BT56" s="21">
        <v>1522</v>
      </c>
      <c r="BU56" s="21">
        <v>1042</v>
      </c>
      <c r="BV56" s="21">
        <v>1517</v>
      </c>
      <c r="BW56" s="21">
        <v>1051</v>
      </c>
      <c r="BX56" s="21">
        <v>1521</v>
      </c>
      <c r="BY56" s="21">
        <v>1055</v>
      </c>
      <c r="BZ56" s="21">
        <v>1511</v>
      </c>
      <c r="CA56" s="21">
        <v>1047</v>
      </c>
      <c r="CB56" s="21">
        <v>1497</v>
      </c>
      <c r="CC56" s="21">
        <v>1038</v>
      </c>
      <c r="CD56" s="21">
        <v>1486</v>
      </c>
      <c r="CE56" s="21">
        <v>1043</v>
      </c>
      <c r="CF56" s="21">
        <v>1488</v>
      </c>
      <c r="CG56" s="21">
        <v>1038</v>
      </c>
      <c r="CH56" s="21">
        <v>1486</v>
      </c>
      <c r="CI56" s="21">
        <v>1060</v>
      </c>
      <c r="CJ56" s="21">
        <v>1419</v>
      </c>
      <c r="CK56" s="21">
        <v>1065</v>
      </c>
      <c r="CL56" s="21">
        <v>1419</v>
      </c>
      <c r="CM56" s="21">
        <v>1071</v>
      </c>
      <c r="CN56" s="21">
        <v>1404</v>
      </c>
      <c r="CO56" s="21">
        <v>1072</v>
      </c>
      <c r="CP56" s="21">
        <v>1400</v>
      </c>
      <c r="CQ56" s="21">
        <v>1071</v>
      </c>
      <c r="CR56" s="21">
        <v>1402</v>
      </c>
      <c r="CS56" s="21">
        <v>1078</v>
      </c>
      <c r="CT56" s="21">
        <v>1403</v>
      </c>
      <c r="ES56" s="21"/>
      <c r="EX56" s="30"/>
      <c r="GW56" s="30"/>
      <c r="GX56" s="30"/>
      <c r="GY56" s="30"/>
      <c r="GZ56" s="30"/>
      <c r="HB56" s="30"/>
      <c r="HL56" s="30"/>
    </row>
    <row r="57" spans="1:246" x14ac:dyDescent="0.2">
      <c r="A57" s="29">
        <v>18</v>
      </c>
      <c r="B57" s="27">
        <v>5</v>
      </c>
      <c r="C57" s="80" t="s">
        <v>27</v>
      </c>
      <c r="D57" s="27" t="s">
        <v>10</v>
      </c>
      <c r="E57" s="21">
        <v>1423</v>
      </c>
      <c r="F57" s="21">
        <v>2435</v>
      </c>
      <c r="G57" s="21">
        <v>1442</v>
      </c>
      <c r="H57" s="21">
        <v>2425</v>
      </c>
      <c r="I57" s="21">
        <v>1462</v>
      </c>
      <c r="J57" s="21">
        <v>2404</v>
      </c>
      <c r="K57" s="21">
        <v>1460</v>
      </c>
      <c r="L57" s="21">
        <v>2402</v>
      </c>
      <c r="M57" s="21">
        <v>1475</v>
      </c>
      <c r="N57" s="21">
        <v>2393</v>
      </c>
      <c r="O57" s="21">
        <v>1475</v>
      </c>
      <c r="P57" s="21">
        <v>2382</v>
      </c>
      <c r="Q57" s="21">
        <v>1482</v>
      </c>
      <c r="R57" s="21">
        <v>2352</v>
      </c>
      <c r="S57" s="21">
        <v>1501</v>
      </c>
      <c r="T57" s="21">
        <v>2347</v>
      </c>
      <c r="U57" s="21">
        <v>1510</v>
      </c>
      <c r="V57" s="21">
        <v>2344</v>
      </c>
      <c r="W57" s="21">
        <v>1528</v>
      </c>
      <c r="X57" s="21">
        <v>2345</v>
      </c>
      <c r="Y57" s="21">
        <v>1558</v>
      </c>
      <c r="Z57" s="21">
        <v>2349</v>
      </c>
      <c r="AA57" s="21">
        <v>1562</v>
      </c>
      <c r="AB57" s="21">
        <v>2348</v>
      </c>
      <c r="AC57" s="21">
        <v>1580</v>
      </c>
      <c r="AD57" s="21">
        <v>2354</v>
      </c>
      <c r="AE57" s="21">
        <v>1583</v>
      </c>
      <c r="AF57" s="21">
        <v>2344</v>
      </c>
      <c r="AG57" s="21">
        <v>1583</v>
      </c>
      <c r="AH57" s="21">
        <v>2322</v>
      </c>
      <c r="AI57" s="21">
        <v>1525</v>
      </c>
      <c r="AJ57" s="21">
        <v>2329</v>
      </c>
      <c r="AK57" s="21">
        <v>1557</v>
      </c>
      <c r="AL57" s="21">
        <v>2356</v>
      </c>
      <c r="AM57" s="21">
        <v>1537</v>
      </c>
      <c r="AN57" s="21">
        <v>2335</v>
      </c>
      <c r="AO57" s="21">
        <v>1561</v>
      </c>
      <c r="AP57" s="21">
        <v>2342</v>
      </c>
      <c r="AQ57" s="21">
        <v>1582</v>
      </c>
      <c r="AR57" s="21">
        <v>2360</v>
      </c>
      <c r="AS57" s="21">
        <v>1585</v>
      </c>
      <c r="AT57" s="21">
        <v>2363</v>
      </c>
      <c r="AU57" s="21">
        <v>1598</v>
      </c>
      <c r="AV57" s="21">
        <v>2358</v>
      </c>
      <c r="AW57" s="21">
        <v>1593</v>
      </c>
      <c r="AX57" s="21">
        <v>2352</v>
      </c>
      <c r="AY57" s="21">
        <v>1604</v>
      </c>
      <c r="AZ57" s="21">
        <v>2361</v>
      </c>
      <c r="BA57" s="21">
        <v>1599</v>
      </c>
      <c r="BB57" s="21">
        <v>2350</v>
      </c>
      <c r="BC57" s="21">
        <v>1597</v>
      </c>
      <c r="BD57" s="21">
        <v>2337</v>
      </c>
      <c r="BE57" s="21">
        <v>1601</v>
      </c>
      <c r="BF57" s="21">
        <v>2339</v>
      </c>
      <c r="BG57" s="21">
        <v>1618</v>
      </c>
      <c r="BH57" s="21">
        <v>2366</v>
      </c>
      <c r="BI57" s="21">
        <v>1610</v>
      </c>
      <c r="BJ57" s="21">
        <v>2360</v>
      </c>
      <c r="BK57" s="21">
        <v>1628</v>
      </c>
      <c r="BL57" s="21">
        <v>2376</v>
      </c>
      <c r="BM57" s="21">
        <v>1632</v>
      </c>
      <c r="BN57" s="21">
        <v>2379</v>
      </c>
      <c r="BO57" s="21">
        <v>1637</v>
      </c>
      <c r="BP57" s="21">
        <v>2381</v>
      </c>
      <c r="BQ57" s="21">
        <v>1656</v>
      </c>
      <c r="BR57" s="21">
        <v>2379</v>
      </c>
      <c r="BS57" s="21">
        <v>1651</v>
      </c>
      <c r="BT57" s="21">
        <v>2367</v>
      </c>
      <c r="BU57" s="21">
        <v>1619</v>
      </c>
      <c r="BV57" s="21">
        <v>2326</v>
      </c>
      <c r="BW57" s="21">
        <v>1631</v>
      </c>
      <c r="BX57" s="21">
        <v>2324</v>
      </c>
      <c r="BY57" s="21">
        <v>1650</v>
      </c>
      <c r="BZ57" s="21">
        <v>2341</v>
      </c>
      <c r="CA57" s="21">
        <v>1677</v>
      </c>
      <c r="CB57" s="21">
        <v>2365</v>
      </c>
      <c r="CC57" s="21">
        <v>1661</v>
      </c>
      <c r="CD57" s="21">
        <v>2349</v>
      </c>
      <c r="CE57" s="21">
        <v>1662</v>
      </c>
      <c r="CF57" s="21">
        <v>2340</v>
      </c>
      <c r="CG57" s="21">
        <v>1663</v>
      </c>
      <c r="CH57" s="21">
        <v>2337</v>
      </c>
      <c r="CI57" s="21">
        <v>1641</v>
      </c>
      <c r="CJ57" s="21">
        <v>2165</v>
      </c>
      <c r="CK57" s="21">
        <v>1635</v>
      </c>
      <c r="CL57" s="21">
        <v>2163</v>
      </c>
      <c r="CM57" s="21">
        <v>1669</v>
      </c>
      <c r="CN57" s="21">
        <v>2181</v>
      </c>
      <c r="CO57" s="21">
        <v>1673</v>
      </c>
      <c r="CP57" s="21">
        <v>2168</v>
      </c>
      <c r="CQ57" s="21">
        <v>1682</v>
      </c>
      <c r="CR57" s="21">
        <v>2177</v>
      </c>
      <c r="CS57" s="21">
        <v>1686</v>
      </c>
      <c r="CT57" s="21">
        <v>2178</v>
      </c>
      <c r="ES57" s="21"/>
      <c r="EX57" s="30"/>
      <c r="GW57" s="30"/>
      <c r="GX57" s="30"/>
      <c r="GY57" s="30"/>
      <c r="GZ57" s="30"/>
      <c r="HB57" s="30"/>
      <c r="HL57" s="30"/>
    </row>
    <row r="58" spans="1:246" x14ac:dyDescent="0.2">
      <c r="A58" s="29">
        <v>20</v>
      </c>
      <c r="B58" s="27">
        <v>5</v>
      </c>
      <c r="C58" s="80" t="s">
        <v>30</v>
      </c>
      <c r="D58" s="27" t="s">
        <v>31</v>
      </c>
      <c r="E58" s="21">
        <v>596</v>
      </c>
      <c r="F58" s="21">
        <v>949</v>
      </c>
      <c r="G58" s="21">
        <v>602</v>
      </c>
      <c r="H58" s="21">
        <v>943</v>
      </c>
      <c r="I58" s="21">
        <v>608</v>
      </c>
      <c r="J58" s="21">
        <v>938</v>
      </c>
      <c r="K58" s="21">
        <v>607</v>
      </c>
      <c r="L58" s="21">
        <v>938</v>
      </c>
      <c r="M58" s="21">
        <v>611</v>
      </c>
      <c r="N58" s="21">
        <v>940</v>
      </c>
      <c r="O58" s="21">
        <v>608</v>
      </c>
      <c r="P58" s="21">
        <v>942</v>
      </c>
      <c r="Q58" s="21">
        <v>615</v>
      </c>
      <c r="R58" s="21">
        <v>938</v>
      </c>
      <c r="S58" s="21">
        <v>615</v>
      </c>
      <c r="T58" s="21">
        <v>933</v>
      </c>
      <c r="U58" s="21">
        <v>626</v>
      </c>
      <c r="V58" s="21">
        <v>934</v>
      </c>
      <c r="W58" s="21">
        <v>633</v>
      </c>
      <c r="X58" s="21">
        <v>933</v>
      </c>
      <c r="Y58" s="21">
        <v>639</v>
      </c>
      <c r="Z58" s="21">
        <v>936</v>
      </c>
      <c r="AA58" s="21">
        <v>638</v>
      </c>
      <c r="AB58" s="21">
        <v>932</v>
      </c>
      <c r="AC58" s="21">
        <v>654</v>
      </c>
      <c r="AD58" s="21">
        <v>941</v>
      </c>
      <c r="AE58" s="21">
        <v>653</v>
      </c>
      <c r="AF58" s="21">
        <v>936</v>
      </c>
      <c r="AG58" s="21">
        <v>656</v>
      </c>
      <c r="AH58" s="21">
        <v>935</v>
      </c>
      <c r="AI58" s="21">
        <v>638</v>
      </c>
      <c r="AJ58" s="21">
        <v>933</v>
      </c>
      <c r="AK58" s="21">
        <v>649</v>
      </c>
      <c r="AL58" s="21">
        <v>939</v>
      </c>
      <c r="AM58" s="21">
        <v>651</v>
      </c>
      <c r="AN58" s="21">
        <v>931</v>
      </c>
      <c r="AO58" s="21">
        <v>653</v>
      </c>
      <c r="AP58" s="21">
        <v>929</v>
      </c>
      <c r="AQ58" s="21">
        <v>653</v>
      </c>
      <c r="AR58" s="21">
        <v>933</v>
      </c>
      <c r="AS58" s="21">
        <v>649</v>
      </c>
      <c r="AT58" s="21">
        <v>929</v>
      </c>
      <c r="AU58" s="21">
        <v>638</v>
      </c>
      <c r="AV58" s="21">
        <v>928</v>
      </c>
      <c r="AW58" s="21">
        <v>640</v>
      </c>
      <c r="AX58" s="21">
        <v>928</v>
      </c>
      <c r="AY58" s="21">
        <v>643</v>
      </c>
      <c r="AZ58" s="21">
        <v>927</v>
      </c>
      <c r="BA58" s="21">
        <v>650</v>
      </c>
      <c r="BB58" s="21">
        <v>930</v>
      </c>
      <c r="BC58" s="21">
        <v>659</v>
      </c>
      <c r="BD58" s="21">
        <v>933</v>
      </c>
      <c r="BE58" s="21">
        <v>657</v>
      </c>
      <c r="BF58" s="21">
        <v>927</v>
      </c>
      <c r="BG58" s="21">
        <v>666</v>
      </c>
      <c r="BH58" s="21">
        <v>945</v>
      </c>
      <c r="BI58" s="21">
        <v>663</v>
      </c>
      <c r="BJ58" s="21">
        <v>943</v>
      </c>
      <c r="BK58" s="21">
        <v>655</v>
      </c>
      <c r="BL58" s="21">
        <v>926</v>
      </c>
      <c r="BM58" s="21">
        <v>653</v>
      </c>
      <c r="BN58" s="21">
        <v>919</v>
      </c>
      <c r="BO58" s="21">
        <v>653</v>
      </c>
      <c r="BP58" s="21">
        <v>922</v>
      </c>
      <c r="BQ58" s="21">
        <v>657</v>
      </c>
      <c r="BR58" s="21">
        <v>923</v>
      </c>
      <c r="BS58" s="21">
        <v>653</v>
      </c>
      <c r="BT58" s="21">
        <v>915</v>
      </c>
      <c r="BU58" s="21">
        <v>632</v>
      </c>
      <c r="BV58" s="21">
        <v>872</v>
      </c>
      <c r="BW58" s="21">
        <v>630</v>
      </c>
      <c r="BX58" s="21">
        <v>857</v>
      </c>
      <c r="BY58" s="21">
        <v>633</v>
      </c>
      <c r="BZ58" s="21">
        <v>852</v>
      </c>
      <c r="CA58" s="21">
        <v>630</v>
      </c>
      <c r="CB58" s="21">
        <v>846</v>
      </c>
      <c r="CC58" s="21">
        <v>625</v>
      </c>
      <c r="CD58" s="21">
        <v>836</v>
      </c>
      <c r="CE58" s="21">
        <v>647</v>
      </c>
      <c r="CF58" s="21">
        <v>855</v>
      </c>
      <c r="CG58" s="21">
        <v>656</v>
      </c>
      <c r="CH58" s="21">
        <v>860</v>
      </c>
      <c r="CI58" s="21">
        <v>655</v>
      </c>
      <c r="CJ58" s="21">
        <v>805</v>
      </c>
      <c r="CK58" s="21">
        <v>655</v>
      </c>
      <c r="CL58" s="21">
        <v>804</v>
      </c>
      <c r="CM58" s="21">
        <v>664</v>
      </c>
      <c r="CN58" s="21">
        <v>813</v>
      </c>
      <c r="CO58" s="21">
        <v>671</v>
      </c>
      <c r="CP58" s="21">
        <v>817</v>
      </c>
      <c r="CQ58" s="21">
        <v>673</v>
      </c>
      <c r="CR58" s="21">
        <v>820</v>
      </c>
      <c r="CS58" s="21">
        <v>676</v>
      </c>
      <c r="CT58" s="21">
        <v>821</v>
      </c>
      <c r="ES58" s="21"/>
      <c r="EX58" s="30"/>
      <c r="GW58" s="30"/>
      <c r="GX58" s="30"/>
      <c r="GY58" s="30"/>
      <c r="GZ58" s="30"/>
      <c r="HB58" s="30"/>
      <c r="HL58" s="30"/>
    </row>
    <row r="59" spans="1:246" x14ac:dyDescent="0.2">
      <c r="A59" s="29">
        <v>24</v>
      </c>
      <c r="B59" s="27">
        <v>5</v>
      </c>
      <c r="C59" s="80" t="s">
        <v>37</v>
      </c>
      <c r="D59" s="27" t="s">
        <v>8</v>
      </c>
      <c r="E59" s="21">
        <v>1368</v>
      </c>
      <c r="F59" s="21">
        <v>2584</v>
      </c>
      <c r="G59" s="21">
        <v>1375</v>
      </c>
      <c r="H59" s="21">
        <v>2576</v>
      </c>
      <c r="I59" s="21">
        <v>1429</v>
      </c>
      <c r="J59" s="21">
        <v>2594</v>
      </c>
      <c r="K59" s="21">
        <v>1430</v>
      </c>
      <c r="L59" s="21">
        <v>2594</v>
      </c>
      <c r="M59" s="21">
        <v>1455</v>
      </c>
      <c r="N59" s="21">
        <v>2592</v>
      </c>
      <c r="O59" s="21">
        <v>1483</v>
      </c>
      <c r="P59" s="21">
        <v>2598</v>
      </c>
      <c r="Q59" s="21">
        <v>1518</v>
      </c>
      <c r="R59" s="21">
        <v>2607</v>
      </c>
      <c r="S59" s="21">
        <v>1558</v>
      </c>
      <c r="T59" s="21">
        <v>2611</v>
      </c>
      <c r="U59" s="21">
        <v>1571</v>
      </c>
      <c r="V59" s="21">
        <v>2618</v>
      </c>
      <c r="W59" s="21">
        <v>1579</v>
      </c>
      <c r="X59" s="21">
        <v>2600</v>
      </c>
      <c r="Y59" s="21">
        <v>1594</v>
      </c>
      <c r="Z59" s="21">
        <v>2594</v>
      </c>
      <c r="AA59" s="21">
        <v>1594</v>
      </c>
      <c r="AB59" s="21">
        <v>2598</v>
      </c>
      <c r="AC59" s="21">
        <v>1610</v>
      </c>
      <c r="AD59" s="21">
        <v>2583</v>
      </c>
      <c r="AE59" s="21">
        <v>1613</v>
      </c>
      <c r="AF59" s="21">
        <v>2531</v>
      </c>
      <c r="AG59" s="21">
        <v>1616</v>
      </c>
      <c r="AH59" s="21">
        <v>2522</v>
      </c>
      <c r="AI59" s="21">
        <v>1576</v>
      </c>
      <c r="AJ59" s="21">
        <v>2518</v>
      </c>
      <c r="AK59" s="21">
        <v>1612</v>
      </c>
      <c r="AL59" s="21">
        <v>2531</v>
      </c>
      <c r="AM59" s="21">
        <v>1617</v>
      </c>
      <c r="AN59" s="21">
        <v>2534</v>
      </c>
      <c r="AO59" s="21">
        <v>1629</v>
      </c>
      <c r="AP59" s="21">
        <v>2526</v>
      </c>
      <c r="AQ59" s="21">
        <v>1642</v>
      </c>
      <c r="AR59" s="21">
        <v>2513</v>
      </c>
      <c r="AS59" s="21">
        <v>1652</v>
      </c>
      <c r="AT59" s="21">
        <v>2515</v>
      </c>
      <c r="AU59" s="21">
        <v>1654</v>
      </c>
      <c r="AV59" s="21">
        <v>2511</v>
      </c>
      <c r="AW59" s="21">
        <v>1656</v>
      </c>
      <c r="AX59" s="21">
        <v>2517</v>
      </c>
      <c r="AY59" s="21">
        <v>1659</v>
      </c>
      <c r="AZ59" s="21">
        <v>2511</v>
      </c>
      <c r="BA59" s="21">
        <v>1670</v>
      </c>
      <c r="BB59" s="21">
        <v>2500</v>
      </c>
      <c r="BC59" s="21">
        <v>1684</v>
      </c>
      <c r="BD59" s="21">
        <v>2510</v>
      </c>
      <c r="BE59" s="21">
        <v>1698</v>
      </c>
      <c r="BF59" s="21">
        <v>2519</v>
      </c>
      <c r="BG59" s="21">
        <v>1717</v>
      </c>
      <c r="BH59" s="21">
        <v>2529</v>
      </c>
      <c r="BI59" s="21">
        <v>1725</v>
      </c>
      <c r="BJ59" s="21">
        <v>2521</v>
      </c>
      <c r="BK59" s="21">
        <v>1740</v>
      </c>
      <c r="BL59" s="21">
        <v>2520</v>
      </c>
      <c r="BM59" s="21">
        <v>1742</v>
      </c>
      <c r="BN59" s="21">
        <v>2512</v>
      </c>
      <c r="BO59" s="21">
        <v>1760</v>
      </c>
      <c r="BP59" s="21">
        <v>2520</v>
      </c>
      <c r="BQ59" s="21">
        <v>1771</v>
      </c>
      <c r="BR59" s="21">
        <v>2523</v>
      </c>
      <c r="BS59" s="21">
        <v>1774</v>
      </c>
      <c r="BT59" s="21">
        <v>2524</v>
      </c>
      <c r="BU59" s="21">
        <v>1735</v>
      </c>
      <c r="BV59" s="21">
        <v>2450</v>
      </c>
      <c r="BW59" s="21">
        <v>1748</v>
      </c>
      <c r="BX59" s="21">
        <v>2454</v>
      </c>
      <c r="BY59" s="21">
        <v>1772</v>
      </c>
      <c r="BZ59" s="21">
        <v>2467</v>
      </c>
      <c r="CA59" s="21">
        <v>1787</v>
      </c>
      <c r="CB59" s="21">
        <v>2474</v>
      </c>
      <c r="CC59" s="21">
        <v>1808</v>
      </c>
      <c r="CD59" s="21">
        <v>2482</v>
      </c>
      <c r="CE59" s="21">
        <v>1815</v>
      </c>
      <c r="CF59" s="21">
        <v>2479</v>
      </c>
      <c r="CG59" s="21">
        <v>1817</v>
      </c>
      <c r="CH59" s="21">
        <v>2479</v>
      </c>
      <c r="CI59" s="21">
        <v>1812</v>
      </c>
      <c r="CJ59" s="21">
        <v>2335</v>
      </c>
      <c r="CK59" s="21">
        <v>1827</v>
      </c>
      <c r="CL59" s="21">
        <v>2339</v>
      </c>
      <c r="CM59" s="21">
        <v>1826</v>
      </c>
      <c r="CN59" s="21">
        <v>2308</v>
      </c>
      <c r="CO59" s="21">
        <v>1825</v>
      </c>
      <c r="CP59" s="21">
        <v>2298</v>
      </c>
      <c r="CQ59" s="21">
        <v>1827</v>
      </c>
      <c r="CR59" s="21">
        <v>2301</v>
      </c>
      <c r="CS59" s="21">
        <v>1842</v>
      </c>
      <c r="CT59" s="21">
        <v>2309</v>
      </c>
      <c r="ES59" s="21"/>
      <c r="EX59" s="30"/>
      <c r="GW59" s="30"/>
      <c r="GX59" s="30"/>
      <c r="GY59" s="30"/>
      <c r="GZ59" s="30"/>
      <c r="HB59" s="30"/>
      <c r="HL59" s="30"/>
    </row>
    <row r="60" spans="1:246" x14ac:dyDescent="0.2">
      <c r="A60" s="29">
        <v>26</v>
      </c>
      <c r="B60" s="27">
        <v>5</v>
      </c>
      <c r="C60" s="80" t="s">
        <v>39</v>
      </c>
      <c r="D60" s="27" t="s">
        <v>10</v>
      </c>
      <c r="E60" s="21">
        <v>947</v>
      </c>
      <c r="F60" s="21">
        <v>1679</v>
      </c>
      <c r="G60" s="21">
        <v>961</v>
      </c>
      <c r="H60" s="21">
        <v>1683</v>
      </c>
      <c r="I60" s="21">
        <v>989</v>
      </c>
      <c r="J60" s="21">
        <v>1679</v>
      </c>
      <c r="K60" s="21">
        <v>991</v>
      </c>
      <c r="L60" s="21">
        <v>1680</v>
      </c>
      <c r="M60" s="21">
        <v>1010</v>
      </c>
      <c r="N60" s="21">
        <v>1686</v>
      </c>
      <c r="O60" s="21">
        <v>1018</v>
      </c>
      <c r="P60" s="21">
        <v>1669</v>
      </c>
      <c r="Q60" s="21">
        <v>1049</v>
      </c>
      <c r="R60" s="21">
        <v>1678</v>
      </c>
      <c r="S60" s="21">
        <v>1084</v>
      </c>
      <c r="T60" s="21">
        <v>1686</v>
      </c>
      <c r="U60" s="21">
        <v>1099</v>
      </c>
      <c r="V60" s="21">
        <v>1687</v>
      </c>
      <c r="W60" s="21">
        <v>1109</v>
      </c>
      <c r="X60" s="21">
        <v>1679</v>
      </c>
      <c r="Y60" s="21">
        <v>1138</v>
      </c>
      <c r="Z60" s="21">
        <v>1682</v>
      </c>
      <c r="AA60" s="21">
        <v>1137</v>
      </c>
      <c r="AB60" s="21">
        <v>1669</v>
      </c>
      <c r="AC60" s="21">
        <v>1157</v>
      </c>
      <c r="AD60" s="21">
        <v>1676</v>
      </c>
      <c r="AE60" s="21">
        <v>1168</v>
      </c>
      <c r="AF60" s="21">
        <v>1666</v>
      </c>
      <c r="AG60" s="21">
        <v>1189</v>
      </c>
      <c r="AH60" s="21">
        <v>1685</v>
      </c>
      <c r="AI60" s="21">
        <v>1169</v>
      </c>
      <c r="AJ60" s="21">
        <v>1709</v>
      </c>
      <c r="AK60" s="21">
        <v>1159</v>
      </c>
      <c r="AL60" s="21">
        <v>1652</v>
      </c>
      <c r="AM60" s="21">
        <v>1175</v>
      </c>
      <c r="AN60" s="21">
        <v>1673</v>
      </c>
      <c r="AO60" s="21">
        <v>1183</v>
      </c>
      <c r="AP60" s="21">
        <v>1668</v>
      </c>
      <c r="AQ60" s="21">
        <v>1202</v>
      </c>
      <c r="AR60" s="21">
        <v>1676</v>
      </c>
      <c r="AS60" s="21">
        <v>1207</v>
      </c>
      <c r="AT60" s="21">
        <v>1684</v>
      </c>
      <c r="AU60" s="21">
        <v>1227</v>
      </c>
      <c r="AV60" s="21">
        <v>1696</v>
      </c>
      <c r="AW60" s="21">
        <v>1224</v>
      </c>
      <c r="AX60" s="21">
        <v>1686</v>
      </c>
      <c r="AY60" s="21">
        <v>1233</v>
      </c>
      <c r="AZ60" s="21">
        <v>1692</v>
      </c>
      <c r="BA60" s="21">
        <v>1230</v>
      </c>
      <c r="BB60" s="21">
        <v>1678</v>
      </c>
      <c r="BC60" s="21">
        <v>1222</v>
      </c>
      <c r="BD60" s="21">
        <v>1670</v>
      </c>
      <c r="BE60" s="21">
        <v>1218</v>
      </c>
      <c r="BF60" s="21">
        <v>1663</v>
      </c>
      <c r="BG60" s="21">
        <v>1226</v>
      </c>
      <c r="BH60" s="21">
        <v>1678</v>
      </c>
      <c r="BI60" s="21">
        <v>1238</v>
      </c>
      <c r="BJ60" s="21">
        <v>1683</v>
      </c>
      <c r="BK60" s="21">
        <v>1252</v>
      </c>
      <c r="BL60" s="21">
        <v>1698</v>
      </c>
      <c r="BM60" s="21">
        <v>1252</v>
      </c>
      <c r="BN60" s="21">
        <v>1694</v>
      </c>
      <c r="BO60" s="21">
        <v>1245</v>
      </c>
      <c r="BP60" s="21">
        <v>1684</v>
      </c>
      <c r="BQ60" s="21">
        <v>1259</v>
      </c>
      <c r="BR60" s="21">
        <v>1684</v>
      </c>
      <c r="BS60" s="21">
        <v>1259</v>
      </c>
      <c r="BT60" s="21">
        <v>1675</v>
      </c>
      <c r="BU60" s="21">
        <v>1230</v>
      </c>
      <c r="BV60" s="21">
        <v>1656</v>
      </c>
      <c r="BW60" s="21">
        <v>1229</v>
      </c>
      <c r="BX60" s="21">
        <v>1659</v>
      </c>
      <c r="BY60" s="21">
        <v>1226</v>
      </c>
      <c r="BZ60" s="21">
        <v>1660</v>
      </c>
      <c r="CA60" s="21">
        <v>1223</v>
      </c>
      <c r="CB60" s="21">
        <v>1652</v>
      </c>
      <c r="CC60" s="21">
        <v>1199</v>
      </c>
      <c r="CD60" s="21">
        <v>1590</v>
      </c>
      <c r="CE60" s="21">
        <v>1199</v>
      </c>
      <c r="CF60" s="21">
        <v>1589</v>
      </c>
      <c r="CG60" s="21">
        <v>1206</v>
      </c>
      <c r="CH60" s="21">
        <v>1598</v>
      </c>
      <c r="CI60" s="21">
        <v>1245</v>
      </c>
      <c r="CJ60" s="21">
        <v>1596</v>
      </c>
      <c r="CK60" s="21">
        <v>1240</v>
      </c>
      <c r="CL60" s="21">
        <v>1597</v>
      </c>
      <c r="CM60" s="21">
        <v>1264</v>
      </c>
      <c r="CN60" s="21">
        <v>1606</v>
      </c>
      <c r="CO60" s="21">
        <v>1270</v>
      </c>
      <c r="CP60" s="21">
        <v>1608</v>
      </c>
      <c r="CQ60" s="21">
        <v>1273</v>
      </c>
      <c r="CR60" s="21">
        <v>1608</v>
      </c>
      <c r="CS60" s="21">
        <v>1278</v>
      </c>
      <c r="CT60" s="21">
        <v>1606</v>
      </c>
      <c r="ES60" s="21"/>
      <c r="EX60" s="30"/>
      <c r="GW60" s="30"/>
      <c r="GX60" s="30"/>
      <c r="GY60" s="30"/>
      <c r="GZ60" s="30"/>
      <c r="HB60" s="30"/>
      <c r="HL60" s="30"/>
    </row>
    <row r="61" spans="1:246" x14ac:dyDescent="0.2">
      <c r="A61" s="29">
        <v>28</v>
      </c>
      <c r="B61" s="27">
        <v>5</v>
      </c>
      <c r="C61" s="80" t="s">
        <v>41</v>
      </c>
      <c r="E61" s="21">
        <v>3883</v>
      </c>
      <c r="F61" s="21">
        <v>6642</v>
      </c>
      <c r="G61" s="21">
        <v>3934</v>
      </c>
      <c r="H61" s="21">
        <v>6647</v>
      </c>
      <c r="I61" s="21">
        <v>4006</v>
      </c>
      <c r="J61" s="21">
        <v>6621</v>
      </c>
      <c r="K61" s="21">
        <v>4006</v>
      </c>
      <c r="L61" s="21">
        <v>6619</v>
      </c>
      <c r="M61" s="21">
        <v>4045</v>
      </c>
      <c r="N61" s="21">
        <v>6613</v>
      </c>
      <c r="O61" s="21">
        <v>4113</v>
      </c>
      <c r="P61" s="21">
        <v>6623</v>
      </c>
      <c r="Q61" s="21">
        <v>4156</v>
      </c>
      <c r="R61" s="21">
        <v>6672</v>
      </c>
      <c r="S61" s="21">
        <v>4220</v>
      </c>
      <c r="T61" s="21">
        <v>6716</v>
      </c>
      <c r="U61" s="21">
        <v>4242</v>
      </c>
      <c r="V61" s="21">
        <v>6691</v>
      </c>
      <c r="W61" s="21">
        <v>4297</v>
      </c>
      <c r="X61" s="21">
        <v>6689</v>
      </c>
      <c r="Y61" s="21">
        <v>4357</v>
      </c>
      <c r="Z61" s="21">
        <v>6689</v>
      </c>
      <c r="AA61" s="21">
        <v>4365</v>
      </c>
      <c r="AB61" s="21">
        <v>6690</v>
      </c>
      <c r="AC61" s="21">
        <v>4389</v>
      </c>
      <c r="AD61" s="21">
        <v>6707</v>
      </c>
      <c r="AE61" s="21">
        <v>4437</v>
      </c>
      <c r="AF61" s="21">
        <v>6615</v>
      </c>
      <c r="AG61" s="21">
        <v>4452</v>
      </c>
      <c r="AH61" s="21">
        <v>6608</v>
      </c>
      <c r="AI61" s="21">
        <v>4327</v>
      </c>
      <c r="AJ61" s="21">
        <v>6548</v>
      </c>
      <c r="AK61" s="21">
        <v>4437</v>
      </c>
      <c r="AL61" s="21">
        <v>6657</v>
      </c>
      <c r="AM61" s="21">
        <v>4441</v>
      </c>
      <c r="AN61" s="21">
        <v>6661</v>
      </c>
      <c r="AO61" s="21">
        <v>4475</v>
      </c>
      <c r="AP61" s="21">
        <v>6646</v>
      </c>
      <c r="AQ61" s="21">
        <v>4509</v>
      </c>
      <c r="AR61" s="21">
        <v>6640</v>
      </c>
      <c r="AS61" s="21">
        <v>4513</v>
      </c>
      <c r="AT61" s="21">
        <v>6634</v>
      </c>
      <c r="AU61" s="21">
        <v>4559</v>
      </c>
      <c r="AV61" s="21">
        <v>6682</v>
      </c>
      <c r="AW61" s="21">
        <v>4572</v>
      </c>
      <c r="AX61" s="21">
        <v>6671</v>
      </c>
      <c r="AY61" s="21">
        <v>4586</v>
      </c>
      <c r="AZ61" s="21">
        <v>6664</v>
      </c>
      <c r="BA61" s="21">
        <v>4605</v>
      </c>
      <c r="BB61" s="21">
        <v>6670</v>
      </c>
      <c r="BC61" s="21">
        <v>4582</v>
      </c>
      <c r="BD61" s="21">
        <v>6632</v>
      </c>
      <c r="BE61" s="21">
        <v>4571</v>
      </c>
      <c r="BF61" s="21">
        <v>6613</v>
      </c>
      <c r="BG61" s="21">
        <v>4602</v>
      </c>
      <c r="BH61" s="21">
        <v>6653</v>
      </c>
      <c r="BI61" s="21">
        <v>4630</v>
      </c>
      <c r="BJ61" s="21">
        <v>6654</v>
      </c>
      <c r="BK61" s="21">
        <v>4702</v>
      </c>
      <c r="BL61" s="21">
        <v>6659</v>
      </c>
      <c r="BM61" s="21">
        <v>4736</v>
      </c>
      <c r="BN61" s="21">
        <v>6669</v>
      </c>
      <c r="BO61" s="21">
        <v>4781</v>
      </c>
      <c r="BP61" s="21">
        <v>6686</v>
      </c>
      <c r="BQ61" s="21">
        <v>4831</v>
      </c>
      <c r="BR61" s="21">
        <v>6713</v>
      </c>
      <c r="BS61" s="21">
        <v>4847</v>
      </c>
      <c r="BT61" s="21">
        <v>6731</v>
      </c>
      <c r="BU61" s="21">
        <v>4783</v>
      </c>
      <c r="BV61" s="21">
        <v>6648</v>
      </c>
      <c r="BW61" s="21">
        <v>4784</v>
      </c>
      <c r="BX61" s="21">
        <v>6625</v>
      </c>
      <c r="BY61" s="21">
        <v>4806</v>
      </c>
      <c r="BZ61" s="21">
        <v>6612</v>
      </c>
      <c r="CA61" s="21">
        <v>4791</v>
      </c>
      <c r="CB61" s="21">
        <v>6569</v>
      </c>
      <c r="CC61" s="21">
        <v>4841</v>
      </c>
      <c r="CD61" s="21">
        <v>6586</v>
      </c>
      <c r="CE61" s="21">
        <v>4850</v>
      </c>
      <c r="CF61" s="21">
        <v>6570</v>
      </c>
      <c r="CG61" s="21">
        <v>4878</v>
      </c>
      <c r="CH61" s="21">
        <v>6579</v>
      </c>
      <c r="CI61" s="21">
        <v>4887</v>
      </c>
      <c r="CJ61" s="21">
        <v>6292</v>
      </c>
      <c r="CK61" s="21">
        <v>4893</v>
      </c>
      <c r="CL61" s="21">
        <v>6297</v>
      </c>
      <c r="CM61" s="21">
        <v>5121</v>
      </c>
      <c r="CN61" s="21">
        <v>6429</v>
      </c>
      <c r="CO61" s="21">
        <v>5170</v>
      </c>
      <c r="CP61" s="21">
        <v>6454</v>
      </c>
      <c r="CQ61" s="21">
        <v>5172</v>
      </c>
      <c r="CR61" s="21">
        <v>6449</v>
      </c>
      <c r="CS61" s="21">
        <v>5168</v>
      </c>
      <c r="CT61" s="21">
        <v>6419</v>
      </c>
      <c r="DC61" s="21"/>
      <c r="DD61" s="21"/>
      <c r="ES61" s="21"/>
      <c r="GW61" s="30"/>
      <c r="GX61" s="30"/>
      <c r="GY61" s="30"/>
      <c r="GZ61" s="30"/>
      <c r="HB61" s="30"/>
      <c r="HL61" s="30"/>
    </row>
    <row r="62" spans="1:246" x14ac:dyDescent="0.2">
      <c r="A62" s="29">
        <v>35</v>
      </c>
      <c r="B62" s="27">
        <v>5</v>
      </c>
      <c r="C62" s="80" t="s">
        <v>48</v>
      </c>
      <c r="D62" s="27" t="s">
        <v>1</v>
      </c>
      <c r="E62" s="21">
        <v>686</v>
      </c>
      <c r="F62" s="21">
        <v>1601</v>
      </c>
      <c r="G62" s="21">
        <v>699</v>
      </c>
      <c r="H62" s="21">
        <v>1599</v>
      </c>
      <c r="I62" s="21">
        <v>722</v>
      </c>
      <c r="J62" s="21">
        <v>1593</v>
      </c>
      <c r="K62" s="21">
        <v>722</v>
      </c>
      <c r="L62" s="21">
        <v>1593</v>
      </c>
      <c r="M62" s="21">
        <v>728</v>
      </c>
      <c r="N62" s="21">
        <v>1575</v>
      </c>
      <c r="O62" s="21">
        <v>742</v>
      </c>
      <c r="P62" s="21">
        <v>1571</v>
      </c>
      <c r="Q62" s="21">
        <v>752</v>
      </c>
      <c r="R62" s="21">
        <v>1563</v>
      </c>
      <c r="S62" s="21">
        <v>780</v>
      </c>
      <c r="T62" s="21">
        <v>1569</v>
      </c>
      <c r="U62" s="21">
        <v>790</v>
      </c>
      <c r="V62" s="21">
        <v>1572</v>
      </c>
      <c r="W62" s="21">
        <v>807</v>
      </c>
      <c r="X62" s="21">
        <v>1573</v>
      </c>
      <c r="Y62" s="21">
        <v>816</v>
      </c>
      <c r="Z62" s="21">
        <v>1559</v>
      </c>
      <c r="AA62" s="21">
        <v>823</v>
      </c>
      <c r="AB62" s="21">
        <v>1561</v>
      </c>
      <c r="AC62" s="21">
        <v>822</v>
      </c>
      <c r="AD62" s="21">
        <v>1541</v>
      </c>
      <c r="AE62" s="21">
        <v>829</v>
      </c>
      <c r="AF62" s="21">
        <v>1528</v>
      </c>
      <c r="AG62" s="21">
        <v>844</v>
      </c>
      <c r="AH62" s="21">
        <v>1528</v>
      </c>
      <c r="AI62" s="21">
        <v>813</v>
      </c>
      <c r="AJ62" s="21">
        <v>1542</v>
      </c>
      <c r="AK62" s="21">
        <v>827</v>
      </c>
      <c r="AL62" s="21">
        <v>1525</v>
      </c>
      <c r="AM62" s="21">
        <v>823</v>
      </c>
      <c r="AN62" s="21">
        <v>1525</v>
      </c>
      <c r="AO62" s="21">
        <v>841</v>
      </c>
      <c r="AP62" s="21">
        <v>1523</v>
      </c>
      <c r="AQ62" s="21">
        <v>857</v>
      </c>
      <c r="AR62" s="21">
        <v>1522</v>
      </c>
      <c r="AS62" s="21">
        <v>855</v>
      </c>
      <c r="AT62" s="21">
        <v>1520</v>
      </c>
      <c r="AU62" s="21">
        <v>858</v>
      </c>
      <c r="AV62" s="21">
        <v>1509</v>
      </c>
      <c r="AW62" s="21">
        <v>865</v>
      </c>
      <c r="AX62" s="21">
        <v>1503</v>
      </c>
      <c r="AY62" s="21">
        <v>876</v>
      </c>
      <c r="AZ62" s="21">
        <v>1502</v>
      </c>
      <c r="BA62" s="21">
        <v>883</v>
      </c>
      <c r="BB62" s="21">
        <v>1500</v>
      </c>
      <c r="BC62" s="21">
        <v>887</v>
      </c>
      <c r="BD62" s="21">
        <v>1492</v>
      </c>
      <c r="BE62" s="21">
        <v>890</v>
      </c>
      <c r="BF62" s="21">
        <v>1491</v>
      </c>
      <c r="BG62" s="21">
        <v>904</v>
      </c>
      <c r="BH62" s="21">
        <v>1502</v>
      </c>
      <c r="BI62" s="21">
        <v>912</v>
      </c>
      <c r="BJ62" s="21">
        <v>1493</v>
      </c>
      <c r="BK62" s="21">
        <v>920</v>
      </c>
      <c r="BL62" s="21">
        <v>1488</v>
      </c>
      <c r="BM62" s="21">
        <v>922</v>
      </c>
      <c r="BN62" s="21">
        <v>1484</v>
      </c>
      <c r="BO62" s="21">
        <v>920</v>
      </c>
      <c r="BP62" s="21">
        <v>1473</v>
      </c>
      <c r="BQ62" s="21">
        <v>907</v>
      </c>
      <c r="BR62" s="21">
        <v>1443</v>
      </c>
      <c r="BS62" s="21">
        <v>912</v>
      </c>
      <c r="BT62" s="21">
        <v>1446</v>
      </c>
      <c r="BU62" s="21">
        <v>944</v>
      </c>
      <c r="BV62" s="21">
        <v>1475</v>
      </c>
      <c r="BW62" s="21">
        <v>949</v>
      </c>
      <c r="BX62" s="21">
        <v>1471</v>
      </c>
      <c r="BY62" s="21">
        <v>953</v>
      </c>
      <c r="BZ62" s="21">
        <v>1464</v>
      </c>
      <c r="CA62" s="21">
        <v>946</v>
      </c>
      <c r="CB62" s="21">
        <v>1461</v>
      </c>
      <c r="CC62" s="21">
        <v>960</v>
      </c>
      <c r="CD62" s="21">
        <v>1461</v>
      </c>
      <c r="CE62" s="21">
        <v>972</v>
      </c>
      <c r="CF62" s="21">
        <v>1469</v>
      </c>
      <c r="CG62" s="21">
        <v>974</v>
      </c>
      <c r="CH62" s="21">
        <v>1462</v>
      </c>
      <c r="CI62" s="21">
        <v>1010</v>
      </c>
      <c r="CJ62" s="21">
        <v>1363</v>
      </c>
      <c r="CK62" s="21">
        <v>1016</v>
      </c>
      <c r="CL62" s="21">
        <v>1363</v>
      </c>
      <c r="CM62" s="21">
        <v>1015</v>
      </c>
      <c r="CN62" s="21">
        <v>1363</v>
      </c>
      <c r="CO62" s="21">
        <v>1025</v>
      </c>
      <c r="CP62" s="21">
        <v>1360</v>
      </c>
      <c r="CQ62" s="21">
        <v>1023</v>
      </c>
      <c r="CR62" s="21">
        <v>1358</v>
      </c>
      <c r="CS62" s="21">
        <v>1016</v>
      </c>
      <c r="CT62" s="21">
        <v>1339</v>
      </c>
      <c r="ES62" s="21"/>
      <c r="EX62" s="30"/>
      <c r="GW62" s="30"/>
      <c r="GX62" s="30"/>
      <c r="GY62" s="30"/>
      <c r="GZ62" s="30"/>
      <c r="HB62" s="30"/>
      <c r="HL62" s="30"/>
    </row>
    <row r="63" spans="1:246" x14ac:dyDescent="0.2">
      <c r="A63" s="29">
        <v>37</v>
      </c>
      <c r="B63" s="27">
        <v>5</v>
      </c>
      <c r="C63" s="80" t="s">
        <v>50</v>
      </c>
      <c r="D63" s="27" t="s">
        <v>10</v>
      </c>
      <c r="E63" s="21">
        <v>1827</v>
      </c>
      <c r="F63" s="21">
        <v>3578</v>
      </c>
      <c r="G63" s="21">
        <v>1879</v>
      </c>
      <c r="H63" s="21">
        <v>3602</v>
      </c>
      <c r="I63" s="21">
        <v>1929</v>
      </c>
      <c r="J63" s="21">
        <v>3590</v>
      </c>
      <c r="K63" s="21">
        <v>1930</v>
      </c>
      <c r="L63" s="21">
        <v>3587</v>
      </c>
      <c r="M63" s="21">
        <v>1966</v>
      </c>
      <c r="N63" s="21">
        <v>3595</v>
      </c>
      <c r="O63" s="21">
        <v>1991</v>
      </c>
      <c r="P63" s="21">
        <v>3592</v>
      </c>
      <c r="Q63" s="21">
        <v>2039</v>
      </c>
      <c r="R63" s="21">
        <v>3600</v>
      </c>
      <c r="S63" s="21">
        <v>2094</v>
      </c>
      <c r="T63" s="21">
        <v>3626</v>
      </c>
      <c r="U63" s="21">
        <v>2108</v>
      </c>
      <c r="V63" s="21">
        <v>3627</v>
      </c>
      <c r="W63" s="21">
        <v>2151</v>
      </c>
      <c r="X63" s="21">
        <v>3617</v>
      </c>
      <c r="Y63" s="21">
        <v>2189</v>
      </c>
      <c r="Z63" s="21">
        <v>3613</v>
      </c>
      <c r="AA63" s="21">
        <v>2201</v>
      </c>
      <c r="AB63" s="21">
        <v>3609</v>
      </c>
      <c r="AC63" s="21">
        <v>2235</v>
      </c>
      <c r="AD63" s="21">
        <v>3610</v>
      </c>
      <c r="AE63" s="21">
        <v>2260</v>
      </c>
      <c r="AF63" s="21">
        <v>3607</v>
      </c>
      <c r="AG63" s="21">
        <v>2288</v>
      </c>
      <c r="AH63" s="21">
        <v>3618</v>
      </c>
      <c r="AI63" s="21">
        <v>2214</v>
      </c>
      <c r="AJ63" s="21">
        <v>3613</v>
      </c>
      <c r="AK63" s="21">
        <v>2241</v>
      </c>
      <c r="AL63" s="21">
        <v>3614</v>
      </c>
      <c r="AM63" s="21">
        <v>2265</v>
      </c>
      <c r="AN63" s="21">
        <v>3613</v>
      </c>
      <c r="AO63" s="21">
        <v>2279</v>
      </c>
      <c r="AP63" s="21">
        <v>3608</v>
      </c>
      <c r="AQ63" s="21">
        <v>2310</v>
      </c>
      <c r="AR63" s="21">
        <v>3618</v>
      </c>
      <c r="AS63" s="21">
        <v>2338</v>
      </c>
      <c r="AT63" s="21">
        <v>3630</v>
      </c>
      <c r="AU63" s="21">
        <v>2362</v>
      </c>
      <c r="AV63" s="21">
        <v>3635</v>
      </c>
      <c r="AW63" s="21">
        <v>2391</v>
      </c>
      <c r="AX63" s="21">
        <v>3635</v>
      </c>
      <c r="AY63" s="21">
        <v>2412</v>
      </c>
      <c r="AZ63" s="21">
        <v>3638</v>
      </c>
      <c r="BA63" s="21">
        <v>2445</v>
      </c>
      <c r="BB63" s="21">
        <v>3646</v>
      </c>
      <c r="BC63" s="21">
        <v>2451</v>
      </c>
      <c r="BD63" s="21">
        <v>3639</v>
      </c>
      <c r="BE63" s="21">
        <v>2462</v>
      </c>
      <c r="BF63" s="21">
        <v>3636</v>
      </c>
      <c r="BG63" s="21">
        <v>2488</v>
      </c>
      <c r="BH63" s="21">
        <v>3651</v>
      </c>
      <c r="BI63" s="21">
        <v>2503</v>
      </c>
      <c r="BJ63" s="21">
        <v>3647</v>
      </c>
      <c r="BK63" s="21">
        <v>2522</v>
      </c>
      <c r="BL63" s="21">
        <v>3624</v>
      </c>
      <c r="BM63" s="21">
        <v>2532</v>
      </c>
      <c r="BN63" s="21">
        <v>3625</v>
      </c>
      <c r="BO63" s="21">
        <v>2560</v>
      </c>
      <c r="BP63" s="21">
        <v>3664</v>
      </c>
      <c r="BQ63" s="21">
        <v>2598</v>
      </c>
      <c r="BR63" s="21">
        <v>3679</v>
      </c>
      <c r="BS63" s="21">
        <v>2597</v>
      </c>
      <c r="BT63" s="21">
        <v>3663</v>
      </c>
      <c r="BU63" s="21">
        <v>2615</v>
      </c>
      <c r="BV63" s="21">
        <v>3668</v>
      </c>
      <c r="BW63" s="21">
        <v>2611</v>
      </c>
      <c r="BX63" s="21">
        <v>3645</v>
      </c>
      <c r="BY63" s="21">
        <v>2630</v>
      </c>
      <c r="BZ63" s="21">
        <v>3652</v>
      </c>
      <c r="CA63" s="21">
        <v>2618</v>
      </c>
      <c r="CB63" s="21">
        <v>3637</v>
      </c>
      <c r="CC63" s="21">
        <v>2619</v>
      </c>
      <c r="CD63" s="21">
        <v>3618</v>
      </c>
      <c r="CE63" s="21">
        <v>2613</v>
      </c>
      <c r="CF63" s="21">
        <v>3611</v>
      </c>
      <c r="CG63" s="21">
        <v>2629</v>
      </c>
      <c r="CH63" s="21">
        <v>3596</v>
      </c>
      <c r="CI63" s="21">
        <v>2648</v>
      </c>
      <c r="CJ63" s="21">
        <v>3503</v>
      </c>
      <c r="CK63" s="21">
        <v>2664</v>
      </c>
      <c r="CL63" s="21">
        <v>3516</v>
      </c>
      <c r="CM63" s="21">
        <v>2705</v>
      </c>
      <c r="CN63" s="21">
        <v>3537</v>
      </c>
      <c r="CO63" s="21">
        <v>2725</v>
      </c>
      <c r="CP63" s="21">
        <v>3526</v>
      </c>
      <c r="CQ63" s="21">
        <v>2739</v>
      </c>
      <c r="CR63" s="21">
        <v>3531</v>
      </c>
      <c r="CS63" s="21">
        <v>2749</v>
      </c>
      <c r="CT63" s="21">
        <v>3520</v>
      </c>
      <c r="ES63" s="21"/>
      <c r="EX63" s="30"/>
      <c r="GW63" s="30"/>
      <c r="GX63" s="30"/>
      <c r="GY63" s="30"/>
      <c r="GZ63" s="30"/>
      <c r="HB63" s="30"/>
      <c r="HL63" s="30"/>
    </row>
    <row r="64" spans="1:246" x14ac:dyDescent="0.2">
      <c r="A64" s="29">
        <v>40</v>
      </c>
      <c r="B64" s="27">
        <v>5</v>
      </c>
      <c r="C64" s="80" t="s">
        <v>53</v>
      </c>
      <c r="D64" s="27" t="s">
        <v>31</v>
      </c>
      <c r="E64" s="21">
        <v>829</v>
      </c>
      <c r="F64" s="21">
        <v>1296</v>
      </c>
      <c r="G64" s="21">
        <v>827</v>
      </c>
      <c r="H64" s="21">
        <v>1288</v>
      </c>
      <c r="I64" s="21">
        <v>833</v>
      </c>
      <c r="J64" s="21">
        <v>1268</v>
      </c>
      <c r="K64" s="21">
        <v>831</v>
      </c>
      <c r="L64" s="21">
        <v>1266</v>
      </c>
      <c r="M64" s="21">
        <v>833</v>
      </c>
      <c r="N64" s="21">
        <v>1254</v>
      </c>
      <c r="O64" s="21">
        <v>829</v>
      </c>
      <c r="P64" s="21">
        <v>1242</v>
      </c>
      <c r="Q64" s="21">
        <v>840</v>
      </c>
      <c r="R64" s="21">
        <v>1235</v>
      </c>
      <c r="S64" s="21">
        <v>859</v>
      </c>
      <c r="T64" s="21">
        <v>1237</v>
      </c>
      <c r="U64" s="21">
        <v>868</v>
      </c>
      <c r="V64" s="21">
        <v>1236</v>
      </c>
      <c r="W64" s="21">
        <v>887</v>
      </c>
      <c r="X64" s="21">
        <v>1246</v>
      </c>
      <c r="Y64" s="21">
        <v>895</v>
      </c>
      <c r="Z64" s="21">
        <v>1248</v>
      </c>
      <c r="AA64" s="21">
        <v>896</v>
      </c>
      <c r="AB64" s="21">
        <v>1247</v>
      </c>
      <c r="AC64" s="21">
        <v>895</v>
      </c>
      <c r="AD64" s="21">
        <v>1233</v>
      </c>
      <c r="AE64" s="21">
        <v>899</v>
      </c>
      <c r="AF64" s="21">
        <v>1221</v>
      </c>
      <c r="AG64" s="21">
        <v>895</v>
      </c>
      <c r="AH64" s="21">
        <v>1212</v>
      </c>
      <c r="AI64" s="21">
        <v>894</v>
      </c>
      <c r="AJ64" s="21">
        <v>1225</v>
      </c>
      <c r="AK64" s="21">
        <v>893</v>
      </c>
      <c r="AL64" s="21">
        <v>1226</v>
      </c>
      <c r="AM64" s="21">
        <v>900</v>
      </c>
      <c r="AN64" s="21">
        <v>1226</v>
      </c>
      <c r="AO64" s="21">
        <v>905</v>
      </c>
      <c r="AP64" s="21">
        <v>1219</v>
      </c>
      <c r="AQ64" s="21">
        <v>924</v>
      </c>
      <c r="AR64" s="21">
        <v>1239</v>
      </c>
      <c r="AS64" s="21">
        <v>923</v>
      </c>
      <c r="AT64" s="21">
        <v>1251</v>
      </c>
      <c r="AU64" s="21">
        <v>931</v>
      </c>
      <c r="AV64" s="21">
        <v>1245</v>
      </c>
      <c r="AW64" s="21">
        <v>929</v>
      </c>
      <c r="AX64" s="21">
        <v>1236</v>
      </c>
      <c r="AY64" s="21">
        <v>924</v>
      </c>
      <c r="AZ64" s="21">
        <v>1231</v>
      </c>
      <c r="BA64" s="21">
        <v>926</v>
      </c>
      <c r="BB64" s="21">
        <v>1227</v>
      </c>
      <c r="BC64" s="21">
        <v>938</v>
      </c>
      <c r="BD64" s="21">
        <v>1236</v>
      </c>
      <c r="BE64" s="21">
        <v>938</v>
      </c>
      <c r="BF64" s="21">
        <v>1234</v>
      </c>
      <c r="BG64" s="21">
        <v>948</v>
      </c>
      <c r="BH64" s="21">
        <v>1241</v>
      </c>
      <c r="BI64" s="21">
        <v>941</v>
      </c>
      <c r="BJ64" s="21">
        <v>1237</v>
      </c>
      <c r="BK64" s="21">
        <v>929</v>
      </c>
      <c r="BL64" s="21">
        <v>1222</v>
      </c>
      <c r="BM64" s="21">
        <v>938</v>
      </c>
      <c r="BN64" s="21">
        <v>1230</v>
      </c>
      <c r="BO64" s="21">
        <v>935</v>
      </c>
      <c r="BP64" s="21">
        <v>1227</v>
      </c>
      <c r="BQ64" s="21">
        <v>942</v>
      </c>
      <c r="BR64" s="21">
        <v>1222</v>
      </c>
      <c r="BS64" s="21">
        <v>948</v>
      </c>
      <c r="BT64" s="21">
        <v>1223</v>
      </c>
      <c r="BU64" s="21">
        <v>919</v>
      </c>
      <c r="BV64" s="21">
        <v>1187</v>
      </c>
      <c r="BW64" s="21">
        <v>917</v>
      </c>
      <c r="BX64" s="21">
        <v>1178</v>
      </c>
      <c r="BY64" s="21">
        <v>921</v>
      </c>
      <c r="BZ64" s="21">
        <v>1179</v>
      </c>
      <c r="CA64" s="21">
        <v>915</v>
      </c>
      <c r="CB64" s="21">
        <v>1173</v>
      </c>
      <c r="CC64" s="21">
        <v>915</v>
      </c>
      <c r="CD64" s="21">
        <v>1171</v>
      </c>
      <c r="CE64" s="21">
        <v>903</v>
      </c>
      <c r="CF64" s="21">
        <v>1161</v>
      </c>
      <c r="CG64" s="21">
        <v>903</v>
      </c>
      <c r="CH64" s="21">
        <v>1163</v>
      </c>
      <c r="CI64" s="21">
        <v>900</v>
      </c>
      <c r="CJ64" s="21">
        <v>1119</v>
      </c>
      <c r="CK64" s="21">
        <v>900</v>
      </c>
      <c r="CL64" s="21">
        <v>1119</v>
      </c>
      <c r="CM64" s="21">
        <v>902</v>
      </c>
      <c r="CN64" s="21">
        <v>1108</v>
      </c>
      <c r="CO64" s="21">
        <v>909</v>
      </c>
      <c r="CP64" s="21">
        <v>1103</v>
      </c>
      <c r="CQ64" s="21">
        <v>907</v>
      </c>
      <c r="CR64" s="21">
        <v>1101</v>
      </c>
      <c r="CS64" s="21">
        <v>905</v>
      </c>
      <c r="CT64" s="21">
        <v>1091</v>
      </c>
      <c r="ES64" s="21"/>
      <c r="EX64" s="30"/>
      <c r="GW64" s="30"/>
      <c r="GX64" s="30"/>
      <c r="GY64" s="30"/>
      <c r="GZ64" s="30"/>
      <c r="HB64" s="30"/>
      <c r="HL64" s="30"/>
    </row>
    <row r="65" spans="1:220" x14ac:dyDescent="0.2">
      <c r="A65" s="29">
        <v>43</v>
      </c>
      <c r="B65" s="27">
        <v>5</v>
      </c>
      <c r="C65" s="80" t="s">
        <v>55</v>
      </c>
      <c r="D65" s="27" t="s">
        <v>31</v>
      </c>
      <c r="E65" s="21">
        <v>414</v>
      </c>
      <c r="F65" s="21">
        <v>636</v>
      </c>
      <c r="G65" s="21">
        <v>415</v>
      </c>
      <c r="H65" s="21">
        <v>638</v>
      </c>
      <c r="I65" s="21">
        <v>414</v>
      </c>
      <c r="J65" s="21">
        <v>628</v>
      </c>
      <c r="K65" s="21">
        <v>414</v>
      </c>
      <c r="L65" s="21">
        <v>629</v>
      </c>
      <c r="M65" s="21">
        <v>415</v>
      </c>
      <c r="N65" s="21">
        <v>626</v>
      </c>
      <c r="O65" s="21">
        <v>414</v>
      </c>
      <c r="P65" s="21">
        <v>620</v>
      </c>
      <c r="Q65" s="21">
        <v>420</v>
      </c>
      <c r="R65" s="21">
        <v>617</v>
      </c>
      <c r="S65" s="21">
        <v>425</v>
      </c>
      <c r="T65" s="21">
        <v>615</v>
      </c>
      <c r="U65" s="21">
        <v>428</v>
      </c>
      <c r="V65" s="21">
        <v>621</v>
      </c>
      <c r="W65" s="21">
        <v>434</v>
      </c>
      <c r="X65" s="21">
        <v>622</v>
      </c>
      <c r="Y65" s="21">
        <v>423</v>
      </c>
      <c r="Z65" s="21">
        <v>609</v>
      </c>
      <c r="AA65" s="21">
        <v>421</v>
      </c>
      <c r="AB65" s="21">
        <v>604</v>
      </c>
      <c r="AC65" s="21">
        <v>432</v>
      </c>
      <c r="AD65" s="21">
        <v>612</v>
      </c>
      <c r="AE65" s="21">
        <v>437</v>
      </c>
      <c r="AF65" s="21">
        <v>605</v>
      </c>
      <c r="AG65" s="21">
        <v>442</v>
      </c>
      <c r="AH65" s="21">
        <v>610</v>
      </c>
      <c r="AI65" s="21">
        <v>444</v>
      </c>
      <c r="AJ65" s="21">
        <v>617</v>
      </c>
      <c r="AK65" s="21">
        <v>463</v>
      </c>
      <c r="AL65" s="21">
        <v>632</v>
      </c>
      <c r="AM65" s="21">
        <v>459</v>
      </c>
      <c r="AN65" s="21">
        <v>623</v>
      </c>
      <c r="AO65" s="21">
        <v>465</v>
      </c>
      <c r="AP65" s="21">
        <v>623</v>
      </c>
      <c r="AQ65" s="21">
        <v>467</v>
      </c>
      <c r="AR65" s="21">
        <v>634</v>
      </c>
      <c r="AS65" s="21">
        <v>471</v>
      </c>
      <c r="AT65" s="21">
        <v>639</v>
      </c>
      <c r="AU65" s="21">
        <v>477</v>
      </c>
      <c r="AV65" s="21">
        <v>646</v>
      </c>
      <c r="AW65" s="21">
        <v>476</v>
      </c>
      <c r="AX65" s="21">
        <v>640</v>
      </c>
      <c r="AY65" s="21">
        <v>474</v>
      </c>
      <c r="AZ65" s="21">
        <v>638</v>
      </c>
      <c r="BA65" s="21">
        <v>464</v>
      </c>
      <c r="BB65" s="21">
        <v>630</v>
      </c>
      <c r="BC65" s="21">
        <v>466</v>
      </c>
      <c r="BD65" s="21">
        <v>634</v>
      </c>
      <c r="BE65" s="21">
        <v>461</v>
      </c>
      <c r="BF65" s="21">
        <v>626</v>
      </c>
      <c r="BG65" s="21">
        <v>474</v>
      </c>
      <c r="BH65" s="21">
        <v>641</v>
      </c>
      <c r="BI65" s="21">
        <v>479</v>
      </c>
      <c r="BJ65" s="21">
        <v>643</v>
      </c>
      <c r="BK65" s="21">
        <v>473</v>
      </c>
      <c r="BL65" s="21">
        <v>624</v>
      </c>
      <c r="BM65" s="21">
        <v>475</v>
      </c>
      <c r="BN65" s="21">
        <v>623</v>
      </c>
      <c r="BO65" s="21">
        <v>470</v>
      </c>
      <c r="BP65" s="21">
        <v>627</v>
      </c>
      <c r="BQ65" s="21">
        <v>470</v>
      </c>
      <c r="BR65" s="21">
        <v>628</v>
      </c>
      <c r="BS65" s="21">
        <v>470</v>
      </c>
      <c r="BT65" s="21">
        <v>624</v>
      </c>
      <c r="BU65" s="21">
        <v>472</v>
      </c>
      <c r="BV65" s="21">
        <v>633</v>
      </c>
      <c r="BW65" s="21">
        <v>470</v>
      </c>
      <c r="BX65" s="21">
        <v>630</v>
      </c>
      <c r="BY65" s="21">
        <v>470</v>
      </c>
      <c r="BZ65" s="21">
        <v>632</v>
      </c>
      <c r="CA65" s="21">
        <v>467</v>
      </c>
      <c r="CB65" s="21">
        <v>622</v>
      </c>
      <c r="CC65" s="21">
        <v>473</v>
      </c>
      <c r="CD65" s="21">
        <v>631</v>
      </c>
      <c r="CE65" s="21">
        <v>478</v>
      </c>
      <c r="CF65" s="21">
        <v>633</v>
      </c>
      <c r="CG65" s="21">
        <v>476</v>
      </c>
      <c r="CH65" s="21">
        <v>628</v>
      </c>
      <c r="CI65" s="21">
        <v>473</v>
      </c>
      <c r="CJ65" s="21">
        <v>588</v>
      </c>
      <c r="CK65" s="21">
        <v>471</v>
      </c>
      <c r="CL65" s="21">
        <v>587</v>
      </c>
      <c r="CM65" s="21">
        <v>483</v>
      </c>
      <c r="CN65" s="21">
        <v>602</v>
      </c>
      <c r="CO65" s="21">
        <v>479</v>
      </c>
      <c r="CP65" s="21">
        <v>592</v>
      </c>
      <c r="CQ65" s="21">
        <v>483</v>
      </c>
      <c r="CR65" s="21">
        <v>594</v>
      </c>
      <c r="CS65" s="21">
        <v>482</v>
      </c>
      <c r="CT65" s="21">
        <v>589</v>
      </c>
      <c r="ES65" s="21"/>
      <c r="EX65" s="30"/>
      <c r="GW65" s="30"/>
      <c r="GX65" s="30"/>
      <c r="GY65" s="30"/>
      <c r="GZ65" s="30"/>
      <c r="HB65" s="30"/>
      <c r="HL65" s="30"/>
    </row>
    <row r="66" spans="1:220" x14ac:dyDescent="0.2">
      <c r="A66" s="29">
        <v>45</v>
      </c>
      <c r="B66" s="27">
        <v>5</v>
      </c>
      <c r="C66" s="80" t="s">
        <v>57</v>
      </c>
      <c r="D66" s="27" t="s">
        <v>17</v>
      </c>
      <c r="E66" s="21">
        <v>557</v>
      </c>
      <c r="F66" s="21">
        <v>1192</v>
      </c>
      <c r="G66" s="21">
        <v>576</v>
      </c>
      <c r="H66" s="21">
        <v>1200</v>
      </c>
      <c r="I66" s="21">
        <v>585</v>
      </c>
      <c r="J66" s="21">
        <v>1178</v>
      </c>
      <c r="K66" s="21">
        <v>586</v>
      </c>
      <c r="L66" s="21">
        <v>1180</v>
      </c>
      <c r="M66" s="21">
        <v>588</v>
      </c>
      <c r="N66" s="21">
        <v>1172</v>
      </c>
      <c r="O66" s="21">
        <v>595</v>
      </c>
      <c r="P66" s="21">
        <v>1173</v>
      </c>
      <c r="Q66" s="21">
        <v>606</v>
      </c>
      <c r="R66" s="21">
        <v>1161</v>
      </c>
      <c r="S66" s="21">
        <v>625</v>
      </c>
      <c r="T66" s="21">
        <v>1173</v>
      </c>
      <c r="U66" s="21">
        <v>633</v>
      </c>
      <c r="V66" s="21">
        <v>1176</v>
      </c>
      <c r="W66" s="21">
        <v>637</v>
      </c>
      <c r="X66" s="21">
        <v>1169</v>
      </c>
      <c r="Y66" s="21">
        <v>644</v>
      </c>
      <c r="Z66" s="21">
        <v>1164</v>
      </c>
      <c r="AA66" s="21">
        <v>641</v>
      </c>
      <c r="AB66" s="21">
        <v>1155</v>
      </c>
      <c r="AC66" s="21">
        <v>648</v>
      </c>
      <c r="AD66" s="21">
        <v>1157</v>
      </c>
      <c r="AE66" s="21">
        <v>651</v>
      </c>
      <c r="AF66" s="21">
        <v>1159</v>
      </c>
      <c r="AG66" s="21">
        <v>645</v>
      </c>
      <c r="AH66" s="21">
        <v>1146</v>
      </c>
      <c r="AI66" s="21">
        <v>599</v>
      </c>
      <c r="AJ66" s="21">
        <v>1060</v>
      </c>
      <c r="AK66" s="21">
        <v>635</v>
      </c>
      <c r="AL66" s="21">
        <v>1140</v>
      </c>
      <c r="AM66" s="21">
        <v>634</v>
      </c>
      <c r="AN66" s="21">
        <v>1143</v>
      </c>
      <c r="AO66" s="21">
        <v>641</v>
      </c>
      <c r="AP66" s="21">
        <v>1141</v>
      </c>
      <c r="AQ66" s="21">
        <v>657</v>
      </c>
      <c r="AR66" s="21">
        <v>1156</v>
      </c>
      <c r="AS66" s="21">
        <v>661</v>
      </c>
      <c r="AT66" s="21">
        <v>1166</v>
      </c>
      <c r="AU66" s="21">
        <v>679</v>
      </c>
      <c r="AV66" s="21">
        <v>1184</v>
      </c>
      <c r="AW66" s="21">
        <v>682</v>
      </c>
      <c r="AX66" s="21">
        <v>1180</v>
      </c>
      <c r="AY66" s="21">
        <v>682</v>
      </c>
      <c r="AZ66" s="21">
        <v>1178</v>
      </c>
      <c r="BA66" s="21">
        <v>685</v>
      </c>
      <c r="BB66" s="21">
        <v>1178</v>
      </c>
      <c r="BC66" s="21">
        <v>683</v>
      </c>
      <c r="BD66" s="21">
        <v>1173</v>
      </c>
      <c r="BE66" s="21">
        <v>685</v>
      </c>
      <c r="BF66" s="21">
        <v>1168</v>
      </c>
      <c r="BG66" s="21">
        <v>690</v>
      </c>
      <c r="BH66" s="21">
        <v>1181</v>
      </c>
      <c r="BI66" s="21">
        <v>688</v>
      </c>
      <c r="BJ66" s="21">
        <v>1172</v>
      </c>
      <c r="BK66" s="21">
        <v>698</v>
      </c>
      <c r="BL66" s="21">
        <v>1172</v>
      </c>
      <c r="BM66" s="21">
        <v>699</v>
      </c>
      <c r="BN66" s="21">
        <v>1171</v>
      </c>
      <c r="BO66" s="21">
        <v>703</v>
      </c>
      <c r="BP66" s="21">
        <v>1174</v>
      </c>
      <c r="BQ66" s="21">
        <v>700</v>
      </c>
      <c r="BR66" s="21">
        <v>1153</v>
      </c>
      <c r="BS66" s="21">
        <v>698</v>
      </c>
      <c r="BT66" s="21">
        <v>1153</v>
      </c>
      <c r="BU66" s="21">
        <v>699</v>
      </c>
      <c r="BV66" s="21">
        <v>1128</v>
      </c>
      <c r="BW66" s="21">
        <v>692</v>
      </c>
      <c r="BX66" s="21">
        <v>1121</v>
      </c>
      <c r="BY66" s="21">
        <v>688</v>
      </c>
      <c r="BZ66" s="21">
        <v>1115</v>
      </c>
      <c r="CA66" s="21">
        <v>671</v>
      </c>
      <c r="CB66" s="21">
        <v>1090</v>
      </c>
      <c r="CC66" s="21">
        <v>660</v>
      </c>
      <c r="CD66" s="21">
        <v>1072</v>
      </c>
      <c r="CE66" s="21">
        <v>656</v>
      </c>
      <c r="CF66" s="21">
        <v>1057</v>
      </c>
      <c r="CG66" s="21">
        <v>655</v>
      </c>
      <c r="CH66" s="21">
        <v>1045</v>
      </c>
      <c r="CI66" s="21">
        <v>644</v>
      </c>
      <c r="CJ66" s="21">
        <v>978</v>
      </c>
      <c r="CK66" s="21">
        <v>649</v>
      </c>
      <c r="CL66" s="21">
        <v>985</v>
      </c>
      <c r="CM66" s="21">
        <v>669</v>
      </c>
      <c r="CN66" s="21">
        <v>994</v>
      </c>
      <c r="CO66" s="21">
        <v>662</v>
      </c>
      <c r="CP66" s="21">
        <v>979</v>
      </c>
      <c r="CQ66" s="21">
        <v>661</v>
      </c>
      <c r="CR66" s="21">
        <v>973</v>
      </c>
      <c r="CS66" s="21">
        <v>660</v>
      </c>
      <c r="CT66" s="21">
        <v>970</v>
      </c>
      <c r="ES66" s="21"/>
      <c r="EX66" s="30"/>
      <c r="GW66" s="30"/>
      <c r="GX66" s="30"/>
      <c r="GY66" s="30"/>
      <c r="GZ66" s="30"/>
      <c r="HB66" s="30"/>
      <c r="HL66" s="30"/>
    </row>
    <row r="67" spans="1:220" x14ac:dyDescent="0.2">
      <c r="A67" s="29">
        <v>51</v>
      </c>
      <c r="B67" s="27">
        <v>5</v>
      </c>
      <c r="C67" s="80" t="s">
        <v>63</v>
      </c>
      <c r="D67" s="27" t="s">
        <v>31</v>
      </c>
      <c r="E67" s="21">
        <v>999</v>
      </c>
      <c r="F67" s="21">
        <v>1708</v>
      </c>
      <c r="G67" s="21">
        <v>1002</v>
      </c>
      <c r="H67" s="21">
        <v>1701</v>
      </c>
      <c r="I67" s="21">
        <v>1010</v>
      </c>
      <c r="J67" s="21">
        <v>1688</v>
      </c>
      <c r="K67" s="21">
        <v>1012</v>
      </c>
      <c r="L67" s="21">
        <v>1689</v>
      </c>
      <c r="M67" s="21">
        <v>1027</v>
      </c>
      <c r="N67" s="21">
        <v>1689</v>
      </c>
      <c r="O67" s="21">
        <v>1031</v>
      </c>
      <c r="P67" s="21">
        <v>1682</v>
      </c>
      <c r="Q67" s="21">
        <v>1053</v>
      </c>
      <c r="R67" s="21">
        <v>1681</v>
      </c>
      <c r="S67" s="21">
        <v>1046</v>
      </c>
      <c r="T67" s="21">
        <v>1644</v>
      </c>
      <c r="U67" s="21">
        <v>1048</v>
      </c>
      <c r="V67" s="21">
        <v>1639</v>
      </c>
      <c r="W67" s="21">
        <v>1052</v>
      </c>
      <c r="X67" s="21">
        <v>1633</v>
      </c>
      <c r="Y67" s="21">
        <v>1067</v>
      </c>
      <c r="Z67" s="21">
        <v>1641</v>
      </c>
      <c r="AA67" s="21">
        <v>1066</v>
      </c>
      <c r="AB67" s="21">
        <v>1639</v>
      </c>
      <c r="AC67" s="21">
        <v>1078</v>
      </c>
      <c r="AD67" s="21">
        <v>1653</v>
      </c>
      <c r="AE67" s="21">
        <v>1080</v>
      </c>
      <c r="AF67" s="21">
        <v>1646</v>
      </c>
      <c r="AG67" s="21">
        <v>1089</v>
      </c>
      <c r="AH67" s="21">
        <v>1643</v>
      </c>
      <c r="AI67" s="21">
        <v>1062</v>
      </c>
      <c r="AJ67" s="21">
        <v>1596</v>
      </c>
      <c r="AK67" s="21">
        <v>1094</v>
      </c>
      <c r="AL67" s="21">
        <v>1650</v>
      </c>
      <c r="AM67" s="21">
        <v>1095</v>
      </c>
      <c r="AN67" s="21">
        <v>1645</v>
      </c>
      <c r="AO67" s="21">
        <v>1107</v>
      </c>
      <c r="AP67" s="21">
        <v>1641</v>
      </c>
      <c r="AQ67" s="21">
        <v>1140</v>
      </c>
      <c r="AR67" s="21">
        <v>1665</v>
      </c>
      <c r="AS67" s="21">
        <v>1157</v>
      </c>
      <c r="AT67" s="21">
        <v>1690</v>
      </c>
      <c r="AU67" s="21">
        <v>1170</v>
      </c>
      <c r="AV67" s="21">
        <v>1704</v>
      </c>
      <c r="AW67" s="21">
        <v>1183</v>
      </c>
      <c r="AX67" s="21">
        <v>1697</v>
      </c>
      <c r="AY67" s="21">
        <v>1188</v>
      </c>
      <c r="AZ67" s="21">
        <v>1698</v>
      </c>
      <c r="BA67" s="21">
        <v>1194</v>
      </c>
      <c r="BB67" s="21">
        <v>1692</v>
      </c>
      <c r="BC67" s="21">
        <v>1201</v>
      </c>
      <c r="BD67" s="21">
        <v>1690</v>
      </c>
      <c r="BE67" s="21">
        <v>1203</v>
      </c>
      <c r="BF67" s="21">
        <v>1685</v>
      </c>
      <c r="BG67" s="21">
        <v>1216</v>
      </c>
      <c r="BH67" s="21">
        <v>1705</v>
      </c>
      <c r="BI67" s="21">
        <v>1219</v>
      </c>
      <c r="BJ67" s="21">
        <v>1703</v>
      </c>
      <c r="BK67" s="21">
        <v>1231</v>
      </c>
      <c r="BL67" s="21">
        <v>1718</v>
      </c>
      <c r="BM67" s="21">
        <v>1235</v>
      </c>
      <c r="BN67" s="21">
        <v>1722</v>
      </c>
      <c r="BO67" s="21">
        <v>1240</v>
      </c>
      <c r="BP67" s="21">
        <v>1725</v>
      </c>
      <c r="BQ67" s="21">
        <v>1239</v>
      </c>
      <c r="BR67" s="21">
        <v>1750</v>
      </c>
      <c r="BS67" s="21">
        <v>1233</v>
      </c>
      <c r="BT67" s="21">
        <v>1735</v>
      </c>
      <c r="BU67" s="21">
        <v>1223</v>
      </c>
      <c r="BV67" s="21">
        <v>1719</v>
      </c>
      <c r="BW67" s="21">
        <v>1226</v>
      </c>
      <c r="BX67" s="21">
        <v>1699</v>
      </c>
      <c r="BY67" s="21">
        <v>1236</v>
      </c>
      <c r="BZ67" s="21">
        <v>1701</v>
      </c>
      <c r="CA67" s="21">
        <v>1233</v>
      </c>
      <c r="CB67" s="21">
        <v>1690</v>
      </c>
      <c r="CC67" s="21">
        <v>1219</v>
      </c>
      <c r="CD67" s="21">
        <v>1666</v>
      </c>
      <c r="CE67" s="21">
        <v>1215</v>
      </c>
      <c r="CF67" s="21">
        <v>1650</v>
      </c>
      <c r="CG67" s="21">
        <v>1211</v>
      </c>
      <c r="CH67" s="21">
        <v>1631</v>
      </c>
      <c r="CI67" s="21">
        <v>1203</v>
      </c>
      <c r="CJ67" s="21">
        <v>1554</v>
      </c>
      <c r="CK67" s="21">
        <v>1202</v>
      </c>
      <c r="CL67" s="21">
        <v>1551</v>
      </c>
      <c r="CM67" s="21">
        <v>1196</v>
      </c>
      <c r="CN67" s="21">
        <v>1539</v>
      </c>
      <c r="CO67" s="21">
        <v>1209</v>
      </c>
      <c r="CP67" s="21">
        <v>1545</v>
      </c>
      <c r="CQ67" s="21">
        <v>1207</v>
      </c>
      <c r="CR67" s="21">
        <v>1540</v>
      </c>
      <c r="CS67" s="21">
        <v>1213</v>
      </c>
      <c r="CT67" s="21">
        <v>1535</v>
      </c>
      <c r="ES67" s="21"/>
      <c r="EX67" s="30"/>
      <c r="GW67" s="30"/>
      <c r="GX67" s="30"/>
      <c r="GY67" s="30"/>
      <c r="GZ67" s="30"/>
      <c r="HB67" s="30"/>
      <c r="HL67" s="30"/>
    </row>
    <row r="68" spans="1:220" x14ac:dyDescent="0.2">
      <c r="A68" s="29">
        <v>53</v>
      </c>
      <c r="B68" s="27">
        <v>5</v>
      </c>
      <c r="C68" s="80" t="s">
        <v>65</v>
      </c>
      <c r="D68" s="27" t="s">
        <v>31</v>
      </c>
      <c r="E68" s="21">
        <v>1069</v>
      </c>
      <c r="F68" s="21">
        <v>1986</v>
      </c>
      <c r="G68" s="21">
        <v>1096</v>
      </c>
      <c r="H68" s="21">
        <v>1990</v>
      </c>
      <c r="I68" s="21">
        <v>1114</v>
      </c>
      <c r="J68" s="21">
        <v>1972</v>
      </c>
      <c r="K68" s="21">
        <v>1116</v>
      </c>
      <c r="L68" s="21">
        <v>1973</v>
      </c>
      <c r="M68" s="21">
        <v>1125</v>
      </c>
      <c r="N68" s="21">
        <v>1954</v>
      </c>
      <c r="O68" s="21">
        <v>1135</v>
      </c>
      <c r="P68" s="21">
        <v>1943</v>
      </c>
      <c r="Q68" s="21">
        <v>1149</v>
      </c>
      <c r="R68" s="21">
        <v>1932</v>
      </c>
      <c r="S68" s="21">
        <v>1163</v>
      </c>
      <c r="T68" s="21">
        <v>1917</v>
      </c>
      <c r="U68" s="21">
        <v>1162</v>
      </c>
      <c r="V68" s="21">
        <v>1911</v>
      </c>
      <c r="W68" s="21">
        <v>1177</v>
      </c>
      <c r="X68" s="21">
        <v>1903</v>
      </c>
      <c r="Y68" s="21">
        <v>1176</v>
      </c>
      <c r="Z68" s="21">
        <v>1885</v>
      </c>
      <c r="AA68" s="21">
        <v>1180</v>
      </c>
      <c r="AB68" s="21">
        <v>1885</v>
      </c>
      <c r="AC68" s="21">
        <v>1188</v>
      </c>
      <c r="AD68" s="21">
        <v>1879</v>
      </c>
      <c r="AE68" s="21">
        <v>1195</v>
      </c>
      <c r="AF68" s="21">
        <v>1877</v>
      </c>
      <c r="AG68" s="21">
        <v>1201</v>
      </c>
      <c r="AH68" s="21">
        <v>1868</v>
      </c>
      <c r="AI68" s="21">
        <v>1165</v>
      </c>
      <c r="AJ68" s="21">
        <v>1836</v>
      </c>
      <c r="AK68" s="21">
        <v>1208</v>
      </c>
      <c r="AL68" s="21">
        <v>1875</v>
      </c>
      <c r="AM68" s="21">
        <v>1215</v>
      </c>
      <c r="AN68" s="21">
        <v>1879</v>
      </c>
      <c r="AO68" s="21">
        <v>1230</v>
      </c>
      <c r="AP68" s="21">
        <v>1881</v>
      </c>
      <c r="AQ68" s="21">
        <v>1252</v>
      </c>
      <c r="AR68" s="21">
        <v>1882</v>
      </c>
      <c r="AS68" s="21">
        <v>1252</v>
      </c>
      <c r="AT68" s="21">
        <v>1888</v>
      </c>
      <c r="AU68" s="21">
        <v>1264</v>
      </c>
      <c r="AV68" s="21">
        <v>1878</v>
      </c>
      <c r="AW68" s="21">
        <v>1264</v>
      </c>
      <c r="AX68" s="21">
        <v>1864</v>
      </c>
      <c r="AY68" s="21">
        <v>1266</v>
      </c>
      <c r="AZ68" s="21">
        <v>1861</v>
      </c>
      <c r="BA68" s="21">
        <v>1286</v>
      </c>
      <c r="BB68" s="21">
        <v>1877</v>
      </c>
      <c r="BC68" s="21">
        <v>1294</v>
      </c>
      <c r="BD68" s="21">
        <v>1883</v>
      </c>
      <c r="BE68" s="21">
        <v>1300</v>
      </c>
      <c r="BF68" s="21">
        <v>1879</v>
      </c>
      <c r="BG68" s="21">
        <v>1320</v>
      </c>
      <c r="BH68" s="21">
        <v>1907</v>
      </c>
      <c r="BI68" s="21">
        <v>1329</v>
      </c>
      <c r="BJ68" s="21">
        <v>1909</v>
      </c>
      <c r="BK68" s="21">
        <v>1349</v>
      </c>
      <c r="BL68" s="21">
        <v>1919</v>
      </c>
      <c r="BM68" s="21">
        <v>1354</v>
      </c>
      <c r="BN68" s="21">
        <v>1925</v>
      </c>
      <c r="BO68" s="21">
        <v>1360</v>
      </c>
      <c r="BP68" s="21">
        <v>1929</v>
      </c>
      <c r="BQ68" s="21">
        <v>1384</v>
      </c>
      <c r="BR68" s="21">
        <v>1945</v>
      </c>
      <c r="BS68" s="21">
        <v>1383</v>
      </c>
      <c r="BT68" s="21">
        <v>1934</v>
      </c>
      <c r="BU68" s="21">
        <v>1396</v>
      </c>
      <c r="BV68" s="21">
        <v>1938</v>
      </c>
      <c r="BW68" s="21">
        <v>1397</v>
      </c>
      <c r="BX68" s="21">
        <v>1914</v>
      </c>
      <c r="BY68" s="21">
        <v>1404</v>
      </c>
      <c r="BZ68" s="21">
        <v>1905</v>
      </c>
      <c r="CA68" s="21">
        <v>1415</v>
      </c>
      <c r="CB68" s="21">
        <v>1908</v>
      </c>
      <c r="CC68" s="21">
        <v>1423</v>
      </c>
      <c r="CD68" s="21">
        <v>1911</v>
      </c>
      <c r="CE68" s="21">
        <v>1425</v>
      </c>
      <c r="CF68" s="21">
        <v>1909</v>
      </c>
      <c r="CG68" s="21">
        <v>1423</v>
      </c>
      <c r="CH68" s="21">
        <v>1899</v>
      </c>
      <c r="CI68" s="21">
        <v>1413</v>
      </c>
      <c r="CJ68" s="21">
        <v>1771</v>
      </c>
      <c r="CK68" s="21">
        <v>1424</v>
      </c>
      <c r="CL68" s="21">
        <v>1779</v>
      </c>
      <c r="CM68" s="21">
        <v>1449</v>
      </c>
      <c r="CN68" s="21">
        <v>1802</v>
      </c>
      <c r="CO68" s="21">
        <v>1464</v>
      </c>
      <c r="CP68" s="21">
        <v>1801</v>
      </c>
      <c r="CQ68" s="21">
        <v>1463</v>
      </c>
      <c r="CR68" s="21">
        <v>1798</v>
      </c>
      <c r="CS68" s="21">
        <v>1474</v>
      </c>
      <c r="CT68" s="21">
        <v>1798</v>
      </c>
      <c r="ES68" s="21"/>
      <c r="EX68" s="30"/>
      <c r="GW68" s="30"/>
      <c r="GX68" s="30"/>
      <c r="GY68" s="30"/>
      <c r="GZ68" s="30"/>
      <c r="HB68" s="30"/>
      <c r="HL68" s="30"/>
    </row>
    <row r="69" spans="1:220" x14ac:dyDescent="0.2">
      <c r="A69" s="29">
        <v>54</v>
      </c>
      <c r="B69" s="27">
        <v>5</v>
      </c>
      <c r="C69" s="80" t="s">
        <v>66</v>
      </c>
      <c r="D69" s="27" t="s">
        <v>31</v>
      </c>
      <c r="E69" s="21">
        <v>1674</v>
      </c>
      <c r="F69" s="21">
        <v>2892</v>
      </c>
      <c r="G69" s="21">
        <v>1698</v>
      </c>
      <c r="H69" s="21">
        <v>2896</v>
      </c>
      <c r="I69" s="21">
        <v>1720</v>
      </c>
      <c r="J69" s="21">
        <v>2889</v>
      </c>
      <c r="K69" s="21">
        <v>1718</v>
      </c>
      <c r="L69" s="21">
        <v>2888</v>
      </c>
      <c r="M69" s="21">
        <v>1757</v>
      </c>
      <c r="N69" s="21">
        <v>2909</v>
      </c>
      <c r="O69" s="21">
        <v>1787</v>
      </c>
      <c r="P69" s="21">
        <v>2914</v>
      </c>
      <c r="Q69" s="21">
        <v>1825</v>
      </c>
      <c r="R69" s="21">
        <v>2904</v>
      </c>
      <c r="S69" s="21">
        <v>1852</v>
      </c>
      <c r="T69" s="21">
        <v>2929</v>
      </c>
      <c r="U69" s="21">
        <v>1857</v>
      </c>
      <c r="V69" s="21">
        <v>2924</v>
      </c>
      <c r="W69" s="21">
        <v>1873</v>
      </c>
      <c r="X69" s="21">
        <v>2917</v>
      </c>
      <c r="Y69" s="21">
        <v>1895</v>
      </c>
      <c r="Z69" s="21">
        <v>2908</v>
      </c>
      <c r="AA69" s="21">
        <v>1894</v>
      </c>
      <c r="AB69" s="21">
        <v>2909</v>
      </c>
      <c r="AC69" s="21">
        <v>1900</v>
      </c>
      <c r="AD69" s="21">
        <v>2893</v>
      </c>
      <c r="AE69" s="21">
        <v>1914</v>
      </c>
      <c r="AF69" s="21">
        <v>2888</v>
      </c>
      <c r="AG69" s="21">
        <v>1931</v>
      </c>
      <c r="AH69" s="21">
        <v>2895</v>
      </c>
      <c r="AI69" s="21">
        <v>1902</v>
      </c>
      <c r="AJ69" s="21">
        <v>2884</v>
      </c>
      <c r="AK69" s="21">
        <v>1931</v>
      </c>
      <c r="AL69" s="21">
        <v>2879</v>
      </c>
      <c r="AM69" s="21">
        <v>1925</v>
      </c>
      <c r="AN69" s="21">
        <v>2864</v>
      </c>
      <c r="AO69" s="21">
        <v>1939</v>
      </c>
      <c r="AP69" s="21">
        <v>2871</v>
      </c>
      <c r="AQ69" s="21">
        <v>1944</v>
      </c>
      <c r="AR69" s="21">
        <v>2858</v>
      </c>
      <c r="AS69" s="21">
        <v>1943</v>
      </c>
      <c r="AT69" s="21">
        <v>2844</v>
      </c>
      <c r="AU69" s="21">
        <v>1972</v>
      </c>
      <c r="AV69" s="21">
        <v>2852</v>
      </c>
      <c r="AW69" s="21">
        <v>1976</v>
      </c>
      <c r="AX69" s="21">
        <v>2842</v>
      </c>
      <c r="AY69" s="21">
        <v>1984</v>
      </c>
      <c r="AZ69" s="21">
        <v>2840</v>
      </c>
      <c r="BA69" s="21">
        <v>2001</v>
      </c>
      <c r="BB69" s="21">
        <v>2839</v>
      </c>
      <c r="BC69" s="21">
        <v>1995</v>
      </c>
      <c r="BD69" s="21">
        <v>2829</v>
      </c>
      <c r="BE69" s="21">
        <v>1998</v>
      </c>
      <c r="BF69" s="21">
        <v>2823</v>
      </c>
      <c r="BG69" s="21">
        <v>1997</v>
      </c>
      <c r="BH69" s="21">
        <v>2841</v>
      </c>
      <c r="BI69" s="21">
        <v>2012</v>
      </c>
      <c r="BJ69" s="21">
        <v>2842</v>
      </c>
      <c r="BK69" s="21">
        <v>2022</v>
      </c>
      <c r="BL69" s="21">
        <v>2841</v>
      </c>
      <c r="BM69" s="21">
        <v>2028</v>
      </c>
      <c r="BN69" s="21">
        <v>2846</v>
      </c>
      <c r="BO69" s="21">
        <v>2020</v>
      </c>
      <c r="BP69" s="21">
        <v>2835</v>
      </c>
      <c r="BQ69" s="21">
        <v>2020</v>
      </c>
      <c r="BR69" s="21">
        <v>2817</v>
      </c>
      <c r="BS69" s="21">
        <v>2016</v>
      </c>
      <c r="BT69" s="21">
        <v>2808</v>
      </c>
      <c r="BU69" s="21">
        <v>1951</v>
      </c>
      <c r="BV69" s="21">
        <v>2732</v>
      </c>
      <c r="BW69" s="21">
        <v>1962</v>
      </c>
      <c r="BX69" s="21">
        <v>2734</v>
      </c>
      <c r="BY69" s="21">
        <v>1973</v>
      </c>
      <c r="BZ69" s="21">
        <v>2705</v>
      </c>
      <c r="CA69" s="21">
        <v>1966</v>
      </c>
      <c r="CB69" s="21">
        <v>2693</v>
      </c>
      <c r="CC69" s="21">
        <v>1983</v>
      </c>
      <c r="CD69" s="21">
        <v>2704</v>
      </c>
      <c r="CE69" s="21">
        <v>1975</v>
      </c>
      <c r="CF69" s="21">
        <v>2678</v>
      </c>
      <c r="CG69" s="21">
        <v>2003</v>
      </c>
      <c r="CH69" s="21">
        <v>2708</v>
      </c>
      <c r="CI69" s="21">
        <v>1953</v>
      </c>
      <c r="CJ69" s="21">
        <v>2456</v>
      </c>
      <c r="CK69" s="21">
        <v>1954</v>
      </c>
      <c r="CL69" s="21">
        <v>2465</v>
      </c>
      <c r="CM69" s="21">
        <v>1988</v>
      </c>
      <c r="CN69" s="21">
        <v>2496</v>
      </c>
      <c r="CO69" s="21">
        <v>1990</v>
      </c>
      <c r="CP69" s="21">
        <v>2482</v>
      </c>
      <c r="CQ69" s="21">
        <v>2005</v>
      </c>
      <c r="CR69" s="21">
        <v>2494</v>
      </c>
      <c r="CS69" s="21">
        <v>2011</v>
      </c>
      <c r="CT69" s="21">
        <v>2487</v>
      </c>
      <c r="ES69" s="21"/>
      <c r="EX69" s="30"/>
      <c r="GW69" s="30"/>
      <c r="GX69" s="30"/>
      <c r="GY69" s="30"/>
      <c r="GZ69" s="30"/>
      <c r="HB69" s="30"/>
      <c r="HL69" s="30"/>
    </row>
    <row r="70" spans="1:220" x14ac:dyDescent="0.2">
      <c r="A70" s="29">
        <v>57</v>
      </c>
      <c r="B70" s="27">
        <v>5</v>
      </c>
      <c r="C70" s="80" t="s">
        <v>69</v>
      </c>
      <c r="D70" s="27" t="s">
        <v>31</v>
      </c>
      <c r="E70" s="21">
        <v>760</v>
      </c>
      <c r="F70" s="21">
        <v>1110</v>
      </c>
      <c r="G70" s="21">
        <v>761</v>
      </c>
      <c r="H70" s="21">
        <v>1108</v>
      </c>
      <c r="I70" s="21">
        <v>755</v>
      </c>
      <c r="J70" s="21">
        <v>1086</v>
      </c>
      <c r="K70" s="21">
        <v>758</v>
      </c>
      <c r="L70" s="21">
        <v>1087</v>
      </c>
      <c r="M70" s="21">
        <v>755</v>
      </c>
      <c r="N70" s="21">
        <v>1077</v>
      </c>
      <c r="O70" s="21">
        <v>749</v>
      </c>
      <c r="P70" s="21">
        <v>1071</v>
      </c>
      <c r="Q70" s="21">
        <v>752</v>
      </c>
      <c r="R70" s="21">
        <v>1065</v>
      </c>
      <c r="S70" s="21">
        <v>764</v>
      </c>
      <c r="T70" s="21">
        <v>1072</v>
      </c>
      <c r="U70" s="21">
        <v>771</v>
      </c>
      <c r="V70" s="21">
        <v>1075</v>
      </c>
      <c r="W70" s="21">
        <v>784</v>
      </c>
      <c r="X70" s="21">
        <v>1078</v>
      </c>
      <c r="Y70" s="21">
        <v>783</v>
      </c>
      <c r="Z70" s="21">
        <v>1069</v>
      </c>
      <c r="AA70" s="21">
        <v>777</v>
      </c>
      <c r="AB70" s="21">
        <v>1063</v>
      </c>
      <c r="AC70" s="21">
        <v>780</v>
      </c>
      <c r="AD70" s="21">
        <v>1058</v>
      </c>
      <c r="AE70" s="21">
        <v>781</v>
      </c>
      <c r="AF70" s="21">
        <v>1047</v>
      </c>
      <c r="AG70" s="21">
        <v>785</v>
      </c>
      <c r="AH70" s="21">
        <v>1050</v>
      </c>
      <c r="AI70" s="21">
        <v>767</v>
      </c>
      <c r="AJ70" s="21">
        <v>1049</v>
      </c>
      <c r="AK70" s="21">
        <v>790</v>
      </c>
      <c r="AL70" s="21">
        <v>1069</v>
      </c>
      <c r="AM70" s="21">
        <v>768</v>
      </c>
      <c r="AN70" s="21">
        <v>1042</v>
      </c>
      <c r="AO70" s="21">
        <v>783</v>
      </c>
      <c r="AP70" s="21">
        <v>1058</v>
      </c>
      <c r="AQ70" s="21">
        <v>782</v>
      </c>
      <c r="AR70" s="21">
        <v>1052</v>
      </c>
      <c r="AS70" s="21">
        <v>774</v>
      </c>
      <c r="AT70" s="21">
        <v>1041</v>
      </c>
      <c r="AU70" s="21">
        <v>776</v>
      </c>
      <c r="AV70" s="21">
        <v>1034</v>
      </c>
      <c r="AW70" s="21">
        <v>787</v>
      </c>
      <c r="AX70" s="21">
        <v>1039</v>
      </c>
      <c r="AY70" s="21">
        <v>792</v>
      </c>
      <c r="AZ70" s="21">
        <v>1040</v>
      </c>
      <c r="BA70" s="21">
        <v>791</v>
      </c>
      <c r="BB70" s="21">
        <v>1041</v>
      </c>
      <c r="BC70" s="21">
        <v>794</v>
      </c>
      <c r="BD70" s="21">
        <v>1038</v>
      </c>
      <c r="BE70" s="21">
        <v>790</v>
      </c>
      <c r="BF70" s="21">
        <v>1029</v>
      </c>
      <c r="BG70" s="21">
        <v>794</v>
      </c>
      <c r="BH70" s="21">
        <v>1037</v>
      </c>
      <c r="BI70" s="21">
        <v>795</v>
      </c>
      <c r="BJ70" s="21">
        <v>1039</v>
      </c>
      <c r="BK70" s="21">
        <v>802</v>
      </c>
      <c r="BL70" s="21">
        <v>1039</v>
      </c>
      <c r="BM70" s="21">
        <v>803</v>
      </c>
      <c r="BN70" s="21">
        <v>1034</v>
      </c>
      <c r="BO70" s="21">
        <v>816</v>
      </c>
      <c r="BP70" s="21">
        <v>1045</v>
      </c>
      <c r="BQ70" s="21">
        <v>812</v>
      </c>
      <c r="BR70" s="21">
        <v>1041</v>
      </c>
      <c r="BS70" s="21">
        <v>812</v>
      </c>
      <c r="BT70" s="21">
        <v>1038</v>
      </c>
      <c r="BU70" s="21">
        <v>819</v>
      </c>
      <c r="BV70" s="21">
        <v>1040</v>
      </c>
      <c r="BW70" s="21">
        <v>819</v>
      </c>
      <c r="BX70" s="21">
        <v>1035</v>
      </c>
      <c r="BY70" s="21">
        <v>829</v>
      </c>
      <c r="BZ70" s="21">
        <v>1045</v>
      </c>
      <c r="CA70" s="21">
        <v>817</v>
      </c>
      <c r="CB70" s="21">
        <v>1033</v>
      </c>
      <c r="CC70" s="21">
        <v>818</v>
      </c>
      <c r="CD70" s="21">
        <v>1035</v>
      </c>
      <c r="CE70" s="21">
        <v>816</v>
      </c>
      <c r="CF70" s="21">
        <v>1035</v>
      </c>
      <c r="CG70" s="21">
        <v>809</v>
      </c>
      <c r="CH70" s="21">
        <v>1030</v>
      </c>
      <c r="CI70" s="21">
        <v>796</v>
      </c>
      <c r="CJ70" s="21">
        <v>970</v>
      </c>
      <c r="CK70" s="21">
        <v>796</v>
      </c>
      <c r="CL70" s="21">
        <v>969</v>
      </c>
      <c r="CM70" s="21">
        <v>808</v>
      </c>
      <c r="CN70" s="21">
        <v>980</v>
      </c>
      <c r="CO70" s="21">
        <v>817</v>
      </c>
      <c r="CP70" s="21">
        <v>988</v>
      </c>
      <c r="CQ70" s="21">
        <v>817</v>
      </c>
      <c r="CR70" s="21">
        <v>987</v>
      </c>
      <c r="CS70" s="21">
        <v>819</v>
      </c>
      <c r="CT70" s="21">
        <v>987</v>
      </c>
      <c r="ES70" s="21"/>
      <c r="EX70" s="30"/>
      <c r="GW70" s="30"/>
      <c r="GX70" s="30"/>
      <c r="GY70" s="30"/>
      <c r="GZ70" s="30"/>
      <c r="HB70" s="30"/>
      <c r="HL70" s="30"/>
    </row>
    <row r="71" spans="1:220" x14ac:dyDescent="0.2">
      <c r="A71" s="29">
        <v>60</v>
      </c>
      <c r="B71" s="27">
        <v>5</v>
      </c>
      <c r="C71" s="80" t="s">
        <v>100</v>
      </c>
      <c r="E71" s="21">
        <v>339</v>
      </c>
      <c r="F71" s="21">
        <v>602</v>
      </c>
      <c r="G71" s="21">
        <v>341</v>
      </c>
      <c r="H71" s="21">
        <v>597</v>
      </c>
      <c r="I71" s="21">
        <v>336</v>
      </c>
      <c r="J71" s="21">
        <v>580</v>
      </c>
      <c r="K71" s="21">
        <v>336</v>
      </c>
      <c r="L71" s="21">
        <v>581</v>
      </c>
      <c r="M71" s="21">
        <v>344</v>
      </c>
      <c r="N71" s="21">
        <v>579</v>
      </c>
      <c r="O71" s="21">
        <v>353</v>
      </c>
      <c r="P71" s="21">
        <v>576</v>
      </c>
      <c r="Q71" s="21">
        <v>376</v>
      </c>
      <c r="R71" s="21">
        <v>580</v>
      </c>
      <c r="S71" s="21">
        <v>389</v>
      </c>
      <c r="T71" s="21">
        <v>574</v>
      </c>
      <c r="U71" s="21">
        <v>398</v>
      </c>
      <c r="V71" s="21">
        <v>574</v>
      </c>
      <c r="W71" s="21">
        <v>400</v>
      </c>
      <c r="X71" s="21">
        <v>567</v>
      </c>
      <c r="Y71" s="21">
        <v>401</v>
      </c>
      <c r="Z71" s="21">
        <v>557</v>
      </c>
      <c r="AA71" s="21">
        <v>401</v>
      </c>
      <c r="AB71" s="21">
        <v>555</v>
      </c>
      <c r="AC71" s="21">
        <v>410</v>
      </c>
      <c r="AD71" s="21">
        <v>556</v>
      </c>
      <c r="AE71" s="21">
        <v>415</v>
      </c>
      <c r="AF71" s="21">
        <v>554</v>
      </c>
      <c r="AG71" s="21">
        <v>420</v>
      </c>
      <c r="AH71" s="21">
        <v>558</v>
      </c>
      <c r="AI71" s="21">
        <v>407</v>
      </c>
      <c r="AJ71" s="21">
        <v>565</v>
      </c>
      <c r="AK71" s="21">
        <v>409</v>
      </c>
      <c r="AL71" s="21">
        <v>565</v>
      </c>
      <c r="AM71" s="21">
        <v>414</v>
      </c>
      <c r="AN71" s="21">
        <v>563</v>
      </c>
      <c r="AO71" s="21">
        <v>415</v>
      </c>
      <c r="AP71" s="21">
        <v>569</v>
      </c>
      <c r="AQ71" s="21">
        <v>421</v>
      </c>
      <c r="AR71" s="21">
        <v>565</v>
      </c>
      <c r="AS71" s="21">
        <v>427</v>
      </c>
      <c r="AT71" s="21">
        <v>572</v>
      </c>
      <c r="AU71" s="21">
        <v>429</v>
      </c>
      <c r="AV71" s="21">
        <v>568</v>
      </c>
      <c r="AW71" s="21">
        <v>427</v>
      </c>
      <c r="AX71" s="21">
        <v>567</v>
      </c>
      <c r="AY71" s="21">
        <v>436</v>
      </c>
      <c r="AZ71" s="21">
        <v>571</v>
      </c>
      <c r="BA71" s="21">
        <v>432</v>
      </c>
      <c r="BB71" s="21">
        <v>560</v>
      </c>
      <c r="BC71" s="21">
        <v>418</v>
      </c>
      <c r="BD71" s="21">
        <v>546</v>
      </c>
      <c r="BE71" s="21">
        <v>415</v>
      </c>
      <c r="BF71" s="21">
        <v>539</v>
      </c>
      <c r="BG71" s="21">
        <v>418</v>
      </c>
      <c r="BH71" s="21">
        <v>539</v>
      </c>
      <c r="BI71" s="21">
        <v>420</v>
      </c>
      <c r="BJ71" s="21">
        <v>538</v>
      </c>
      <c r="BK71" s="21">
        <v>412</v>
      </c>
      <c r="BL71" s="21">
        <v>532</v>
      </c>
      <c r="BM71" s="21">
        <v>408</v>
      </c>
      <c r="BN71" s="21">
        <v>527</v>
      </c>
      <c r="BO71" s="21">
        <v>408</v>
      </c>
      <c r="BP71" s="21">
        <v>526</v>
      </c>
      <c r="BQ71" s="21">
        <v>402</v>
      </c>
      <c r="BR71" s="21">
        <v>519</v>
      </c>
      <c r="BS71" s="21">
        <v>401</v>
      </c>
      <c r="BT71" s="21">
        <v>517</v>
      </c>
      <c r="BU71" s="21">
        <v>418</v>
      </c>
      <c r="BV71" s="21">
        <v>530</v>
      </c>
      <c r="BW71" s="21">
        <v>420</v>
      </c>
      <c r="BX71" s="21">
        <v>532</v>
      </c>
      <c r="BY71" s="21">
        <v>417</v>
      </c>
      <c r="BZ71" s="21">
        <v>527</v>
      </c>
      <c r="CA71" s="21">
        <v>422</v>
      </c>
      <c r="CB71" s="21">
        <v>527</v>
      </c>
      <c r="CC71" s="21">
        <v>420</v>
      </c>
      <c r="CD71" s="21">
        <v>524</v>
      </c>
      <c r="CE71" s="21">
        <v>421</v>
      </c>
      <c r="CF71" s="21">
        <v>524</v>
      </c>
      <c r="CG71" s="21">
        <v>419</v>
      </c>
      <c r="CH71" s="21">
        <v>524</v>
      </c>
      <c r="CI71" s="21">
        <v>432</v>
      </c>
      <c r="CJ71" s="21">
        <v>518</v>
      </c>
      <c r="CK71" s="21">
        <v>433</v>
      </c>
      <c r="CL71" s="21">
        <v>518</v>
      </c>
      <c r="CM71" s="21">
        <v>427</v>
      </c>
      <c r="CN71" s="21">
        <v>518</v>
      </c>
      <c r="CO71" s="21">
        <v>432</v>
      </c>
      <c r="CP71" s="21">
        <v>522</v>
      </c>
      <c r="CQ71" s="21">
        <v>434</v>
      </c>
      <c r="CR71" s="21">
        <v>525</v>
      </c>
      <c r="CS71" s="21">
        <v>438</v>
      </c>
      <c r="CT71" s="21">
        <v>526</v>
      </c>
      <c r="ES71" s="21"/>
      <c r="EX71" s="30"/>
      <c r="GW71" s="30"/>
      <c r="GX71" s="30"/>
      <c r="GY71" s="30"/>
      <c r="GZ71" s="30"/>
      <c r="HB71" s="30"/>
      <c r="HL71" s="30"/>
    </row>
    <row r="72" spans="1:220" x14ac:dyDescent="0.2">
      <c r="A72" s="29">
        <v>62</v>
      </c>
      <c r="B72" s="27">
        <v>5</v>
      </c>
      <c r="C72" s="80" t="s">
        <v>73</v>
      </c>
      <c r="D72" s="27" t="s">
        <v>31</v>
      </c>
      <c r="E72" s="21">
        <v>1980</v>
      </c>
      <c r="F72" s="21">
        <v>3549</v>
      </c>
      <c r="G72" s="21">
        <v>2008</v>
      </c>
      <c r="H72" s="21">
        <v>3541</v>
      </c>
      <c r="I72" s="21">
        <v>2063</v>
      </c>
      <c r="J72" s="21">
        <v>3535</v>
      </c>
      <c r="K72" s="21">
        <v>2060</v>
      </c>
      <c r="L72" s="21">
        <v>3532</v>
      </c>
      <c r="M72" s="21">
        <v>2076</v>
      </c>
      <c r="N72" s="21">
        <v>3521</v>
      </c>
      <c r="O72" s="21">
        <v>2122</v>
      </c>
      <c r="P72" s="21">
        <v>3549</v>
      </c>
      <c r="Q72" s="21">
        <v>2154</v>
      </c>
      <c r="R72" s="21">
        <v>3549</v>
      </c>
      <c r="S72" s="21">
        <v>2215</v>
      </c>
      <c r="T72" s="21">
        <v>3573</v>
      </c>
      <c r="U72" s="21">
        <v>2252</v>
      </c>
      <c r="V72" s="21">
        <v>3587</v>
      </c>
      <c r="W72" s="21">
        <v>2259</v>
      </c>
      <c r="X72" s="21">
        <v>3566</v>
      </c>
      <c r="Y72" s="21">
        <v>2292</v>
      </c>
      <c r="Z72" s="21">
        <v>3571</v>
      </c>
      <c r="AA72" s="21">
        <v>2291</v>
      </c>
      <c r="AB72" s="21">
        <v>3558</v>
      </c>
      <c r="AC72" s="21">
        <v>2318</v>
      </c>
      <c r="AD72" s="21">
        <v>3561</v>
      </c>
      <c r="AE72" s="21">
        <v>2334</v>
      </c>
      <c r="AF72" s="21">
        <v>3561</v>
      </c>
      <c r="AG72" s="21">
        <v>2364</v>
      </c>
      <c r="AH72" s="21">
        <v>3559</v>
      </c>
      <c r="AI72" s="21">
        <v>2243</v>
      </c>
      <c r="AJ72" s="21">
        <v>3470</v>
      </c>
      <c r="AK72" s="21">
        <v>2325</v>
      </c>
      <c r="AL72" s="21">
        <v>3509</v>
      </c>
      <c r="AM72" s="21">
        <v>2332</v>
      </c>
      <c r="AN72" s="21">
        <v>3517</v>
      </c>
      <c r="AO72" s="21">
        <v>2351</v>
      </c>
      <c r="AP72" s="21">
        <v>3489</v>
      </c>
      <c r="AQ72" s="21">
        <v>2406</v>
      </c>
      <c r="AR72" s="21">
        <v>3517</v>
      </c>
      <c r="AS72" s="21">
        <v>2402</v>
      </c>
      <c r="AT72" s="21">
        <v>3499</v>
      </c>
      <c r="AU72" s="21">
        <v>2422</v>
      </c>
      <c r="AV72" s="21">
        <v>3490</v>
      </c>
      <c r="AW72" s="21">
        <v>2457</v>
      </c>
      <c r="AX72" s="21">
        <v>3508</v>
      </c>
      <c r="AY72" s="21">
        <v>2498</v>
      </c>
      <c r="AZ72" s="21">
        <v>3536</v>
      </c>
      <c r="BA72" s="21">
        <v>2509</v>
      </c>
      <c r="BB72" s="21">
        <v>3531</v>
      </c>
      <c r="BC72" s="21">
        <v>2525</v>
      </c>
      <c r="BD72" s="21">
        <v>3528</v>
      </c>
      <c r="BE72" s="21">
        <v>2534</v>
      </c>
      <c r="BF72" s="21">
        <v>3517</v>
      </c>
      <c r="BG72" s="21">
        <v>2572</v>
      </c>
      <c r="BH72" s="21">
        <v>3549</v>
      </c>
      <c r="BI72" s="21">
        <v>2568</v>
      </c>
      <c r="BJ72" s="21">
        <v>3526</v>
      </c>
      <c r="BK72" s="21">
        <v>2593</v>
      </c>
      <c r="BL72" s="21">
        <v>3521</v>
      </c>
      <c r="BM72" s="21">
        <v>2588</v>
      </c>
      <c r="BN72" s="21">
        <v>3514</v>
      </c>
      <c r="BO72" s="21">
        <v>2592</v>
      </c>
      <c r="BP72" s="21">
        <v>3510</v>
      </c>
      <c r="BQ72" s="21">
        <v>2618</v>
      </c>
      <c r="BR72" s="21">
        <v>3513</v>
      </c>
      <c r="BS72" s="21">
        <v>2632</v>
      </c>
      <c r="BT72" s="21">
        <v>3528</v>
      </c>
      <c r="BU72" s="21">
        <v>2649</v>
      </c>
      <c r="BV72" s="21">
        <v>3518</v>
      </c>
      <c r="BW72" s="21">
        <v>2650</v>
      </c>
      <c r="BX72" s="21">
        <v>3511</v>
      </c>
      <c r="BY72" s="21">
        <v>2638</v>
      </c>
      <c r="BZ72" s="21">
        <v>3470</v>
      </c>
      <c r="CA72" s="21">
        <v>2632</v>
      </c>
      <c r="CB72" s="21">
        <v>3448</v>
      </c>
      <c r="CC72" s="21">
        <v>2630</v>
      </c>
      <c r="CD72" s="21">
        <v>3435</v>
      </c>
      <c r="CE72" s="21">
        <v>2615</v>
      </c>
      <c r="CF72" s="21">
        <v>3410</v>
      </c>
      <c r="CG72" s="21">
        <v>2616</v>
      </c>
      <c r="CH72" s="21">
        <v>3412</v>
      </c>
      <c r="CI72" s="21">
        <v>2598</v>
      </c>
      <c r="CJ72" s="21">
        <v>3235</v>
      </c>
      <c r="CK72" s="21">
        <v>2588</v>
      </c>
      <c r="CL72" s="21">
        <v>3220</v>
      </c>
      <c r="CM72" s="21">
        <v>2603</v>
      </c>
      <c r="CN72" s="21">
        <v>3214</v>
      </c>
      <c r="CO72" s="21">
        <v>2602</v>
      </c>
      <c r="CP72" s="21">
        <v>3210</v>
      </c>
      <c r="CQ72" s="21">
        <v>2602</v>
      </c>
      <c r="CR72" s="21">
        <v>3210</v>
      </c>
      <c r="CS72" s="21">
        <v>2622</v>
      </c>
      <c r="CT72" s="21">
        <v>3211</v>
      </c>
      <c r="ES72" s="21"/>
      <c r="EX72" s="30"/>
      <c r="GW72" s="30"/>
      <c r="GX72" s="30"/>
      <c r="GY72" s="30"/>
      <c r="GZ72" s="30"/>
      <c r="HB72" s="30"/>
      <c r="HL72" s="30"/>
    </row>
    <row r="73" spans="1:220" x14ac:dyDescent="0.2">
      <c r="A73" s="29">
        <v>64</v>
      </c>
      <c r="B73" s="27">
        <v>5</v>
      </c>
      <c r="C73" s="80" t="s">
        <v>75</v>
      </c>
      <c r="D73" s="27" t="s">
        <v>31</v>
      </c>
      <c r="E73" s="21">
        <v>1492</v>
      </c>
      <c r="F73" s="21">
        <v>2588</v>
      </c>
      <c r="G73" s="21">
        <v>1496</v>
      </c>
      <c r="H73" s="21">
        <v>2583</v>
      </c>
      <c r="I73" s="21">
        <v>1515</v>
      </c>
      <c r="J73" s="21">
        <v>2570</v>
      </c>
      <c r="K73" s="21">
        <v>1515</v>
      </c>
      <c r="L73" s="21">
        <v>2566</v>
      </c>
      <c r="M73" s="21">
        <v>1530</v>
      </c>
      <c r="N73" s="21">
        <v>2563</v>
      </c>
      <c r="O73" s="21">
        <v>1557</v>
      </c>
      <c r="P73" s="21">
        <v>2574</v>
      </c>
      <c r="Q73" s="21">
        <v>1586</v>
      </c>
      <c r="R73" s="21">
        <v>2574</v>
      </c>
      <c r="S73" s="21">
        <v>1596</v>
      </c>
      <c r="T73" s="21">
        <v>2558</v>
      </c>
      <c r="U73" s="21">
        <v>1599</v>
      </c>
      <c r="V73" s="21">
        <v>2562</v>
      </c>
      <c r="W73" s="21">
        <v>1607</v>
      </c>
      <c r="X73" s="21">
        <v>2557</v>
      </c>
      <c r="Y73" s="21">
        <v>1610</v>
      </c>
      <c r="Z73" s="21">
        <v>2539</v>
      </c>
      <c r="AA73" s="21">
        <v>1618</v>
      </c>
      <c r="AB73" s="21">
        <v>2551</v>
      </c>
      <c r="AC73" s="21">
        <v>1634</v>
      </c>
      <c r="AD73" s="21">
        <v>2559</v>
      </c>
      <c r="AE73" s="21">
        <v>1640</v>
      </c>
      <c r="AF73" s="21">
        <v>2544</v>
      </c>
      <c r="AG73" s="21">
        <v>1662</v>
      </c>
      <c r="AH73" s="21">
        <v>2560</v>
      </c>
      <c r="AI73" s="21">
        <v>1354</v>
      </c>
      <c r="AJ73" s="21">
        <v>2132</v>
      </c>
      <c r="AK73" s="21">
        <v>1619</v>
      </c>
      <c r="AL73" s="21">
        <v>2564</v>
      </c>
      <c r="AM73" s="21">
        <v>1627</v>
      </c>
      <c r="AN73" s="21">
        <v>2550</v>
      </c>
      <c r="AO73" s="21">
        <v>1652</v>
      </c>
      <c r="AP73" s="21">
        <v>2559</v>
      </c>
      <c r="AQ73" s="21">
        <v>1663</v>
      </c>
      <c r="AR73" s="21">
        <v>2549</v>
      </c>
      <c r="AS73" s="21">
        <v>1668</v>
      </c>
      <c r="AT73" s="21">
        <v>2545</v>
      </c>
      <c r="AU73" s="21">
        <v>1668</v>
      </c>
      <c r="AV73" s="21">
        <v>2534</v>
      </c>
      <c r="AW73" s="21">
        <v>1683</v>
      </c>
      <c r="AX73" s="21">
        <v>2537</v>
      </c>
      <c r="AY73" s="21">
        <v>1687</v>
      </c>
      <c r="AZ73" s="21">
        <v>2529</v>
      </c>
      <c r="BA73" s="21">
        <v>1689</v>
      </c>
      <c r="BB73" s="21">
        <v>2526</v>
      </c>
      <c r="BC73" s="21">
        <v>1696</v>
      </c>
      <c r="BD73" s="21">
        <v>2530</v>
      </c>
      <c r="BE73" s="21">
        <v>1702</v>
      </c>
      <c r="BF73" s="21">
        <v>2521</v>
      </c>
      <c r="BG73" s="21">
        <v>1719</v>
      </c>
      <c r="BH73" s="21">
        <v>2557</v>
      </c>
      <c r="BI73" s="21">
        <v>1724</v>
      </c>
      <c r="BJ73" s="21">
        <v>2556</v>
      </c>
      <c r="BK73" s="21">
        <v>1714</v>
      </c>
      <c r="BL73" s="21">
        <v>2531</v>
      </c>
      <c r="BM73" s="21">
        <v>1724</v>
      </c>
      <c r="BN73" s="21">
        <v>2549</v>
      </c>
      <c r="BO73" s="21">
        <v>1740</v>
      </c>
      <c r="BP73" s="21">
        <v>2552</v>
      </c>
      <c r="BQ73" s="21">
        <v>1748</v>
      </c>
      <c r="BR73" s="21">
        <v>2561</v>
      </c>
      <c r="BS73" s="21">
        <v>1753</v>
      </c>
      <c r="BT73" s="21">
        <v>2559</v>
      </c>
      <c r="BU73" s="21">
        <v>1717</v>
      </c>
      <c r="BV73" s="21">
        <v>2491</v>
      </c>
      <c r="BW73" s="21">
        <v>1723</v>
      </c>
      <c r="BX73" s="21">
        <v>2486</v>
      </c>
      <c r="BY73" s="21">
        <v>1730</v>
      </c>
      <c r="BZ73" s="21">
        <v>2467</v>
      </c>
      <c r="CA73" s="21">
        <v>1719</v>
      </c>
      <c r="CB73" s="21">
        <v>2438</v>
      </c>
      <c r="CC73" s="21">
        <v>1714</v>
      </c>
      <c r="CD73" s="21">
        <v>2430</v>
      </c>
      <c r="CE73" s="21">
        <v>1725</v>
      </c>
      <c r="CF73" s="21">
        <v>2438</v>
      </c>
      <c r="CG73" s="21">
        <v>1730</v>
      </c>
      <c r="CH73" s="21">
        <v>2428</v>
      </c>
      <c r="CI73" s="21">
        <v>1711</v>
      </c>
      <c r="CJ73" s="21">
        <v>2305</v>
      </c>
      <c r="CK73" s="21">
        <v>1711</v>
      </c>
      <c r="CL73" s="21">
        <v>2307</v>
      </c>
      <c r="CM73" s="21">
        <v>1706</v>
      </c>
      <c r="CN73" s="21">
        <v>2290</v>
      </c>
      <c r="CO73" s="21">
        <v>1697</v>
      </c>
      <c r="CP73" s="21">
        <v>2266</v>
      </c>
      <c r="CQ73" s="21">
        <v>1692</v>
      </c>
      <c r="CR73" s="21">
        <v>2260</v>
      </c>
      <c r="CS73" s="21">
        <v>1704</v>
      </c>
      <c r="CT73" s="21">
        <v>2276</v>
      </c>
      <c r="ES73" s="21"/>
      <c r="EX73" s="30"/>
      <c r="GW73" s="30"/>
      <c r="GX73" s="30"/>
      <c r="GY73" s="30"/>
      <c r="GZ73" s="30"/>
      <c r="HB73" s="30"/>
      <c r="HL73" s="30"/>
    </row>
    <row r="74" spans="1:220" x14ac:dyDescent="0.2">
      <c r="A74" s="29">
        <v>65</v>
      </c>
      <c r="B74" s="27">
        <v>5</v>
      </c>
      <c r="C74" s="80" t="s">
        <v>76</v>
      </c>
      <c r="D74" s="27" t="s">
        <v>1</v>
      </c>
      <c r="E74" s="21">
        <v>442</v>
      </c>
      <c r="F74" s="21">
        <v>1324</v>
      </c>
      <c r="G74" s="21">
        <v>451</v>
      </c>
      <c r="H74" s="21">
        <v>1319</v>
      </c>
      <c r="I74" s="21">
        <v>473</v>
      </c>
      <c r="J74" s="21">
        <v>1320</v>
      </c>
      <c r="K74" s="21">
        <v>475</v>
      </c>
      <c r="L74" s="21">
        <v>1320</v>
      </c>
      <c r="M74" s="21">
        <v>490</v>
      </c>
      <c r="N74" s="21">
        <v>1311</v>
      </c>
      <c r="O74" s="21">
        <v>493</v>
      </c>
      <c r="P74" s="21">
        <v>1306</v>
      </c>
      <c r="Q74" s="21">
        <v>512</v>
      </c>
      <c r="R74" s="21">
        <v>1317</v>
      </c>
      <c r="S74" s="21">
        <v>544</v>
      </c>
      <c r="T74" s="21">
        <v>1320</v>
      </c>
      <c r="U74" s="21">
        <v>560</v>
      </c>
      <c r="V74" s="21">
        <v>1323</v>
      </c>
      <c r="W74" s="21">
        <v>583</v>
      </c>
      <c r="X74" s="21">
        <v>1328</v>
      </c>
      <c r="Y74" s="21">
        <v>595</v>
      </c>
      <c r="Z74" s="21">
        <v>1315</v>
      </c>
      <c r="AA74" s="21">
        <v>601</v>
      </c>
      <c r="AB74" s="21">
        <v>1316</v>
      </c>
      <c r="AC74" s="21">
        <v>618</v>
      </c>
      <c r="AD74" s="21">
        <v>1315</v>
      </c>
      <c r="AE74" s="21">
        <v>630</v>
      </c>
      <c r="AF74" s="21">
        <v>1308</v>
      </c>
      <c r="AG74" s="21">
        <v>638</v>
      </c>
      <c r="AH74" s="21">
        <v>1307</v>
      </c>
      <c r="AI74" s="21">
        <v>619</v>
      </c>
      <c r="AJ74" s="21">
        <v>1306</v>
      </c>
      <c r="AK74" s="21">
        <v>629</v>
      </c>
      <c r="AL74" s="21">
        <v>1308</v>
      </c>
      <c r="AM74" s="21">
        <v>640</v>
      </c>
      <c r="AN74" s="21">
        <v>1315</v>
      </c>
      <c r="AO74" s="21">
        <v>653</v>
      </c>
      <c r="AP74" s="21">
        <v>1316</v>
      </c>
      <c r="AQ74" s="21">
        <v>661</v>
      </c>
      <c r="AR74" s="21">
        <v>1309</v>
      </c>
      <c r="AS74" s="21">
        <v>667</v>
      </c>
      <c r="AT74" s="21">
        <v>1309</v>
      </c>
      <c r="AU74" s="21">
        <v>672</v>
      </c>
      <c r="AV74" s="21">
        <v>1288</v>
      </c>
      <c r="AW74" s="21">
        <v>680</v>
      </c>
      <c r="AX74" s="21">
        <v>1292</v>
      </c>
      <c r="AY74" s="21">
        <v>683</v>
      </c>
      <c r="AZ74" s="21">
        <v>1297</v>
      </c>
      <c r="BA74" s="21">
        <v>700</v>
      </c>
      <c r="BB74" s="21">
        <v>1301</v>
      </c>
      <c r="BC74" s="21">
        <v>708</v>
      </c>
      <c r="BD74" s="21">
        <v>1305</v>
      </c>
      <c r="BE74" s="21">
        <v>712</v>
      </c>
      <c r="BF74" s="21">
        <v>1293</v>
      </c>
      <c r="BG74" s="21">
        <v>719</v>
      </c>
      <c r="BH74" s="21">
        <v>1297</v>
      </c>
      <c r="BI74" s="21">
        <v>727</v>
      </c>
      <c r="BJ74" s="21">
        <v>1296</v>
      </c>
      <c r="BK74" s="21">
        <v>742</v>
      </c>
      <c r="BL74" s="21">
        <v>1286</v>
      </c>
      <c r="BM74" s="21">
        <v>744</v>
      </c>
      <c r="BN74" s="21">
        <v>1285</v>
      </c>
      <c r="BO74" s="21">
        <v>759</v>
      </c>
      <c r="BP74" s="21">
        <v>1292</v>
      </c>
      <c r="BQ74" s="21">
        <v>770</v>
      </c>
      <c r="BR74" s="21">
        <v>1278</v>
      </c>
      <c r="BS74" s="21">
        <v>772</v>
      </c>
      <c r="BT74" s="21">
        <v>1273</v>
      </c>
      <c r="BU74" s="21">
        <v>763</v>
      </c>
      <c r="BV74" s="21">
        <v>1257</v>
      </c>
      <c r="BW74" s="21">
        <v>760</v>
      </c>
      <c r="BX74" s="21">
        <v>1240</v>
      </c>
      <c r="BY74" s="21">
        <v>771</v>
      </c>
      <c r="BZ74" s="21">
        <v>1238</v>
      </c>
      <c r="CA74" s="21">
        <v>772</v>
      </c>
      <c r="CB74" s="21">
        <v>1228</v>
      </c>
      <c r="CC74" s="21">
        <v>782</v>
      </c>
      <c r="CD74" s="21">
        <v>1233</v>
      </c>
      <c r="CE74" s="21">
        <v>790</v>
      </c>
      <c r="CF74" s="21">
        <v>1230</v>
      </c>
      <c r="CG74" s="21">
        <v>786</v>
      </c>
      <c r="CH74" s="21">
        <v>1218</v>
      </c>
      <c r="CI74" s="21">
        <v>795</v>
      </c>
      <c r="CJ74" s="21">
        <v>1150</v>
      </c>
      <c r="CK74" s="21">
        <v>793</v>
      </c>
      <c r="CL74" s="21">
        <v>1148</v>
      </c>
      <c r="CM74" s="21">
        <v>812</v>
      </c>
      <c r="CN74" s="21">
        <v>1153</v>
      </c>
      <c r="CO74" s="21">
        <v>826</v>
      </c>
      <c r="CP74" s="21">
        <v>1153</v>
      </c>
      <c r="CQ74" s="21">
        <v>827</v>
      </c>
      <c r="CR74" s="21">
        <v>1155</v>
      </c>
      <c r="CS74" s="21">
        <v>837</v>
      </c>
      <c r="CT74" s="21">
        <v>1151</v>
      </c>
      <c r="ES74" s="21"/>
      <c r="EX74" s="30"/>
      <c r="GW74" s="30"/>
      <c r="GX74" s="30"/>
      <c r="GY74" s="30"/>
      <c r="GZ74" s="30"/>
      <c r="HB74" s="30"/>
      <c r="HL74" s="30"/>
    </row>
    <row r="75" spans="1:220" x14ac:dyDescent="0.2">
      <c r="A75" s="29">
        <v>67</v>
      </c>
      <c r="B75" s="27">
        <v>5</v>
      </c>
      <c r="C75" s="80" t="s">
        <v>78</v>
      </c>
      <c r="D75" s="27" t="s">
        <v>10</v>
      </c>
      <c r="E75" s="21">
        <v>1458</v>
      </c>
      <c r="F75" s="21">
        <v>2124</v>
      </c>
      <c r="G75" s="21">
        <v>1473</v>
      </c>
      <c r="H75" s="21">
        <v>2121</v>
      </c>
      <c r="I75" s="21">
        <v>1484</v>
      </c>
      <c r="J75" s="21">
        <v>2092</v>
      </c>
      <c r="K75" s="21">
        <v>1483</v>
      </c>
      <c r="L75" s="21">
        <v>2090</v>
      </c>
      <c r="M75" s="21">
        <v>1493</v>
      </c>
      <c r="N75" s="21">
        <v>2083</v>
      </c>
      <c r="O75" s="21">
        <v>1495</v>
      </c>
      <c r="P75" s="21">
        <v>2071</v>
      </c>
      <c r="Q75" s="21">
        <v>1505</v>
      </c>
      <c r="R75" s="21">
        <v>2051</v>
      </c>
      <c r="S75" s="21">
        <v>1528</v>
      </c>
      <c r="T75" s="21">
        <v>2039</v>
      </c>
      <c r="U75" s="21">
        <v>1532</v>
      </c>
      <c r="V75" s="21">
        <v>2039</v>
      </c>
      <c r="W75" s="21">
        <v>1550</v>
      </c>
      <c r="X75" s="21">
        <v>2042</v>
      </c>
      <c r="Y75" s="21">
        <v>1556</v>
      </c>
      <c r="Z75" s="21">
        <v>2033</v>
      </c>
      <c r="AA75" s="21">
        <v>1567</v>
      </c>
      <c r="AB75" s="21">
        <v>2045</v>
      </c>
      <c r="AC75" s="21">
        <v>1567</v>
      </c>
      <c r="AD75" s="21">
        <v>2028</v>
      </c>
      <c r="AE75" s="21">
        <v>1569</v>
      </c>
      <c r="AF75" s="21">
        <v>2021</v>
      </c>
      <c r="AG75" s="21">
        <v>1568</v>
      </c>
      <c r="AH75" s="21">
        <v>2010</v>
      </c>
      <c r="AI75" s="21">
        <v>1539</v>
      </c>
      <c r="AJ75" s="21">
        <v>2004</v>
      </c>
      <c r="AK75" s="21">
        <v>1555</v>
      </c>
      <c r="AL75" s="21">
        <v>2000</v>
      </c>
      <c r="AM75" s="21">
        <v>1544</v>
      </c>
      <c r="AN75" s="21">
        <v>1990</v>
      </c>
      <c r="AO75" s="21">
        <v>1537</v>
      </c>
      <c r="AP75" s="21">
        <v>1960</v>
      </c>
      <c r="AQ75" s="21">
        <v>1547</v>
      </c>
      <c r="AR75" s="21">
        <v>1963</v>
      </c>
      <c r="AS75" s="21">
        <v>1552</v>
      </c>
      <c r="AT75" s="21">
        <v>1961</v>
      </c>
      <c r="AU75" s="21">
        <v>1561</v>
      </c>
      <c r="AV75" s="21">
        <v>1965</v>
      </c>
      <c r="AW75" s="21">
        <v>1572</v>
      </c>
      <c r="AX75" s="21">
        <v>1968</v>
      </c>
      <c r="AY75" s="21">
        <v>1566</v>
      </c>
      <c r="AZ75" s="21">
        <v>1963</v>
      </c>
      <c r="BA75" s="21">
        <v>1546</v>
      </c>
      <c r="BB75" s="21">
        <v>1938</v>
      </c>
      <c r="BC75" s="21">
        <v>1543</v>
      </c>
      <c r="BD75" s="21">
        <v>1933</v>
      </c>
      <c r="BE75" s="21">
        <v>1556</v>
      </c>
      <c r="BF75" s="21">
        <v>1950</v>
      </c>
      <c r="BG75" s="21">
        <v>1566</v>
      </c>
      <c r="BH75" s="21">
        <v>1955</v>
      </c>
      <c r="BI75" s="21">
        <v>1559</v>
      </c>
      <c r="BJ75" s="21">
        <v>1945</v>
      </c>
      <c r="BK75" s="21">
        <v>1563</v>
      </c>
      <c r="BL75" s="21">
        <v>1952</v>
      </c>
      <c r="BM75" s="21">
        <v>1567</v>
      </c>
      <c r="BN75" s="21">
        <v>1950</v>
      </c>
      <c r="BO75" s="21">
        <v>1554</v>
      </c>
      <c r="BP75" s="21">
        <v>1935</v>
      </c>
      <c r="BQ75" s="21">
        <v>1556</v>
      </c>
      <c r="BR75" s="21">
        <v>1934</v>
      </c>
      <c r="BS75" s="21">
        <v>1558</v>
      </c>
      <c r="BT75" s="21">
        <v>1933</v>
      </c>
      <c r="BU75" s="21">
        <v>1541</v>
      </c>
      <c r="BV75" s="21">
        <v>1910</v>
      </c>
      <c r="BW75" s="21">
        <v>1550</v>
      </c>
      <c r="BX75" s="21">
        <v>1927</v>
      </c>
      <c r="BY75" s="21">
        <v>1557</v>
      </c>
      <c r="BZ75" s="21">
        <v>1928</v>
      </c>
      <c r="CA75" s="21">
        <v>1570</v>
      </c>
      <c r="CB75" s="21">
        <v>1939</v>
      </c>
      <c r="CC75" s="21">
        <v>1563</v>
      </c>
      <c r="CD75" s="21">
        <v>1925</v>
      </c>
      <c r="CE75" s="21">
        <v>1559</v>
      </c>
      <c r="CF75" s="21">
        <v>1915</v>
      </c>
      <c r="CG75" s="21">
        <v>1549</v>
      </c>
      <c r="CH75" s="21">
        <v>1897</v>
      </c>
      <c r="CI75" s="21">
        <v>1534</v>
      </c>
      <c r="CJ75" s="21">
        <v>1837</v>
      </c>
      <c r="CK75" s="21">
        <v>1525</v>
      </c>
      <c r="CL75" s="21">
        <v>1832</v>
      </c>
      <c r="CM75" s="21">
        <v>1528</v>
      </c>
      <c r="CN75" s="21">
        <v>1813</v>
      </c>
      <c r="CO75" s="21">
        <v>1546</v>
      </c>
      <c r="CP75" s="21">
        <v>1832</v>
      </c>
      <c r="CQ75" s="21">
        <v>1550</v>
      </c>
      <c r="CR75" s="21">
        <v>1835</v>
      </c>
      <c r="CS75" s="21">
        <v>1562</v>
      </c>
      <c r="CT75" s="21">
        <v>1834</v>
      </c>
      <c r="ES75" s="21"/>
      <c r="EX75" s="30"/>
      <c r="GW75" s="30"/>
      <c r="GX75" s="30"/>
      <c r="GY75" s="30"/>
      <c r="GZ75" s="30"/>
      <c r="HB75" s="30"/>
      <c r="HL75" s="30"/>
    </row>
    <row r="76" spans="1:220" x14ac:dyDescent="0.2">
      <c r="A76" s="29">
        <v>68</v>
      </c>
      <c r="B76" s="27">
        <v>5</v>
      </c>
      <c r="C76" s="80" t="s">
        <v>79</v>
      </c>
      <c r="D76" s="27" t="s">
        <v>1</v>
      </c>
      <c r="E76" s="21">
        <v>193</v>
      </c>
      <c r="F76" s="21">
        <v>515</v>
      </c>
      <c r="G76" s="21">
        <v>199</v>
      </c>
      <c r="H76" s="21">
        <v>517</v>
      </c>
      <c r="I76" s="21">
        <v>210</v>
      </c>
      <c r="J76" s="21">
        <v>521</v>
      </c>
      <c r="K76" s="21">
        <v>209</v>
      </c>
      <c r="L76" s="21">
        <v>520</v>
      </c>
      <c r="M76" s="21">
        <v>214</v>
      </c>
      <c r="N76" s="21">
        <v>518</v>
      </c>
      <c r="O76" s="21">
        <v>217</v>
      </c>
      <c r="P76" s="21">
        <v>520</v>
      </c>
      <c r="Q76" s="21">
        <v>224</v>
      </c>
      <c r="R76" s="21">
        <v>513</v>
      </c>
      <c r="S76" s="21">
        <v>224</v>
      </c>
      <c r="T76" s="21">
        <v>506</v>
      </c>
      <c r="U76" s="21">
        <v>228</v>
      </c>
      <c r="V76" s="21">
        <v>507</v>
      </c>
      <c r="W76" s="21">
        <v>236</v>
      </c>
      <c r="X76" s="21">
        <v>509</v>
      </c>
      <c r="Y76" s="21">
        <v>242</v>
      </c>
      <c r="Z76" s="21">
        <v>505</v>
      </c>
      <c r="AA76" s="21">
        <v>244</v>
      </c>
      <c r="AB76" s="21">
        <v>506</v>
      </c>
      <c r="AC76" s="21">
        <v>250</v>
      </c>
      <c r="AD76" s="21">
        <v>515</v>
      </c>
      <c r="AE76" s="21">
        <v>250</v>
      </c>
      <c r="AF76" s="21">
        <v>508</v>
      </c>
      <c r="AG76" s="21">
        <v>254</v>
      </c>
      <c r="AH76" s="21">
        <v>505</v>
      </c>
      <c r="AI76" s="21">
        <v>247</v>
      </c>
      <c r="AJ76" s="21">
        <v>501</v>
      </c>
      <c r="AK76" s="21">
        <v>253</v>
      </c>
      <c r="AL76" s="21">
        <v>503</v>
      </c>
      <c r="AM76" s="21">
        <v>257</v>
      </c>
      <c r="AN76" s="21">
        <v>507</v>
      </c>
      <c r="AO76" s="21">
        <v>258</v>
      </c>
      <c r="AP76" s="21">
        <v>501</v>
      </c>
      <c r="AQ76" s="21">
        <v>259</v>
      </c>
      <c r="AR76" s="21">
        <v>499</v>
      </c>
      <c r="AS76" s="21">
        <v>263</v>
      </c>
      <c r="AT76" s="21">
        <v>497</v>
      </c>
      <c r="AU76" s="21">
        <v>269</v>
      </c>
      <c r="AV76" s="21">
        <v>495</v>
      </c>
      <c r="AW76" s="21">
        <v>270</v>
      </c>
      <c r="AX76" s="21">
        <v>497</v>
      </c>
      <c r="AY76" s="21">
        <v>271</v>
      </c>
      <c r="AZ76" s="21">
        <v>498</v>
      </c>
      <c r="BA76" s="21">
        <v>278</v>
      </c>
      <c r="BB76" s="21">
        <v>503</v>
      </c>
      <c r="BC76" s="21">
        <v>281</v>
      </c>
      <c r="BD76" s="21">
        <v>501</v>
      </c>
      <c r="BE76" s="21">
        <v>285</v>
      </c>
      <c r="BF76" s="21">
        <v>497</v>
      </c>
      <c r="BG76" s="21">
        <v>291</v>
      </c>
      <c r="BH76" s="21">
        <v>504</v>
      </c>
      <c r="BI76" s="21">
        <v>294</v>
      </c>
      <c r="BJ76" s="21">
        <v>499</v>
      </c>
      <c r="BK76" s="21">
        <v>299</v>
      </c>
      <c r="BL76" s="21">
        <v>498</v>
      </c>
      <c r="BM76" s="21">
        <v>297</v>
      </c>
      <c r="BN76" s="21">
        <v>496</v>
      </c>
      <c r="BO76" s="21">
        <v>291</v>
      </c>
      <c r="BP76" s="21">
        <v>493</v>
      </c>
      <c r="BQ76" s="21">
        <v>298</v>
      </c>
      <c r="BR76" s="21">
        <v>501</v>
      </c>
      <c r="BS76" s="21">
        <v>300</v>
      </c>
      <c r="BT76" s="21">
        <v>502</v>
      </c>
      <c r="BU76" s="21">
        <v>289</v>
      </c>
      <c r="BV76" s="21">
        <v>485</v>
      </c>
      <c r="BW76" s="21">
        <v>286</v>
      </c>
      <c r="BX76" s="21">
        <v>475</v>
      </c>
      <c r="BY76" s="21">
        <v>285</v>
      </c>
      <c r="BZ76" s="21">
        <v>475</v>
      </c>
      <c r="CA76" s="21">
        <v>284</v>
      </c>
      <c r="CB76" s="21">
        <v>473</v>
      </c>
      <c r="CC76" s="21">
        <v>284</v>
      </c>
      <c r="CD76" s="21">
        <v>468</v>
      </c>
      <c r="CE76" s="21">
        <v>290</v>
      </c>
      <c r="CF76" s="21">
        <v>472</v>
      </c>
      <c r="CG76" s="21">
        <v>288</v>
      </c>
      <c r="CH76" s="21">
        <v>472</v>
      </c>
      <c r="CI76" s="21">
        <v>274</v>
      </c>
      <c r="CJ76" s="21">
        <v>440</v>
      </c>
      <c r="CK76" s="21">
        <v>276</v>
      </c>
      <c r="CL76" s="21">
        <v>436</v>
      </c>
      <c r="CM76" s="21">
        <v>289</v>
      </c>
      <c r="CN76" s="21">
        <v>450</v>
      </c>
      <c r="CO76" s="21">
        <v>289</v>
      </c>
      <c r="CP76" s="21">
        <v>451</v>
      </c>
      <c r="CQ76" s="21">
        <v>291</v>
      </c>
      <c r="CR76" s="21">
        <v>452</v>
      </c>
      <c r="CS76" s="21">
        <v>294</v>
      </c>
      <c r="CT76" s="21">
        <v>451</v>
      </c>
      <c r="ES76" s="21"/>
      <c r="EX76" s="30"/>
      <c r="GW76" s="30"/>
      <c r="GX76" s="30"/>
      <c r="GY76" s="30"/>
      <c r="GZ76" s="30"/>
      <c r="HB76" s="30"/>
      <c r="HL76" s="30"/>
    </row>
    <row r="77" spans="1:220" x14ac:dyDescent="0.2">
      <c r="A77" s="29">
        <v>69</v>
      </c>
      <c r="B77" s="27">
        <v>5</v>
      </c>
      <c r="C77" s="80" t="s">
        <v>80</v>
      </c>
      <c r="D77" s="27" t="s">
        <v>8</v>
      </c>
      <c r="E77" s="21">
        <v>1006</v>
      </c>
      <c r="F77" s="21">
        <v>1891</v>
      </c>
      <c r="G77" s="21">
        <v>1028</v>
      </c>
      <c r="H77" s="21">
        <v>1894</v>
      </c>
      <c r="I77" s="21">
        <v>1050</v>
      </c>
      <c r="J77" s="21">
        <v>1888</v>
      </c>
      <c r="K77" s="21">
        <v>1052</v>
      </c>
      <c r="L77" s="21">
        <v>1889</v>
      </c>
      <c r="M77" s="21">
        <v>1066</v>
      </c>
      <c r="N77" s="21">
        <v>1884</v>
      </c>
      <c r="O77" s="21">
        <v>1077</v>
      </c>
      <c r="P77" s="21">
        <v>1882</v>
      </c>
      <c r="Q77" s="21">
        <v>1091</v>
      </c>
      <c r="R77" s="21">
        <v>1877</v>
      </c>
      <c r="S77" s="21">
        <v>1129</v>
      </c>
      <c r="T77" s="21">
        <v>1879</v>
      </c>
      <c r="U77" s="21">
        <v>1149</v>
      </c>
      <c r="V77" s="21">
        <v>1893</v>
      </c>
      <c r="W77" s="21">
        <v>1162</v>
      </c>
      <c r="X77" s="21">
        <v>1898</v>
      </c>
      <c r="Y77" s="21">
        <v>1168</v>
      </c>
      <c r="Z77" s="21">
        <v>1883</v>
      </c>
      <c r="AA77" s="21">
        <v>1180</v>
      </c>
      <c r="AB77" s="21">
        <v>1886</v>
      </c>
      <c r="AC77" s="21">
        <v>1193</v>
      </c>
      <c r="AD77" s="21">
        <v>1896</v>
      </c>
      <c r="AE77" s="21">
        <v>1203</v>
      </c>
      <c r="AF77" s="21">
        <v>1857</v>
      </c>
      <c r="AG77" s="21">
        <v>1212</v>
      </c>
      <c r="AH77" s="21">
        <v>1859</v>
      </c>
      <c r="AI77" s="21">
        <v>1169</v>
      </c>
      <c r="AJ77" s="21">
        <v>1853</v>
      </c>
      <c r="AK77" s="21">
        <v>1185</v>
      </c>
      <c r="AL77" s="21">
        <v>1870</v>
      </c>
      <c r="AM77" s="21">
        <v>1196</v>
      </c>
      <c r="AN77" s="21">
        <v>1865</v>
      </c>
      <c r="AO77" s="21">
        <v>1214</v>
      </c>
      <c r="AP77" s="21">
        <v>1872</v>
      </c>
      <c r="AQ77" s="21">
        <v>1226</v>
      </c>
      <c r="AR77" s="21">
        <v>1857</v>
      </c>
      <c r="AS77" s="21">
        <v>1228</v>
      </c>
      <c r="AT77" s="21">
        <v>1853</v>
      </c>
      <c r="AU77" s="21">
        <v>1241</v>
      </c>
      <c r="AV77" s="21">
        <v>1866</v>
      </c>
      <c r="AW77" s="21">
        <v>1258</v>
      </c>
      <c r="AX77" s="21">
        <v>1871</v>
      </c>
      <c r="AY77" s="21">
        <v>1253</v>
      </c>
      <c r="AZ77" s="21">
        <v>1863</v>
      </c>
      <c r="BA77" s="21">
        <v>1261</v>
      </c>
      <c r="BB77" s="21">
        <v>1869</v>
      </c>
      <c r="BC77" s="21">
        <v>1280</v>
      </c>
      <c r="BD77" s="21">
        <v>1870</v>
      </c>
      <c r="BE77" s="21">
        <v>1283</v>
      </c>
      <c r="BF77" s="21">
        <v>1866</v>
      </c>
      <c r="BG77" s="21">
        <v>1302</v>
      </c>
      <c r="BH77" s="21">
        <v>1879</v>
      </c>
      <c r="BI77" s="21">
        <v>1309</v>
      </c>
      <c r="BJ77" s="21">
        <v>1887</v>
      </c>
      <c r="BK77" s="21">
        <v>1324</v>
      </c>
      <c r="BL77" s="21">
        <v>1893</v>
      </c>
      <c r="BM77" s="21">
        <v>1326</v>
      </c>
      <c r="BN77" s="21">
        <v>1894</v>
      </c>
      <c r="BO77" s="21">
        <v>1337</v>
      </c>
      <c r="BP77" s="21">
        <v>1899</v>
      </c>
      <c r="BQ77" s="21">
        <v>1335</v>
      </c>
      <c r="BR77" s="21">
        <v>1883</v>
      </c>
      <c r="BS77" s="21">
        <v>1353</v>
      </c>
      <c r="BT77" s="21">
        <v>1894</v>
      </c>
      <c r="BU77" s="21">
        <v>1339</v>
      </c>
      <c r="BV77" s="21">
        <v>1881</v>
      </c>
      <c r="BW77" s="21">
        <v>1349</v>
      </c>
      <c r="BX77" s="21">
        <v>1888</v>
      </c>
      <c r="BY77" s="21">
        <v>1357</v>
      </c>
      <c r="BZ77" s="21">
        <v>1885</v>
      </c>
      <c r="CA77" s="21">
        <v>1357</v>
      </c>
      <c r="CB77" s="21">
        <v>1877</v>
      </c>
      <c r="CC77" s="21">
        <v>1369</v>
      </c>
      <c r="CD77" s="21">
        <v>1883</v>
      </c>
      <c r="CE77" s="21">
        <v>1375</v>
      </c>
      <c r="CF77" s="21">
        <v>1883</v>
      </c>
      <c r="CG77" s="21">
        <v>1384</v>
      </c>
      <c r="CH77" s="21">
        <v>1892</v>
      </c>
      <c r="CI77" s="21">
        <v>1390</v>
      </c>
      <c r="CJ77" s="21">
        <v>1802</v>
      </c>
      <c r="CK77" s="21">
        <v>1389</v>
      </c>
      <c r="CL77" s="21">
        <v>1794</v>
      </c>
      <c r="CM77" s="21">
        <v>1414</v>
      </c>
      <c r="CN77" s="21">
        <v>1809</v>
      </c>
      <c r="CO77" s="21">
        <v>1427</v>
      </c>
      <c r="CP77" s="21">
        <v>1823</v>
      </c>
      <c r="CQ77" s="21">
        <v>1428</v>
      </c>
      <c r="CR77" s="21">
        <v>1828</v>
      </c>
      <c r="CS77" s="21">
        <v>1439</v>
      </c>
      <c r="CT77" s="21">
        <v>1837</v>
      </c>
      <c r="ES77" s="21"/>
      <c r="EX77" s="30"/>
      <c r="GW77" s="30"/>
      <c r="GX77" s="30"/>
      <c r="GY77" s="30"/>
      <c r="GZ77" s="30"/>
      <c r="HB77" s="30"/>
      <c r="HL77" s="30"/>
    </row>
    <row r="78" spans="1:220" x14ac:dyDescent="0.2">
      <c r="A78" s="29">
        <v>71</v>
      </c>
      <c r="B78" s="27">
        <v>5</v>
      </c>
      <c r="C78" s="80" t="s">
        <v>82</v>
      </c>
      <c r="D78" s="27" t="s">
        <v>6</v>
      </c>
      <c r="E78" s="21">
        <v>390</v>
      </c>
      <c r="F78" s="21">
        <v>758</v>
      </c>
      <c r="G78" s="21">
        <v>394</v>
      </c>
      <c r="H78" s="21">
        <v>753</v>
      </c>
      <c r="I78" s="21">
        <v>406</v>
      </c>
      <c r="J78" s="21">
        <v>752</v>
      </c>
      <c r="K78" s="21">
        <v>406</v>
      </c>
      <c r="L78" s="21">
        <v>752</v>
      </c>
      <c r="M78" s="21">
        <v>415</v>
      </c>
      <c r="N78" s="21">
        <v>754</v>
      </c>
      <c r="O78" s="21">
        <v>423</v>
      </c>
      <c r="P78" s="21">
        <v>757</v>
      </c>
      <c r="Q78" s="21">
        <v>468</v>
      </c>
      <c r="R78" s="21">
        <v>763</v>
      </c>
      <c r="S78" s="21">
        <v>482</v>
      </c>
      <c r="T78" s="21">
        <v>758</v>
      </c>
      <c r="U78" s="21">
        <v>489</v>
      </c>
      <c r="V78" s="21">
        <v>759</v>
      </c>
      <c r="W78" s="21">
        <v>502</v>
      </c>
      <c r="X78" s="21">
        <v>758</v>
      </c>
      <c r="Y78" s="21">
        <v>510</v>
      </c>
      <c r="Z78" s="21">
        <v>750</v>
      </c>
      <c r="AA78" s="21">
        <v>509</v>
      </c>
      <c r="AB78" s="21">
        <v>748</v>
      </c>
      <c r="AC78" s="21">
        <v>515</v>
      </c>
      <c r="AD78" s="21">
        <v>750</v>
      </c>
      <c r="AE78" s="21">
        <v>526</v>
      </c>
      <c r="AF78" s="21">
        <v>748</v>
      </c>
      <c r="AG78" s="21">
        <v>526</v>
      </c>
      <c r="AH78" s="21">
        <v>749</v>
      </c>
      <c r="AI78" s="21">
        <v>518</v>
      </c>
      <c r="AJ78" s="21">
        <v>754</v>
      </c>
      <c r="AK78" s="21">
        <v>515</v>
      </c>
      <c r="AL78" s="21">
        <v>760</v>
      </c>
      <c r="AM78" s="21">
        <v>539</v>
      </c>
      <c r="AN78" s="21">
        <v>768</v>
      </c>
      <c r="AO78" s="21">
        <v>549</v>
      </c>
      <c r="AP78" s="21">
        <v>770</v>
      </c>
      <c r="AQ78" s="21">
        <v>554</v>
      </c>
      <c r="AR78" s="21">
        <v>775</v>
      </c>
      <c r="AS78" s="21">
        <v>560</v>
      </c>
      <c r="AT78" s="21">
        <v>777</v>
      </c>
      <c r="AU78" s="21">
        <v>571</v>
      </c>
      <c r="AV78" s="21">
        <v>778</v>
      </c>
      <c r="AW78" s="21">
        <v>577</v>
      </c>
      <c r="AX78" s="21">
        <v>786</v>
      </c>
      <c r="AY78" s="21">
        <v>574</v>
      </c>
      <c r="AZ78" s="21">
        <v>784</v>
      </c>
      <c r="BA78" s="21">
        <v>567</v>
      </c>
      <c r="BB78" s="21">
        <v>777</v>
      </c>
      <c r="BC78" s="21">
        <v>571</v>
      </c>
      <c r="BD78" s="21">
        <v>780</v>
      </c>
      <c r="BE78" s="21">
        <v>569</v>
      </c>
      <c r="BF78" s="21">
        <v>776</v>
      </c>
      <c r="BG78" s="21">
        <v>576</v>
      </c>
      <c r="BH78" s="21">
        <v>783</v>
      </c>
      <c r="BI78" s="21">
        <v>569</v>
      </c>
      <c r="BJ78" s="21">
        <v>777</v>
      </c>
      <c r="BK78" s="21">
        <v>571</v>
      </c>
      <c r="BL78" s="21">
        <v>774</v>
      </c>
      <c r="BM78" s="21">
        <v>574</v>
      </c>
      <c r="BN78" s="21">
        <v>771</v>
      </c>
      <c r="BO78" s="21">
        <v>569</v>
      </c>
      <c r="BP78" s="21">
        <v>767</v>
      </c>
      <c r="BQ78" s="21">
        <v>576</v>
      </c>
      <c r="BR78" s="21">
        <v>776</v>
      </c>
      <c r="BS78" s="21">
        <v>573</v>
      </c>
      <c r="BT78" s="21">
        <v>775</v>
      </c>
      <c r="BU78" s="21">
        <v>585</v>
      </c>
      <c r="BV78" s="21">
        <v>787</v>
      </c>
      <c r="BW78" s="21">
        <v>582</v>
      </c>
      <c r="BX78" s="21">
        <v>783</v>
      </c>
      <c r="BY78" s="21">
        <v>576</v>
      </c>
      <c r="BZ78" s="21">
        <v>775</v>
      </c>
      <c r="CA78" s="21">
        <v>574</v>
      </c>
      <c r="CB78" s="21">
        <v>768</v>
      </c>
      <c r="CC78" s="21">
        <v>575</v>
      </c>
      <c r="CD78" s="21">
        <v>765</v>
      </c>
      <c r="CE78" s="21">
        <v>577</v>
      </c>
      <c r="CF78" s="21">
        <v>762</v>
      </c>
      <c r="CG78" s="21">
        <v>569</v>
      </c>
      <c r="CH78" s="21">
        <v>750</v>
      </c>
      <c r="CI78" s="21">
        <v>568</v>
      </c>
      <c r="CJ78" s="21">
        <v>712</v>
      </c>
      <c r="CK78" s="21">
        <v>573</v>
      </c>
      <c r="CL78" s="21">
        <v>713</v>
      </c>
      <c r="CM78" s="21">
        <v>573</v>
      </c>
      <c r="CN78" s="21">
        <v>702</v>
      </c>
      <c r="CO78" s="21">
        <v>575</v>
      </c>
      <c r="CP78" s="21">
        <v>701</v>
      </c>
      <c r="CQ78" s="21">
        <v>578</v>
      </c>
      <c r="CR78" s="21">
        <v>701</v>
      </c>
      <c r="CS78" s="21">
        <v>582</v>
      </c>
      <c r="CT78" s="21">
        <v>704</v>
      </c>
      <c r="ES78" s="21"/>
      <c r="EX78" s="30"/>
      <c r="GW78" s="30"/>
      <c r="GX78" s="30"/>
      <c r="GY78" s="30"/>
      <c r="GZ78" s="30"/>
      <c r="HB78" s="30"/>
      <c r="HL78" s="30"/>
    </row>
    <row r="79" spans="1:220" x14ac:dyDescent="0.2">
      <c r="A79" s="29">
        <v>72</v>
      </c>
      <c r="B79" s="27">
        <v>5</v>
      </c>
      <c r="C79" s="80" t="s">
        <v>83</v>
      </c>
      <c r="D79" s="27" t="s">
        <v>10</v>
      </c>
      <c r="E79" s="21">
        <v>866</v>
      </c>
      <c r="F79" s="21">
        <v>1579</v>
      </c>
      <c r="G79" s="21">
        <v>878</v>
      </c>
      <c r="H79" s="21">
        <v>1581</v>
      </c>
      <c r="I79" s="21">
        <v>900</v>
      </c>
      <c r="J79" s="21">
        <v>1576</v>
      </c>
      <c r="K79" s="21">
        <v>903</v>
      </c>
      <c r="L79" s="21">
        <v>1576</v>
      </c>
      <c r="M79" s="21">
        <v>915</v>
      </c>
      <c r="N79" s="21">
        <v>1570</v>
      </c>
      <c r="O79" s="21">
        <v>917</v>
      </c>
      <c r="P79" s="21">
        <v>1570</v>
      </c>
      <c r="Q79" s="21">
        <v>939</v>
      </c>
      <c r="R79" s="21">
        <v>1572</v>
      </c>
      <c r="S79" s="21">
        <v>962</v>
      </c>
      <c r="T79" s="21">
        <v>1559</v>
      </c>
      <c r="U79" s="21">
        <v>967</v>
      </c>
      <c r="V79" s="21">
        <v>1553</v>
      </c>
      <c r="W79" s="21">
        <v>998</v>
      </c>
      <c r="X79" s="21">
        <v>1569</v>
      </c>
      <c r="Y79" s="21">
        <v>1006</v>
      </c>
      <c r="Z79" s="21">
        <v>1560</v>
      </c>
      <c r="AA79" s="21">
        <v>1011</v>
      </c>
      <c r="AB79" s="21">
        <v>1560</v>
      </c>
      <c r="AC79" s="21">
        <v>1025</v>
      </c>
      <c r="AD79" s="21">
        <v>1552</v>
      </c>
      <c r="AE79" s="21">
        <v>1037</v>
      </c>
      <c r="AF79" s="21">
        <v>1535</v>
      </c>
      <c r="AG79" s="21">
        <v>1048</v>
      </c>
      <c r="AH79" s="21">
        <v>1537</v>
      </c>
      <c r="AI79" s="21">
        <v>1026</v>
      </c>
      <c r="AJ79" s="21">
        <v>1522</v>
      </c>
      <c r="AK79" s="21">
        <v>1043</v>
      </c>
      <c r="AL79" s="21">
        <v>1523</v>
      </c>
      <c r="AM79" s="21">
        <v>1033</v>
      </c>
      <c r="AN79" s="21">
        <v>1515</v>
      </c>
      <c r="AO79" s="21">
        <v>1051</v>
      </c>
      <c r="AP79" s="21">
        <v>1524</v>
      </c>
      <c r="AQ79" s="21">
        <v>1055</v>
      </c>
      <c r="AR79" s="21">
        <v>1516</v>
      </c>
      <c r="AS79" s="21">
        <v>1059</v>
      </c>
      <c r="AT79" s="21">
        <v>1517</v>
      </c>
      <c r="AU79" s="21">
        <v>1071</v>
      </c>
      <c r="AV79" s="21">
        <v>1517</v>
      </c>
      <c r="AW79" s="21">
        <v>1081</v>
      </c>
      <c r="AX79" s="21">
        <v>1522</v>
      </c>
      <c r="AY79" s="21">
        <v>1086</v>
      </c>
      <c r="AZ79" s="21">
        <v>1516</v>
      </c>
      <c r="BA79" s="21">
        <v>1084</v>
      </c>
      <c r="BB79" s="21">
        <v>1507</v>
      </c>
      <c r="BC79" s="21">
        <v>1078</v>
      </c>
      <c r="BD79" s="21">
        <v>1495</v>
      </c>
      <c r="BE79" s="21">
        <v>1090</v>
      </c>
      <c r="BF79" s="21">
        <v>1499</v>
      </c>
      <c r="BG79" s="21">
        <v>1088</v>
      </c>
      <c r="BH79" s="21">
        <v>1491</v>
      </c>
      <c r="BI79" s="21">
        <v>1082</v>
      </c>
      <c r="BJ79" s="21">
        <v>1480</v>
      </c>
      <c r="BK79" s="21">
        <v>1092</v>
      </c>
      <c r="BL79" s="21">
        <v>1480</v>
      </c>
      <c r="BM79" s="21">
        <v>1089</v>
      </c>
      <c r="BN79" s="21">
        <v>1473</v>
      </c>
      <c r="BO79" s="21">
        <v>1084</v>
      </c>
      <c r="BP79" s="21">
        <v>1460</v>
      </c>
      <c r="BQ79" s="21">
        <v>1089</v>
      </c>
      <c r="BR79" s="21">
        <v>1455</v>
      </c>
      <c r="BS79" s="21">
        <v>1094</v>
      </c>
      <c r="BT79" s="21">
        <v>1454</v>
      </c>
      <c r="BU79" s="21">
        <v>1103</v>
      </c>
      <c r="BV79" s="21">
        <v>1440</v>
      </c>
      <c r="BW79" s="21">
        <v>1101</v>
      </c>
      <c r="BX79" s="21">
        <v>1438</v>
      </c>
      <c r="BY79" s="21">
        <v>1089</v>
      </c>
      <c r="BZ79" s="21">
        <v>1425</v>
      </c>
      <c r="CA79" s="21">
        <v>1085</v>
      </c>
      <c r="CB79" s="21">
        <v>1418</v>
      </c>
      <c r="CC79" s="21">
        <v>1092</v>
      </c>
      <c r="CD79" s="21">
        <v>1424</v>
      </c>
      <c r="CE79" s="21">
        <v>1086</v>
      </c>
      <c r="CF79" s="21">
        <v>1413</v>
      </c>
      <c r="CG79" s="21">
        <v>1082</v>
      </c>
      <c r="CH79" s="21">
        <v>1402</v>
      </c>
      <c r="CI79" s="21">
        <v>1080</v>
      </c>
      <c r="CJ79" s="21">
        <v>1318</v>
      </c>
      <c r="CK79" s="21">
        <v>1081</v>
      </c>
      <c r="CL79" s="21">
        <v>1317</v>
      </c>
      <c r="CM79" s="21">
        <v>1085</v>
      </c>
      <c r="CN79" s="21">
        <v>1306</v>
      </c>
      <c r="CO79" s="21">
        <v>1085</v>
      </c>
      <c r="CP79" s="21">
        <v>1298</v>
      </c>
      <c r="CQ79" s="21">
        <v>1081</v>
      </c>
      <c r="CR79" s="21">
        <v>1293</v>
      </c>
      <c r="CS79" s="21">
        <v>1076</v>
      </c>
      <c r="CT79" s="21">
        <v>1286</v>
      </c>
      <c r="ES79" s="21"/>
      <c r="EX79" s="30"/>
      <c r="GW79" s="30"/>
      <c r="GX79" s="30"/>
      <c r="GY79" s="30"/>
      <c r="GZ79" s="30"/>
      <c r="HB79" s="30"/>
      <c r="HL79" s="30"/>
    </row>
    <row r="80" spans="1:220" x14ac:dyDescent="0.2">
      <c r="A80" s="29">
        <v>83</v>
      </c>
      <c r="B80" s="27">
        <v>5</v>
      </c>
      <c r="C80" s="80" t="s">
        <v>94</v>
      </c>
      <c r="D80" s="27" t="s">
        <v>31</v>
      </c>
      <c r="E80" s="21">
        <v>1804</v>
      </c>
      <c r="F80" s="21">
        <v>2690</v>
      </c>
      <c r="G80" s="21">
        <v>1821</v>
      </c>
      <c r="H80" s="21">
        <v>2691</v>
      </c>
      <c r="I80" s="21">
        <v>1836</v>
      </c>
      <c r="J80" s="21">
        <v>2675</v>
      </c>
      <c r="K80" s="21">
        <v>1835</v>
      </c>
      <c r="L80" s="21">
        <v>2674</v>
      </c>
      <c r="M80" s="21">
        <v>1857</v>
      </c>
      <c r="N80" s="21">
        <v>2684</v>
      </c>
      <c r="O80" s="21">
        <v>1865</v>
      </c>
      <c r="P80" s="21">
        <v>2675</v>
      </c>
      <c r="Q80" s="21">
        <v>1879</v>
      </c>
      <c r="R80" s="21">
        <v>2670</v>
      </c>
      <c r="S80" s="21">
        <v>1909</v>
      </c>
      <c r="T80" s="21">
        <v>2667</v>
      </c>
      <c r="U80" s="21">
        <v>1916</v>
      </c>
      <c r="V80" s="21">
        <v>2666</v>
      </c>
      <c r="W80" s="21">
        <v>1940</v>
      </c>
      <c r="X80" s="21">
        <v>2674</v>
      </c>
      <c r="Y80" s="21">
        <v>1964</v>
      </c>
      <c r="Z80" s="21">
        <v>2677</v>
      </c>
      <c r="AA80" s="21">
        <v>1965</v>
      </c>
      <c r="AB80" s="21">
        <v>2672</v>
      </c>
      <c r="AC80" s="21">
        <v>1956</v>
      </c>
      <c r="AD80" s="21">
        <v>2656</v>
      </c>
      <c r="AE80" s="21">
        <v>1968</v>
      </c>
      <c r="AF80" s="21">
        <v>2649</v>
      </c>
      <c r="AG80" s="21">
        <v>1976</v>
      </c>
      <c r="AH80" s="21">
        <v>2648</v>
      </c>
      <c r="AI80" s="21">
        <v>1943</v>
      </c>
      <c r="AJ80" s="21">
        <v>2643</v>
      </c>
      <c r="AK80" s="21">
        <v>1979</v>
      </c>
      <c r="AL80" s="21">
        <v>2635</v>
      </c>
      <c r="AM80" s="21">
        <v>1962</v>
      </c>
      <c r="AN80" s="21">
        <v>2626</v>
      </c>
      <c r="AO80" s="21">
        <v>1984</v>
      </c>
      <c r="AP80" s="21">
        <v>2625</v>
      </c>
      <c r="AQ80" s="21">
        <v>2015</v>
      </c>
      <c r="AR80" s="21">
        <v>2634</v>
      </c>
      <c r="AS80" s="21">
        <v>2013</v>
      </c>
      <c r="AT80" s="21">
        <v>2630</v>
      </c>
      <c r="AU80" s="21">
        <v>2029</v>
      </c>
      <c r="AV80" s="21">
        <v>2644</v>
      </c>
      <c r="AW80" s="21">
        <v>2025</v>
      </c>
      <c r="AX80" s="21">
        <v>2632</v>
      </c>
      <c r="AY80" s="21">
        <v>2033</v>
      </c>
      <c r="AZ80" s="21">
        <v>2639</v>
      </c>
      <c r="BA80" s="21">
        <v>2033</v>
      </c>
      <c r="BB80" s="21">
        <v>2620</v>
      </c>
      <c r="BC80" s="21">
        <v>2044</v>
      </c>
      <c r="BD80" s="21">
        <v>2629</v>
      </c>
      <c r="BE80" s="21">
        <v>2030</v>
      </c>
      <c r="BF80" s="21">
        <v>2601</v>
      </c>
      <c r="BG80" s="21">
        <v>2046</v>
      </c>
      <c r="BH80" s="21">
        <v>2615</v>
      </c>
      <c r="BI80" s="21">
        <v>2042</v>
      </c>
      <c r="BJ80" s="21">
        <v>2609</v>
      </c>
      <c r="BK80" s="21">
        <v>2050</v>
      </c>
      <c r="BL80" s="21">
        <v>2604</v>
      </c>
      <c r="BM80" s="21">
        <v>2053</v>
      </c>
      <c r="BN80" s="21">
        <v>2600</v>
      </c>
      <c r="BO80" s="21">
        <v>2037</v>
      </c>
      <c r="BP80" s="21">
        <v>2583</v>
      </c>
      <c r="BQ80" s="21">
        <v>2070</v>
      </c>
      <c r="BR80" s="21">
        <v>2602</v>
      </c>
      <c r="BS80" s="21">
        <v>2068</v>
      </c>
      <c r="BT80" s="21">
        <v>2595</v>
      </c>
      <c r="BU80" s="21">
        <v>2032</v>
      </c>
      <c r="BV80" s="21">
        <v>2552</v>
      </c>
      <c r="BW80" s="21">
        <v>2020</v>
      </c>
      <c r="BX80" s="21">
        <v>2536</v>
      </c>
      <c r="BY80" s="21">
        <v>2028</v>
      </c>
      <c r="BZ80" s="21">
        <v>2499</v>
      </c>
      <c r="CA80" s="21">
        <v>2047</v>
      </c>
      <c r="CB80" s="21">
        <v>2517</v>
      </c>
      <c r="CC80" s="21">
        <v>2050</v>
      </c>
      <c r="CD80" s="21">
        <v>2518</v>
      </c>
      <c r="CE80" s="21">
        <v>2059</v>
      </c>
      <c r="CF80" s="21">
        <v>2526</v>
      </c>
      <c r="CG80" s="21">
        <v>2058</v>
      </c>
      <c r="CH80" s="21">
        <v>2524</v>
      </c>
      <c r="CI80" s="21">
        <v>2030</v>
      </c>
      <c r="CJ80" s="21">
        <v>2376</v>
      </c>
      <c r="CK80" s="21">
        <v>2043</v>
      </c>
      <c r="CL80" s="21">
        <v>2387</v>
      </c>
      <c r="CM80" s="21">
        <v>2057</v>
      </c>
      <c r="CN80" s="21">
        <v>2392</v>
      </c>
      <c r="CO80" s="21">
        <v>2052</v>
      </c>
      <c r="CP80" s="21">
        <v>2385</v>
      </c>
      <c r="CQ80" s="21">
        <v>2061</v>
      </c>
      <c r="CR80" s="21">
        <v>2399</v>
      </c>
      <c r="CS80" s="21">
        <v>2061</v>
      </c>
      <c r="CT80" s="21">
        <v>2391</v>
      </c>
      <c r="ES80" s="21"/>
      <c r="EX80" s="30"/>
      <c r="GW80" s="30"/>
      <c r="GX80" s="30"/>
      <c r="GY80" s="30"/>
      <c r="GZ80" s="30"/>
      <c r="HB80" s="30"/>
      <c r="HL80" s="30"/>
    </row>
    <row r="81" spans="1:246" s="66" customFormat="1" x14ac:dyDescent="0.2">
      <c r="A81" s="64"/>
      <c r="B81" s="65"/>
      <c r="C81" s="81" t="s">
        <v>108</v>
      </c>
      <c r="D81" s="65"/>
      <c r="E81" s="67">
        <f>SUM(E50:E80)</f>
        <v>32560</v>
      </c>
      <c r="F81" s="67">
        <f>SUM(F50:F80)</f>
        <v>58266</v>
      </c>
      <c r="G81" s="67">
        <f>SUM(G50:G80)</f>
        <v>33006</v>
      </c>
      <c r="H81" s="67">
        <f>SUM(H50:H80)</f>
        <v>58253</v>
      </c>
      <c r="I81" s="67">
        <f t="shared" ref="I81:N81" si="76">SUM(I50:I80)</f>
        <v>33665</v>
      </c>
      <c r="J81" s="67">
        <f t="shared" si="76"/>
        <v>58002</v>
      </c>
      <c r="K81" s="67">
        <f t="shared" si="76"/>
        <v>33679</v>
      </c>
      <c r="L81" s="67">
        <f t="shared" si="76"/>
        <v>57990</v>
      </c>
      <c r="M81" s="67">
        <f t="shared" si="76"/>
        <v>34065</v>
      </c>
      <c r="N81" s="67">
        <f t="shared" si="76"/>
        <v>57830</v>
      </c>
      <c r="O81" s="67">
        <f t="shared" ref="O81:T81" si="77">SUM(O50:O80)</f>
        <v>34399</v>
      </c>
      <c r="P81" s="67">
        <f t="shared" si="77"/>
        <v>57770</v>
      </c>
      <c r="Q81" s="67">
        <f t="shared" si="77"/>
        <v>35012</v>
      </c>
      <c r="R81" s="67">
        <f t="shared" si="77"/>
        <v>57724</v>
      </c>
      <c r="S81" s="67">
        <f t="shared" si="77"/>
        <v>35709</v>
      </c>
      <c r="T81" s="67">
        <f t="shared" si="77"/>
        <v>57758</v>
      </c>
      <c r="U81" s="67">
        <f t="shared" ref="U81:Z81" si="78">SUM(U50:U80)</f>
        <v>36025</v>
      </c>
      <c r="V81" s="67">
        <f t="shared" si="78"/>
        <v>57780</v>
      </c>
      <c r="W81" s="67">
        <f t="shared" si="78"/>
        <v>36523</v>
      </c>
      <c r="X81" s="67">
        <f t="shared" si="78"/>
        <v>57740</v>
      </c>
      <c r="Y81" s="67">
        <f t="shared" si="78"/>
        <v>36927</v>
      </c>
      <c r="Z81" s="67">
        <f t="shared" si="78"/>
        <v>57572</v>
      </c>
      <c r="AA81" s="67">
        <f t="shared" ref="AA81:AF81" si="79">SUM(AA50:AA80)</f>
        <v>36999</v>
      </c>
      <c r="AB81" s="67">
        <f t="shared" si="79"/>
        <v>57533</v>
      </c>
      <c r="AC81" s="67">
        <f t="shared" si="79"/>
        <v>37296</v>
      </c>
      <c r="AD81" s="67">
        <f t="shared" si="79"/>
        <v>57471</v>
      </c>
      <c r="AE81" s="67">
        <f t="shared" si="79"/>
        <v>37566</v>
      </c>
      <c r="AF81" s="67">
        <f t="shared" si="79"/>
        <v>57091</v>
      </c>
      <c r="AG81" s="67">
        <f>SUM(AG50:AG80)</f>
        <v>37822</v>
      </c>
      <c r="AH81" s="67">
        <f>SUM(AH50:AH80)</f>
        <v>57040</v>
      </c>
      <c r="AI81" s="67">
        <f>SUM(AI50:AI80)</f>
        <v>36488</v>
      </c>
      <c r="AJ81" s="67">
        <f>SUM(AJ50:AJ80)</f>
        <v>56245</v>
      </c>
      <c r="AK81" s="67">
        <f t="shared" ref="AK81:AT81" si="80">SUM(AK50:AK80)</f>
        <v>37437</v>
      </c>
      <c r="AL81" s="67">
        <f t="shared" si="80"/>
        <v>57151</v>
      </c>
      <c r="AM81" s="67">
        <f t="shared" si="80"/>
        <v>37445</v>
      </c>
      <c r="AN81" s="67">
        <f t="shared" si="80"/>
        <v>56932</v>
      </c>
      <c r="AO81" s="67">
        <f t="shared" si="80"/>
        <v>37842</v>
      </c>
      <c r="AP81" s="67">
        <f t="shared" si="80"/>
        <v>56979</v>
      </c>
      <c r="AQ81" s="67">
        <f t="shared" si="80"/>
        <v>38295</v>
      </c>
      <c r="AR81" s="67">
        <f t="shared" si="80"/>
        <v>57201</v>
      </c>
      <c r="AS81" s="67">
        <f t="shared" si="80"/>
        <v>38405</v>
      </c>
      <c r="AT81" s="67">
        <f t="shared" si="80"/>
        <v>57193</v>
      </c>
      <c r="AU81" s="67">
        <f t="shared" ref="AU81:AZ81" si="81">SUM(AU50:AU80)</f>
        <v>38772</v>
      </c>
      <c r="AV81" s="67">
        <f t="shared" si="81"/>
        <v>57238</v>
      </c>
      <c r="AW81" s="67">
        <f t="shared" si="81"/>
        <v>38994</v>
      </c>
      <c r="AX81" s="67">
        <f t="shared" si="81"/>
        <v>57187</v>
      </c>
      <c r="AY81" s="67">
        <f t="shared" si="81"/>
        <v>39182</v>
      </c>
      <c r="AZ81" s="67">
        <f t="shared" si="81"/>
        <v>57227</v>
      </c>
      <c r="BA81" s="67">
        <f t="shared" ref="BA81:BF81" si="82">SUM(BA50:BA80)</f>
        <v>39341</v>
      </c>
      <c r="BB81" s="67">
        <f t="shared" si="82"/>
        <v>57121</v>
      </c>
      <c r="BC81" s="67">
        <f t="shared" si="82"/>
        <v>39415</v>
      </c>
      <c r="BD81" s="67">
        <f t="shared" si="82"/>
        <v>56984</v>
      </c>
      <c r="BE81" s="67">
        <f t="shared" si="82"/>
        <v>39477</v>
      </c>
      <c r="BF81" s="67">
        <f t="shared" si="82"/>
        <v>56828</v>
      </c>
      <c r="BG81" s="67">
        <f t="shared" ref="BG81:BL81" si="83">SUM(BG50:BG80)</f>
        <v>39833</v>
      </c>
      <c r="BH81" s="67">
        <f t="shared" si="83"/>
        <v>57273</v>
      </c>
      <c r="BI81" s="67">
        <f t="shared" si="83"/>
        <v>39940</v>
      </c>
      <c r="BJ81" s="67">
        <f t="shared" si="83"/>
        <v>57175</v>
      </c>
      <c r="BK81" s="67">
        <f t="shared" si="83"/>
        <v>40233</v>
      </c>
      <c r="BL81" s="67">
        <f t="shared" si="83"/>
        <v>57073</v>
      </c>
      <c r="BM81" s="67">
        <f t="shared" ref="BM81:BR81" si="84">SUM(BM50:BM80)</f>
        <v>40342</v>
      </c>
      <c r="BN81" s="67">
        <f t="shared" si="84"/>
        <v>57101</v>
      </c>
      <c r="BO81" s="67">
        <f t="shared" si="84"/>
        <v>40450</v>
      </c>
      <c r="BP81" s="67">
        <f t="shared" si="84"/>
        <v>57207</v>
      </c>
      <c r="BQ81" s="67">
        <f t="shared" si="84"/>
        <v>40763</v>
      </c>
      <c r="BR81" s="67">
        <f t="shared" si="84"/>
        <v>57265</v>
      </c>
      <c r="BS81" s="67">
        <f t="shared" ref="BS81:BZ81" si="85">SUM(BS50:BS80)</f>
        <v>40840</v>
      </c>
      <c r="BT81" s="67">
        <f t="shared" si="85"/>
        <v>57222</v>
      </c>
      <c r="BU81" s="67">
        <f t="shared" si="85"/>
        <v>40548</v>
      </c>
      <c r="BV81" s="67">
        <f t="shared" si="85"/>
        <v>56589</v>
      </c>
      <c r="BW81" s="67">
        <f t="shared" si="85"/>
        <v>40606</v>
      </c>
      <c r="BX81" s="67">
        <f t="shared" si="85"/>
        <v>56403</v>
      </c>
      <c r="BY81" s="67">
        <f t="shared" si="85"/>
        <v>40757</v>
      </c>
      <c r="BZ81" s="67">
        <f t="shared" si="85"/>
        <v>56193</v>
      </c>
      <c r="CA81" s="67">
        <f t="shared" ref="CA81:CF81" si="86">SUM(CA50:CA80)</f>
        <v>40743</v>
      </c>
      <c r="CB81" s="67">
        <f t="shared" si="86"/>
        <v>55977</v>
      </c>
      <c r="CC81" s="67">
        <f t="shared" si="86"/>
        <v>40800</v>
      </c>
      <c r="CD81" s="67">
        <f t="shared" si="86"/>
        <v>55808</v>
      </c>
      <c r="CE81" s="67">
        <f t="shared" si="86"/>
        <v>40838</v>
      </c>
      <c r="CF81" s="67">
        <f t="shared" si="86"/>
        <v>55653</v>
      </c>
      <c r="CG81" s="67">
        <f t="shared" ref="CG81:CL81" si="87">SUM(CG50:CG80)</f>
        <v>40879</v>
      </c>
      <c r="CH81" s="67">
        <f t="shared" si="87"/>
        <v>55497</v>
      </c>
      <c r="CI81" s="67">
        <f t="shared" si="87"/>
        <v>40806</v>
      </c>
      <c r="CJ81" s="67">
        <f t="shared" si="87"/>
        <v>52608</v>
      </c>
      <c r="CK81" s="67">
        <f t="shared" si="87"/>
        <v>40869</v>
      </c>
      <c r="CL81" s="67">
        <f t="shared" si="87"/>
        <v>52654</v>
      </c>
      <c r="CM81" s="67">
        <f t="shared" ref="CM81:CR81" si="88">SUM(CM50:CM80)</f>
        <v>41422</v>
      </c>
      <c r="CN81" s="67">
        <f t="shared" si="88"/>
        <v>53001</v>
      </c>
      <c r="CO81" s="67">
        <f t="shared" si="88"/>
        <v>41655</v>
      </c>
      <c r="CP81" s="67">
        <f t="shared" si="88"/>
        <v>52969</v>
      </c>
      <c r="CQ81" s="67">
        <f t="shared" si="88"/>
        <v>41717</v>
      </c>
      <c r="CR81" s="67">
        <f t="shared" si="88"/>
        <v>52980</v>
      </c>
      <c r="CS81" s="67">
        <f t="shared" ref="CS81:DF81" si="89">SUM(CS50:CS80)</f>
        <v>41861</v>
      </c>
      <c r="CT81" s="67">
        <f t="shared" si="89"/>
        <v>52872</v>
      </c>
      <c r="CU81" s="67">
        <f t="shared" si="89"/>
        <v>0</v>
      </c>
      <c r="CV81" s="67">
        <f t="shared" si="89"/>
        <v>0</v>
      </c>
      <c r="CW81" s="67">
        <f t="shared" si="89"/>
        <v>0</v>
      </c>
      <c r="CX81" s="67">
        <f t="shared" si="89"/>
        <v>0</v>
      </c>
      <c r="CY81" s="67">
        <f t="shared" si="89"/>
        <v>0</v>
      </c>
      <c r="CZ81" s="67">
        <f t="shared" si="89"/>
        <v>0</v>
      </c>
      <c r="DA81" s="66">
        <f t="shared" si="89"/>
        <v>0</v>
      </c>
      <c r="DB81" s="66">
        <f t="shared" si="89"/>
        <v>0</v>
      </c>
      <c r="DC81" s="68">
        <f t="shared" si="89"/>
        <v>0</v>
      </c>
      <c r="DD81" s="68">
        <f t="shared" si="89"/>
        <v>0</v>
      </c>
      <c r="DE81" s="66">
        <f t="shared" si="89"/>
        <v>0</v>
      </c>
      <c r="DF81" s="66">
        <f t="shared" si="89"/>
        <v>0</v>
      </c>
      <c r="DG81" s="66">
        <f t="shared" ref="DG81:DL81" si="90">SUM(DG50:DG80)</f>
        <v>0</v>
      </c>
      <c r="DH81" s="66">
        <f t="shared" si="90"/>
        <v>0</v>
      </c>
      <c r="DI81" s="66">
        <f t="shared" si="90"/>
        <v>0</v>
      </c>
      <c r="DJ81" s="66">
        <f t="shared" si="90"/>
        <v>0</v>
      </c>
      <c r="DK81" s="67">
        <f t="shared" si="90"/>
        <v>0</v>
      </c>
      <c r="DL81" s="67">
        <f t="shared" si="90"/>
        <v>0</v>
      </c>
      <c r="DM81" s="67">
        <f t="shared" ref="DM81:DX81" si="91">SUM(DM50:DM80)</f>
        <v>0</v>
      </c>
      <c r="DN81" s="67">
        <f t="shared" si="91"/>
        <v>0</v>
      </c>
      <c r="DO81" s="67">
        <f t="shared" si="91"/>
        <v>0</v>
      </c>
      <c r="DP81" s="67">
        <f t="shared" si="91"/>
        <v>0</v>
      </c>
      <c r="DQ81" s="67">
        <f>SUM(DQ50:DQ80)</f>
        <v>0</v>
      </c>
      <c r="DR81" s="67">
        <f>SUM(DR50:DR80)</f>
        <v>0</v>
      </c>
      <c r="DS81" s="67">
        <f t="shared" si="91"/>
        <v>0</v>
      </c>
      <c r="DT81" s="67">
        <f t="shared" si="91"/>
        <v>0</v>
      </c>
      <c r="DU81" s="67">
        <f t="shared" si="91"/>
        <v>0</v>
      </c>
      <c r="DV81" s="67">
        <f t="shared" si="91"/>
        <v>0</v>
      </c>
      <c r="DW81" s="67">
        <f t="shared" si="91"/>
        <v>0</v>
      </c>
      <c r="DX81" s="67">
        <f t="shared" si="91"/>
        <v>0</v>
      </c>
      <c r="DY81" s="67">
        <f t="shared" ref="DY81:FD81" si="92">SUM(DY50:DY80)</f>
        <v>0</v>
      </c>
      <c r="DZ81" s="67">
        <f t="shared" si="92"/>
        <v>0</v>
      </c>
      <c r="EA81" s="67">
        <f t="shared" si="92"/>
        <v>0</v>
      </c>
      <c r="EB81" s="67">
        <f t="shared" si="92"/>
        <v>0</v>
      </c>
      <c r="EC81" s="67">
        <f t="shared" si="92"/>
        <v>0</v>
      </c>
      <c r="ED81" s="67">
        <f t="shared" si="92"/>
        <v>0</v>
      </c>
      <c r="EE81" s="67">
        <f t="shared" si="92"/>
        <v>0</v>
      </c>
      <c r="EF81" s="67">
        <f t="shared" si="92"/>
        <v>0</v>
      </c>
      <c r="EG81" s="67">
        <f t="shared" si="92"/>
        <v>0</v>
      </c>
      <c r="EH81" s="67">
        <f t="shared" si="92"/>
        <v>0</v>
      </c>
      <c r="EI81" s="67">
        <f t="shared" si="92"/>
        <v>0</v>
      </c>
      <c r="EJ81" s="67">
        <f t="shared" si="92"/>
        <v>0</v>
      </c>
      <c r="EK81" s="67">
        <f t="shared" si="92"/>
        <v>0</v>
      </c>
      <c r="EL81" s="67">
        <f t="shared" si="92"/>
        <v>0</v>
      </c>
      <c r="EM81" s="67">
        <f t="shared" si="92"/>
        <v>0</v>
      </c>
      <c r="EN81" s="67">
        <f t="shared" si="92"/>
        <v>0</v>
      </c>
      <c r="EO81" s="67">
        <f t="shared" si="92"/>
        <v>0</v>
      </c>
      <c r="EP81" s="67">
        <f t="shared" si="92"/>
        <v>0</v>
      </c>
      <c r="EQ81" s="67">
        <f t="shared" si="92"/>
        <v>0</v>
      </c>
      <c r="ER81" s="69">
        <f t="shared" si="92"/>
        <v>0</v>
      </c>
      <c r="ES81" s="67">
        <f t="shared" si="92"/>
        <v>0</v>
      </c>
      <c r="ET81" s="67">
        <f t="shared" si="92"/>
        <v>0</v>
      </c>
      <c r="EU81" s="67">
        <f t="shared" si="92"/>
        <v>0</v>
      </c>
      <c r="EV81" s="67">
        <f t="shared" si="92"/>
        <v>0</v>
      </c>
      <c r="EW81" s="67">
        <f t="shared" si="92"/>
        <v>0</v>
      </c>
      <c r="EX81" s="67">
        <f t="shared" si="92"/>
        <v>0</v>
      </c>
      <c r="EY81" s="67">
        <f t="shared" si="92"/>
        <v>0</v>
      </c>
      <c r="EZ81" s="67">
        <f t="shared" si="92"/>
        <v>0</v>
      </c>
      <c r="FA81" s="67">
        <f t="shared" si="92"/>
        <v>0</v>
      </c>
      <c r="FB81" s="67">
        <f t="shared" si="92"/>
        <v>0</v>
      </c>
      <c r="FC81" s="67">
        <f t="shared" si="92"/>
        <v>0</v>
      </c>
      <c r="FD81" s="67">
        <f t="shared" si="92"/>
        <v>0</v>
      </c>
      <c r="FE81" s="67">
        <f t="shared" ref="FE81:GJ81" si="93">SUM(FE50:FE80)</f>
        <v>0</v>
      </c>
      <c r="FF81" s="67">
        <f t="shared" si="93"/>
        <v>0</v>
      </c>
      <c r="FG81" s="67">
        <f t="shared" si="93"/>
        <v>0</v>
      </c>
      <c r="FH81" s="67">
        <f t="shared" si="93"/>
        <v>0</v>
      </c>
      <c r="FI81" s="67">
        <f t="shared" si="93"/>
        <v>0</v>
      </c>
      <c r="FJ81" s="67">
        <f t="shared" si="93"/>
        <v>0</v>
      </c>
      <c r="FK81" s="67">
        <f t="shared" si="93"/>
        <v>0</v>
      </c>
      <c r="FL81" s="67">
        <f t="shared" si="93"/>
        <v>0</v>
      </c>
      <c r="FM81" s="67">
        <f t="shared" si="93"/>
        <v>0</v>
      </c>
      <c r="FN81" s="67">
        <f t="shared" si="93"/>
        <v>0</v>
      </c>
      <c r="FO81" s="67">
        <f t="shared" si="93"/>
        <v>0</v>
      </c>
      <c r="FP81" s="67">
        <f t="shared" si="93"/>
        <v>0</v>
      </c>
      <c r="FQ81" s="67">
        <f t="shared" si="93"/>
        <v>0</v>
      </c>
      <c r="FR81" s="67">
        <f t="shared" si="93"/>
        <v>0</v>
      </c>
      <c r="FS81" s="67">
        <f t="shared" si="93"/>
        <v>0</v>
      </c>
      <c r="FT81" s="67">
        <f t="shared" si="93"/>
        <v>0</v>
      </c>
      <c r="FU81" s="67">
        <f t="shared" si="93"/>
        <v>0</v>
      </c>
      <c r="FV81" s="67">
        <f t="shared" si="93"/>
        <v>0</v>
      </c>
      <c r="FW81" s="67">
        <f t="shared" si="93"/>
        <v>0</v>
      </c>
      <c r="FX81" s="67">
        <f t="shared" si="93"/>
        <v>0</v>
      </c>
      <c r="FY81" s="67">
        <f t="shared" si="93"/>
        <v>0</v>
      </c>
      <c r="FZ81" s="67">
        <f t="shared" si="93"/>
        <v>0</v>
      </c>
      <c r="GA81" s="67">
        <f t="shared" si="93"/>
        <v>0</v>
      </c>
      <c r="GB81" s="67">
        <f t="shared" si="93"/>
        <v>0</v>
      </c>
      <c r="GC81" s="67">
        <f t="shared" si="93"/>
        <v>0</v>
      </c>
      <c r="GD81" s="67">
        <f t="shared" si="93"/>
        <v>0</v>
      </c>
      <c r="GE81" s="67">
        <f t="shared" si="93"/>
        <v>0</v>
      </c>
      <c r="GF81" s="67">
        <f t="shared" si="93"/>
        <v>0</v>
      </c>
      <c r="GG81" s="67">
        <f t="shared" si="93"/>
        <v>0</v>
      </c>
      <c r="GH81" s="67">
        <f t="shared" si="93"/>
        <v>0</v>
      </c>
      <c r="GI81" s="67">
        <f t="shared" si="93"/>
        <v>0</v>
      </c>
      <c r="GJ81" s="67">
        <f t="shared" si="93"/>
        <v>0</v>
      </c>
      <c r="GK81" s="67">
        <f t="shared" ref="GK81:HP81" si="94">SUM(GK50:GK80)</f>
        <v>0</v>
      </c>
      <c r="GL81" s="67">
        <f t="shared" si="94"/>
        <v>0</v>
      </c>
      <c r="GM81" s="67">
        <f t="shared" si="94"/>
        <v>0</v>
      </c>
      <c r="GN81" s="67">
        <f t="shared" si="94"/>
        <v>0</v>
      </c>
      <c r="GO81" s="67">
        <f t="shared" si="94"/>
        <v>0</v>
      </c>
      <c r="GP81" s="67">
        <f t="shared" si="94"/>
        <v>0</v>
      </c>
      <c r="GQ81" s="67">
        <f t="shared" si="94"/>
        <v>0</v>
      </c>
      <c r="GR81" s="67">
        <f t="shared" si="94"/>
        <v>0</v>
      </c>
      <c r="GS81" s="67">
        <f t="shared" si="94"/>
        <v>0</v>
      </c>
      <c r="GT81" s="67">
        <f t="shared" si="94"/>
        <v>0</v>
      </c>
      <c r="GU81" s="67">
        <f t="shared" si="94"/>
        <v>0</v>
      </c>
      <c r="GV81" s="67">
        <f t="shared" si="94"/>
        <v>0</v>
      </c>
      <c r="GW81" s="67">
        <f t="shared" si="94"/>
        <v>0</v>
      </c>
      <c r="GX81" s="67">
        <f t="shared" si="94"/>
        <v>0</v>
      </c>
      <c r="GY81" s="67">
        <f t="shared" si="94"/>
        <v>0</v>
      </c>
      <c r="GZ81" s="67">
        <f t="shared" si="94"/>
        <v>0</v>
      </c>
      <c r="HA81" s="67">
        <f t="shared" si="94"/>
        <v>0</v>
      </c>
      <c r="HB81" s="67">
        <f t="shared" si="94"/>
        <v>0</v>
      </c>
      <c r="HC81" s="67">
        <f t="shared" si="94"/>
        <v>0</v>
      </c>
      <c r="HD81" s="67">
        <f t="shared" si="94"/>
        <v>0</v>
      </c>
      <c r="HE81" s="67">
        <f t="shared" si="94"/>
        <v>0</v>
      </c>
      <c r="HF81" s="67">
        <f t="shared" si="94"/>
        <v>0</v>
      </c>
      <c r="HG81" s="67">
        <f t="shared" si="94"/>
        <v>0</v>
      </c>
      <c r="HH81" s="67">
        <f t="shared" si="94"/>
        <v>0</v>
      </c>
      <c r="HI81" s="67">
        <f t="shared" si="94"/>
        <v>0</v>
      </c>
      <c r="HJ81" s="67">
        <f t="shared" si="94"/>
        <v>0</v>
      </c>
      <c r="HK81" s="67">
        <f t="shared" si="94"/>
        <v>0</v>
      </c>
      <c r="HL81" s="67">
        <f t="shared" si="94"/>
        <v>0</v>
      </c>
      <c r="HM81" s="67">
        <f t="shared" si="94"/>
        <v>0</v>
      </c>
      <c r="HN81" s="67">
        <f t="shared" si="94"/>
        <v>0</v>
      </c>
      <c r="HO81" s="67">
        <f t="shared" si="94"/>
        <v>0</v>
      </c>
      <c r="HP81" s="67">
        <f t="shared" si="94"/>
        <v>0</v>
      </c>
      <c r="HQ81" s="67">
        <f t="shared" ref="HQ81:IL81" si="95">SUM(HQ50:HQ80)</f>
        <v>0</v>
      </c>
      <c r="HR81" s="67">
        <f t="shared" si="95"/>
        <v>0</v>
      </c>
      <c r="HS81" s="67">
        <f t="shared" si="95"/>
        <v>0</v>
      </c>
      <c r="HT81" s="67">
        <f t="shared" si="95"/>
        <v>0</v>
      </c>
      <c r="HU81" s="67">
        <f t="shared" si="95"/>
        <v>0</v>
      </c>
      <c r="HV81" s="67">
        <f t="shared" si="95"/>
        <v>0</v>
      </c>
      <c r="HW81" s="67">
        <f t="shared" si="95"/>
        <v>0</v>
      </c>
      <c r="HX81" s="67">
        <f t="shared" si="95"/>
        <v>0</v>
      </c>
      <c r="HY81" s="67">
        <f t="shared" si="95"/>
        <v>0</v>
      </c>
      <c r="HZ81" s="67">
        <f t="shared" si="95"/>
        <v>0</v>
      </c>
      <c r="IA81" s="67">
        <f t="shared" si="95"/>
        <v>0</v>
      </c>
      <c r="IB81" s="67">
        <f t="shared" si="95"/>
        <v>0</v>
      </c>
      <c r="IC81" s="67">
        <f t="shared" si="95"/>
        <v>0</v>
      </c>
      <c r="ID81" s="67">
        <f t="shared" si="95"/>
        <v>0</v>
      </c>
      <c r="IE81" s="67">
        <f t="shared" si="95"/>
        <v>0</v>
      </c>
      <c r="IF81" s="67">
        <f t="shared" si="95"/>
        <v>0</v>
      </c>
      <c r="IG81" s="67">
        <f t="shared" si="95"/>
        <v>0</v>
      </c>
      <c r="IH81" s="67">
        <f t="shared" si="95"/>
        <v>0</v>
      </c>
      <c r="II81" s="67">
        <f t="shared" si="95"/>
        <v>0</v>
      </c>
      <c r="IJ81" s="67">
        <f t="shared" si="95"/>
        <v>0</v>
      </c>
      <c r="IK81" s="67">
        <f t="shared" si="95"/>
        <v>0</v>
      </c>
      <c r="IL81" s="67">
        <f t="shared" si="95"/>
        <v>0</v>
      </c>
    </row>
    <row r="82" spans="1:246" x14ac:dyDescent="0.2">
      <c r="A82" s="29">
        <v>2</v>
      </c>
      <c r="B82" s="27">
        <v>6</v>
      </c>
      <c r="C82" s="80" t="s">
        <v>2</v>
      </c>
      <c r="D82" s="27" t="s">
        <v>3</v>
      </c>
      <c r="E82" s="21">
        <v>284</v>
      </c>
      <c r="F82" s="21">
        <v>597</v>
      </c>
      <c r="G82" s="21">
        <v>287</v>
      </c>
      <c r="H82" s="21">
        <v>586</v>
      </c>
      <c r="I82" s="21">
        <v>291</v>
      </c>
      <c r="J82" s="21">
        <v>590</v>
      </c>
      <c r="K82" s="21">
        <v>291</v>
      </c>
      <c r="L82" s="21">
        <v>590</v>
      </c>
      <c r="M82" s="21">
        <v>293</v>
      </c>
      <c r="N82" s="21">
        <v>581</v>
      </c>
      <c r="O82" s="21">
        <v>302</v>
      </c>
      <c r="P82" s="21">
        <v>586</v>
      </c>
      <c r="Q82" s="21">
        <v>314</v>
      </c>
      <c r="R82" s="21">
        <v>581</v>
      </c>
      <c r="S82" s="21">
        <v>330</v>
      </c>
      <c r="T82" s="21">
        <v>582</v>
      </c>
      <c r="U82" s="21">
        <v>341</v>
      </c>
      <c r="V82" s="21">
        <v>588</v>
      </c>
      <c r="W82" s="21">
        <v>355</v>
      </c>
      <c r="X82" s="21">
        <v>589</v>
      </c>
      <c r="Y82" s="21">
        <v>363</v>
      </c>
      <c r="Z82" s="21">
        <v>580</v>
      </c>
      <c r="AA82" s="21">
        <v>364</v>
      </c>
      <c r="AB82" s="21">
        <v>574</v>
      </c>
      <c r="AC82" s="21">
        <v>367</v>
      </c>
      <c r="AD82" s="21">
        <v>567</v>
      </c>
      <c r="AE82" s="21">
        <v>367</v>
      </c>
      <c r="AF82" s="21">
        <v>566</v>
      </c>
      <c r="AG82" s="21">
        <v>365</v>
      </c>
      <c r="AH82" s="21">
        <v>565</v>
      </c>
      <c r="AI82" s="21">
        <v>363</v>
      </c>
      <c r="AJ82" s="21">
        <v>563</v>
      </c>
      <c r="AK82" s="21">
        <v>367</v>
      </c>
      <c r="AL82" s="21">
        <v>560</v>
      </c>
      <c r="AM82" s="21">
        <v>359</v>
      </c>
      <c r="AN82" s="21">
        <v>557</v>
      </c>
      <c r="AO82" s="21">
        <v>363</v>
      </c>
      <c r="AP82" s="21">
        <v>558</v>
      </c>
      <c r="AQ82" s="21">
        <v>363</v>
      </c>
      <c r="AR82" s="21">
        <v>554</v>
      </c>
      <c r="AS82" s="21">
        <v>364</v>
      </c>
      <c r="AT82" s="21">
        <v>574</v>
      </c>
      <c r="AU82" s="21">
        <v>370</v>
      </c>
      <c r="AV82" s="21">
        <v>571</v>
      </c>
      <c r="AW82" s="21">
        <v>382</v>
      </c>
      <c r="AX82" s="21">
        <v>577</v>
      </c>
      <c r="AY82" s="21">
        <v>379</v>
      </c>
      <c r="AZ82" s="21">
        <v>569</v>
      </c>
      <c r="BA82" s="21">
        <v>389</v>
      </c>
      <c r="BB82" s="21">
        <v>579</v>
      </c>
      <c r="BC82" s="21">
        <v>388</v>
      </c>
      <c r="BD82" s="21">
        <v>572</v>
      </c>
      <c r="BE82" s="21">
        <v>393</v>
      </c>
      <c r="BF82" s="21">
        <v>575</v>
      </c>
      <c r="BG82" s="21">
        <v>400</v>
      </c>
      <c r="BH82" s="21">
        <v>596</v>
      </c>
      <c r="BI82" s="21">
        <v>403</v>
      </c>
      <c r="BJ82" s="21">
        <v>593</v>
      </c>
      <c r="BK82" s="21">
        <v>412</v>
      </c>
      <c r="BL82" s="21">
        <v>588</v>
      </c>
      <c r="BM82" s="21">
        <v>416</v>
      </c>
      <c r="BN82" s="21">
        <v>592</v>
      </c>
      <c r="BO82" s="21">
        <v>417</v>
      </c>
      <c r="BP82" s="21">
        <v>591</v>
      </c>
      <c r="BQ82" s="21">
        <v>415</v>
      </c>
      <c r="BR82" s="21">
        <v>591</v>
      </c>
      <c r="BS82" s="21">
        <v>415</v>
      </c>
      <c r="BT82" s="21">
        <v>585</v>
      </c>
      <c r="BU82" s="21">
        <v>426</v>
      </c>
      <c r="BV82" s="21">
        <v>597</v>
      </c>
      <c r="BW82" s="21">
        <v>423</v>
      </c>
      <c r="BX82" s="21">
        <v>600</v>
      </c>
      <c r="BY82" s="21">
        <v>439</v>
      </c>
      <c r="BZ82" s="21">
        <v>614</v>
      </c>
      <c r="CA82" s="21">
        <v>432</v>
      </c>
      <c r="CB82" s="21">
        <v>602</v>
      </c>
      <c r="CC82" s="21">
        <v>436</v>
      </c>
      <c r="CD82" s="21">
        <v>603</v>
      </c>
      <c r="CE82" s="21">
        <v>434</v>
      </c>
      <c r="CF82" s="21">
        <v>608</v>
      </c>
      <c r="CG82" s="21">
        <v>432</v>
      </c>
      <c r="CH82" s="21">
        <v>605</v>
      </c>
      <c r="CI82" s="21">
        <v>428</v>
      </c>
      <c r="CJ82" s="21">
        <v>582</v>
      </c>
      <c r="CK82" s="21">
        <v>428</v>
      </c>
      <c r="CL82" s="21">
        <v>583</v>
      </c>
      <c r="CM82" s="21">
        <v>425</v>
      </c>
      <c r="CN82" s="21">
        <v>582</v>
      </c>
      <c r="CO82" s="21">
        <v>422</v>
      </c>
      <c r="CP82" s="21">
        <v>583</v>
      </c>
      <c r="CQ82" s="21">
        <v>425</v>
      </c>
      <c r="CR82" s="21">
        <v>587</v>
      </c>
      <c r="CS82" s="21">
        <v>422</v>
      </c>
      <c r="CT82" s="21">
        <v>582</v>
      </c>
      <c r="ES82" s="21"/>
      <c r="EX82" s="30"/>
      <c r="GW82" s="30"/>
      <c r="GX82" s="30"/>
      <c r="GY82" s="30"/>
      <c r="GZ82" s="30"/>
      <c r="HB82" s="30"/>
      <c r="HL82" s="30"/>
    </row>
    <row r="83" spans="1:246" x14ac:dyDescent="0.2">
      <c r="A83" s="29">
        <v>7</v>
      </c>
      <c r="B83" s="27">
        <v>6</v>
      </c>
      <c r="C83" s="80" t="s">
        <v>11</v>
      </c>
      <c r="D83" s="27" t="s">
        <v>12</v>
      </c>
      <c r="E83" s="21">
        <v>317</v>
      </c>
      <c r="F83" s="21">
        <v>554</v>
      </c>
      <c r="G83" s="21">
        <v>330</v>
      </c>
      <c r="H83" s="21">
        <v>561</v>
      </c>
      <c r="I83" s="21">
        <v>335</v>
      </c>
      <c r="J83" s="21">
        <v>558</v>
      </c>
      <c r="K83" s="21">
        <v>334</v>
      </c>
      <c r="L83" s="21">
        <v>557</v>
      </c>
      <c r="M83" s="21">
        <v>344</v>
      </c>
      <c r="N83" s="21">
        <v>557</v>
      </c>
      <c r="O83" s="21">
        <v>342</v>
      </c>
      <c r="P83" s="21">
        <v>551</v>
      </c>
      <c r="Q83" s="21">
        <v>346</v>
      </c>
      <c r="R83" s="21">
        <v>547</v>
      </c>
      <c r="S83" s="21">
        <v>354</v>
      </c>
      <c r="T83" s="21">
        <v>544</v>
      </c>
      <c r="U83" s="21">
        <v>356</v>
      </c>
      <c r="V83" s="21">
        <v>540</v>
      </c>
      <c r="W83" s="21">
        <v>369</v>
      </c>
      <c r="X83" s="21">
        <v>544</v>
      </c>
      <c r="Y83" s="21">
        <v>379</v>
      </c>
      <c r="Z83" s="21">
        <v>545</v>
      </c>
      <c r="AA83" s="21">
        <v>384</v>
      </c>
      <c r="AB83" s="21">
        <v>549</v>
      </c>
      <c r="AC83" s="21">
        <v>386</v>
      </c>
      <c r="AD83" s="21">
        <v>544</v>
      </c>
      <c r="AE83" s="21">
        <v>385</v>
      </c>
      <c r="AF83" s="21">
        <v>538</v>
      </c>
      <c r="AG83" s="21">
        <v>388</v>
      </c>
      <c r="AH83" s="21">
        <v>544</v>
      </c>
      <c r="AI83" s="21">
        <v>380</v>
      </c>
      <c r="AJ83" s="21">
        <v>546</v>
      </c>
      <c r="AK83" s="21">
        <v>386</v>
      </c>
      <c r="AL83" s="21">
        <v>551</v>
      </c>
      <c r="AM83" s="21">
        <v>387</v>
      </c>
      <c r="AN83" s="21">
        <v>554</v>
      </c>
      <c r="AO83" s="21">
        <v>387</v>
      </c>
      <c r="AP83" s="21">
        <v>553</v>
      </c>
      <c r="AQ83" s="21">
        <v>388</v>
      </c>
      <c r="AR83" s="21">
        <v>549</v>
      </c>
      <c r="AS83" s="21">
        <v>388</v>
      </c>
      <c r="AT83" s="21">
        <v>550</v>
      </c>
      <c r="AU83" s="21">
        <v>387</v>
      </c>
      <c r="AV83" s="21">
        <v>546</v>
      </c>
      <c r="AW83" s="21">
        <v>382</v>
      </c>
      <c r="AX83" s="21">
        <v>535</v>
      </c>
      <c r="AY83" s="21">
        <v>386</v>
      </c>
      <c r="AZ83" s="21">
        <v>535</v>
      </c>
      <c r="BA83" s="21">
        <v>391</v>
      </c>
      <c r="BB83" s="21">
        <v>539</v>
      </c>
      <c r="BC83" s="21">
        <v>395</v>
      </c>
      <c r="BD83" s="21">
        <v>539</v>
      </c>
      <c r="BE83" s="21">
        <v>391</v>
      </c>
      <c r="BF83" s="21">
        <v>532</v>
      </c>
      <c r="BG83" s="21">
        <v>400</v>
      </c>
      <c r="BH83" s="21">
        <v>539</v>
      </c>
      <c r="BI83" s="21">
        <v>397</v>
      </c>
      <c r="BJ83" s="21">
        <v>526</v>
      </c>
      <c r="BK83" s="21">
        <v>399</v>
      </c>
      <c r="BL83" s="21">
        <v>522</v>
      </c>
      <c r="BM83" s="21">
        <v>407</v>
      </c>
      <c r="BN83" s="21">
        <v>529</v>
      </c>
      <c r="BO83" s="21">
        <v>411</v>
      </c>
      <c r="BP83" s="21">
        <v>532</v>
      </c>
      <c r="BQ83" s="21">
        <v>412</v>
      </c>
      <c r="BR83" s="21">
        <v>528</v>
      </c>
      <c r="BS83" s="21">
        <v>412</v>
      </c>
      <c r="BT83" s="21">
        <v>532</v>
      </c>
      <c r="BU83" s="21">
        <v>398</v>
      </c>
      <c r="BV83" s="21">
        <v>513</v>
      </c>
      <c r="BW83" s="21">
        <v>395</v>
      </c>
      <c r="BX83" s="21">
        <v>513</v>
      </c>
      <c r="BY83" s="21">
        <v>400</v>
      </c>
      <c r="BZ83" s="21">
        <v>517</v>
      </c>
      <c r="CA83" s="21">
        <v>396</v>
      </c>
      <c r="CB83" s="21">
        <v>513</v>
      </c>
      <c r="CC83" s="21">
        <v>407</v>
      </c>
      <c r="CD83" s="21">
        <v>525</v>
      </c>
      <c r="CE83" s="21">
        <v>398</v>
      </c>
      <c r="CF83" s="21">
        <v>513</v>
      </c>
      <c r="CG83" s="21">
        <v>392</v>
      </c>
      <c r="CH83" s="21">
        <v>502</v>
      </c>
      <c r="CI83" s="21">
        <v>384</v>
      </c>
      <c r="CJ83" s="21">
        <v>467</v>
      </c>
      <c r="CK83" s="21">
        <v>383</v>
      </c>
      <c r="CL83" s="21">
        <v>465</v>
      </c>
      <c r="CM83" s="21">
        <v>382</v>
      </c>
      <c r="CN83" s="21">
        <v>465</v>
      </c>
      <c r="CO83" s="21">
        <v>380</v>
      </c>
      <c r="CP83" s="21">
        <v>458</v>
      </c>
      <c r="CQ83" s="21">
        <v>376</v>
      </c>
      <c r="CR83" s="21">
        <v>454</v>
      </c>
      <c r="CS83" s="21">
        <v>374</v>
      </c>
      <c r="CT83" s="21">
        <v>449</v>
      </c>
      <c r="ES83" s="21"/>
      <c r="EX83" s="30"/>
      <c r="GW83" s="30"/>
      <c r="GX83" s="30"/>
      <c r="GY83" s="30"/>
      <c r="GZ83" s="30"/>
      <c r="HB83" s="30"/>
      <c r="HL83" s="30"/>
    </row>
    <row r="84" spans="1:246" x14ac:dyDescent="0.2">
      <c r="A84" s="29">
        <v>17</v>
      </c>
      <c r="B84" s="27">
        <v>6</v>
      </c>
      <c r="C84" s="80" t="s">
        <v>26</v>
      </c>
      <c r="E84" s="21">
        <v>1532</v>
      </c>
      <c r="F84" s="21">
        <v>2430</v>
      </c>
      <c r="G84" s="21">
        <v>1542</v>
      </c>
      <c r="H84" s="21">
        <v>2395</v>
      </c>
      <c r="I84" s="21">
        <v>1587</v>
      </c>
      <c r="J84" s="21">
        <v>2403</v>
      </c>
      <c r="K84" s="21">
        <v>1592</v>
      </c>
      <c r="L84" s="21">
        <v>2401</v>
      </c>
      <c r="M84" s="21">
        <v>1601</v>
      </c>
      <c r="N84" s="21">
        <v>2395</v>
      </c>
      <c r="O84" s="21">
        <v>1594</v>
      </c>
      <c r="P84" s="21">
        <v>2375</v>
      </c>
      <c r="Q84" s="21">
        <v>1603</v>
      </c>
      <c r="R84" s="21">
        <v>2352</v>
      </c>
      <c r="S84" s="21">
        <v>1643</v>
      </c>
      <c r="T84" s="21">
        <v>2350</v>
      </c>
      <c r="U84" s="21">
        <v>1659</v>
      </c>
      <c r="V84" s="21">
        <v>2353</v>
      </c>
      <c r="W84" s="21">
        <v>1671</v>
      </c>
      <c r="X84" s="21">
        <v>2344</v>
      </c>
      <c r="Y84" s="21">
        <v>1674</v>
      </c>
      <c r="Z84" s="21">
        <v>2335</v>
      </c>
      <c r="AA84" s="21">
        <v>1686</v>
      </c>
      <c r="AB84" s="21">
        <v>2341</v>
      </c>
      <c r="AC84" s="21">
        <v>1691</v>
      </c>
      <c r="AD84" s="21">
        <v>2339</v>
      </c>
      <c r="AE84" s="21">
        <v>1706</v>
      </c>
      <c r="AF84" s="21">
        <v>2311</v>
      </c>
      <c r="AG84" s="21">
        <v>1715</v>
      </c>
      <c r="AH84" s="21">
        <v>2290</v>
      </c>
      <c r="AI84" s="21">
        <v>1700</v>
      </c>
      <c r="AJ84" s="21">
        <v>2305</v>
      </c>
      <c r="AK84" s="21">
        <v>1739</v>
      </c>
      <c r="AL84" s="21">
        <v>2335</v>
      </c>
      <c r="AM84" s="21">
        <v>1709</v>
      </c>
      <c r="AN84" s="21">
        <v>2294</v>
      </c>
      <c r="AO84" s="21">
        <v>1729</v>
      </c>
      <c r="AP84" s="21">
        <v>2302</v>
      </c>
      <c r="AQ84" s="21">
        <v>1724</v>
      </c>
      <c r="AR84" s="21">
        <v>2284</v>
      </c>
      <c r="AS84" s="21">
        <v>1735</v>
      </c>
      <c r="AT84" s="21">
        <v>2293</v>
      </c>
      <c r="AU84" s="21">
        <v>1745</v>
      </c>
      <c r="AV84" s="21">
        <v>2306</v>
      </c>
      <c r="AW84" s="21">
        <v>1750</v>
      </c>
      <c r="AX84" s="21">
        <v>2310</v>
      </c>
      <c r="AY84" s="21">
        <v>1625</v>
      </c>
      <c r="AZ84" s="21">
        <v>2306</v>
      </c>
      <c r="BA84" s="21">
        <v>1783</v>
      </c>
      <c r="BB84" s="21">
        <v>2306</v>
      </c>
      <c r="BC84" s="21">
        <v>1787</v>
      </c>
      <c r="BD84" s="21">
        <v>2298</v>
      </c>
      <c r="BE84" s="21">
        <v>1775</v>
      </c>
      <c r="BF84" s="21">
        <v>2283</v>
      </c>
      <c r="BG84" s="21">
        <v>1791</v>
      </c>
      <c r="BH84" s="21">
        <v>2308</v>
      </c>
      <c r="BI84" s="21">
        <v>1793</v>
      </c>
      <c r="BJ84" s="21">
        <v>2306</v>
      </c>
      <c r="BK84" s="21">
        <v>1805</v>
      </c>
      <c r="BL84" s="21">
        <v>2304</v>
      </c>
      <c r="BM84" s="21">
        <v>1799</v>
      </c>
      <c r="BN84" s="21">
        <v>2295</v>
      </c>
      <c r="BO84" s="21">
        <v>1800</v>
      </c>
      <c r="BP84" s="21">
        <v>2315</v>
      </c>
      <c r="BQ84" s="21">
        <v>1820</v>
      </c>
      <c r="BR84" s="21">
        <v>2322</v>
      </c>
      <c r="BS84" s="21">
        <v>1818</v>
      </c>
      <c r="BT84" s="21">
        <v>2315</v>
      </c>
      <c r="BU84" s="21">
        <v>1791</v>
      </c>
      <c r="BV84" s="21">
        <v>2284</v>
      </c>
      <c r="BW84" s="21">
        <v>1789</v>
      </c>
      <c r="BX84" s="21">
        <v>2287</v>
      </c>
      <c r="BY84" s="21">
        <v>1776</v>
      </c>
      <c r="BZ84" s="21">
        <v>2263</v>
      </c>
      <c r="CA84" s="21">
        <v>1777</v>
      </c>
      <c r="CB84" s="21">
        <v>2269</v>
      </c>
      <c r="CC84" s="21">
        <v>1774</v>
      </c>
      <c r="CD84" s="21">
        <v>2260</v>
      </c>
      <c r="CE84" s="21">
        <v>1792</v>
      </c>
      <c r="CF84" s="21">
        <v>2279</v>
      </c>
      <c r="CG84" s="21">
        <v>1780</v>
      </c>
      <c r="CH84" s="21">
        <v>2267</v>
      </c>
      <c r="CI84" s="21">
        <v>1768</v>
      </c>
      <c r="CJ84" s="21">
        <v>2204</v>
      </c>
      <c r="CK84" s="21">
        <v>1765</v>
      </c>
      <c r="CL84" s="21">
        <v>2207</v>
      </c>
      <c r="CM84" s="21">
        <v>1752</v>
      </c>
      <c r="CN84" s="21">
        <v>2183</v>
      </c>
      <c r="CO84" s="21">
        <v>1752</v>
      </c>
      <c r="CP84" s="21">
        <v>2177</v>
      </c>
      <c r="CQ84" s="21">
        <v>1765</v>
      </c>
      <c r="CR84" s="21">
        <v>2195</v>
      </c>
      <c r="CS84" s="21">
        <v>1772</v>
      </c>
      <c r="CT84" s="21">
        <v>2194</v>
      </c>
      <c r="ES84" s="21"/>
      <c r="EX84" s="30"/>
      <c r="GW84" s="30"/>
      <c r="GX84" s="30"/>
      <c r="GY84" s="30"/>
      <c r="GZ84" s="30"/>
      <c r="HB84" s="30"/>
      <c r="HL84" s="30"/>
    </row>
    <row r="85" spans="1:246" x14ac:dyDescent="0.2">
      <c r="A85" s="29">
        <v>21</v>
      </c>
      <c r="B85" s="27">
        <v>6</v>
      </c>
      <c r="C85" s="80" t="s">
        <v>32</v>
      </c>
      <c r="D85" s="27" t="s">
        <v>33</v>
      </c>
      <c r="E85" s="21">
        <v>1261</v>
      </c>
      <c r="F85" s="21">
        <v>2500</v>
      </c>
      <c r="G85" s="21">
        <v>1289</v>
      </c>
      <c r="H85" s="21">
        <v>2491</v>
      </c>
      <c r="I85" s="21">
        <v>1366</v>
      </c>
      <c r="J85" s="21">
        <v>2512</v>
      </c>
      <c r="K85" s="21">
        <v>1369</v>
      </c>
      <c r="L85" s="21">
        <v>2513</v>
      </c>
      <c r="M85" s="21">
        <v>1400</v>
      </c>
      <c r="N85" s="21">
        <v>2522</v>
      </c>
      <c r="O85" s="21">
        <v>1418</v>
      </c>
      <c r="P85" s="21">
        <v>2523</v>
      </c>
      <c r="Q85" s="21">
        <v>1463</v>
      </c>
      <c r="R85" s="21">
        <v>2527</v>
      </c>
      <c r="S85" s="21">
        <v>1492</v>
      </c>
      <c r="T85" s="21">
        <v>2510</v>
      </c>
      <c r="U85" s="21">
        <v>1512</v>
      </c>
      <c r="V85" s="21">
        <v>2519</v>
      </c>
      <c r="W85" s="21">
        <v>1550</v>
      </c>
      <c r="X85" s="21">
        <v>2529</v>
      </c>
      <c r="Y85" s="21">
        <v>1578</v>
      </c>
      <c r="Z85" s="21">
        <v>2528</v>
      </c>
      <c r="AA85" s="21">
        <v>1584</v>
      </c>
      <c r="AB85" s="21">
        <v>2525</v>
      </c>
      <c r="AC85" s="21">
        <v>1624</v>
      </c>
      <c r="AD85" s="21">
        <v>2533</v>
      </c>
      <c r="AE85" s="21">
        <v>1641</v>
      </c>
      <c r="AF85" s="21">
        <v>2499</v>
      </c>
      <c r="AG85" s="21">
        <v>1658</v>
      </c>
      <c r="AH85" s="21">
        <v>2502</v>
      </c>
      <c r="AI85" s="21">
        <v>1621</v>
      </c>
      <c r="AJ85" s="21">
        <v>2504</v>
      </c>
      <c r="AK85" s="21">
        <v>1652</v>
      </c>
      <c r="AL85" s="21">
        <v>2519</v>
      </c>
      <c r="AM85" s="21">
        <v>1654</v>
      </c>
      <c r="AN85" s="21">
        <v>2499</v>
      </c>
      <c r="AO85" s="21">
        <v>1687</v>
      </c>
      <c r="AP85" s="21">
        <v>2508</v>
      </c>
      <c r="AQ85" s="21">
        <v>1716</v>
      </c>
      <c r="AR85" s="21">
        <v>2523</v>
      </c>
      <c r="AS85" s="21">
        <v>1717</v>
      </c>
      <c r="AT85" s="21">
        <v>2519</v>
      </c>
      <c r="AU85" s="21">
        <v>1742</v>
      </c>
      <c r="AV85" s="21">
        <v>2524</v>
      </c>
      <c r="AW85" s="21">
        <v>1764</v>
      </c>
      <c r="AX85" s="21">
        <v>2538</v>
      </c>
      <c r="AY85" s="21">
        <v>1776</v>
      </c>
      <c r="AZ85" s="21">
        <v>2550</v>
      </c>
      <c r="BA85" s="21">
        <v>1791</v>
      </c>
      <c r="BB85" s="21">
        <v>2545</v>
      </c>
      <c r="BC85" s="21">
        <v>1807</v>
      </c>
      <c r="BD85" s="21">
        <v>2533</v>
      </c>
      <c r="BE85" s="21">
        <v>1816</v>
      </c>
      <c r="BF85" s="21">
        <v>2540</v>
      </c>
      <c r="BG85" s="21">
        <v>1828</v>
      </c>
      <c r="BH85" s="21">
        <v>2556</v>
      </c>
      <c r="BI85" s="21">
        <v>1847</v>
      </c>
      <c r="BJ85" s="21">
        <v>2569</v>
      </c>
      <c r="BK85" s="21">
        <v>1884</v>
      </c>
      <c r="BL85" s="21">
        <v>2594</v>
      </c>
      <c r="BM85" s="21">
        <v>1889</v>
      </c>
      <c r="BN85" s="21">
        <v>2602</v>
      </c>
      <c r="BO85" s="21">
        <v>1914</v>
      </c>
      <c r="BP85" s="21">
        <v>2606</v>
      </c>
      <c r="BQ85" s="21">
        <v>1930</v>
      </c>
      <c r="BR85" s="21">
        <v>2609</v>
      </c>
      <c r="BS85" s="21">
        <v>1926</v>
      </c>
      <c r="BT85" s="21">
        <v>2604</v>
      </c>
      <c r="BU85" s="21">
        <v>1914</v>
      </c>
      <c r="BV85" s="21">
        <v>2580</v>
      </c>
      <c r="BW85" s="21">
        <v>1909</v>
      </c>
      <c r="BX85" s="21">
        <v>2568</v>
      </c>
      <c r="BY85" s="21">
        <v>1926</v>
      </c>
      <c r="BZ85" s="21">
        <v>2566</v>
      </c>
      <c r="CA85" s="21">
        <v>1927</v>
      </c>
      <c r="CB85" s="21">
        <v>2556</v>
      </c>
      <c r="CC85" s="21">
        <v>1939</v>
      </c>
      <c r="CD85" s="21">
        <v>2562</v>
      </c>
      <c r="CE85" s="21">
        <v>1950</v>
      </c>
      <c r="CF85" s="21">
        <v>2561</v>
      </c>
      <c r="CG85" s="21">
        <v>1956</v>
      </c>
      <c r="CH85" s="21">
        <v>2562</v>
      </c>
      <c r="CI85" s="21">
        <v>1963</v>
      </c>
      <c r="CJ85" s="21">
        <v>2393</v>
      </c>
      <c r="CK85" s="21">
        <v>1963</v>
      </c>
      <c r="CL85" s="21">
        <v>2393</v>
      </c>
      <c r="CM85" s="21">
        <v>1974</v>
      </c>
      <c r="CN85" s="21">
        <v>2389</v>
      </c>
      <c r="CO85" s="21">
        <v>1989</v>
      </c>
      <c r="CP85" s="21">
        <v>2389</v>
      </c>
      <c r="CQ85" s="21">
        <v>1998</v>
      </c>
      <c r="CR85" s="21">
        <v>2394</v>
      </c>
      <c r="CS85" s="21">
        <v>2019</v>
      </c>
      <c r="CT85" s="21">
        <v>2398</v>
      </c>
      <c r="ES85" s="21"/>
      <c r="EX85" s="30"/>
      <c r="GW85" s="30"/>
      <c r="GX85" s="30"/>
      <c r="GY85" s="30"/>
      <c r="GZ85" s="30"/>
      <c r="HB85" s="30"/>
      <c r="HG85" s="26"/>
      <c r="HL85" s="30"/>
    </row>
    <row r="86" spans="1:246" x14ac:dyDescent="0.2">
      <c r="A86" s="29">
        <v>22</v>
      </c>
      <c r="B86" s="27">
        <v>6</v>
      </c>
      <c r="C86" s="80" t="s">
        <v>34</v>
      </c>
      <c r="D86" s="27" t="s">
        <v>35</v>
      </c>
      <c r="E86" s="21">
        <v>1133</v>
      </c>
      <c r="F86" s="21">
        <v>1961</v>
      </c>
      <c r="G86" s="21">
        <v>1150</v>
      </c>
      <c r="H86" s="21">
        <v>1964</v>
      </c>
      <c r="I86" s="21">
        <v>1159</v>
      </c>
      <c r="J86" s="21">
        <v>1943</v>
      </c>
      <c r="K86" s="21">
        <v>1160</v>
      </c>
      <c r="L86" s="21">
        <v>1945</v>
      </c>
      <c r="M86" s="21">
        <v>1163</v>
      </c>
      <c r="N86" s="21">
        <v>1930</v>
      </c>
      <c r="O86" s="21">
        <v>1167</v>
      </c>
      <c r="P86" s="21">
        <v>1918</v>
      </c>
      <c r="Q86" s="21">
        <v>1190</v>
      </c>
      <c r="R86" s="21">
        <v>1906</v>
      </c>
      <c r="S86" s="21">
        <v>1196</v>
      </c>
      <c r="T86" s="21">
        <v>1890</v>
      </c>
      <c r="U86" s="21">
        <v>1210</v>
      </c>
      <c r="V86" s="21">
        <v>1898</v>
      </c>
      <c r="W86" s="21">
        <v>1226</v>
      </c>
      <c r="X86" s="21">
        <v>1895</v>
      </c>
      <c r="Y86" s="21">
        <v>1239</v>
      </c>
      <c r="Z86" s="21">
        <v>1901</v>
      </c>
      <c r="AA86" s="21">
        <v>1252</v>
      </c>
      <c r="AB86" s="21">
        <v>1911</v>
      </c>
      <c r="AC86" s="21">
        <v>1262</v>
      </c>
      <c r="AD86" s="21">
        <v>1911</v>
      </c>
      <c r="AE86" s="21">
        <v>1263</v>
      </c>
      <c r="AF86" s="21">
        <v>1843</v>
      </c>
      <c r="AG86" s="21">
        <v>1247</v>
      </c>
      <c r="AH86" s="21">
        <v>1812</v>
      </c>
      <c r="AI86" s="21">
        <v>1184</v>
      </c>
      <c r="AJ86" s="21">
        <v>1794</v>
      </c>
      <c r="AK86" s="21">
        <v>1214</v>
      </c>
      <c r="AL86" s="21">
        <v>1829</v>
      </c>
      <c r="AM86" s="21">
        <v>1191</v>
      </c>
      <c r="AN86" s="21">
        <v>1776</v>
      </c>
      <c r="AO86" s="21">
        <v>1218</v>
      </c>
      <c r="AP86" s="21">
        <v>1781</v>
      </c>
      <c r="AQ86" s="21">
        <v>1219</v>
      </c>
      <c r="AR86" s="21">
        <v>1766</v>
      </c>
      <c r="AS86" s="21">
        <v>1225</v>
      </c>
      <c r="AT86" s="21">
        <v>1769</v>
      </c>
      <c r="AU86" s="21">
        <v>1233</v>
      </c>
      <c r="AV86" s="21">
        <v>1769</v>
      </c>
      <c r="AW86" s="21">
        <v>1233</v>
      </c>
      <c r="AX86" s="21">
        <v>1766</v>
      </c>
      <c r="AY86" s="21">
        <v>1234</v>
      </c>
      <c r="AZ86" s="21">
        <v>1766</v>
      </c>
      <c r="BA86" s="21">
        <v>1245</v>
      </c>
      <c r="BB86" s="21">
        <v>1775</v>
      </c>
      <c r="BC86" s="21">
        <v>1254</v>
      </c>
      <c r="BD86" s="21">
        <v>1778</v>
      </c>
      <c r="BE86" s="21">
        <v>1256</v>
      </c>
      <c r="BF86" s="21">
        <v>1775</v>
      </c>
      <c r="BG86" s="21">
        <v>1274</v>
      </c>
      <c r="BH86" s="21">
        <v>1807</v>
      </c>
      <c r="BI86" s="21">
        <v>1280</v>
      </c>
      <c r="BJ86" s="21">
        <v>1804</v>
      </c>
      <c r="BK86" s="21">
        <v>1302</v>
      </c>
      <c r="BL86" s="21">
        <v>1804</v>
      </c>
      <c r="BM86" s="21">
        <v>1309</v>
      </c>
      <c r="BN86" s="21">
        <v>1805</v>
      </c>
      <c r="BO86" s="21">
        <v>1310</v>
      </c>
      <c r="BP86" s="21">
        <v>1801</v>
      </c>
      <c r="BQ86" s="21">
        <v>1320</v>
      </c>
      <c r="BR86" s="21">
        <v>1823</v>
      </c>
      <c r="BS86" s="21">
        <v>1324</v>
      </c>
      <c r="BT86" s="21">
        <v>1823</v>
      </c>
      <c r="BU86" s="21">
        <v>1306</v>
      </c>
      <c r="BV86" s="21">
        <v>1786</v>
      </c>
      <c r="BW86" s="21">
        <v>1300</v>
      </c>
      <c r="BX86" s="21">
        <v>1778</v>
      </c>
      <c r="BY86" s="21">
        <v>1298</v>
      </c>
      <c r="BZ86" s="21">
        <v>1760</v>
      </c>
      <c r="CA86" s="21">
        <v>1304</v>
      </c>
      <c r="CB86" s="21">
        <v>1765</v>
      </c>
      <c r="CC86" s="21">
        <v>1295</v>
      </c>
      <c r="CD86" s="21">
        <v>1742</v>
      </c>
      <c r="CE86" s="21">
        <v>1288</v>
      </c>
      <c r="CF86" s="21">
        <v>1735</v>
      </c>
      <c r="CG86" s="21">
        <v>1289</v>
      </c>
      <c r="CH86" s="21">
        <v>1736</v>
      </c>
      <c r="CI86" s="21">
        <v>1277</v>
      </c>
      <c r="CJ86" s="21">
        <v>1626</v>
      </c>
      <c r="CK86" s="21">
        <v>1277</v>
      </c>
      <c r="CL86" s="21">
        <v>1629</v>
      </c>
      <c r="CM86" s="21">
        <v>1292</v>
      </c>
      <c r="CN86" s="21">
        <v>1635</v>
      </c>
      <c r="CO86" s="21">
        <v>1293</v>
      </c>
      <c r="CP86" s="21">
        <v>1628</v>
      </c>
      <c r="CQ86" s="21">
        <v>1287</v>
      </c>
      <c r="CR86" s="21">
        <v>1615</v>
      </c>
      <c r="CS86" s="21">
        <v>1298</v>
      </c>
      <c r="CT86" s="21">
        <v>1622</v>
      </c>
      <c r="ES86" s="21"/>
      <c r="EX86" s="30"/>
      <c r="GW86" s="30"/>
      <c r="GX86" s="30"/>
      <c r="GY86" s="30"/>
      <c r="GZ86" s="30"/>
      <c r="HB86" s="30"/>
      <c r="HL86" s="30"/>
    </row>
    <row r="87" spans="1:246" x14ac:dyDescent="0.2">
      <c r="A87" s="29">
        <v>27</v>
      </c>
      <c r="B87" s="27">
        <v>6</v>
      </c>
      <c r="C87" s="80" t="s">
        <v>40</v>
      </c>
      <c r="D87" s="27" t="s">
        <v>12</v>
      </c>
      <c r="E87" s="21">
        <v>493</v>
      </c>
      <c r="F87" s="21">
        <v>1034</v>
      </c>
      <c r="G87" s="21">
        <v>490</v>
      </c>
      <c r="H87" s="21">
        <v>1026</v>
      </c>
      <c r="I87" s="21">
        <v>503</v>
      </c>
      <c r="J87" s="21">
        <v>1035</v>
      </c>
      <c r="K87" s="21">
        <v>503</v>
      </c>
      <c r="L87" s="21">
        <v>1034</v>
      </c>
      <c r="M87" s="21">
        <v>511</v>
      </c>
      <c r="N87" s="21">
        <v>1037</v>
      </c>
      <c r="O87" s="21">
        <v>509</v>
      </c>
      <c r="P87" s="21">
        <v>1026</v>
      </c>
      <c r="Q87" s="21">
        <v>512</v>
      </c>
      <c r="R87" s="21">
        <v>1015</v>
      </c>
      <c r="S87" s="21">
        <v>525</v>
      </c>
      <c r="T87" s="21">
        <v>1014</v>
      </c>
      <c r="U87" s="21">
        <v>528</v>
      </c>
      <c r="V87" s="21">
        <v>1016</v>
      </c>
      <c r="W87" s="21">
        <v>544</v>
      </c>
      <c r="X87" s="21">
        <v>1021</v>
      </c>
      <c r="Y87" s="21">
        <v>554</v>
      </c>
      <c r="Z87" s="21">
        <v>1011</v>
      </c>
      <c r="AA87" s="21">
        <v>556</v>
      </c>
      <c r="AB87" s="21">
        <v>1012</v>
      </c>
      <c r="AC87" s="21">
        <v>575</v>
      </c>
      <c r="AD87" s="21">
        <v>1024</v>
      </c>
      <c r="AE87" s="21">
        <v>578</v>
      </c>
      <c r="AF87" s="21">
        <v>904</v>
      </c>
      <c r="AG87" s="21">
        <v>585</v>
      </c>
      <c r="AH87" s="21">
        <v>903</v>
      </c>
      <c r="AI87" s="21">
        <v>554</v>
      </c>
      <c r="AJ87" s="21">
        <v>900</v>
      </c>
      <c r="AK87" s="21">
        <v>562</v>
      </c>
      <c r="AL87" s="21">
        <v>903</v>
      </c>
      <c r="AM87" s="21">
        <v>557</v>
      </c>
      <c r="AN87" s="21">
        <v>890</v>
      </c>
      <c r="AO87" s="21">
        <v>564</v>
      </c>
      <c r="AP87" s="21">
        <v>881</v>
      </c>
      <c r="AQ87" s="21">
        <v>573</v>
      </c>
      <c r="AR87" s="21">
        <v>903</v>
      </c>
      <c r="AS87" s="21">
        <v>577</v>
      </c>
      <c r="AT87" s="21">
        <v>905</v>
      </c>
      <c r="AU87" s="21">
        <v>588</v>
      </c>
      <c r="AV87" s="21">
        <v>908</v>
      </c>
      <c r="AW87" s="21">
        <v>592</v>
      </c>
      <c r="AX87" s="21">
        <v>906</v>
      </c>
      <c r="AY87" s="21">
        <v>588</v>
      </c>
      <c r="AZ87" s="21">
        <v>897</v>
      </c>
      <c r="BA87" s="21">
        <v>582</v>
      </c>
      <c r="BB87" s="21">
        <v>886</v>
      </c>
      <c r="BC87" s="21">
        <v>584</v>
      </c>
      <c r="BD87" s="21">
        <v>882</v>
      </c>
      <c r="BE87" s="21">
        <v>586</v>
      </c>
      <c r="BF87" s="21">
        <v>887</v>
      </c>
      <c r="BG87" s="21">
        <v>592</v>
      </c>
      <c r="BH87" s="21">
        <v>920</v>
      </c>
      <c r="BI87" s="21">
        <v>592</v>
      </c>
      <c r="BJ87" s="21">
        <v>919</v>
      </c>
      <c r="BK87" s="21">
        <v>596</v>
      </c>
      <c r="BL87" s="21">
        <v>900</v>
      </c>
      <c r="BM87" s="21">
        <v>593</v>
      </c>
      <c r="BN87" s="21">
        <v>897</v>
      </c>
      <c r="BO87" s="21">
        <v>596</v>
      </c>
      <c r="BP87" s="21">
        <v>890</v>
      </c>
      <c r="BQ87" s="21">
        <v>594</v>
      </c>
      <c r="BR87" s="21">
        <v>887</v>
      </c>
      <c r="BS87" s="21">
        <v>598</v>
      </c>
      <c r="BT87" s="21">
        <v>894</v>
      </c>
      <c r="BU87" s="21">
        <v>583</v>
      </c>
      <c r="BV87" s="21">
        <v>874</v>
      </c>
      <c r="BW87" s="21">
        <v>581</v>
      </c>
      <c r="BX87" s="21">
        <v>871</v>
      </c>
      <c r="BY87" s="21">
        <v>571</v>
      </c>
      <c r="BZ87" s="21">
        <v>859</v>
      </c>
      <c r="CA87" s="21">
        <v>564</v>
      </c>
      <c r="CB87" s="21">
        <v>852</v>
      </c>
      <c r="CC87" s="21">
        <v>559</v>
      </c>
      <c r="CD87" s="21">
        <v>845</v>
      </c>
      <c r="CE87" s="21">
        <v>565</v>
      </c>
      <c r="CF87" s="21">
        <v>853</v>
      </c>
      <c r="CG87" s="21">
        <v>571</v>
      </c>
      <c r="CH87" s="21">
        <v>859</v>
      </c>
      <c r="CI87" s="21">
        <v>559</v>
      </c>
      <c r="CJ87" s="21">
        <v>808</v>
      </c>
      <c r="CK87" s="21">
        <v>559</v>
      </c>
      <c r="CL87" s="21">
        <v>809</v>
      </c>
      <c r="CM87" s="21">
        <v>570</v>
      </c>
      <c r="CN87" s="21">
        <v>815</v>
      </c>
      <c r="CO87" s="21">
        <v>573</v>
      </c>
      <c r="CP87" s="21">
        <v>812</v>
      </c>
      <c r="CQ87" s="21">
        <v>574</v>
      </c>
      <c r="CR87" s="21">
        <v>811</v>
      </c>
      <c r="CS87" s="21">
        <v>572</v>
      </c>
      <c r="CT87" s="21">
        <v>812</v>
      </c>
      <c r="ES87" s="21"/>
      <c r="EX87" s="30"/>
      <c r="GW87" s="30"/>
      <c r="GX87" s="30"/>
      <c r="GY87" s="30"/>
      <c r="GZ87" s="30"/>
      <c r="HB87" s="30"/>
      <c r="HL87" s="30"/>
    </row>
    <row r="88" spans="1:246" x14ac:dyDescent="0.2">
      <c r="A88" s="29">
        <v>31</v>
      </c>
      <c r="B88" s="27">
        <v>6</v>
      </c>
      <c r="C88" s="80" t="s">
        <v>44</v>
      </c>
      <c r="D88" s="27" t="s">
        <v>12</v>
      </c>
      <c r="E88" s="21">
        <v>1214</v>
      </c>
      <c r="F88" s="21">
        <v>2455</v>
      </c>
      <c r="G88" s="21">
        <v>1217</v>
      </c>
      <c r="H88" s="21">
        <v>2456</v>
      </c>
      <c r="I88" s="21">
        <v>1263</v>
      </c>
      <c r="J88" s="21">
        <v>2483</v>
      </c>
      <c r="K88" s="21">
        <v>1266</v>
      </c>
      <c r="L88" s="21">
        <v>2484</v>
      </c>
      <c r="M88" s="21">
        <v>1280</v>
      </c>
      <c r="N88" s="21">
        <v>2483</v>
      </c>
      <c r="O88" s="21">
        <v>1281</v>
      </c>
      <c r="P88" s="21">
        <v>2459</v>
      </c>
      <c r="Q88" s="21">
        <v>1303</v>
      </c>
      <c r="R88" s="21">
        <v>2440</v>
      </c>
      <c r="S88" s="21">
        <v>1336</v>
      </c>
      <c r="T88" s="21">
        <v>2434</v>
      </c>
      <c r="U88" s="21">
        <v>1351</v>
      </c>
      <c r="V88" s="21">
        <v>2429</v>
      </c>
      <c r="W88" s="21">
        <v>1372</v>
      </c>
      <c r="X88" s="21">
        <v>2424</v>
      </c>
      <c r="Y88" s="21">
        <v>1390</v>
      </c>
      <c r="Z88" s="21">
        <v>2424</v>
      </c>
      <c r="AA88" s="21">
        <v>1389</v>
      </c>
      <c r="AB88" s="21">
        <v>2417</v>
      </c>
      <c r="AC88" s="21">
        <v>1395</v>
      </c>
      <c r="AD88" s="21">
        <v>2409</v>
      </c>
      <c r="AE88" s="21">
        <v>1400</v>
      </c>
      <c r="AF88" s="21">
        <v>2341</v>
      </c>
      <c r="AG88" s="21">
        <v>1421</v>
      </c>
      <c r="AH88" s="21">
        <v>2347</v>
      </c>
      <c r="AI88" s="21">
        <v>1383</v>
      </c>
      <c r="AJ88" s="21">
        <v>2358</v>
      </c>
      <c r="AK88" s="21">
        <v>1405</v>
      </c>
      <c r="AL88" s="21">
        <v>2367</v>
      </c>
      <c r="AM88" s="21">
        <v>1402</v>
      </c>
      <c r="AN88" s="21">
        <v>2345</v>
      </c>
      <c r="AO88" s="21">
        <v>1425</v>
      </c>
      <c r="AP88" s="21">
        <v>2344</v>
      </c>
      <c r="AQ88" s="21">
        <v>1436</v>
      </c>
      <c r="AR88" s="21">
        <v>2340</v>
      </c>
      <c r="AS88" s="21">
        <v>1436</v>
      </c>
      <c r="AT88" s="21">
        <v>2335</v>
      </c>
      <c r="AU88" s="21">
        <v>1448</v>
      </c>
      <c r="AV88" s="21">
        <v>2326</v>
      </c>
      <c r="AW88" s="21">
        <v>1459</v>
      </c>
      <c r="AX88" s="21">
        <v>2328</v>
      </c>
      <c r="AY88" s="21">
        <v>1454</v>
      </c>
      <c r="AZ88" s="21">
        <v>2316</v>
      </c>
      <c r="BA88" s="21">
        <v>1467</v>
      </c>
      <c r="BB88" s="21">
        <v>2324</v>
      </c>
      <c r="BC88" s="21">
        <v>1465</v>
      </c>
      <c r="BD88" s="21">
        <v>2309</v>
      </c>
      <c r="BE88" s="21">
        <v>1467</v>
      </c>
      <c r="BF88" s="21">
        <v>2303</v>
      </c>
      <c r="BG88" s="21">
        <v>1494</v>
      </c>
      <c r="BH88" s="21">
        <v>2370</v>
      </c>
      <c r="BI88" s="21">
        <v>1487</v>
      </c>
      <c r="BJ88" s="21">
        <v>2366</v>
      </c>
      <c r="BK88" s="21">
        <v>1492</v>
      </c>
      <c r="BL88" s="21">
        <v>2342</v>
      </c>
      <c r="BM88" s="21">
        <v>1500</v>
      </c>
      <c r="BN88" s="21">
        <v>2346</v>
      </c>
      <c r="BO88" s="21">
        <v>1511</v>
      </c>
      <c r="BP88" s="21">
        <v>2344</v>
      </c>
      <c r="BQ88" s="21">
        <v>1530</v>
      </c>
      <c r="BR88" s="21">
        <v>2366</v>
      </c>
      <c r="BS88" s="21">
        <v>1533</v>
      </c>
      <c r="BT88" s="21">
        <v>2372</v>
      </c>
      <c r="BU88" s="21">
        <v>1535</v>
      </c>
      <c r="BV88" s="21">
        <v>2362</v>
      </c>
      <c r="BW88" s="21">
        <v>1538</v>
      </c>
      <c r="BX88" s="21">
        <v>2364</v>
      </c>
      <c r="BY88" s="21">
        <v>1540</v>
      </c>
      <c r="BZ88" s="21">
        <v>2353</v>
      </c>
      <c r="CA88" s="21">
        <v>1533</v>
      </c>
      <c r="CB88" s="21">
        <v>2333</v>
      </c>
      <c r="CC88" s="21">
        <v>1526</v>
      </c>
      <c r="CD88" s="21">
        <v>2313</v>
      </c>
      <c r="CE88" s="21">
        <v>1537</v>
      </c>
      <c r="CF88" s="21">
        <v>2312</v>
      </c>
      <c r="CG88" s="21">
        <v>1548</v>
      </c>
      <c r="CH88" s="21">
        <v>2314</v>
      </c>
      <c r="CI88" s="21">
        <v>1527</v>
      </c>
      <c r="CJ88" s="21">
        <v>2141</v>
      </c>
      <c r="CK88" s="21">
        <v>1523</v>
      </c>
      <c r="CL88" s="21">
        <v>2141</v>
      </c>
      <c r="CM88" s="21">
        <v>1559</v>
      </c>
      <c r="CN88" s="21">
        <v>2164</v>
      </c>
      <c r="CO88" s="21">
        <v>1565</v>
      </c>
      <c r="CP88" s="21">
        <v>2166</v>
      </c>
      <c r="CQ88" s="21">
        <v>1567</v>
      </c>
      <c r="CR88" s="21">
        <v>2167</v>
      </c>
      <c r="CS88" s="21">
        <v>1573</v>
      </c>
      <c r="CT88" s="21">
        <v>2174</v>
      </c>
      <c r="ES88" s="21"/>
      <c r="EX88" s="30"/>
      <c r="GW88" s="30"/>
      <c r="GX88" s="30"/>
      <c r="GY88" s="30"/>
      <c r="GZ88" s="30"/>
      <c r="HB88" s="30"/>
      <c r="HL88" s="30"/>
    </row>
    <row r="89" spans="1:246" x14ac:dyDescent="0.2">
      <c r="A89" s="29">
        <v>36</v>
      </c>
      <c r="B89" s="27">
        <v>6</v>
      </c>
      <c r="C89" s="80" t="s">
        <v>49</v>
      </c>
      <c r="D89" s="27" t="s">
        <v>35</v>
      </c>
      <c r="E89" s="21">
        <v>478</v>
      </c>
      <c r="F89" s="21">
        <v>756</v>
      </c>
      <c r="G89" s="21">
        <v>481</v>
      </c>
      <c r="H89" s="21">
        <v>760</v>
      </c>
      <c r="I89" s="21">
        <v>486</v>
      </c>
      <c r="J89" s="21">
        <v>757</v>
      </c>
      <c r="K89" s="21">
        <v>487</v>
      </c>
      <c r="L89" s="21">
        <v>757</v>
      </c>
      <c r="M89" s="21">
        <v>497</v>
      </c>
      <c r="N89" s="21">
        <v>756</v>
      </c>
      <c r="O89" s="21">
        <v>493</v>
      </c>
      <c r="P89" s="21">
        <v>745</v>
      </c>
      <c r="Q89" s="21">
        <v>497</v>
      </c>
      <c r="R89" s="21">
        <v>737</v>
      </c>
      <c r="S89" s="21">
        <v>495</v>
      </c>
      <c r="T89" s="21">
        <v>734</v>
      </c>
      <c r="U89" s="21">
        <v>499</v>
      </c>
      <c r="V89" s="21">
        <v>735</v>
      </c>
      <c r="W89" s="21">
        <v>506</v>
      </c>
      <c r="X89" s="21">
        <v>733</v>
      </c>
      <c r="Y89" s="21">
        <v>499</v>
      </c>
      <c r="Z89" s="21">
        <v>719</v>
      </c>
      <c r="AA89" s="21">
        <v>495</v>
      </c>
      <c r="AB89" s="21">
        <v>714</v>
      </c>
      <c r="AC89" s="21">
        <v>497</v>
      </c>
      <c r="AD89" s="21">
        <v>713</v>
      </c>
      <c r="AE89" s="21">
        <v>491</v>
      </c>
      <c r="AF89" s="21">
        <v>663</v>
      </c>
      <c r="AG89" s="21">
        <v>495</v>
      </c>
      <c r="AH89" s="21">
        <v>664</v>
      </c>
      <c r="AI89" s="21">
        <v>465</v>
      </c>
      <c r="AJ89" s="21">
        <v>654</v>
      </c>
      <c r="AK89" s="21">
        <v>470</v>
      </c>
      <c r="AL89" s="21">
        <v>648</v>
      </c>
      <c r="AM89" s="21">
        <v>458</v>
      </c>
      <c r="AN89" s="21">
        <v>643</v>
      </c>
      <c r="AO89" s="21">
        <v>458</v>
      </c>
      <c r="AP89" s="21">
        <v>635</v>
      </c>
      <c r="AQ89" s="21">
        <v>459</v>
      </c>
      <c r="AR89" s="21">
        <v>632</v>
      </c>
      <c r="AS89" s="21">
        <v>460</v>
      </c>
      <c r="AT89" s="21">
        <v>635</v>
      </c>
      <c r="AU89" s="21">
        <v>472</v>
      </c>
      <c r="AV89" s="21">
        <v>646</v>
      </c>
      <c r="AW89" s="21">
        <v>477</v>
      </c>
      <c r="AX89" s="21">
        <v>646</v>
      </c>
      <c r="AY89" s="21">
        <v>478</v>
      </c>
      <c r="AZ89" s="21">
        <v>643</v>
      </c>
      <c r="BA89" s="21">
        <v>490</v>
      </c>
      <c r="BB89" s="21">
        <v>652</v>
      </c>
      <c r="BC89" s="21">
        <v>484</v>
      </c>
      <c r="BD89" s="21">
        <v>646</v>
      </c>
      <c r="BE89" s="21">
        <v>479</v>
      </c>
      <c r="BF89" s="21">
        <v>640</v>
      </c>
      <c r="BG89" s="21">
        <v>485</v>
      </c>
      <c r="BH89" s="21">
        <v>648</v>
      </c>
      <c r="BI89" s="21">
        <v>492</v>
      </c>
      <c r="BJ89" s="21">
        <v>655</v>
      </c>
      <c r="BK89" s="21">
        <v>489</v>
      </c>
      <c r="BL89" s="21">
        <v>647</v>
      </c>
      <c r="BM89" s="21">
        <v>486</v>
      </c>
      <c r="BN89" s="21">
        <v>641</v>
      </c>
      <c r="BO89" s="21">
        <v>491</v>
      </c>
      <c r="BP89" s="21">
        <v>640</v>
      </c>
      <c r="BQ89" s="21">
        <v>497</v>
      </c>
      <c r="BR89" s="21">
        <v>653</v>
      </c>
      <c r="BS89" s="21">
        <v>495</v>
      </c>
      <c r="BT89" s="21">
        <v>647</v>
      </c>
      <c r="BU89" s="21">
        <v>485</v>
      </c>
      <c r="BV89" s="21">
        <v>628</v>
      </c>
      <c r="BW89" s="21">
        <v>476</v>
      </c>
      <c r="BX89" s="21">
        <v>614</v>
      </c>
      <c r="BY89" s="21">
        <v>478</v>
      </c>
      <c r="BZ89" s="21">
        <v>613</v>
      </c>
      <c r="CA89" s="21">
        <v>470</v>
      </c>
      <c r="CB89" s="21">
        <v>605</v>
      </c>
      <c r="CC89" s="21">
        <v>461</v>
      </c>
      <c r="CD89" s="21">
        <v>599</v>
      </c>
      <c r="CE89" s="21">
        <v>458</v>
      </c>
      <c r="CF89" s="21">
        <v>594</v>
      </c>
      <c r="CG89" s="21">
        <v>458</v>
      </c>
      <c r="CH89" s="21">
        <v>599</v>
      </c>
      <c r="CI89" s="21">
        <v>462</v>
      </c>
      <c r="CJ89" s="21">
        <v>567</v>
      </c>
      <c r="CK89" s="21">
        <v>461</v>
      </c>
      <c r="CL89" s="21">
        <v>566</v>
      </c>
      <c r="CM89" s="21">
        <v>466</v>
      </c>
      <c r="CN89" s="21">
        <v>574</v>
      </c>
      <c r="CO89" s="21">
        <v>478</v>
      </c>
      <c r="CP89" s="21">
        <v>576</v>
      </c>
      <c r="CQ89" s="21">
        <v>480</v>
      </c>
      <c r="CR89" s="21">
        <v>577</v>
      </c>
      <c r="CS89" s="21">
        <v>484</v>
      </c>
      <c r="CT89" s="21">
        <v>581</v>
      </c>
      <c r="ES89" s="21"/>
      <c r="EX89" s="30"/>
      <c r="GW89" s="30"/>
      <c r="GX89" s="30"/>
      <c r="GY89" s="30"/>
      <c r="GZ89" s="30"/>
      <c r="HB89" s="30"/>
      <c r="HL89" s="30"/>
    </row>
    <row r="90" spans="1:246" x14ac:dyDescent="0.2">
      <c r="A90" s="29">
        <v>42</v>
      </c>
      <c r="B90" s="27">
        <v>6</v>
      </c>
      <c r="C90" s="80" t="s">
        <v>101</v>
      </c>
      <c r="D90" s="27" t="s">
        <v>12</v>
      </c>
      <c r="E90" s="21">
        <v>60</v>
      </c>
      <c r="F90" s="21">
        <v>112</v>
      </c>
      <c r="G90" s="21">
        <v>61</v>
      </c>
      <c r="H90" s="21">
        <v>112</v>
      </c>
      <c r="I90" s="21">
        <v>61</v>
      </c>
      <c r="J90" s="21">
        <v>109</v>
      </c>
      <c r="K90" s="21">
        <v>61</v>
      </c>
      <c r="L90" s="21">
        <v>109</v>
      </c>
      <c r="M90" s="21">
        <v>64</v>
      </c>
      <c r="N90" s="21">
        <v>111</v>
      </c>
      <c r="O90" s="21">
        <v>66</v>
      </c>
      <c r="P90" s="21">
        <v>111</v>
      </c>
      <c r="Q90" s="21">
        <v>69</v>
      </c>
      <c r="R90" s="21">
        <v>116</v>
      </c>
      <c r="S90" s="21">
        <v>70</v>
      </c>
      <c r="T90" s="21">
        <v>116</v>
      </c>
      <c r="U90" s="21">
        <v>70</v>
      </c>
      <c r="V90" s="21">
        <v>116</v>
      </c>
      <c r="W90" s="21">
        <v>70</v>
      </c>
      <c r="X90" s="21">
        <v>116</v>
      </c>
      <c r="Y90" s="21">
        <v>70</v>
      </c>
      <c r="Z90" s="21">
        <v>115</v>
      </c>
      <c r="AA90" s="21">
        <v>69</v>
      </c>
      <c r="AB90" s="21">
        <v>114</v>
      </c>
      <c r="AC90" s="21">
        <v>72</v>
      </c>
      <c r="AD90" s="21">
        <v>116</v>
      </c>
      <c r="AE90" s="21">
        <v>69</v>
      </c>
      <c r="AF90" s="21">
        <v>109</v>
      </c>
      <c r="AG90" s="21">
        <v>68</v>
      </c>
      <c r="AH90" s="21">
        <v>107</v>
      </c>
      <c r="AI90" s="21">
        <v>67</v>
      </c>
      <c r="AJ90" s="21">
        <v>106</v>
      </c>
      <c r="AK90" s="21">
        <v>70</v>
      </c>
      <c r="AL90" s="21">
        <v>108</v>
      </c>
      <c r="AM90" s="21">
        <v>68</v>
      </c>
      <c r="AN90" s="21">
        <v>107</v>
      </c>
      <c r="AO90" s="21">
        <v>73</v>
      </c>
      <c r="AP90" s="21">
        <v>104</v>
      </c>
      <c r="AQ90" s="21">
        <v>77</v>
      </c>
      <c r="AR90" s="21">
        <v>108</v>
      </c>
      <c r="AS90" s="21">
        <v>76</v>
      </c>
      <c r="AT90" s="21">
        <v>107</v>
      </c>
      <c r="AU90" s="21">
        <v>78</v>
      </c>
      <c r="AV90" s="21">
        <v>108</v>
      </c>
      <c r="AW90" s="21">
        <v>77</v>
      </c>
      <c r="AX90" s="21">
        <v>107</v>
      </c>
      <c r="AY90" s="21">
        <v>75</v>
      </c>
      <c r="AZ90" s="21">
        <v>105</v>
      </c>
      <c r="BA90" s="21">
        <v>73</v>
      </c>
      <c r="BB90" s="21">
        <v>102</v>
      </c>
      <c r="BC90" s="21">
        <v>72</v>
      </c>
      <c r="BD90" s="21">
        <v>101</v>
      </c>
      <c r="BE90" s="21">
        <v>73</v>
      </c>
      <c r="BF90" s="21">
        <v>102</v>
      </c>
      <c r="BG90" s="21">
        <v>73</v>
      </c>
      <c r="BH90" s="21">
        <v>103</v>
      </c>
      <c r="BI90" s="21">
        <v>75</v>
      </c>
      <c r="BJ90" s="21">
        <v>104</v>
      </c>
      <c r="BK90" s="21">
        <v>78</v>
      </c>
      <c r="BL90" s="21">
        <v>108</v>
      </c>
      <c r="BM90" s="21">
        <v>78</v>
      </c>
      <c r="BN90" s="21">
        <v>108</v>
      </c>
      <c r="BO90" s="21">
        <v>80</v>
      </c>
      <c r="BP90" s="21">
        <v>112</v>
      </c>
      <c r="BQ90" s="21">
        <v>81</v>
      </c>
      <c r="BR90" s="21">
        <v>111</v>
      </c>
      <c r="BS90" s="21">
        <v>80</v>
      </c>
      <c r="BT90" s="21">
        <v>111</v>
      </c>
      <c r="BU90" s="21">
        <v>74</v>
      </c>
      <c r="BV90" s="21">
        <v>107</v>
      </c>
      <c r="BW90" s="21">
        <v>74</v>
      </c>
      <c r="BX90" s="21">
        <v>106</v>
      </c>
      <c r="BY90" s="21">
        <v>76</v>
      </c>
      <c r="BZ90" s="21">
        <v>106</v>
      </c>
      <c r="CA90" s="21">
        <v>75</v>
      </c>
      <c r="CB90" s="21">
        <v>104</v>
      </c>
      <c r="CC90" s="21">
        <v>76</v>
      </c>
      <c r="CD90" s="21">
        <v>106</v>
      </c>
      <c r="CE90" s="21">
        <v>77</v>
      </c>
      <c r="CF90" s="21">
        <v>107</v>
      </c>
      <c r="CG90" s="21">
        <v>83</v>
      </c>
      <c r="CH90" s="21">
        <v>113</v>
      </c>
      <c r="CI90" s="21">
        <v>86</v>
      </c>
      <c r="CJ90" s="21">
        <v>110</v>
      </c>
      <c r="CK90" s="21">
        <v>86</v>
      </c>
      <c r="CL90" s="21">
        <v>109</v>
      </c>
      <c r="CM90" s="21">
        <v>84</v>
      </c>
      <c r="CN90" s="21">
        <v>106</v>
      </c>
      <c r="CO90" s="21">
        <v>84</v>
      </c>
      <c r="CP90" s="21">
        <v>104</v>
      </c>
      <c r="CQ90" s="21">
        <v>85</v>
      </c>
      <c r="CR90" s="21">
        <v>105</v>
      </c>
      <c r="CS90" s="21">
        <v>85</v>
      </c>
      <c r="CT90" s="21">
        <v>106</v>
      </c>
      <c r="ES90" s="21"/>
      <c r="EX90" s="30"/>
      <c r="GW90" s="30"/>
      <c r="GX90" s="30"/>
      <c r="GY90" s="30"/>
      <c r="GZ90" s="30"/>
      <c r="HB90" s="30"/>
      <c r="HL90" s="30"/>
    </row>
    <row r="91" spans="1:246" x14ac:dyDescent="0.2">
      <c r="A91" s="29">
        <v>48</v>
      </c>
      <c r="B91" s="27">
        <v>6</v>
      </c>
      <c r="C91" s="80" t="s">
        <v>60</v>
      </c>
      <c r="D91" s="27" t="s">
        <v>3</v>
      </c>
      <c r="E91" s="21">
        <v>203</v>
      </c>
      <c r="F91" s="21">
        <v>388</v>
      </c>
      <c r="G91" s="21">
        <v>208</v>
      </c>
      <c r="H91" s="21">
        <v>386</v>
      </c>
      <c r="I91" s="21">
        <v>218</v>
      </c>
      <c r="J91" s="21">
        <v>384</v>
      </c>
      <c r="K91" s="21">
        <v>219</v>
      </c>
      <c r="L91" s="21">
        <v>384</v>
      </c>
      <c r="M91" s="21">
        <v>226</v>
      </c>
      <c r="N91" s="21">
        <v>384</v>
      </c>
      <c r="O91" s="21">
        <v>225</v>
      </c>
      <c r="P91" s="21">
        <v>372</v>
      </c>
      <c r="Q91" s="21">
        <v>227</v>
      </c>
      <c r="R91" s="21">
        <v>361</v>
      </c>
      <c r="S91" s="21">
        <v>236</v>
      </c>
      <c r="T91" s="21">
        <v>363</v>
      </c>
      <c r="U91" s="21">
        <v>239</v>
      </c>
      <c r="V91" s="21">
        <v>361</v>
      </c>
      <c r="W91" s="21">
        <v>249</v>
      </c>
      <c r="X91" s="21">
        <v>367</v>
      </c>
      <c r="Y91" s="21">
        <v>250</v>
      </c>
      <c r="Z91" s="21">
        <v>362</v>
      </c>
      <c r="AA91" s="21">
        <v>251</v>
      </c>
      <c r="AB91" s="21">
        <v>361</v>
      </c>
      <c r="AC91" s="21">
        <v>251</v>
      </c>
      <c r="AD91" s="21">
        <v>355</v>
      </c>
      <c r="AE91" s="21">
        <v>257</v>
      </c>
      <c r="AF91" s="21">
        <v>355</v>
      </c>
      <c r="AG91" s="21">
        <v>260</v>
      </c>
      <c r="AH91" s="21">
        <v>353</v>
      </c>
      <c r="AI91" s="21">
        <v>261</v>
      </c>
      <c r="AJ91" s="21">
        <v>359</v>
      </c>
      <c r="AK91" s="21">
        <v>265</v>
      </c>
      <c r="AL91" s="21">
        <v>362</v>
      </c>
      <c r="AM91" s="21">
        <v>260</v>
      </c>
      <c r="AN91" s="21">
        <v>357</v>
      </c>
      <c r="AO91" s="21">
        <v>269</v>
      </c>
      <c r="AP91" s="21">
        <v>366</v>
      </c>
      <c r="AQ91" s="21">
        <v>269</v>
      </c>
      <c r="AR91" s="21">
        <v>365</v>
      </c>
      <c r="AS91" s="21">
        <v>274</v>
      </c>
      <c r="AT91" s="21">
        <v>366</v>
      </c>
      <c r="AU91" s="21">
        <v>278</v>
      </c>
      <c r="AV91" s="21">
        <v>368</v>
      </c>
      <c r="AW91" s="21">
        <v>279</v>
      </c>
      <c r="AX91" s="21">
        <v>369</v>
      </c>
      <c r="AY91" s="21">
        <v>273</v>
      </c>
      <c r="AZ91" s="21">
        <v>360</v>
      </c>
      <c r="BA91" s="21">
        <v>276</v>
      </c>
      <c r="BB91" s="21">
        <v>365</v>
      </c>
      <c r="BC91" s="21">
        <v>274</v>
      </c>
      <c r="BD91" s="21">
        <v>359</v>
      </c>
      <c r="BE91" s="21">
        <v>271</v>
      </c>
      <c r="BF91" s="21">
        <v>355</v>
      </c>
      <c r="BG91" s="21">
        <v>271</v>
      </c>
      <c r="BH91" s="21">
        <v>356</v>
      </c>
      <c r="BI91" s="21">
        <v>271</v>
      </c>
      <c r="BJ91" s="21">
        <v>354</v>
      </c>
      <c r="BK91" s="21">
        <v>273</v>
      </c>
      <c r="BL91" s="21">
        <v>354</v>
      </c>
      <c r="BM91" s="21">
        <v>274</v>
      </c>
      <c r="BN91" s="21">
        <v>352</v>
      </c>
      <c r="BO91" s="21">
        <v>279</v>
      </c>
      <c r="BP91" s="21">
        <v>352</v>
      </c>
      <c r="BQ91" s="21">
        <v>282</v>
      </c>
      <c r="BR91" s="21">
        <v>352</v>
      </c>
      <c r="BS91" s="21">
        <v>283</v>
      </c>
      <c r="BT91" s="21">
        <v>348</v>
      </c>
      <c r="BU91" s="21">
        <v>287</v>
      </c>
      <c r="BV91" s="21">
        <v>351</v>
      </c>
      <c r="BW91" s="21">
        <v>283</v>
      </c>
      <c r="BX91" s="21">
        <v>347</v>
      </c>
      <c r="BY91" s="21">
        <v>282</v>
      </c>
      <c r="BZ91" s="21">
        <v>347</v>
      </c>
      <c r="CA91" s="21">
        <v>289</v>
      </c>
      <c r="CB91" s="21">
        <v>352</v>
      </c>
      <c r="CC91" s="21">
        <v>286</v>
      </c>
      <c r="CD91" s="21">
        <v>347</v>
      </c>
      <c r="CE91" s="21">
        <v>284</v>
      </c>
      <c r="CF91" s="21">
        <v>346</v>
      </c>
      <c r="CG91" s="21">
        <v>283</v>
      </c>
      <c r="CH91" s="21">
        <v>344</v>
      </c>
      <c r="CI91" s="21">
        <v>273</v>
      </c>
      <c r="CJ91" s="21">
        <v>336</v>
      </c>
      <c r="CK91" s="21">
        <v>276</v>
      </c>
      <c r="CL91" s="21">
        <v>339</v>
      </c>
      <c r="CM91" s="21">
        <v>275</v>
      </c>
      <c r="CN91" s="21">
        <v>335</v>
      </c>
      <c r="CO91" s="21">
        <v>276</v>
      </c>
      <c r="CP91" s="21">
        <v>332</v>
      </c>
      <c r="CQ91" s="21">
        <v>274</v>
      </c>
      <c r="CR91" s="21">
        <v>330</v>
      </c>
      <c r="CS91" s="21">
        <v>270</v>
      </c>
      <c r="CT91" s="21">
        <v>325</v>
      </c>
      <c r="ES91" s="21"/>
      <c r="EX91" s="30"/>
      <c r="GW91" s="30"/>
      <c r="GX91" s="30"/>
      <c r="GY91" s="30"/>
      <c r="GZ91" s="30"/>
      <c r="HB91" s="30"/>
      <c r="HL91" s="30"/>
    </row>
    <row r="92" spans="1:246" x14ac:dyDescent="0.2">
      <c r="A92" s="29">
        <v>49</v>
      </c>
      <c r="B92" s="27">
        <v>6</v>
      </c>
      <c r="C92" s="80" t="s">
        <v>61</v>
      </c>
      <c r="D92" s="27" t="s">
        <v>3</v>
      </c>
      <c r="E92" s="21">
        <v>341</v>
      </c>
      <c r="F92" s="21">
        <v>680</v>
      </c>
      <c r="G92" s="21">
        <v>344</v>
      </c>
      <c r="H92" s="21">
        <v>673</v>
      </c>
      <c r="I92" s="21">
        <v>356</v>
      </c>
      <c r="J92" s="21">
        <v>671</v>
      </c>
      <c r="K92" s="21">
        <v>358</v>
      </c>
      <c r="L92" s="21">
        <v>670</v>
      </c>
      <c r="M92" s="21">
        <v>368</v>
      </c>
      <c r="N92" s="21">
        <v>672</v>
      </c>
      <c r="O92" s="21">
        <v>370</v>
      </c>
      <c r="P92" s="21">
        <v>670</v>
      </c>
      <c r="Q92" s="21">
        <v>383</v>
      </c>
      <c r="R92" s="21">
        <v>668</v>
      </c>
      <c r="S92" s="21">
        <v>392</v>
      </c>
      <c r="T92" s="21">
        <v>659</v>
      </c>
      <c r="U92" s="21">
        <v>398</v>
      </c>
      <c r="V92" s="21">
        <v>658</v>
      </c>
      <c r="W92" s="21">
        <v>404</v>
      </c>
      <c r="X92" s="21">
        <v>658</v>
      </c>
      <c r="Y92" s="21">
        <v>403</v>
      </c>
      <c r="Z92" s="21">
        <v>651</v>
      </c>
      <c r="AA92" s="21">
        <v>406</v>
      </c>
      <c r="AB92" s="21">
        <v>652</v>
      </c>
      <c r="AC92" s="21">
        <v>419</v>
      </c>
      <c r="AD92" s="21">
        <v>657</v>
      </c>
      <c r="AE92" s="21">
        <v>422</v>
      </c>
      <c r="AF92" s="21">
        <v>654</v>
      </c>
      <c r="AG92" s="21">
        <v>424</v>
      </c>
      <c r="AH92" s="21">
        <v>643</v>
      </c>
      <c r="AI92" s="21">
        <v>416</v>
      </c>
      <c r="AJ92" s="21">
        <v>646</v>
      </c>
      <c r="AK92" s="21">
        <v>423</v>
      </c>
      <c r="AL92" s="21">
        <v>650</v>
      </c>
      <c r="AM92" s="21">
        <v>423</v>
      </c>
      <c r="AN92" s="21">
        <v>641</v>
      </c>
      <c r="AO92" s="21">
        <v>429</v>
      </c>
      <c r="AP92" s="21">
        <v>639</v>
      </c>
      <c r="AQ92" s="21">
        <v>432</v>
      </c>
      <c r="AR92" s="21">
        <v>638</v>
      </c>
      <c r="AS92" s="21">
        <v>436</v>
      </c>
      <c r="AT92" s="21">
        <v>640</v>
      </c>
      <c r="AU92" s="21">
        <v>442</v>
      </c>
      <c r="AV92" s="21">
        <v>643</v>
      </c>
      <c r="AW92" s="21">
        <v>448</v>
      </c>
      <c r="AX92" s="21">
        <v>645</v>
      </c>
      <c r="AY92" s="21">
        <v>449</v>
      </c>
      <c r="AZ92" s="21">
        <v>647</v>
      </c>
      <c r="BA92" s="21">
        <v>447</v>
      </c>
      <c r="BB92" s="21">
        <v>640</v>
      </c>
      <c r="BC92" s="21">
        <v>454</v>
      </c>
      <c r="BD92" s="21">
        <v>643</v>
      </c>
      <c r="BE92" s="21">
        <v>457</v>
      </c>
      <c r="BF92" s="21">
        <v>641</v>
      </c>
      <c r="BG92" s="21">
        <v>460</v>
      </c>
      <c r="BH92" s="21">
        <v>643</v>
      </c>
      <c r="BI92" s="21">
        <v>466</v>
      </c>
      <c r="BJ92" s="21">
        <v>648</v>
      </c>
      <c r="BK92" s="21">
        <v>468</v>
      </c>
      <c r="BL92" s="21">
        <v>647</v>
      </c>
      <c r="BM92" s="21">
        <v>472</v>
      </c>
      <c r="BN92" s="21">
        <v>649</v>
      </c>
      <c r="BO92" s="21">
        <v>472</v>
      </c>
      <c r="BP92" s="21">
        <v>648</v>
      </c>
      <c r="BQ92" s="21">
        <v>470</v>
      </c>
      <c r="BR92" s="21">
        <v>641</v>
      </c>
      <c r="BS92" s="21">
        <v>463</v>
      </c>
      <c r="BT92" s="21">
        <v>633</v>
      </c>
      <c r="BU92" s="21">
        <v>471</v>
      </c>
      <c r="BV92" s="21">
        <v>633</v>
      </c>
      <c r="BW92" s="21">
        <v>472</v>
      </c>
      <c r="BX92" s="21">
        <v>635</v>
      </c>
      <c r="BY92" s="21">
        <v>481</v>
      </c>
      <c r="BZ92" s="21">
        <v>647</v>
      </c>
      <c r="CA92" s="21">
        <v>477</v>
      </c>
      <c r="CB92" s="21">
        <v>642</v>
      </c>
      <c r="CC92" s="21">
        <v>481</v>
      </c>
      <c r="CD92" s="21">
        <v>643</v>
      </c>
      <c r="CE92" s="21">
        <v>474</v>
      </c>
      <c r="CF92" s="21">
        <v>634</v>
      </c>
      <c r="CG92" s="21">
        <v>475</v>
      </c>
      <c r="CH92" s="21">
        <v>636</v>
      </c>
      <c r="CI92" s="21">
        <v>469</v>
      </c>
      <c r="CJ92" s="21">
        <v>610</v>
      </c>
      <c r="CK92" s="21">
        <v>472</v>
      </c>
      <c r="CL92" s="21">
        <v>610</v>
      </c>
      <c r="CM92" s="21">
        <v>464</v>
      </c>
      <c r="CN92" s="21">
        <v>605</v>
      </c>
      <c r="CO92" s="21">
        <v>466</v>
      </c>
      <c r="CP92" s="21">
        <v>599</v>
      </c>
      <c r="CQ92" s="21">
        <v>470</v>
      </c>
      <c r="CR92" s="21">
        <v>601</v>
      </c>
      <c r="CS92" s="21">
        <v>472</v>
      </c>
      <c r="CT92" s="21">
        <v>602</v>
      </c>
      <c r="ES92" s="21"/>
      <c r="EX92" s="30"/>
      <c r="GW92" s="30"/>
      <c r="GX92" s="30"/>
      <c r="GY92" s="30"/>
      <c r="GZ92" s="30"/>
      <c r="HA92" s="30"/>
      <c r="HB92" s="30"/>
      <c r="HL92" s="30"/>
    </row>
    <row r="93" spans="1:246" x14ac:dyDescent="0.2">
      <c r="A93" s="29">
        <v>52</v>
      </c>
      <c r="B93" s="27">
        <v>6</v>
      </c>
      <c r="C93" s="80" t="s">
        <v>64</v>
      </c>
      <c r="E93" s="21">
        <v>1980</v>
      </c>
      <c r="F93" s="21">
        <v>4305</v>
      </c>
      <c r="G93" s="21">
        <v>2032</v>
      </c>
      <c r="H93" s="21">
        <v>4313</v>
      </c>
      <c r="I93" s="21">
        <v>2090</v>
      </c>
      <c r="J93" s="21">
        <v>4120</v>
      </c>
      <c r="K93" s="21">
        <v>2093</v>
      </c>
      <c r="L93" s="21">
        <v>4119</v>
      </c>
      <c r="M93" s="21">
        <v>2129</v>
      </c>
      <c r="N93" s="21">
        <v>4100</v>
      </c>
      <c r="O93" s="21">
        <v>2151</v>
      </c>
      <c r="P93" s="21">
        <v>4098</v>
      </c>
      <c r="Q93" s="21">
        <v>2219</v>
      </c>
      <c r="R93" s="21">
        <v>4097</v>
      </c>
      <c r="S93" s="21">
        <v>2288</v>
      </c>
      <c r="T93" s="21">
        <v>4084</v>
      </c>
      <c r="U93" s="21">
        <v>2314</v>
      </c>
      <c r="V93" s="21">
        <v>4092</v>
      </c>
      <c r="W93" s="21">
        <v>2372</v>
      </c>
      <c r="X93" s="21">
        <v>4087</v>
      </c>
      <c r="Y93" s="21">
        <v>2429</v>
      </c>
      <c r="Z93" s="21">
        <v>4075</v>
      </c>
      <c r="AA93" s="21">
        <v>2447</v>
      </c>
      <c r="AB93" s="21">
        <v>4076</v>
      </c>
      <c r="AC93" s="21">
        <v>2476</v>
      </c>
      <c r="AD93" s="21">
        <v>4079</v>
      </c>
      <c r="AE93" s="21">
        <v>2500</v>
      </c>
      <c r="AF93" s="21">
        <v>4029</v>
      </c>
      <c r="AG93" s="21">
        <v>2517</v>
      </c>
      <c r="AH93" s="21">
        <v>4013</v>
      </c>
      <c r="AI93" s="21">
        <v>2500</v>
      </c>
      <c r="AJ93" s="21">
        <v>4004</v>
      </c>
      <c r="AK93" s="21">
        <v>2538</v>
      </c>
      <c r="AL93" s="21">
        <v>4004</v>
      </c>
      <c r="AM93" s="21">
        <v>2560</v>
      </c>
      <c r="AN93" s="21">
        <v>3991</v>
      </c>
      <c r="AO93" s="21">
        <v>2574</v>
      </c>
      <c r="AP93" s="21">
        <v>3959</v>
      </c>
      <c r="AQ93" s="21">
        <v>2597</v>
      </c>
      <c r="AR93" s="21">
        <v>3959</v>
      </c>
      <c r="AS93" s="21">
        <v>2608</v>
      </c>
      <c r="AT93" s="21">
        <v>3963</v>
      </c>
      <c r="AU93" s="21">
        <v>2635</v>
      </c>
      <c r="AV93" s="21">
        <v>3979</v>
      </c>
      <c r="AW93" s="21">
        <v>2676</v>
      </c>
      <c r="AX93" s="21">
        <v>3989</v>
      </c>
      <c r="AY93" s="21">
        <v>2687</v>
      </c>
      <c r="AZ93" s="21">
        <v>3991</v>
      </c>
      <c r="BA93" s="21">
        <v>2709</v>
      </c>
      <c r="BB93" s="21">
        <v>3988</v>
      </c>
      <c r="BC93" s="21">
        <v>2727</v>
      </c>
      <c r="BD93" s="21">
        <v>3990</v>
      </c>
      <c r="BE93" s="21">
        <v>2740</v>
      </c>
      <c r="BF93" s="21">
        <v>3988</v>
      </c>
      <c r="BG93" s="21">
        <v>2784</v>
      </c>
      <c r="BH93" s="21">
        <v>4054</v>
      </c>
      <c r="BI93" s="21">
        <v>2789</v>
      </c>
      <c r="BJ93" s="21">
        <v>4049</v>
      </c>
      <c r="BK93" s="21">
        <v>2821</v>
      </c>
      <c r="BL93" s="21">
        <v>4007</v>
      </c>
      <c r="BM93" s="21">
        <v>2833</v>
      </c>
      <c r="BN93" s="21">
        <v>4003</v>
      </c>
      <c r="BO93" s="21">
        <v>2849</v>
      </c>
      <c r="BP93" s="21">
        <v>4006</v>
      </c>
      <c r="BQ93" s="21">
        <v>2868</v>
      </c>
      <c r="BR93" s="21">
        <v>4005</v>
      </c>
      <c r="BS93" s="21">
        <v>2871</v>
      </c>
      <c r="BT93" s="21">
        <v>4001</v>
      </c>
      <c r="BU93" s="21">
        <v>2825</v>
      </c>
      <c r="BV93" s="21">
        <v>3915</v>
      </c>
      <c r="BW93" s="21">
        <v>2820</v>
      </c>
      <c r="BX93" s="21">
        <v>3890</v>
      </c>
      <c r="BY93" s="21">
        <v>2848</v>
      </c>
      <c r="BZ93" s="21">
        <v>3898</v>
      </c>
      <c r="CA93" s="21">
        <v>2861</v>
      </c>
      <c r="CB93" s="21">
        <v>3884</v>
      </c>
      <c r="CC93" s="21">
        <v>2859</v>
      </c>
      <c r="CD93" s="21">
        <v>3877</v>
      </c>
      <c r="CE93" s="21">
        <v>2872</v>
      </c>
      <c r="CF93" s="21">
        <v>3868</v>
      </c>
      <c r="CG93" s="21">
        <v>2856</v>
      </c>
      <c r="CH93" s="21">
        <v>3851</v>
      </c>
      <c r="CI93" s="21">
        <v>2837</v>
      </c>
      <c r="CJ93" s="21">
        <v>3466</v>
      </c>
      <c r="CK93" s="21">
        <v>2845</v>
      </c>
      <c r="CL93" s="21">
        <v>3472</v>
      </c>
      <c r="CM93" s="21">
        <v>2867</v>
      </c>
      <c r="CN93" s="21">
        <v>3489</v>
      </c>
      <c r="CO93" s="21">
        <v>2873</v>
      </c>
      <c r="CP93" s="21">
        <v>3508</v>
      </c>
      <c r="CQ93" s="21">
        <v>2872</v>
      </c>
      <c r="CR93" s="21">
        <v>3511</v>
      </c>
      <c r="CS93" s="21">
        <v>2900</v>
      </c>
      <c r="CT93" s="21">
        <v>3529</v>
      </c>
      <c r="ES93" s="21"/>
      <c r="EX93" s="30"/>
      <c r="GW93" s="30"/>
      <c r="GX93" s="30"/>
      <c r="GY93" s="30"/>
      <c r="GZ93" s="30"/>
      <c r="HB93" s="30"/>
      <c r="HL93" s="30"/>
    </row>
    <row r="94" spans="1:246" x14ac:dyDescent="0.2">
      <c r="A94" s="29">
        <v>55</v>
      </c>
      <c r="B94" s="27">
        <v>6</v>
      </c>
      <c r="C94" s="80" t="s">
        <v>67</v>
      </c>
      <c r="D94" s="27" t="s">
        <v>33</v>
      </c>
      <c r="E94" s="21">
        <v>555</v>
      </c>
      <c r="F94" s="21">
        <v>1669</v>
      </c>
      <c r="G94" s="21">
        <v>575</v>
      </c>
      <c r="H94" s="21">
        <v>1667</v>
      </c>
      <c r="I94" s="21">
        <v>608</v>
      </c>
      <c r="J94" s="21">
        <v>1661</v>
      </c>
      <c r="K94" s="21">
        <v>610</v>
      </c>
      <c r="L94" s="21">
        <v>1662</v>
      </c>
      <c r="M94" s="21">
        <v>650</v>
      </c>
      <c r="N94" s="21">
        <v>1630</v>
      </c>
      <c r="O94" s="21">
        <v>658</v>
      </c>
      <c r="P94" s="21">
        <v>1617</v>
      </c>
      <c r="Q94" s="21">
        <v>671</v>
      </c>
      <c r="R94" s="21">
        <v>1611</v>
      </c>
      <c r="S94" s="21">
        <v>692</v>
      </c>
      <c r="T94" s="21">
        <v>1613</v>
      </c>
      <c r="U94" s="21">
        <v>713</v>
      </c>
      <c r="V94" s="21">
        <v>1624</v>
      </c>
      <c r="W94" s="21">
        <v>729</v>
      </c>
      <c r="X94" s="21">
        <v>1622</v>
      </c>
      <c r="Y94" s="21">
        <v>748</v>
      </c>
      <c r="Z94" s="21">
        <v>1620</v>
      </c>
      <c r="AA94" s="21">
        <v>754</v>
      </c>
      <c r="AB94" s="21">
        <v>1625</v>
      </c>
      <c r="AC94" s="21">
        <v>783</v>
      </c>
      <c r="AD94" s="21">
        <v>1646</v>
      </c>
      <c r="AE94" s="21">
        <v>792</v>
      </c>
      <c r="AF94" s="21">
        <v>1612</v>
      </c>
      <c r="AG94" s="21">
        <v>803</v>
      </c>
      <c r="AH94" s="21">
        <v>1624</v>
      </c>
      <c r="AI94" s="21">
        <v>815</v>
      </c>
      <c r="AJ94" s="21">
        <v>1600</v>
      </c>
      <c r="AK94" s="21">
        <v>834</v>
      </c>
      <c r="AL94" s="21">
        <v>1607</v>
      </c>
      <c r="AM94" s="21">
        <v>830</v>
      </c>
      <c r="AN94" s="21">
        <v>1604</v>
      </c>
      <c r="AO94" s="21">
        <v>849</v>
      </c>
      <c r="AP94" s="21">
        <v>1612</v>
      </c>
      <c r="AQ94" s="21">
        <v>860</v>
      </c>
      <c r="AR94" s="21">
        <v>1629</v>
      </c>
      <c r="AS94" s="21">
        <v>862</v>
      </c>
      <c r="AT94" s="21">
        <v>1631</v>
      </c>
      <c r="AU94" s="21">
        <v>871</v>
      </c>
      <c r="AV94" s="21">
        <v>1642</v>
      </c>
      <c r="AW94" s="21">
        <v>871</v>
      </c>
      <c r="AX94" s="21">
        <v>1637</v>
      </c>
      <c r="AY94" s="21">
        <v>883</v>
      </c>
      <c r="AZ94" s="21">
        <v>1640</v>
      </c>
      <c r="BA94" s="21">
        <v>917</v>
      </c>
      <c r="BB94" s="21">
        <v>1659</v>
      </c>
      <c r="BC94" s="21">
        <v>942</v>
      </c>
      <c r="BD94" s="21">
        <v>1658</v>
      </c>
      <c r="BE94" s="21">
        <v>940</v>
      </c>
      <c r="BF94" s="21">
        <v>1653</v>
      </c>
      <c r="BG94" s="21">
        <v>949</v>
      </c>
      <c r="BH94" s="21">
        <v>1686</v>
      </c>
      <c r="BI94" s="21">
        <v>948</v>
      </c>
      <c r="BJ94" s="21">
        <v>1680</v>
      </c>
      <c r="BK94" s="21">
        <v>948</v>
      </c>
      <c r="BL94" s="21">
        <v>1671</v>
      </c>
      <c r="BM94" s="21">
        <v>947</v>
      </c>
      <c r="BN94" s="21">
        <v>1667</v>
      </c>
      <c r="BO94" s="21">
        <v>974</v>
      </c>
      <c r="BP94" s="21">
        <v>1684</v>
      </c>
      <c r="BQ94" s="21">
        <v>971</v>
      </c>
      <c r="BR94" s="21">
        <v>1675</v>
      </c>
      <c r="BS94" s="21">
        <v>973</v>
      </c>
      <c r="BT94" s="21">
        <v>1676</v>
      </c>
      <c r="BU94" s="21">
        <v>958</v>
      </c>
      <c r="BV94" s="21">
        <v>1648</v>
      </c>
      <c r="BW94" s="21">
        <v>956</v>
      </c>
      <c r="BX94" s="21">
        <v>1637</v>
      </c>
      <c r="BY94" s="21">
        <v>966</v>
      </c>
      <c r="BZ94" s="21">
        <v>1644</v>
      </c>
      <c r="CA94" s="21">
        <v>959</v>
      </c>
      <c r="CB94" s="21">
        <v>1627</v>
      </c>
      <c r="CC94" s="21">
        <v>962</v>
      </c>
      <c r="CD94" s="21">
        <v>1632</v>
      </c>
      <c r="CE94" s="21">
        <v>960</v>
      </c>
      <c r="CF94" s="21">
        <v>1633</v>
      </c>
      <c r="CG94" s="21">
        <v>955</v>
      </c>
      <c r="CH94" s="21">
        <v>1620</v>
      </c>
      <c r="CI94" s="21">
        <v>939</v>
      </c>
      <c r="CJ94" s="21">
        <v>1371</v>
      </c>
      <c r="CK94" s="21">
        <v>941</v>
      </c>
      <c r="CL94" s="21">
        <v>1370</v>
      </c>
      <c r="CM94" s="21">
        <v>974</v>
      </c>
      <c r="CN94" s="21">
        <v>1388</v>
      </c>
      <c r="CO94" s="21">
        <v>986</v>
      </c>
      <c r="CP94" s="21">
        <v>1393</v>
      </c>
      <c r="CQ94" s="21">
        <v>990</v>
      </c>
      <c r="CR94" s="21">
        <v>1396</v>
      </c>
      <c r="CS94" s="21">
        <v>1010</v>
      </c>
      <c r="CT94" s="21">
        <v>1407</v>
      </c>
      <c r="ES94" s="21"/>
      <c r="EX94" s="30"/>
      <c r="GW94" s="30"/>
      <c r="GX94" s="30"/>
      <c r="GY94" s="30"/>
      <c r="GZ94" s="30"/>
      <c r="HB94" s="30"/>
      <c r="HL94" s="30"/>
    </row>
    <row r="95" spans="1:246" x14ac:dyDescent="0.2">
      <c r="A95" s="29">
        <v>66</v>
      </c>
      <c r="B95" s="27">
        <v>6</v>
      </c>
      <c r="C95" s="80" t="s">
        <v>77</v>
      </c>
      <c r="D95" s="27" t="s">
        <v>12</v>
      </c>
      <c r="E95" s="21">
        <v>234</v>
      </c>
      <c r="F95" s="21">
        <v>417</v>
      </c>
      <c r="G95" s="21">
        <v>236</v>
      </c>
      <c r="H95" s="21">
        <v>412</v>
      </c>
      <c r="I95" s="21">
        <v>243</v>
      </c>
      <c r="J95" s="21">
        <v>418</v>
      </c>
      <c r="K95" s="21">
        <v>243</v>
      </c>
      <c r="L95" s="21">
        <v>417</v>
      </c>
      <c r="M95" s="21">
        <v>244</v>
      </c>
      <c r="N95" s="21">
        <v>414</v>
      </c>
      <c r="O95" s="21">
        <v>244</v>
      </c>
      <c r="P95" s="21">
        <v>403</v>
      </c>
      <c r="Q95" s="21">
        <v>243</v>
      </c>
      <c r="R95" s="21">
        <v>400</v>
      </c>
      <c r="S95" s="21">
        <v>241</v>
      </c>
      <c r="T95" s="21">
        <v>397</v>
      </c>
      <c r="U95" s="21">
        <v>245</v>
      </c>
      <c r="V95" s="21">
        <v>400</v>
      </c>
      <c r="W95" s="21">
        <v>250</v>
      </c>
      <c r="X95" s="21">
        <v>399</v>
      </c>
      <c r="Y95" s="21">
        <v>243</v>
      </c>
      <c r="Z95" s="21">
        <v>390</v>
      </c>
      <c r="AA95" s="21">
        <v>248</v>
      </c>
      <c r="AB95" s="21">
        <v>394</v>
      </c>
      <c r="AC95" s="21">
        <v>254</v>
      </c>
      <c r="AD95" s="21">
        <v>394</v>
      </c>
      <c r="AE95" s="21">
        <v>250</v>
      </c>
      <c r="AF95" s="21">
        <v>367</v>
      </c>
      <c r="AG95" s="21">
        <v>252</v>
      </c>
      <c r="AH95" s="21">
        <v>368</v>
      </c>
      <c r="AI95" s="21">
        <v>247</v>
      </c>
      <c r="AJ95" s="21">
        <v>363</v>
      </c>
      <c r="AK95" s="21">
        <v>245</v>
      </c>
      <c r="AL95" s="21">
        <v>356</v>
      </c>
      <c r="AM95" s="21">
        <v>245</v>
      </c>
      <c r="AN95" s="21">
        <v>355</v>
      </c>
      <c r="AO95" s="21">
        <v>243</v>
      </c>
      <c r="AP95" s="21">
        <v>348</v>
      </c>
      <c r="AQ95" s="21">
        <v>247</v>
      </c>
      <c r="AR95" s="21">
        <v>345</v>
      </c>
      <c r="AS95" s="21">
        <v>250</v>
      </c>
      <c r="AT95" s="21">
        <v>352</v>
      </c>
      <c r="AU95" s="21">
        <v>251</v>
      </c>
      <c r="AV95" s="21">
        <v>352</v>
      </c>
      <c r="AW95" s="21">
        <v>248</v>
      </c>
      <c r="AX95" s="21">
        <v>348</v>
      </c>
      <c r="AY95" s="21">
        <v>249</v>
      </c>
      <c r="AZ95" s="21">
        <v>348</v>
      </c>
      <c r="BA95" s="21">
        <v>248</v>
      </c>
      <c r="BB95" s="21">
        <v>344</v>
      </c>
      <c r="BC95" s="21">
        <v>251</v>
      </c>
      <c r="BD95" s="21">
        <v>344</v>
      </c>
      <c r="BE95" s="21">
        <v>256</v>
      </c>
      <c r="BF95" s="21">
        <v>346</v>
      </c>
      <c r="BG95" s="21">
        <v>260</v>
      </c>
      <c r="BH95" s="21">
        <v>353</v>
      </c>
      <c r="BI95" s="21">
        <v>268</v>
      </c>
      <c r="BJ95" s="21">
        <v>361</v>
      </c>
      <c r="BK95" s="21">
        <v>264</v>
      </c>
      <c r="BL95" s="21">
        <v>356</v>
      </c>
      <c r="BM95" s="21">
        <v>264</v>
      </c>
      <c r="BN95" s="21">
        <v>356</v>
      </c>
      <c r="BO95" s="21">
        <v>266</v>
      </c>
      <c r="BP95" s="21">
        <v>356</v>
      </c>
      <c r="BQ95" s="21">
        <v>264</v>
      </c>
      <c r="BR95" s="21">
        <v>352</v>
      </c>
      <c r="BS95" s="21">
        <v>261</v>
      </c>
      <c r="BT95" s="21">
        <v>349</v>
      </c>
      <c r="BU95" s="21">
        <v>259</v>
      </c>
      <c r="BV95" s="21">
        <v>345</v>
      </c>
      <c r="BW95" s="21">
        <v>258</v>
      </c>
      <c r="BX95" s="21">
        <v>343</v>
      </c>
      <c r="BY95" s="21">
        <v>261</v>
      </c>
      <c r="BZ95" s="21">
        <v>347</v>
      </c>
      <c r="CA95" s="21">
        <v>255</v>
      </c>
      <c r="CB95" s="21">
        <v>338</v>
      </c>
      <c r="CC95" s="21">
        <v>251</v>
      </c>
      <c r="CD95" s="21">
        <v>333</v>
      </c>
      <c r="CE95" s="21">
        <v>249</v>
      </c>
      <c r="CF95" s="21">
        <v>329</v>
      </c>
      <c r="CG95" s="21">
        <v>248</v>
      </c>
      <c r="CH95" s="21">
        <v>327</v>
      </c>
      <c r="CI95" s="21">
        <v>246</v>
      </c>
      <c r="CJ95" s="21">
        <v>295</v>
      </c>
      <c r="CK95" s="21">
        <v>241</v>
      </c>
      <c r="CL95" s="21">
        <v>291</v>
      </c>
      <c r="CM95" s="21">
        <v>244</v>
      </c>
      <c r="CN95" s="21">
        <v>292</v>
      </c>
      <c r="CO95" s="21">
        <v>245</v>
      </c>
      <c r="CP95" s="21">
        <v>292</v>
      </c>
      <c r="CQ95" s="21">
        <v>244</v>
      </c>
      <c r="CR95" s="21">
        <v>292</v>
      </c>
      <c r="CS95" s="21">
        <v>242</v>
      </c>
      <c r="CT95" s="21">
        <v>291</v>
      </c>
      <c r="ES95" s="21"/>
      <c r="EX95" s="30"/>
      <c r="GW95" s="30"/>
      <c r="GX95" s="30"/>
      <c r="GY95" s="30"/>
      <c r="GZ95" s="30"/>
      <c r="HB95" s="30"/>
      <c r="HL95" s="30"/>
    </row>
    <row r="96" spans="1:246" x14ac:dyDescent="0.2">
      <c r="A96" s="29">
        <v>77</v>
      </c>
      <c r="B96" s="27">
        <v>6</v>
      </c>
      <c r="C96" s="80" t="s">
        <v>88</v>
      </c>
      <c r="D96" s="27" t="s">
        <v>3</v>
      </c>
      <c r="E96" s="21">
        <v>362</v>
      </c>
      <c r="F96" s="21">
        <v>555</v>
      </c>
      <c r="G96" s="21">
        <v>366</v>
      </c>
      <c r="H96" s="21">
        <v>558</v>
      </c>
      <c r="I96" s="21">
        <v>374</v>
      </c>
      <c r="J96" s="21">
        <v>559</v>
      </c>
      <c r="K96" s="21">
        <v>374</v>
      </c>
      <c r="L96" s="21">
        <v>559</v>
      </c>
      <c r="M96" s="21">
        <v>375</v>
      </c>
      <c r="N96" s="21">
        <v>549</v>
      </c>
      <c r="O96" s="21">
        <v>379</v>
      </c>
      <c r="P96" s="21">
        <v>551</v>
      </c>
      <c r="Q96" s="21">
        <v>376</v>
      </c>
      <c r="R96" s="21">
        <v>544</v>
      </c>
      <c r="S96" s="21">
        <v>384</v>
      </c>
      <c r="T96" s="21">
        <v>544</v>
      </c>
      <c r="U96" s="21">
        <v>389</v>
      </c>
      <c r="V96" s="21">
        <v>542</v>
      </c>
      <c r="W96" s="21">
        <v>388</v>
      </c>
      <c r="X96" s="21">
        <v>540</v>
      </c>
      <c r="Y96" s="21">
        <v>389</v>
      </c>
      <c r="Z96" s="21">
        <v>537</v>
      </c>
      <c r="AA96" s="21">
        <v>388</v>
      </c>
      <c r="AB96" s="21">
        <v>533</v>
      </c>
      <c r="AC96" s="21">
        <v>383</v>
      </c>
      <c r="AD96" s="21">
        <v>521</v>
      </c>
      <c r="AE96" s="21">
        <v>384</v>
      </c>
      <c r="AF96" s="21">
        <v>512</v>
      </c>
      <c r="AG96" s="21">
        <v>385</v>
      </c>
      <c r="AH96" s="21">
        <v>509</v>
      </c>
      <c r="AI96" s="21">
        <v>379</v>
      </c>
      <c r="AJ96" s="21">
        <v>501</v>
      </c>
      <c r="AK96" s="21">
        <v>388</v>
      </c>
      <c r="AL96" s="21">
        <v>508</v>
      </c>
      <c r="AM96" s="21">
        <v>386</v>
      </c>
      <c r="AN96" s="21">
        <v>510</v>
      </c>
      <c r="AO96" s="21">
        <v>389</v>
      </c>
      <c r="AP96" s="21">
        <v>509</v>
      </c>
      <c r="AQ96" s="21">
        <v>381</v>
      </c>
      <c r="AR96" s="21">
        <v>498</v>
      </c>
      <c r="AS96" s="21">
        <v>381</v>
      </c>
      <c r="AT96" s="21">
        <v>492</v>
      </c>
      <c r="AU96" s="21">
        <v>387</v>
      </c>
      <c r="AV96" s="21">
        <v>492</v>
      </c>
      <c r="AW96" s="21">
        <v>386</v>
      </c>
      <c r="AX96" s="21">
        <v>494</v>
      </c>
      <c r="AY96" s="21">
        <v>393</v>
      </c>
      <c r="AZ96" s="21">
        <v>498</v>
      </c>
      <c r="BA96" s="21">
        <v>399</v>
      </c>
      <c r="BB96" s="21">
        <v>506</v>
      </c>
      <c r="BC96" s="21">
        <v>401</v>
      </c>
      <c r="BD96" s="21">
        <v>503</v>
      </c>
      <c r="BE96" s="21">
        <v>395</v>
      </c>
      <c r="BF96" s="21">
        <v>495</v>
      </c>
      <c r="BG96" s="21">
        <v>403</v>
      </c>
      <c r="BH96" s="21">
        <v>498</v>
      </c>
      <c r="BI96" s="21">
        <v>401</v>
      </c>
      <c r="BJ96" s="21">
        <v>494</v>
      </c>
      <c r="BK96" s="21">
        <v>405</v>
      </c>
      <c r="BL96" s="21">
        <v>496</v>
      </c>
      <c r="BM96" s="21">
        <v>403</v>
      </c>
      <c r="BN96" s="21">
        <v>493</v>
      </c>
      <c r="BO96" s="21">
        <v>403</v>
      </c>
      <c r="BP96" s="21">
        <v>496</v>
      </c>
      <c r="BQ96" s="21">
        <v>409</v>
      </c>
      <c r="BR96" s="21">
        <v>493</v>
      </c>
      <c r="BS96" s="21">
        <v>408</v>
      </c>
      <c r="BT96" s="21">
        <v>491</v>
      </c>
      <c r="BU96" s="21">
        <v>399</v>
      </c>
      <c r="BV96" s="21">
        <v>483</v>
      </c>
      <c r="BW96" s="21">
        <v>405</v>
      </c>
      <c r="BX96" s="21">
        <v>488</v>
      </c>
      <c r="BY96" s="21">
        <v>404</v>
      </c>
      <c r="BZ96" s="21">
        <v>487</v>
      </c>
      <c r="CA96" s="21">
        <v>402</v>
      </c>
      <c r="CB96" s="21">
        <v>483</v>
      </c>
      <c r="CC96" s="21">
        <v>402</v>
      </c>
      <c r="CD96" s="21">
        <v>484</v>
      </c>
      <c r="CE96" s="21">
        <v>401</v>
      </c>
      <c r="CF96" s="21">
        <v>483</v>
      </c>
      <c r="CG96" s="21">
        <v>407</v>
      </c>
      <c r="CH96" s="21">
        <v>486</v>
      </c>
      <c r="CI96" s="21">
        <v>401</v>
      </c>
      <c r="CJ96" s="21">
        <v>464</v>
      </c>
      <c r="CK96" s="21">
        <v>397</v>
      </c>
      <c r="CL96" s="21">
        <v>460</v>
      </c>
      <c r="CM96" s="21">
        <v>405</v>
      </c>
      <c r="CN96" s="21">
        <v>458</v>
      </c>
      <c r="CO96" s="21">
        <v>411</v>
      </c>
      <c r="CP96" s="21">
        <v>470</v>
      </c>
      <c r="CQ96" s="21">
        <v>411</v>
      </c>
      <c r="CR96" s="21">
        <v>471</v>
      </c>
      <c r="CS96" s="21">
        <v>406</v>
      </c>
      <c r="CT96" s="21">
        <v>463</v>
      </c>
      <c r="ES96" s="21"/>
      <c r="EX96" s="30"/>
      <c r="GW96" s="30"/>
      <c r="GX96" s="30"/>
      <c r="GY96" s="30"/>
      <c r="GZ96" s="30"/>
      <c r="HB96" s="30"/>
      <c r="HL96" s="30"/>
    </row>
    <row r="97" spans="1:250" s="66" customFormat="1" x14ac:dyDescent="0.2">
      <c r="A97" s="64"/>
      <c r="B97" s="65"/>
      <c r="C97" s="81" t="s">
        <v>109</v>
      </c>
      <c r="D97" s="65"/>
      <c r="E97" s="67">
        <f t="shared" ref="E97:T97" si="96">SUM(E82:E96)</f>
        <v>10447</v>
      </c>
      <c r="F97" s="67">
        <f t="shared" si="96"/>
        <v>20413</v>
      </c>
      <c r="G97" s="67">
        <f t="shared" si="96"/>
        <v>10608</v>
      </c>
      <c r="H97" s="67">
        <f t="shared" si="96"/>
        <v>20360</v>
      </c>
      <c r="I97" s="67">
        <f t="shared" si="96"/>
        <v>10940</v>
      </c>
      <c r="J97" s="67">
        <f t="shared" si="96"/>
        <v>20203</v>
      </c>
      <c r="K97" s="67">
        <f t="shared" si="96"/>
        <v>10960</v>
      </c>
      <c r="L97" s="67">
        <f t="shared" si="96"/>
        <v>20201</v>
      </c>
      <c r="M97" s="67">
        <f t="shared" si="96"/>
        <v>11145</v>
      </c>
      <c r="N97" s="67">
        <f t="shared" si="96"/>
        <v>20121</v>
      </c>
      <c r="O97" s="67">
        <f t="shared" si="96"/>
        <v>11199</v>
      </c>
      <c r="P97" s="67">
        <f t="shared" si="96"/>
        <v>20005</v>
      </c>
      <c r="Q97" s="67">
        <f t="shared" si="96"/>
        <v>11416</v>
      </c>
      <c r="R97" s="67">
        <f t="shared" si="96"/>
        <v>19902</v>
      </c>
      <c r="S97" s="67">
        <f t="shared" si="96"/>
        <v>11674</v>
      </c>
      <c r="T97" s="67">
        <f t="shared" si="96"/>
        <v>19834</v>
      </c>
      <c r="U97" s="67">
        <f t="shared" ref="U97:Z97" si="97">SUM(U82:U96)</f>
        <v>11824</v>
      </c>
      <c r="V97" s="67">
        <f t="shared" si="97"/>
        <v>19871</v>
      </c>
      <c r="W97" s="67">
        <f t="shared" si="97"/>
        <v>12055</v>
      </c>
      <c r="X97" s="67">
        <f t="shared" si="97"/>
        <v>19868</v>
      </c>
      <c r="Y97" s="67">
        <f t="shared" si="97"/>
        <v>12208</v>
      </c>
      <c r="Z97" s="67">
        <f t="shared" si="97"/>
        <v>19793</v>
      </c>
      <c r="AA97" s="67">
        <f t="shared" ref="AA97:AH97" si="98">SUM(AA82:AA96)</f>
        <v>12273</v>
      </c>
      <c r="AB97" s="67">
        <f t="shared" si="98"/>
        <v>19798</v>
      </c>
      <c r="AC97" s="67">
        <f t="shared" si="98"/>
        <v>12435</v>
      </c>
      <c r="AD97" s="67">
        <f t="shared" si="98"/>
        <v>19808</v>
      </c>
      <c r="AE97" s="67">
        <f t="shared" si="98"/>
        <v>12505</v>
      </c>
      <c r="AF97" s="67">
        <f t="shared" si="98"/>
        <v>19303</v>
      </c>
      <c r="AG97" s="67">
        <f>SUM(AG82:AG96)</f>
        <v>12583</v>
      </c>
      <c r="AH97" s="67">
        <f t="shared" si="98"/>
        <v>19244</v>
      </c>
      <c r="AI97" s="67">
        <f>SUM(AI82:AI96)</f>
        <v>12335</v>
      </c>
      <c r="AJ97" s="67">
        <f>SUM(AJ82:AJ96)</f>
        <v>19203</v>
      </c>
      <c r="AK97" s="67">
        <f t="shared" ref="AK97:AT97" si="99">SUM(AK82:AK96)</f>
        <v>12558</v>
      </c>
      <c r="AL97" s="67">
        <f t="shared" si="99"/>
        <v>19307</v>
      </c>
      <c r="AM97" s="67">
        <f t="shared" si="99"/>
        <v>12489</v>
      </c>
      <c r="AN97" s="67">
        <f t="shared" si="99"/>
        <v>19123</v>
      </c>
      <c r="AO97" s="67">
        <f t="shared" si="99"/>
        <v>12657</v>
      </c>
      <c r="AP97" s="67">
        <f t="shared" si="99"/>
        <v>19099</v>
      </c>
      <c r="AQ97" s="67">
        <f t="shared" si="99"/>
        <v>12741</v>
      </c>
      <c r="AR97" s="67">
        <f t="shared" si="99"/>
        <v>19093</v>
      </c>
      <c r="AS97" s="67">
        <f t="shared" si="99"/>
        <v>12789</v>
      </c>
      <c r="AT97" s="67">
        <f t="shared" si="99"/>
        <v>19131</v>
      </c>
      <c r="AU97" s="67">
        <f t="shared" ref="AU97:AZ97" si="100">SUM(AU82:AU96)</f>
        <v>12927</v>
      </c>
      <c r="AV97" s="67">
        <f t="shared" si="100"/>
        <v>19180</v>
      </c>
      <c r="AW97" s="67">
        <f t="shared" si="100"/>
        <v>13024</v>
      </c>
      <c r="AX97" s="67">
        <f t="shared" si="100"/>
        <v>19195</v>
      </c>
      <c r="AY97" s="67">
        <f t="shared" si="100"/>
        <v>12929</v>
      </c>
      <c r="AZ97" s="67">
        <f t="shared" si="100"/>
        <v>19171</v>
      </c>
      <c r="BA97" s="67">
        <f t="shared" ref="BA97:BF97" si="101">SUM(BA82:BA96)</f>
        <v>13207</v>
      </c>
      <c r="BB97" s="67">
        <f t="shared" si="101"/>
        <v>19210</v>
      </c>
      <c r="BC97" s="67">
        <f t="shared" si="101"/>
        <v>13285</v>
      </c>
      <c r="BD97" s="67">
        <f t="shared" si="101"/>
        <v>19155</v>
      </c>
      <c r="BE97" s="67">
        <f t="shared" si="101"/>
        <v>13295</v>
      </c>
      <c r="BF97" s="67">
        <f t="shared" si="101"/>
        <v>19115</v>
      </c>
      <c r="BG97" s="67">
        <f t="shared" ref="BG97:BL97" si="102">SUM(BG82:BG96)</f>
        <v>13464</v>
      </c>
      <c r="BH97" s="67">
        <f t="shared" si="102"/>
        <v>19437</v>
      </c>
      <c r="BI97" s="67">
        <f t="shared" si="102"/>
        <v>13509</v>
      </c>
      <c r="BJ97" s="67">
        <f t="shared" si="102"/>
        <v>19428</v>
      </c>
      <c r="BK97" s="67">
        <f t="shared" si="102"/>
        <v>13636</v>
      </c>
      <c r="BL97" s="67">
        <f t="shared" si="102"/>
        <v>19340</v>
      </c>
      <c r="BM97" s="67">
        <f t="shared" ref="BM97:BR97" si="103">SUM(BM82:BM96)</f>
        <v>13670</v>
      </c>
      <c r="BN97" s="67">
        <f t="shared" si="103"/>
        <v>19335</v>
      </c>
      <c r="BO97" s="67">
        <f t="shared" si="103"/>
        <v>13773</v>
      </c>
      <c r="BP97" s="67">
        <f t="shared" si="103"/>
        <v>19373</v>
      </c>
      <c r="BQ97" s="67">
        <f t="shared" si="103"/>
        <v>13863</v>
      </c>
      <c r="BR97" s="67">
        <f t="shared" si="103"/>
        <v>19408</v>
      </c>
      <c r="BS97" s="67">
        <f t="shared" ref="BS97:BZ97" si="104">SUM(BS82:BS96)</f>
        <v>13860</v>
      </c>
      <c r="BT97" s="67">
        <f t="shared" si="104"/>
        <v>19381</v>
      </c>
      <c r="BU97" s="67">
        <f t="shared" si="104"/>
        <v>13711</v>
      </c>
      <c r="BV97" s="67">
        <f t="shared" si="104"/>
        <v>19106</v>
      </c>
      <c r="BW97" s="67">
        <f t="shared" si="104"/>
        <v>13679</v>
      </c>
      <c r="BX97" s="67">
        <f t="shared" si="104"/>
        <v>19041</v>
      </c>
      <c r="BY97" s="67">
        <f t="shared" si="104"/>
        <v>13746</v>
      </c>
      <c r="BZ97" s="67">
        <f t="shared" si="104"/>
        <v>19021</v>
      </c>
      <c r="CA97" s="67">
        <f t="shared" ref="CA97:CF97" si="105">SUM(CA82:CA96)</f>
        <v>13721</v>
      </c>
      <c r="CB97" s="67">
        <f t="shared" si="105"/>
        <v>18925</v>
      </c>
      <c r="CC97" s="67">
        <f t="shared" si="105"/>
        <v>13714</v>
      </c>
      <c r="CD97" s="67">
        <f t="shared" si="105"/>
        <v>18871</v>
      </c>
      <c r="CE97" s="67">
        <f t="shared" si="105"/>
        <v>13739</v>
      </c>
      <c r="CF97" s="67">
        <f t="shared" si="105"/>
        <v>18855</v>
      </c>
      <c r="CG97" s="67">
        <f t="shared" ref="CG97:CL97" si="106">SUM(CG82:CG96)</f>
        <v>13733</v>
      </c>
      <c r="CH97" s="67">
        <f t="shared" si="106"/>
        <v>18821</v>
      </c>
      <c r="CI97" s="67">
        <f t="shared" si="106"/>
        <v>13619</v>
      </c>
      <c r="CJ97" s="67">
        <f t="shared" si="106"/>
        <v>17440</v>
      </c>
      <c r="CK97" s="67">
        <f t="shared" si="106"/>
        <v>13617</v>
      </c>
      <c r="CL97" s="67">
        <f t="shared" si="106"/>
        <v>17444</v>
      </c>
      <c r="CM97" s="67">
        <f t="shared" ref="CM97:CR97" si="107">SUM(CM82:CM96)</f>
        <v>13733</v>
      </c>
      <c r="CN97" s="67">
        <f t="shared" si="107"/>
        <v>17480</v>
      </c>
      <c r="CO97" s="67">
        <f t="shared" si="107"/>
        <v>13793</v>
      </c>
      <c r="CP97" s="67">
        <f t="shared" si="107"/>
        <v>17487</v>
      </c>
      <c r="CQ97" s="67">
        <f t="shared" si="107"/>
        <v>13818</v>
      </c>
      <c r="CR97" s="67">
        <f t="shared" si="107"/>
        <v>17506</v>
      </c>
      <c r="CS97" s="67">
        <f t="shared" ref="CS97:DF97" si="108">SUM(CS82:CS96)</f>
        <v>13899</v>
      </c>
      <c r="CT97" s="67">
        <f t="shared" si="108"/>
        <v>17535</v>
      </c>
      <c r="CU97" s="67">
        <f t="shared" si="108"/>
        <v>0</v>
      </c>
      <c r="CV97" s="67">
        <f t="shared" si="108"/>
        <v>0</v>
      </c>
      <c r="CW97" s="67">
        <f t="shared" si="108"/>
        <v>0</v>
      </c>
      <c r="CX97" s="67">
        <f t="shared" si="108"/>
        <v>0</v>
      </c>
      <c r="CY97" s="67">
        <f t="shared" si="108"/>
        <v>0</v>
      </c>
      <c r="CZ97" s="67">
        <f t="shared" si="108"/>
        <v>0</v>
      </c>
      <c r="DA97" s="66">
        <f t="shared" si="108"/>
        <v>0</v>
      </c>
      <c r="DB97" s="66">
        <f t="shared" si="108"/>
        <v>0</v>
      </c>
      <c r="DC97" s="68">
        <f t="shared" si="108"/>
        <v>0</v>
      </c>
      <c r="DD97" s="68">
        <f t="shared" si="108"/>
        <v>0</v>
      </c>
      <c r="DE97" s="66">
        <f t="shared" si="108"/>
        <v>0</v>
      </c>
      <c r="DF97" s="66">
        <f t="shared" si="108"/>
        <v>0</v>
      </c>
      <c r="DG97" s="66">
        <f t="shared" ref="DG97:DL97" si="109">SUM(DG82:DG96)</f>
        <v>0</v>
      </c>
      <c r="DH97" s="66">
        <f t="shared" si="109"/>
        <v>0</v>
      </c>
      <c r="DI97" s="66">
        <f t="shared" si="109"/>
        <v>0</v>
      </c>
      <c r="DJ97" s="66">
        <f t="shared" si="109"/>
        <v>0</v>
      </c>
      <c r="DK97" s="67">
        <f t="shared" si="109"/>
        <v>0</v>
      </c>
      <c r="DL97" s="67">
        <f t="shared" si="109"/>
        <v>0</v>
      </c>
      <c r="DM97" s="67">
        <f t="shared" ref="DM97:DY97" si="110">SUM(DM82:DM96)</f>
        <v>0</v>
      </c>
      <c r="DN97" s="67">
        <f t="shared" si="110"/>
        <v>0</v>
      </c>
      <c r="DO97" s="67">
        <f t="shared" si="110"/>
        <v>0</v>
      </c>
      <c r="DP97" s="67">
        <f t="shared" si="110"/>
        <v>0</v>
      </c>
      <c r="DQ97" s="67">
        <f>SUM(DQ82:DQ96)</f>
        <v>0</v>
      </c>
      <c r="DR97" s="67">
        <f>SUM(DR82:DR96)</f>
        <v>0</v>
      </c>
      <c r="DS97" s="67">
        <f t="shared" si="110"/>
        <v>0</v>
      </c>
      <c r="DT97" s="67">
        <f t="shared" si="110"/>
        <v>0</v>
      </c>
      <c r="DU97" s="67">
        <f t="shared" si="110"/>
        <v>0</v>
      </c>
      <c r="DV97" s="67">
        <f t="shared" si="110"/>
        <v>0</v>
      </c>
      <c r="DW97" s="67">
        <f t="shared" si="110"/>
        <v>0</v>
      </c>
      <c r="DX97" s="67">
        <f t="shared" si="110"/>
        <v>0</v>
      </c>
      <c r="DY97" s="67">
        <f t="shared" si="110"/>
        <v>0</v>
      </c>
      <c r="DZ97" s="67">
        <f t="shared" ref="DZ97:FE97" si="111">SUM(DZ82:DZ96)</f>
        <v>0</v>
      </c>
      <c r="EA97" s="67">
        <f t="shared" si="111"/>
        <v>0</v>
      </c>
      <c r="EB97" s="67">
        <f t="shared" si="111"/>
        <v>0</v>
      </c>
      <c r="EC97" s="67">
        <f t="shared" si="111"/>
        <v>0</v>
      </c>
      <c r="ED97" s="67">
        <f t="shared" si="111"/>
        <v>0</v>
      </c>
      <c r="EE97" s="67">
        <f t="shared" si="111"/>
        <v>0</v>
      </c>
      <c r="EF97" s="67">
        <f t="shared" si="111"/>
        <v>0</v>
      </c>
      <c r="EG97" s="67">
        <f t="shared" si="111"/>
        <v>0</v>
      </c>
      <c r="EH97" s="67">
        <f t="shared" si="111"/>
        <v>0</v>
      </c>
      <c r="EI97" s="67">
        <f t="shared" si="111"/>
        <v>0</v>
      </c>
      <c r="EJ97" s="67">
        <f t="shared" si="111"/>
        <v>0</v>
      </c>
      <c r="EK97" s="67">
        <f t="shared" si="111"/>
        <v>0</v>
      </c>
      <c r="EL97" s="67">
        <f t="shared" si="111"/>
        <v>0</v>
      </c>
      <c r="EM97" s="67">
        <f t="shared" si="111"/>
        <v>0</v>
      </c>
      <c r="EN97" s="67">
        <f t="shared" si="111"/>
        <v>0</v>
      </c>
      <c r="EO97" s="67">
        <f t="shared" si="111"/>
        <v>0</v>
      </c>
      <c r="EP97" s="67">
        <f t="shared" si="111"/>
        <v>0</v>
      </c>
      <c r="EQ97" s="67">
        <f t="shared" si="111"/>
        <v>0</v>
      </c>
      <c r="ER97" s="69">
        <f t="shared" si="111"/>
        <v>0</v>
      </c>
      <c r="ES97" s="67">
        <f t="shared" si="111"/>
        <v>0</v>
      </c>
      <c r="ET97" s="67">
        <f t="shared" si="111"/>
        <v>0</v>
      </c>
      <c r="EU97" s="67">
        <f t="shared" si="111"/>
        <v>0</v>
      </c>
      <c r="EV97" s="67">
        <f t="shared" si="111"/>
        <v>0</v>
      </c>
      <c r="EW97" s="67">
        <f t="shared" si="111"/>
        <v>0</v>
      </c>
      <c r="EX97" s="67">
        <f t="shared" si="111"/>
        <v>0</v>
      </c>
      <c r="EY97" s="67">
        <f t="shared" si="111"/>
        <v>0</v>
      </c>
      <c r="EZ97" s="67">
        <f t="shared" si="111"/>
        <v>0</v>
      </c>
      <c r="FA97" s="67">
        <f t="shared" si="111"/>
        <v>0</v>
      </c>
      <c r="FB97" s="67">
        <f t="shared" si="111"/>
        <v>0</v>
      </c>
      <c r="FC97" s="67">
        <f t="shared" si="111"/>
        <v>0</v>
      </c>
      <c r="FD97" s="67">
        <f t="shared" si="111"/>
        <v>0</v>
      </c>
      <c r="FE97" s="67">
        <f t="shared" si="111"/>
        <v>0</v>
      </c>
      <c r="FF97" s="67">
        <f t="shared" ref="FF97:GK97" si="112">SUM(FF82:FF96)</f>
        <v>0</v>
      </c>
      <c r="FG97" s="67">
        <f t="shared" si="112"/>
        <v>0</v>
      </c>
      <c r="FH97" s="67">
        <f t="shared" si="112"/>
        <v>0</v>
      </c>
      <c r="FI97" s="67">
        <f t="shared" si="112"/>
        <v>0</v>
      </c>
      <c r="FJ97" s="67">
        <f t="shared" si="112"/>
        <v>0</v>
      </c>
      <c r="FK97" s="67">
        <f t="shared" si="112"/>
        <v>0</v>
      </c>
      <c r="FL97" s="67">
        <f t="shared" si="112"/>
        <v>0</v>
      </c>
      <c r="FM97" s="67">
        <f t="shared" si="112"/>
        <v>0</v>
      </c>
      <c r="FN97" s="67">
        <f t="shared" si="112"/>
        <v>0</v>
      </c>
      <c r="FO97" s="67">
        <f t="shared" si="112"/>
        <v>0</v>
      </c>
      <c r="FP97" s="67">
        <f t="shared" si="112"/>
        <v>0</v>
      </c>
      <c r="FQ97" s="67">
        <f t="shared" si="112"/>
        <v>0</v>
      </c>
      <c r="FR97" s="67">
        <f t="shared" si="112"/>
        <v>0</v>
      </c>
      <c r="FS97" s="67">
        <f t="shared" si="112"/>
        <v>0</v>
      </c>
      <c r="FT97" s="67">
        <f t="shared" si="112"/>
        <v>0</v>
      </c>
      <c r="FU97" s="67">
        <f t="shared" si="112"/>
        <v>0</v>
      </c>
      <c r="FV97" s="67">
        <f t="shared" si="112"/>
        <v>0</v>
      </c>
      <c r="FW97" s="67">
        <f t="shared" si="112"/>
        <v>0</v>
      </c>
      <c r="FX97" s="67">
        <f t="shared" si="112"/>
        <v>0</v>
      </c>
      <c r="FY97" s="67">
        <f t="shared" si="112"/>
        <v>0</v>
      </c>
      <c r="FZ97" s="67">
        <f t="shared" si="112"/>
        <v>0</v>
      </c>
      <c r="GA97" s="67">
        <f t="shared" si="112"/>
        <v>0</v>
      </c>
      <c r="GB97" s="67">
        <f t="shared" si="112"/>
        <v>0</v>
      </c>
      <c r="GC97" s="67">
        <f t="shared" si="112"/>
        <v>0</v>
      </c>
      <c r="GD97" s="67">
        <f t="shared" si="112"/>
        <v>0</v>
      </c>
      <c r="GE97" s="67">
        <f t="shared" si="112"/>
        <v>0</v>
      </c>
      <c r="GF97" s="67">
        <f t="shared" si="112"/>
        <v>0</v>
      </c>
      <c r="GG97" s="67">
        <f t="shared" si="112"/>
        <v>0</v>
      </c>
      <c r="GH97" s="67">
        <f t="shared" si="112"/>
        <v>0</v>
      </c>
      <c r="GI97" s="67">
        <f t="shared" si="112"/>
        <v>0</v>
      </c>
      <c r="GJ97" s="67">
        <f t="shared" si="112"/>
        <v>0</v>
      </c>
      <c r="GK97" s="67">
        <f t="shared" si="112"/>
        <v>0</v>
      </c>
      <c r="GL97" s="67">
        <f t="shared" ref="GL97:HQ97" si="113">SUM(GL82:GL96)</f>
        <v>0</v>
      </c>
      <c r="GM97" s="67">
        <f t="shared" si="113"/>
        <v>0</v>
      </c>
      <c r="GN97" s="67">
        <f t="shared" si="113"/>
        <v>0</v>
      </c>
      <c r="GO97" s="67">
        <f t="shared" si="113"/>
        <v>0</v>
      </c>
      <c r="GP97" s="67">
        <f t="shared" si="113"/>
        <v>0</v>
      </c>
      <c r="GQ97" s="67">
        <f t="shared" si="113"/>
        <v>0</v>
      </c>
      <c r="GR97" s="67">
        <f t="shared" si="113"/>
        <v>0</v>
      </c>
      <c r="GS97" s="67">
        <f t="shared" si="113"/>
        <v>0</v>
      </c>
      <c r="GT97" s="67">
        <f t="shared" si="113"/>
        <v>0</v>
      </c>
      <c r="GU97" s="67">
        <f t="shared" si="113"/>
        <v>0</v>
      </c>
      <c r="GV97" s="67">
        <f t="shared" si="113"/>
        <v>0</v>
      </c>
      <c r="GW97" s="67">
        <f t="shared" si="113"/>
        <v>0</v>
      </c>
      <c r="GX97" s="67">
        <f t="shared" si="113"/>
        <v>0</v>
      </c>
      <c r="GY97" s="67">
        <f t="shared" si="113"/>
        <v>0</v>
      </c>
      <c r="GZ97" s="67">
        <f t="shared" si="113"/>
        <v>0</v>
      </c>
      <c r="HA97" s="67">
        <f t="shared" si="113"/>
        <v>0</v>
      </c>
      <c r="HB97" s="67">
        <f t="shared" si="113"/>
        <v>0</v>
      </c>
      <c r="HC97" s="67">
        <f t="shared" si="113"/>
        <v>0</v>
      </c>
      <c r="HD97" s="67">
        <f t="shared" si="113"/>
        <v>0</v>
      </c>
      <c r="HE97" s="67">
        <f t="shared" si="113"/>
        <v>0</v>
      </c>
      <c r="HF97" s="67">
        <f t="shared" si="113"/>
        <v>0</v>
      </c>
      <c r="HG97" s="67">
        <f t="shared" si="113"/>
        <v>0</v>
      </c>
      <c r="HH97" s="67">
        <f t="shared" si="113"/>
        <v>0</v>
      </c>
      <c r="HI97" s="67">
        <f t="shared" si="113"/>
        <v>0</v>
      </c>
      <c r="HJ97" s="67">
        <f t="shared" si="113"/>
        <v>0</v>
      </c>
      <c r="HK97" s="67">
        <f t="shared" si="113"/>
        <v>0</v>
      </c>
      <c r="HL97" s="67">
        <f t="shared" si="113"/>
        <v>0</v>
      </c>
      <c r="HM97" s="67">
        <f t="shared" si="113"/>
        <v>0</v>
      </c>
      <c r="HN97" s="67">
        <f t="shared" si="113"/>
        <v>0</v>
      </c>
      <c r="HO97" s="67">
        <f t="shared" si="113"/>
        <v>0</v>
      </c>
      <c r="HP97" s="67">
        <f t="shared" si="113"/>
        <v>0</v>
      </c>
      <c r="HQ97" s="67">
        <f t="shared" si="113"/>
        <v>0</v>
      </c>
      <c r="HR97" s="67">
        <f t="shared" ref="HR97:IL97" si="114">SUM(HR82:HR96)</f>
        <v>0</v>
      </c>
      <c r="HS97" s="67">
        <f t="shared" si="114"/>
        <v>0</v>
      </c>
      <c r="HT97" s="67">
        <f t="shared" si="114"/>
        <v>0</v>
      </c>
      <c r="HU97" s="67">
        <f t="shared" si="114"/>
        <v>0</v>
      </c>
      <c r="HV97" s="67">
        <f t="shared" si="114"/>
        <v>0</v>
      </c>
      <c r="HW97" s="67">
        <f t="shared" si="114"/>
        <v>0</v>
      </c>
      <c r="HX97" s="67">
        <f t="shared" si="114"/>
        <v>0</v>
      </c>
      <c r="HY97" s="67">
        <f t="shared" si="114"/>
        <v>0</v>
      </c>
      <c r="HZ97" s="67">
        <f t="shared" si="114"/>
        <v>0</v>
      </c>
      <c r="IA97" s="67">
        <f t="shared" si="114"/>
        <v>0</v>
      </c>
      <c r="IB97" s="67">
        <f t="shared" si="114"/>
        <v>0</v>
      </c>
      <c r="IC97" s="67">
        <f t="shared" si="114"/>
        <v>0</v>
      </c>
      <c r="ID97" s="67">
        <f t="shared" si="114"/>
        <v>0</v>
      </c>
      <c r="IE97" s="67">
        <f t="shared" si="114"/>
        <v>0</v>
      </c>
      <c r="IF97" s="67">
        <f t="shared" si="114"/>
        <v>0</v>
      </c>
      <c r="IG97" s="67">
        <f t="shared" si="114"/>
        <v>0</v>
      </c>
      <c r="IH97" s="67">
        <f t="shared" si="114"/>
        <v>0</v>
      </c>
      <c r="II97" s="67">
        <f t="shared" si="114"/>
        <v>0</v>
      </c>
      <c r="IJ97" s="67">
        <f t="shared" si="114"/>
        <v>0</v>
      </c>
      <c r="IK97" s="67">
        <f t="shared" si="114"/>
        <v>0</v>
      </c>
      <c r="IL97" s="67">
        <f t="shared" si="114"/>
        <v>0</v>
      </c>
    </row>
    <row r="98" spans="1:250" s="34" customFormat="1" x14ac:dyDescent="0.2">
      <c r="A98" s="33">
        <v>99</v>
      </c>
      <c r="C98" s="82" t="s">
        <v>102</v>
      </c>
      <c r="D98" s="107"/>
      <c r="E98" s="34">
        <v>10438</v>
      </c>
      <c r="F98" s="34">
        <v>83253</v>
      </c>
      <c r="G98" s="34">
        <v>10557</v>
      </c>
      <c r="H98" s="34">
        <v>82552</v>
      </c>
      <c r="I98" s="34">
        <v>10657</v>
      </c>
      <c r="J98" s="34">
        <v>81356</v>
      </c>
      <c r="K98" s="34">
        <v>10659</v>
      </c>
      <c r="L98" s="34">
        <v>81297</v>
      </c>
      <c r="M98" s="34">
        <v>10621</v>
      </c>
      <c r="N98" s="34">
        <v>80351</v>
      </c>
      <c r="O98" s="34">
        <v>10470</v>
      </c>
      <c r="P98" s="34">
        <v>79380</v>
      </c>
      <c r="Q98" s="34">
        <v>10428</v>
      </c>
      <c r="R98" s="34">
        <v>78291</v>
      </c>
      <c r="S98" s="34">
        <v>10498</v>
      </c>
      <c r="T98" s="34">
        <v>78611</v>
      </c>
      <c r="U98" s="34">
        <v>10559</v>
      </c>
      <c r="V98" s="34">
        <v>79076</v>
      </c>
      <c r="W98" s="34">
        <v>10651</v>
      </c>
      <c r="X98" s="34">
        <v>78387</v>
      </c>
      <c r="Y98" s="34">
        <v>10620</v>
      </c>
      <c r="Z98" s="34">
        <v>77665</v>
      </c>
      <c r="AA98" s="34">
        <v>10614</v>
      </c>
      <c r="AB98" s="34">
        <v>77467</v>
      </c>
      <c r="AC98" s="34">
        <v>10657</v>
      </c>
      <c r="AD98" s="34">
        <v>76502</v>
      </c>
      <c r="AE98" s="34">
        <v>10597</v>
      </c>
      <c r="AF98" s="34">
        <v>75842</v>
      </c>
      <c r="AG98" s="34">
        <v>10490</v>
      </c>
      <c r="AH98" s="34">
        <v>74916</v>
      </c>
      <c r="AI98" s="34">
        <v>9648</v>
      </c>
      <c r="AJ98" s="34">
        <v>72945</v>
      </c>
      <c r="AK98" s="34">
        <v>10704</v>
      </c>
      <c r="AL98" s="34">
        <v>72339</v>
      </c>
      <c r="AM98" s="34">
        <v>9593</v>
      </c>
      <c r="AN98" s="34">
        <v>71678</v>
      </c>
      <c r="AO98" s="34">
        <v>9485</v>
      </c>
      <c r="AP98" s="34">
        <v>70242</v>
      </c>
      <c r="AQ98" s="34">
        <v>9338</v>
      </c>
      <c r="AR98" s="34">
        <v>68843</v>
      </c>
      <c r="AS98" s="34">
        <v>9321</v>
      </c>
      <c r="AT98" s="34">
        <v>68410</v>
      </c>
      <c r="AU98" s="34">
        <v>9163</v>
      </c>
      <c r="AV98" s="34">
        <v>67222</v>
      </c>
      <c r="AW98" s="34">
        <v>9031</v>
      </c>
      <c r="AX98" s="34">
        <v>66248</v>
      </c>
      <c r="AY98" s="34">
        <v>8946</v>
      </c>
      <c r="AZ98" s="34">
        <v>65491</v>
      </c>
      <c r="BA98" s="34">
        <v>8825</v>
      </c>
      <c r="BB98" s="34">
        <v>64401</v>
      </c>
      <c r="BC98" s="34">
        <v>8733</v>
      </c>
      <c r="BD98" s="34">
        <v>63447</v>
      </c>
      <c r="BE98" s="34">
        <v>8652</v>
      </c>
      <c r="BF98" s="34">
        <v>62594</v>
      </c>
      <c r="BG98" s="34">
        <v>6253</v>
      </c>
      <c r="BH98" s="34">
        <v>55303</v>
      </c>
      <c r="BI98" s="34">
        <v>6229</v>
      </c>
      <c r="BJ98" s="34">
        <v>54761</v>
      </c>
      <c r="BK98" s="34">
        <v>6088</v>
      </c>
      <c r="BL98" s="34">
        <v>53646</v>
      </c>
      <c r="BM98" s="34">
        <v>6075</v>
      </c>
      <c r="BN98" s="34">
        <v>53379</v>
      </c>
      <c r="BO98" s="34">
        <v>6077</v>
      </c>
      <c r="BP98" s="34">
        <v>53037</v>
      </c>
      <c r="BQ98" s="34">
        <v>6020</v>
      </c>
      <c r="BR98" s="34">
        <v>52289</v>
      </c>
      <c r="BS98" s="34">
        <v>5937</v>
      </c>
      <c r="BT98" s="34">
        <v>51849</v>
      </c>
      <c r="BU98" s="34">
        <v>5853</v>
      </c>
      <c r="BV98" s="34">
        <v>51245</v>
      </c>
      <c r="BW98" s="34">
        <v>5752</v>
      </c>
      <c r="BX98" s="34">
        <v>50598</v>
      </c>
      <c r="BY98" s="34">
        <v>5673</v>
      </c>
      <c r="BZ98" s="34">
        <v>50026</v>
      </c>
      <c r="CA98" s="34">
        <v>5585</v>
      </c>
      <c r="CB98" s="34">
        <v>49577</v>
      </c>
      <c r="CC98" s="34">
        <v>5561</v>
      </c>
      <c r="CD98" s="34">
        <v>49191</v>
      </c>
      <c r="CE98" s="34">
        <v>5499</v>
      </c>
      <c r="CF98" s="34">
        <v>48474</v>
      </c>
      <c r="CG98" s="34">
        <v>5454</v>
      </c>
      <c r="CH98" s="34">
        <v>47884</v>
      </c>
      <c r="CI98" s="34">
        <v>5347</v>
      </c>
      <c r="CJ98" s="34">
        <v>46935</v>
      </c>
      <c r="CK98" s="21">
        <v>5309</v>
      </c>
      <c r="CL98" s="34">
        <v>46729</v>
      </c>
      <c r="CM98" s="34">
        <v>5143</v>
      </c>
      <c r="CN98" s="34">
        <v>45689</v>
      </c>
      <c r="CO98" s="34">
        <v>5096</v>
      </c>
      <c r="CP98" s="34">
        <v>45090</v>
      </c>
      <c r="CQ98" s="34">
        <v>5058</v>
      </c>
      <c r="CR98" s="34">
        <v>44904</v>
      </c>
      <c r="CS98" s="34">
        <v>4973</v>
      </c>
      <c r="CT98" s="34">
        <v>44526</v>
      </c>
      <c r="DC98" s="35"/>
      <c r="DD98" s="35"/>
      <c r="ER98" s="40"/>
      <c r="EX98" s="30"/>
      <c r="GW98" s="30"/>
      <c r="GX98" s="30"/>
      <c r="GY98" s="30"/>
      <c r="GZ98" s="30"/>
      <c r="HL98" s="30"/>
    </row>
    <row r="99" spans="1:250" s="62" customFormat="1" x14ac:dyDescent="0.2">
      <c r="A99" s="61"/>
      <c r="C99" s="83" t="s">
        <v>110</v>
      </c>
      <c r="D99" s="108"/>
      <c r="E99" s="62">
        <f t="shared" ref="E99:T99" si="115">SUM(E16+E32+E39+E49+E81+E97+E98)</f>
        <v>429775</v>
      </c>
      <c r="F99" s="62">
        <f t="shared" si="115"/>
        <v>889475</v>
      </c>
      <c r="G99" s="62">
        <f t="shared" si="115"/>
        <v>435981</v>
      </c>
      <c r="H99" s="62">
        <f t="shared" si="115"/>
        <v>887300</v>
      </c>
      <c r="I99" s="62">
        <f t="shared" si="115"/>
        <v>446207</v>
      </c>
      <c r="J99" s="62">
        <f t="shared" si="115"/>
        <v>883451</v>
      </c>
      <c r="K99" s="62">
        <f t="shared" si="115"/>
        <v>446561</v>
      </c>
      <c r="L99" s="62">
        <f t="shared" si="115"/>
        <v>883292</v>
      </c>
      <c r="M99" s="62">
        <f t="shared" si="115"/>
        <v>452261</v>
      </c>
      <c r="N99" s="62">
        <f t="shared" si="115"/>
        <v>881276</v>
      </c>
      <c r="O99" s="62">
        <f t="shared" si="115"/>
        <v>456586</v>
      </c>
      <c r="P99" s="62">
        <f t="shared" si="115"/>
        <v>879621</v>
      </c>
      <c r="Q99" s="62">
        <f t="shared" si="115"/>
        <v>465010</v>
      </c>
      <c r="R99" s="62">
        <f t="shared" si="115"/>
        <v>878519</v>
      </c>
      <c r="S99" s="62">
        <f t="shared" si="115"/>
        <v>475158</v>
      </c>
      <c r="T99" s="62">
        <f t="shared" si="115"/>
        <v>879392</v>
      </c>
      <c r="U99" s="62">
        <f t="shared" ref="U99:Z99" si="116">SUM(U16+U32+U39+U49+U81+U97+U98)</f>
        <v>479336</v>
      </c>
      <c r="V99" s="62">
        <f t="shared" si="116"/>
        <v>880291</v>
      </c>
      <c r="W99" s="62">
        <f t="shared" si="116"/>
        <v>486286</v>
      </c>
      <c r="X99" s="62">
        <f t="shared" si="116"/>
        <v>879363</v>
      </c>
      <c r="Y99" s="62">
        <f t="shared" si="116"/>
        <v>491693</v>
      </c>
      <c r="Z99" s="62">
        <f t="shared" si="116"/>
        <v>876997</v>
      </c>
      <c r="AA99" s="62">
        <f t="shared" ref="AA99:AF99" si="117">SUM(AA16+AA32+AA39+AA49+AA81+AA97+AA98)</f>
        <v>493536</v>
      </c>
      <c r="AB99" s="62">
        <f t="shared" si="117"/>
        <v>876982</v>
      </c>
      <c r="AC99" s="62">
        <f t="shared" si="117"/>
        <v>498207</v>
      </c>
      <c r="AD99" s="62">
        <f t="shared" si="117"/>
        <v>875784</v>
      </c>
      <c r="AE99" s="62">
        <f t="shared" si="117"/>
        <v>501123</v>
      </c>
      <c r="AF99" s="62">
        <f t="shared" si="117"/>
        <v>868752</v>
      </c>
      <c r="AG99" s="62">
        <f>SUM(AG16+AG32+AG39+AG49+AG81+AG97+AG98)</f>
        <v>504877</v>
      </c>
      <c r="AH99" s="62">
        <f>SUM(AH16+AH32+AH39+AH49+AH81+AH97+AH98)</f>
        <v>867196</v>
      </c>
      <c r="AI99" s="62">
        <f>SUM(AI16+AI32+AI39+AI49+AI81+AI97+AI98)</f>
        <v>489889</v>
      </c>
      <c r="AJ99" s="62">
        <f>SUM(AJ16+AJ32+AJ39+AJ49+AJ81+AJ97+AJ98)</f>
        <v>860809</v>
      </c>
      <c r="AK99" s="62">
        <f t="shared" ref="AK99:AT99" si="118">SUM(AK16+AK32+AK39+AK49+AK81+AK97+AK98)</f>
        <v>500406</v>
      </c>
      <c r="AL99" s="62">
        <f t="shared" si="118"/>
        <v>865036</v>
      </c>
      <c r="AM99" s="62">
        <f t="shared" si="118"/>
        <v>500190</v>
      </c>
      <c r="AN99" s="62">
        <f t="shared" si="118"/>
        <v>861710</v>
      </c>
      <c r="AO99" s="62">
        <f t="shared" si="118"/>
        <v>506537</v>
      </c>
      <c r="AP99" s="62">
        <f t="shared" si="118"/>
        <v>860362</v>
      </c>
      <c r="AQ99" s="62">
        <f t="shared" si="118"/>
        <v>511520</v>
      </c>
      <c r="AR99" s="62">
        <f t="shared" si="118"/>
        <v>859273</v>
      </c>
      <c r="AS99" s="62">
        <f t="shared" si="118"/>
        <v>513703</v>
      </c>
      <c r="AT99" s="62">
        <f t="shared" si="118"/>
        <v>859660</v>
      </c>
      <c r="AU99" s="62">
        <f t="shared" ref="AU99:AZ99" si="119">SUM(AU16+AU32+AU39+AU49+AU81+AU97+AU98)</f>
        <v>518592</v>
      </c>
      <c r="AV99" s="62">
        <f t="shared" si="119"/>
        <v>859224</v>
      </c>
      <c r="AW99" s="62">
        <f t="shared" si="119"/>
        <v>521777</v>
      </c>
      <c r="AX99" s="62">
        <f t="shared" si="119"/>
        <v>858635</v>
      </c>
      <c r="AY99" s="62">
        <f t="shared" si="119"/>
        <v>524175</v>
      </c>
      <c r="AZ99" s="62">
        <f t="shared" si="119"/>
        <v>857972</v>
      </c>
      <c r="BA99" s="62">
        <f t="shared" ref="BA99:BH99" si="120">SUM(BA16+BA32+BA39+BA49+BA81+BA97+BA98)</f>
        <v>527648</v>
      </c>
      <c r="BB99" s="62">
        <f t="shared" si="120"/>
        <v>856355</v>
      </c>
      <c r="BC99" s="62">
        <f t="shared" si="120"/>
        <v>530058</v>
      </c>
      <c r="BD99" s="62">
        <f t="shared" si="120"/>
        <v>854348</v>
      </c>
      <c r="BE99" s="62">
        <f t="shared" si="120"/>
        <v>532345</v>
      </c>
      <c r="BF99" s="62">
        <f t="shared" si="120"/>
        <v>852175</v>
      </c>
      <c r="BG99" s="62">
        <f t="shared" si="120"/>
        <v>535497</v>
      </c>
      <c r="BH99" s="62">
        <f t="shared" si="120"/>
        <v>850871</v>
      </c>
      <c r="BI99" s="62">
        <f>SUM(BI16+BI32+BI39+BI49+BI81+BI97+BI98)</f>
        <v>536784</v>
      </c>
      <c r="BJ99" s="62">
        <f>SUM(BJ16+BJ32+BJ39+BJ49+BJ81+BJ97+BJ98)</f>
        <v>847593</v>
      </c>
      <c r="BK99" s="62">
        <f>SUM(BK16+BK32+BK39+BK49+BK81+BK97+BK98)</f>
        <v>539289</v>
      </c>
      <c r="BL99" s="62">
        <f>SUM(BL16+BL32+BL39+BL49+BL81+BL97+BL98)</f>
        <v>841155</v>
      </c>
      <c r="BM99" s="62">
        <f t="shared" ref="BM99:BR99" si="121">SUM(BM16+BM32+BM39+BM49+BM81+BM97+BM98)</f>
        <v>540929</v>
      </c>
      <c r="BN99" s="62">
        <f t="shared" si="121"/>
        <v>840840</v>
      </c>
      <c r="BO99" s="62">
        <f t="shared" si="121"/>
        <v>544063</v>
      </c>
      <c r="BP99" s="62">
        <f t="shared" si="121"/>
        <v>840793</v>
      </c>
      <c r="BQ99" s="62">
        <f t="shared" si="121"/>
        <v>548790</v>
      </c>
      <c r="BR99" s="62">
        <f t="shared" si="121"/>
        <v>841436</v>
      </c>
      <c r="BS99" s="62">
        <f t="shared" ref="BS99:BZ99" si="122">SUM(BS16+BS32+BS39+BS49+BS81+BS97+BS98)</f>
        <v>548295</v>
      </c>
      <c r="BT99" s="62">
        <f t="shared" si="122"/>
        <v>840376</v>
      </c>
      <c r="BU99" s="62">
        <f t="shared" si="122"/>
        <v>546348</v>
      </c>
      <c r="BV99" s="62">
        <f t="shared" si="122"/>
        <v>831252</v>
      </c>
      <c r="BW99" s="62">
        <f t="shared" si="122"/>
        <v>547692</v>
      </c>
      <c r="BX99" s="62">
        <f t="shared" si="122"/>
        <v>829634</v>
      </c>
      <c r="BY99" s="62">
        <f t="shared" si="122"/>
        <v>549475</v>
      </c>
      <c r="BZ99" s="62">
        <f t="shared" si="122"/>
        <v>827459</v>
      </c>
      <c r="CA99" s="62">
        <f t="shared" ref="CA99:CF99" si="123">SUM(CA16+CA32+CA39+CA49+CA81+CA97+CA98)</f>
        <v>550371</v>
      </c>
      <c r="CB99" s="62">
        <f t="shared" si="123"/>
        <v>824830</v>
      </c>
      <c r="CC99" s="62">
        <f t="shared" si="123"/>
        <v>551199</v>
      </c>
      <c r="CD99" s="62">
        <f t="shared" si="123"/>
        <v>822360</v>
      </c>
      <c r="CE99" s="62">
        <f t="shared" si="123"/>
        <v>551942</v>
      </c>
      <c r="CF99" s="62">
        <f t="shared" si="123"/>
        <v>819405</v>
      </c>
      <c r="CG99" s="62">
        <f t="shared" ref="CG99:CL99" si="124">SUM(CG16+CG32+CG39+CG49+CG81+CG97+CG98)</f>
        <v>553271</v>
      </c>
      <c r="CH99" s="62">
        <f t="shared" si="124"/>
        <v>816955</v>
      </c>
      <c r="CI99" s="62">
        <f t="shared" si="124"/>
        <v>552619</v>
      </c>
      <c r="CJ99" s="62">
        <f t="shared" si="124"/>
        <v>771085</v>
      </c>
      <c r="CK99" s="62">
        <f t="shared" si="124"/>
        <v>553555</v>
      </c>
      <c r="CL99" s="62">
        <f t="shared" si="124"/>
        <v>771094</v>
      </c>
      <c r="CM99" s="62">
        <f t="shared" ref="CM99:CR99" si="125">SUM(CM16+CM32+CM39+CM49+CM81+CM97+CM98)</f>
        <v>559574</v>
      </c>
      <c r="CN99" s="62">
        <f t="shared" si="125"/>
        <v>772528</v>
      </c>
      <c r="CO99" s="62">
        <f t="shared" si="125"/>
        <v>562727</v>
      </c>
      <c r="CP99" s="62">
        <f t="shared" si="125"/>
        <v>772040</v>
      </c>
      <c r="CQ99" s="62">
        <f t="shared" si="125"/>
        <v>563264</v>
      </c>
      <c r="CR99" s="62">
        <f t="shared" si="125"/>
        <v>771841</v>
      </c>
      <c r="CS99" s="62">
        <f t="shared" ref="CS99:DF99" si="126">SUM(CS16+CS32+CS39+CS49+CS81+CS97+CS98)</f>
        <v>564731</v>
      </c>
      <c r="CT99" s="62">
        <f t="shared" si="126"/>
        <v>770594</v>
      </c>
      <c r="CU99" s="62">
        <f t="shared" si="126"/>
        <v>0</v>
      </c>
      <c r="CV99" s="62">
        <f t="shared" si="126"/>
        <v>0</v>
      </c>
      <c r="CW99" s="62">
        <f t="shared" si="126"/>
        <v>0</v>
      </c>
      <c r="CX99" s="62">
        <f t="shared" si="126"/>
        <v>0</v>
      </c>
      <c r="CY99" s="62">
        <f t="shared" si="126"/>
        <v>0</v>
      </c>
      <c r="CZ99" s="62">
        <f t="shared" si="126"/>
        <v>0</v>
      </c>
      <c r="DA99" s="62">
        <f t="shared" si="126"/>
        <v>0</v>
      </c>
      <c r="DB99" s="62">
        <f t="shared" si="126"/>
        <v>0</v>
      </c>
      <c r="DC99" s="62">
        <f t="shared" si="126"/>
        <v>0</v>
      </c>
      <c r="DD99" s="62">
        <f t="shared" si="126"/>
        <v>0</v>
      </c>
      <c r="DE99" s="62">
        <f t="shared" si="126"/>
        <v>0</v>
      </c>
      <c r="DF99" s="62">
        <f t="shared" si="126"/>
        <v>0</v>
      </c>
      <c r="DG99" s="62">
        <f>SUM(CW16+CW32+CW39+CW49+CW81+CW97+CW98)</f>
        <v>0</v>
      </c>
      <c r="DH99" s="62">
        <f>SUM(DH16+DH32+DH39+DH49+DH81+DH97+DH98)</f>
        <v>0</v>
      </c>
      <c r="DI99" s="62">
        <f>SUM(DI16+DI32+DI39+DI49+DI81+DI97+DI98)</f>
        <v>0</v>
      </c>
      <c r="DJ99" s="62">
        <f>SUM(DJ16+DJ32+DJ39+DJ49+DJ81+DJ97+DJ98)</f>
        <v>0</v>
      </c>
      <c r="DK99" s="62">
        <f>SUM(DK16+DK32+DK39+DK49+DK81+DK97+DK98)</f>
        <v>0</v>
      </c>
      <c r="DL99" s="62">
        <f>SUM(DL16+DL32+DL39+DL49+DL81+DL97+DL98)</f>
        <v>0</v>
      </c>
      <c r="DM99" s="62">
        <f t="shared" ref="DM99:EB99" si="127">SUM(DM16+DM32+DM39+DM49+DM81+DM97+DM98)</f>
        <v>0</v>
      </c>
      <c r="DN99" s="62">
        <f t="shared" si="127"/>
        <v>0</v>
      </c>
      <c r="DO99" s="62">
        <f t="shared" si="127"/>
        <v>0</v>
      </c>
      <c r="DP99" s="62">
        <f t="shared" si="127"/>
        <v>0</v>
      </c>
      <c r="DQ99" s="62">
        <f>SUM(DQ16+DQ32+DQ39+DQ49+DQ81+DQ97+DQ98)</f>
        <v>0</v>
      </c>
      <c r="DR99" s="62">
        <f>SUM(DR16+DR32+DR39+DR49+DR81+DR97+DR98)</f>
        <v>0</v>
      </c>
      <c r="DS99" s="62">
        <f t="shared" si="127"/>
        <v>0</v>
      </c>
      <c r="DT99" s="62">
        <f t="shared" si="127"/>
        <v>0</v>
      </c>
      <c r="DU99" s="62">
        <f t="shared" si="127"/>
        <v>0</v>
      </c>
      <c r="DV99" s="62">
        <f t="shared" si="127"/>
        <v>0</v>
      </c>
      <c r="DW99" s="62">
        <f t="shared" si="127"/>
        <v>0</v>
      </c>
      <c r="DX99" s="62">
        <f t="shared" si="127"/>
        <v>0</v>
      </c>
      <c r="DY99" s="62">
        <f t="shared" si="127"/>
        <v>0</v>
      </c>
      <c r="DZ99" s="62">
        <f t="shared" si="127"/>
        <v>0</v>
      </c>
      <c r="EA99" s="62">
        <f t="shared" si="127"/>
        <v>0</v>
      </c>
      <c r="EB99" s="62">
        <f t="shared" si="127"/>
        <v>0</v>
      </c>
      <c r="EC99" s="62">
        <f t="shared" ref="EC99:FC99" si="128">SUM(EC16+EC32+EC39+EC49+EC81+EC97+EC98)</f>
        <v>0</v>
      </c>
      <c r="ED99" s="62">
        <f t="shared" si="128"/>
        <v>0</v>
      </c>
      <c r="EE99" s="62">
        <f t="shared" si="128"/>
        <v>0</v>
      </c>
      <c r="EF99" s="62">
        <f t="shared" si="128"/>
        <v>0</v>
      </c>
      <c r="EG99" s="62">
        <f t="shared" si="128"/>
        <v>0</v>
      </c>
      <c r="EH99" s="62">
        <f t="shared" si="128"/>
        <v>0</v>
      </c>
      <c r="EI99" s="62">
        <f t="shared" si="128"/>
        <v>0</v>
      </c>
      <c r="EJ99" s="62">
        <f t="shared" si="128"/>
        <v>0</v>
      </c>
      <c r="EK99" s="62">
        <f t="shared" si="128"/>
        <v>0</v>
      </c>
      <c r="EL99" s="62">
        <f t="shared" si="128"/>
        <v>0</v>
      </c>
      <c r="EM99" s="62">
        <f t="shared" si="128"/>
        <v>0</v>
      </c>
      <c r="EN99" s="62">
        <f t="shared" si="128"/>
        <v>0</v>
      </c>
      <c r="EO99" s="62">
        <f t="shared" si="128"/>
        <v>0</v>
      </c>
      <c r="EP99" s="62">
        <f t="shared" si="128"/>
        <v>0</v>
      </c>
      <c r="EQ99" s="62">
        <f t="shared" si="128"/>
        <v>0</v>
      </c>
      <c r="ER99" s="63">
        <f t="shared" si="128"/>
        <v>0</v>
      </c>
      <c r="ES99" s="62">
        <f t="shared" si="128"/>
        <v>0</v>
      </c>
      <c r="ET99" s="62">
        <f t="shared" si="128"/>
        <v>0</v>
      </c>
      <c r="EU99" s="62">
        <f t="shared" si="128"/>
        <v>0</v>
      </c>
      <c r="EV99" s="62">
        <f t="shared" si="128"/>
        <v>0</v>
      </c>
      <c r="EW99" s="62">
        <f t="shared" si="128"/>
        <v>0</v>
      </c>
      <c r="EX99" s="62">
        <f t="shared" si="128"/>
        <v>0</v>
      </c>
      <c r="EY99" s="62">
        <f t="shared" si="128"/>
        <v>0</v>
      </c>
      <c r="EZ99" s="62">
        <f t="shared" si="128"/>
        <v>0</v>
      </c>
      <c r="FA99" s="62">
        <f t="shared" si="128"/>
        <v>0</v>
      </c>
      <c r="FB99" s="62">
        <f t="shared" si="128"/>
        <v>0</v>
      </c>
      <c r="FC99" s="62">
        <f t="shared" si="128"/>
        <v>0</v>
      </c>
      <c r="FD99" s="62">
        <f t="shared" ref="FD99:GM99" si="129">SUM(FD16+FD32+FD39+FD49+FD81+FD97+FD98)</f>
        <v>0</v>
      </c>
      <c r="FE99" s="62">
        <f t="shared" si="129"/>
        <v>0</v>
      </c>
      <c r="FF99" s="62">
        <f>SUM(FF16+FF32+FF39+FF49+FF81+FF97+FF98)</f>
        <v>0</v>
      </c>
      <c r="FG99" s="62">
        <f>SUM(FG16+FG32+FG39+FG49+FG81+FG97+FG98)</f>
        <v>0</v>
      </c>
      <c r="FH99" s="62">
        <f t="shared" si="129"/>
        <v>0</v>
      </c>
      <c r="FI99" s="62">
        <f t="shared" si="129"/>
        <v>0</v>
      </c>
      <c r="FJ99" s="62">
        <f t="shared" si="129"/>
        <v>0</v>
      </c>
      <c r="FK99" s="62">
        <f t="shared" si="129"/>
        <v>0</v>
      </c>
      <c r="FL99" s="62">
        <f t="shared" si="129"/>
        <v>0</v>
      </c>
      <c r="FM99" s="62">
        <f t="shared" si="129"/>
        <v>0</v>
      </c>
      <c r="FN99" s="62">
        <f t="shared" si="129"/>
        <v>0</v>
      </c>
      <c r="FO99" s="62">
        <f t="shared" si="129"/>
        <v>0</v>
      </c>
      <c r="FP99" s="62">
        <f t="shared" si="129"/>
        <v>0</v>
      </c>
      <c r="FQ99" s="62">
        <f t="shared" si="129"/>
        <v>0</v>
      </c>
      <c r="FR99" s="62">
        <f t="shared" si="129"/>
        <v>0</v>
      </c>
      <c r="FS99" s="62">
        <f t="shared" si="129"/>
        <v>0</v>
      </c>
      <c r="FT99" s="62">
        <f t="shared" si="129"/>
        <v>0</v>
      </c>
      <c r="FU99" s="62">
        <f t="shared" si="129"/>
        <v>0</v>
      </c>
      <c r="FV99" s="62">
        <f t="shared" si="129"/>
        <v>0</v>
      </c>
      <c r="FW99" s="62">
        <f t="shared" si="129"/>
        <v>0</v>
      </c>
      <c r="FX99" s="62">
        <f t="shared" si="129"/>
        <v>0</v>
      </c>
      <c r="FY99" s="62">
        <f t="shared" si="129"/>
        <v>0</v>
      </c>
      <c r="FZ99" s="62">
        <f t="shared" si="129"/>
        <v>0</v>
      </c>
      <c r="GA99" s="62">
        <f t="shared" si="129"/>
        <v>0</v>
      </c>
      <c r="GB99" s="62">
        <f t="shared" si="129"/>
        <v>0</v>
      </c>
      <c r="GC99" s="62">
        <f t="shared" si="129"/>
        <v>0</v>
      </c>
      <c r="GD99" s="62">
        <f t="shared" si="129"/>
        <v>0</v>
      </c>
      <c r="GE99" s="62">
        <f t="shared" si="129"/>
        <v>0</v>
      </c>
      <c r="GF99" s="62">
        <f t="shared" si="129"/>
        <v>0</v>
      </c>
      <c r="GG99" s="62">
        <f t="shared" si="129"/>
        <v>0</v>
      </c>
      <c r="GH99" s="62">
        <f t="shared" si="129"/>
        <v>0</v>
      </c>
      <c r="GI99" s="62">
        <f t="shared" si="129"/>
        <v>0</v>
      </c>
      <c r="GJ99" s="62">
        <f t="shared" si="129"/>
        <v>0</v>
      </c>
      <c r="GK99" s="62">
        <f t="shared" si="129"/>
        <v>0</v>
      </c>
      <c r="GL99" s="62">
        <f t="shared" si="129"/>
        <v>0</v>
      </c>
      <c r="GM99" s="62">
        <f t="shared" si="129"/>
        <v>0</v>
      </c>
      <c r="GN99" s="62">
        <f t="shared" ref="GN99:ID99" si="130">SUM(GN16+GN32+GN39+GN49+GN81+GN97+GN98)</f>
        <v>0</v>
      </c>
      <c r="GO99" s="62">
        <f t="shared" si="130"/>
        <v>0</v>
      </c>
      <c r="GP99" s="62">
        <f t="shared" si="130"/>
        <v>0</v>
      </c>
      <c r="GQ99" s="62">
        <f t="shared" si="130"/>
        <v>0</v>
      </c>
      <c r="GR99" s="62">
        <f t="shared" si="130"/>
        <v>0</v>
      </c>
      <c r="GS99" s="62">
        <f t="shared" si="130"/>
        <v>0</v>
      </c>
      <c r="GT99" s="62">
        <f t="shared" si="130"/>
        <v>0</v>
      </c>
      <c r="GU99" s="62">
        <f t="shared" si="130"/>
        <v>0</v>
      </c>
      <c r="GV99" s="62">
        <f t="shared" si="130"/>
        <v>0</v>
      </c>
      <c r="GW99" s="62">
        <f t="shared" si="130"/>
        <v>0</v>
      </c>
      <c r="GX99" s="62">
        <f t="shared" si="130"/>
        <v>0</v>
      </c>
      <c r="GY99" s="62">
        <f t="shared" si="130"/>
        <v>0</v>
      </c>
      <c r="GZ99" s="62">
        <f t="shared" si="130"/>
        <v>0</v>
      </c>
      <c r="HA99" s="62">
        <f t="shared" si="130"/>
        <v>0</v>
      </c>
      <c r="HB99" s="62">
        <f t="shared" si="130"/>
        <v>0</v>
      </c>
      <c r="HC99" s="62">
        <f t="shared" si="130"/>
        <v>0</v>
      </c>
      <c r="HD99" s="62">
        <f t="shared" si="130"/>
        <v>0</v>
      </c>
      <c r="HE99" s="62">
        <f t="shared" si="130"/>
        <v>0</v>
      </c>
      <c r="HF99" s="62">
        <f>SUM(HF16+HF32+HF39+HF49+HF81+HF97+HF98)</f>
        <v>0</v>
      </c>
      <c r="HG99" s="62">
        <f t="shared" si="130"/>
        <v>0</v>
      </c>
      <c r="HH99" s="62">
        <f t="shared" si="130"/>
        <v>0</v>
      </c>
      <c r="HI99" s="62">
        <f t="shared" si="130"/>
        <v>0</v>
      </c>
      <c r="HJ99" s="62">
        <f t="shared" si="130"/>
        <v>0</v>
      </c>
      <c r="HK99" s="62">
        <f t="shared" si="130"/>
        <v>0</v>
      </c>
      <c r="HL99" s="62">
        <f t="shared" si="130"/>
        <v>0</v>
      </c>
      <c r="HM99" s="62">
        <f t="shared" si="130"/>
        <v>0</v>
      </c>
      <c r="HN99" s="62">
        <f t="shared" si="130"/>
        <v>0</v>
      </c>
      <c r="HO99" s="62">
        <f t="shared" si="130"/>
        <v>0</v>
      </c>
      <c r="HP99" s="62">
        <f t="shared" si="130"/>
        <v>0</v>
      </c>
      <c r="HQ99" s="62">
        <f t="shared" si="130"/>
        <v>0</v>
      </c>
      <c r="HR99" s="62">
        <f t="shared" si="130"/>
        <v>0</v>
      </c>
      <c r="HS99" s="62">
        <f t="shared" si="130"/>
        <v>0</v>
      </c>
      <c r="HT99" s="62">
        <f t="shared" si="130"/>
        <v>0</v>
      </c>
      <c r="HU99" s="62">
        <f t="shared" si="130"/>
        <v>0</v>
      </c>
      <c r="HV99" s="62">
        <f t="shared" si="130"/>
        <v>0</v>
      </c>
      <c r="HW99" s="62">
        <f t="shared" si="130"/>
        <v>0</v>
      </c>
      <c r="HX99" s="62">
        <f t="shared" si="130"/>
        <v>0</v>
      </c>
      <c r="HY99" s="62">
        <f t="shared" si="130"/>
        <v>0</v>
      </c>
      <c r="HZ99" s="62">
        <f t="shared" si="130"/>
        <v>0</v>
      </c>
      <c r="IA99" s="62">
        <f t="shared" si="130"/>
        <v>0</v>
      </c>
      <c r="IB99" s="62">
        <f t="shared" si="130"/>
        <v>0</v>
      </c>
      <c r="IC99" s="62">
        <f t="shared" si="130"/>
        <v>0</v>
      </c>
      <c r="ID99" s="62">
        <f t="shared" si="130"/>
        <v>0</v>
      </c>
      <c r="IE99" s="62">
        <f>SUM(IE16+IE32+IE39+IE49+IE81+IE97+IE98)</f>
        <v>0</v>
      </c>
      <c r="IF99" s="62">
        <f>SUM(IF16+IF32+IF39+IF49+IF81+IF97+IF98)</f>
        <v>0</v>
      </c>
      <c r="IG99" s="62">
        <f t="shared" ref="IG99:IP99" si="131">SUM(IG16+IG32+IG39+IG49+IG81+IG97+IG98)</f>
        <v>0</v>
      </c>
      <c r="IH99" s="62">
        <f t="shared" si="131"/>
        <v>0</v>
      </c>
      <c r="II99" s="62">
        <f t="shared" si="131"/>
        <v>0</v>
      </c>
      <c r="IJ99" s="62">
        <f t="shared" si="131"/>
        <v>0</v>
      </c>
      <c r="IK99" s="62">
        <f t="shared" si="131"/>
        <v>0</v>
      </c>
      <c r="IL99" s="62">
        <f t="shared" si="131"/>
        <v>0</v>
      </c>
      <c r="IM99" s="62">
        <f t="shared" si="131"/>
        <v>0</v>
      </c>
      <c r="IN99" s="62">
        <f t="shared" si="131"/>
        <v>0</v>
      </c>
      <c r="IO99" s="62">
        <f t="shared" si="131"/>
        <v>0</v>
      </c>
      <c r="IP99" s="62">
        <f t="shared" si="131"/>
        <v>0</v>
      </c>
    </row>
    <row r="100" spans="1:250" x14ac:dyDescent="0.2">
      <c r="AA100" s="21">
        <f>AA99/AB99</f>
        <v>0.56276639657370386</v>
      </c>
      <c r="AC100" s="21">
        <f>AC99/AD99</f>
        <v>0.56886972130114277</v>
      </c>
      <c r="AE100" s="21">
        <f>AE99/AF99</f>
        <v>0.57683090225979339</v>
      </c>
      <c r="AG100" s="21">
        <f>AG99/AH99</f>
        <v>0.58219479794648499</v>
      </c>
      <c r="AI100" s="21">
        <f>AI99/AJ99</f>
        <v>0.56910301820729103</v>
      </c>
      <c r="AK100" s="21">
        <f>AK99/AL99</f>
        <v>0.57847997077578273</v>
      </c>
      <c r="AM100" s="21">
        <f>AM99/AN99</f>
        <v>0.58046210442028057</v>
      </c>
      <c r="AO100" s="21">
        <f>AO99/AP99</f>
        <v>0.58874868950511527</v>
      </c>
      <c r="AQ100" s="21">
        <f>AQ99/AR99</f>
        <v>0.59529392870484699</v>
      </c>
      <c r="AS100" s="21">
        <f>AS99/AT99</f>
        <v>0.59756531652048483</v>
      </c>
      <c r="AU100" s="21">
        <f>AU99/AV99</f>
        <v>0.60355855981676487</v>
      </c>
      <c r="AW100" s="21">
        <f>AW99/AX99</f>
        <v>0.60768196032074162</v>
      </c>
      <c r="AY100" s="21">
        <f>AY99/AZ99</f>
        <v>0.61094651107495346</v>
      </c>
      <c r="BA100" s="21">
        <f>BA99/BB99</f>
        <v>0.61615568309871493</v>
      </c>
      <c r="BC100" s="21">
        <f>BC99/BD99</f>
        <v>0.62042399584244357</v>
      </c>
      <c r="BE100" s="21">
        <f>BE99/BF99</f>
        <v>0.62468976442632085</v>
      </c>
      <c r="BG100" s="21">
        <f>BG99/BH99</f>
        <v>0.62935157033204803</v>
      </c>
      <c r="BI100" s="21">
        <f>BI99/BJ99</f>
        <v>0.63330395602606437</v>
      </c>
      <c r="BK100" s="21">
        <f>BK99/BL99</f>
        <v>0.64112916168839273</v>
      </c>
      <c r="BM100" s="21">
        <f>BM99/BN99</f>
        <v>0.64331977546263264</v>
      </c>
      <c r="BO100" s="21">
        <f>BO99/BP99</f>
        <v>0.64708317029280693</v>
      </c>
      <c r="BQ100" s="21">
        <f>BQ99/BR99</f>
        <v>0.65220646608892419</v>
      </c>
      <c r="BS100" s="21">
        <f>BS99/BT99</f>
        <v>0.65244009824173943</v>
      </c>
      <c r="BU100" s="21">
        <f>BU99/BV99</f>
        <v>0.65725917050425142</v>
      </c>
      <c r="BW100" s="21">
        <f>BW99/BX99</f>
        <v>0.66016098665194534</v>
      </c>
      <c r="BY100" s="21">
        <f>BY99/BZ99</f>
        <v>0.66405102851017395</v>
      </c>
      <c r="CA100" s="21">
        <f>CA99/CB99</f>
        <v>0.66725385837081586</v>
      </c>
      <c r="CC100" s="21">
        <f>CC99/CD99</f>
        <v>0.67026484751203852</v>
      </c>
      <c r="CE100" s="21">
        <f>CE99/CF99</f>
        <v>0.67358876257772404</v>
      </c>
      <c r="CG100" s="21">
        <f>CG99/CH99</f>
        <v>0.67723558825149488</v>
      </c>
      <c r="CI100" s="21">
        <f>CI99/CJ99</f>
        <v>0.7166771497305745</v>
      </c>
    </row>
    <row r="102" spans="1:250" x14ac:dyDescent="0.2">
      <c r="BQ102" s="112">
        <f>SUM(BQ16+BQ32+BQ39+BQ49+BQ81+BQ97)</f>
        <v>542770</v>
      </c>
      <c r="BR102" s="112">
        <f>SUM(BR16+BR32+BR39+BR49+BR81+BR97)</f>
        <v>789147</v>
      </c>
      <c r="BT102" s="21">
        <f>SUM((BS99-BS98)/(BT99-BT98))</f>
        <v>0.68781157778998059</v>
      </c>
      <c r="BV102" s="21">
        <f>SUM((BU99-BU98)/(BV99-BV98))</f>
        <v>0.6929360890350984</v>
      </c>
    </row>
    <row r="104" spans="1:250" x14ac:dyDescent="0.2">
      <c r="BQ104" s="21">
        <f>SUM(BQ102/BR102)</f>
        <v>0.68779327552407854</v>
      </c>
    </row>
  </sheetData>
  <mergeCells count="225">
    <mergeCell ref="IE6:IF6"/>
    <mergeCell ref="HU6:HV6"/>
    <mergeCell ref="HS6:HT6"/>
    <mergeCell ref="HO6:HP6"/>
    <mergeCell ref="HW6:HX6"/>
    <mergeCell ref="IM6:IN6"/>
    <mergeCell ref="II6:IJ6"/>
    <mergeCell ref="IG6:IH6"/>
    <mergeCell ref="IC6:ID6"/>
    <mergeCell ref="IK6:IL6"/>
    <mergeCell ref="IA6:IB6"/>
    <mergeCell ref="HQ6:HR6"/>
    <mergeCell ref="HM6:HN6"/>
    <mergeCell ref="HK6:HL6"/>
    <mergeCell ref="GE5:GF5"/>
    <mergeCell ref="GK5:GL5"/>
    <mergeCell ref="HA5:HB5"/>
    <mergeCell ref="GW5:GX5"/>
    <mergeCell ref="GS5:GT5"/>
    <mergeCell ref="HY6:HZ6"/>
    <mergeCell ref="HE5:HF5"/>
    <mergeCell ref="GK6:GL6"/>
    <mergeCell ref="GM5:GN5"/>
    <mergeCell ref="GQ5:GR5"/>
    <mergeCell ref="GQ6:GR6"/>
    <mergeCell ref="GM6:GN6"/>
    <mergeCell ref="GS6:GT6"/>
    <mergeCell ref="HC5:HD5"/>
    <mergeCell ref="HI6:HJ6"/>
    <mergeCell ref="HG5:HH5"/>
    <mergeCell ref="EY6:EZ6"/>
    <mergeCell ref="EY5:EZ5"/>
    <mergeCell ref="EW5:EX5"/>
    <mergeCell ref="EW6:EX6"/>
    <mergeCell ref="EK6:EL6"/>
    <mergeCell ref="ES5:ET5"/>
    <mergeCell ref="ES6:ET6"/>
    <mergeCell ref="EQ5:ER5"/>
    <mergeCell ref="FU6:FV6"/>
    <mergeCell ref="FG5:FH5"/>
    <mergeCell ref="FG6:FH6"/>
    <mergeCell ref="FE5:FF5"/>
    <mergeCell ref="FS5:FT5"/>
    <mergeCell ref="FS6:FT6"/>
    <mergeCell ref="FK5:FL5"/>
    <mergeCell ref="FK6:FL6"/>
    <mergeCell ref="FM5:FN5"/>
    <mergeCell ref="FM6:FN6"/>
    <mergeCell ref="FO5:FP5"/>
    <mergeCell ref="FO6:FP6"/>
    <mergeCell ref="FQ5:FR5"/>
    <mergeCell ref="FQ6:FR6"/>
    <mergeCell ref="FU5:FV5"/>
    <mergeCell ref="DS5:DT5"/>
    <mergeCell ref="DY5:DZ5"/>
    <mergeCell ref="DY6:DZ6"/>
    <mergeCell ref="DS6:DT6"/>
    <mergeCell ref="DU5:DV5"/>
    <mergeCell ref="DW5:DX5"/>
    <mergeCell ref="DW6:DX6"/>
    <mergeCell ref="DU6:DV6"/>
    <mergeCell ref="EK5:EL5"/>
    <mergeCell ref="EI6:EJ6"/>
    <mergeCell ref="EA5:EB5"/>
    <mergeCell ref="EA6:EB6"/>
    <mergeCell ref="EC5:ED5"/>
    <mergeCell ref="EG6:EH6"/>
    <mergeCell ref="EG5:EH5"/>
    <mergeCell ref="EC6:ED6"/>
    <mergeCell ref="EE5:EF5"/>
    <mergeCell ref="EE6:EF6"/>
    <mergeCell ref="EI5:EJ5"/>
    <mergeCell ref="BA6:BB6"/>
    <mergeCell ref="BC6:BD6"/>
    <mergeCell ref="BE6:BF6"/>
    <mergeCell ref="BG6:BH6"/>
    <mergeCell ref="DG5:DH5"/>
    <mergeCell ref="DG6:DH6"/>
    <mergeCell ref="DC6:DD6"/>
    <mergeCell ref="CQ6:CR6"/>
    <mergeCell ref="DM5:DN5"/>
    <mergeCell ref="DM6:DN6"/>
    <mergeCell ref="DK5:DL5"/>
    <mergeCell ref="DK6:DL6"/>
    <mergeCell ref="DI5:DJ5"/>
    <mergeCell ref="DI6:DJ6"/>
    <mergeCell ref="DA6:DB6"/>
    <mergeCell ref="CY5:CZ5"/>
    <mergeCell ref="BW3:BX3"/>
    <mergeCell ref="BW5:BX5"/>
    <mergeCell ref="CG6:CH6"/>
    <mergeCell ref="CA5:CB5"/>
    <mergeCell ref="CA6:CB6"/>
    <mergeCell ref="CC5:CD5"/>
    <mergeCell ref="DQ5:DR5"/>
    <mergeCell ref="DQ6:DR6"/>
    <mergeCell ref="DO5:DP5"/>
    <mergeCell ref="DO6:DP6"/>
    <mergeCell ref="BI6:BJ6"/>
    <mergeCell ref="BK5:BL5"/>
    <mergeCell ref="BI5:BJ5"/>
    <mergeCell ref="BS5:BT5"/>
    <mergeCell ref="BQ5:BR5"/>
    <mergeCell ref="BQ6:BR6"/>
    <mergeCell ref="BK6:BL6"/>
    <mergeCell ref="DE5:DF5"/>
    <mergeCell ref="DE6:DF6"/>
    <mergeCell ref="CY6:CZ6"/>
    <mergeCell ref="DC5:DD5"/>
    <mergeCell ref="BM6:BN6"/>
    <mergeCell ref="BO6:BP6"/>
    <mergeCell ref="BM5:BN5"/>
    <mergeCell ref="BS6:BT6"/>
    <mergeCell ref="BU6:BV6"/>
    <mergeCell ref="BU5:BV5"/>
    <mergeCell ref="BO5:BP5"/>
    <mergeCell ref="CC6:CD6"/>
    <mergeCell ref="CE5:CF5"/>
    <mergeCell ref="BW6:BX6"/>
    <mergeCell ref="AM5:AN5"/>
    <mergeCell ref="AA6:AB6"/>
    <mergeCell ref="AA5:AB5"/>
    <mergeCell ref="Y5:Z5"/>
    <mergeCell ref="Y6:Z6"/>
    <mergeCell ref="W6:X6"/>
    <mergeCell ref="W5:X5"/>
    <mergeCell ref="AE6:AF6"/>
    <mergeCell ref="AE5:AF5"/>
    <mergeCell ref="AC5:AD5"/>
    <mergeCell ref="AC6:AD6"/>
    <mergeCell ref="AG5:AH5"/>
    <mergeCell ref="AG6:AH6"/>
    <mergeCell ref="AI6:AJ6"/>
    <mergeCell ref="AI5:AJ5"/>
    <mergeCell ref="AK6:AL6"/>
    <mergeCell ref="AM6:AN6"/>
    <mergeCell ref="AK5:AL5"/>
    <mergeCell ref="G6:H6"/>
    <mergeCell ref="G5:H5"/>
    <mergeCell ref="E5:F5"/>
    <mergeCell ref="M5:N5"/>
    <mergeCell ref="M6:N6"/>
    <mergeCell ref="E6:F6"/>
    <mergeCell ref="I5:J5"/>
    <mergeCell ref="I6:J6"/>
    <mergeCell ref="U5:V5"/>
    <mergeCell ref="U6:V6"/>
    <mergeCell ref="K6:L6"/>
    <mergeCell ref="K5:L5"/>
    <mergeCell ref="S6:T6"/>
    <mergeCell ref="S5:T5"/>
    <mergeCell ref="Q5:R5"/>
    <mergeCell ref="Q6:R6"/>
    <mergeCell ref="O6:P6"/>
    <mergeCell ref="O5:P5"/>
    <mergeCell ref="AY6:AZ6"/>
    <mergeCell ref="EM5:EN5"/>
    <mergeCell ref="EM6:EN6"/>
    <mergeCell ref="BA5:BB5"/>
    <mergeCell ref="AO6:AP6"/>
    <mergeCell ref="AQ6:AR6"/>
    <mergeCell ref="AS6:AT6"/>
    <mergeCell ref="AU6:AV6"/>
    <mergeCell ref="DA5:DB5"/>
    <mergeCell ref="AY5:AZ5"/>
    <mergeCell ref="CS6:CT6"/>
    <mergeCell ref="CQ5:CR5"/>
    <mergeCell ref="CG5:CH5"/>
    <mergeCell ref="AO5:AP5"/>
    <mergeCell ref="AQ5:AR5"/>
    <mergeCell ref="AS5:AT5"/>
    <mergeCell ref="BE5:BF5"/>
    <mergeCell ref="BC5:BD5"/>
    <mergeCell ref="AW6:AX6"/>
    <mergeCell ref="AU5:AV5"/>
    <mergeCell ref="AW5:AX5"/>
    <mergeCell ref="BY6:BZ6"/>
    <mergeCell ref="CO5:CP5"/>
    <mergeCell ref="CK5:CL5"/>
    <mergeCell ref="EO6:EP6"/>
    <mergeCell ref="EO5:EP5"/>
    <mergeCell ref="GW6:GX6"/>
    <mergeCell ref="EU5:EV5"/>
    <mergeCell ref="FI6:FJ6"/>
    <mergeCell ref="EQ6:ER6"/>
    <mergeCell ref="FI5:FJ5"/>
    <mergeCell ref="BY5:BZ5"/>
    <mergeCell ref="BG5:BH5"/>
    <mergeCell ref="EU6:EV6"/>
    <mergeCell ref="FA5:FB5"/>
    <mergeCell ref="FA6:FB6"/>
    <mergeCell ref="CW5:CX5"/>
    <mergeCell ref="CW6:CX6"/>
    <mergeCell ref="CU5:CV5"/>
    <mergeCell ref="CU6:CV6"/>
    <mergeCell ref="CS5:CT5"/>
    <mergeCell ref="CK6:CL6"/>
    <mergeCell ref="CM5:CN5"/>
    <mergeCell ref="CM6:CN6"/>
    <mergeCell ref="CO6:CP6"/>
    <mergeCell ref="CI6:CJ6"/>
    <mergeCell ref="CI5:CJ5"/>
    <mergeCell ref="CE6:CF6"/>
    <mergeCell ref="GY5:GZ5"/>
    <mergeCell ref="GY6:GZ6"/>
    <mergeCell ref="GU5:GV5"/>
    <mergeCell ref="GU6:GV6"/>
    <mergeCell ref="GO5:GP5"/>
    <mergeCell ref="GO6:GP6"/>
    <mergeCell ref="FE6:FF6"/>
    <mergeCell ref="FC5:FD5"/>
    <mergeCell ref="FC6:FD6"/>
    <mergeCell ref="GE6:GF6"/>
    <mergeCell ref="GG5:GH5"/>
    <mergeCell ref="GG6:GH6"/>
    <mergeCell ref="FW5:FX5"/>
    <mergeCell ref="FW6:FX6"/>
    <mergeCell ref="FY5:FZ5"/>
    <mergeCell ref="FY6:FZ6"/>
    <mergeCell ref="GC5:GD5"/>
    <mergeCell ref="GC6:GD6"/>
    <mergeCell ref="GA5:GB5"/>
    <mergeCell ref="GA6:GB6"/>
    <mergeCell ref="GI5:GJ5"/>
    <mergeCell ref="GI6:GJ6"/>
  </mergeCells>
  <phoneticPr fontId="0" type="noConversion"/>
  <printOptions gridLines="1"/>
  <pageMargins left="0.2" right="0.21" top="0.57999999999999996" bottom="1" header="0.5" footer="0.5"/>
  <pageSetup scale="10" fitToHeight="3" orientation="landscape" r:id="rId1"/>
  <headerFooter alignWithMargins="0">
    <oddFooter>&amp;L&amp;F&amp;R&amp;P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63A1-AEFA-4026-8A5B-E7C73075CF15}">
  <sheetPr codeName="Sheet8"/>
  <dimension ref="A1:IV109"/>
  <sheetViews>
    <sheetView zoomScaleNormal="100" workbookViewId="0">
      <pane xSplit="3" ySplit="6" topLeftCell="AM7" activePane="bottomRight" state="frozen"/>
      <selection activeCell="BC90" sqref="BC90"/>
      <selection pane="topRight" activeCell="BC90" sqref="BC90"/>
      <selection pane="bottomLeft" activeCell="BC90" sqref="BC90"/>
      <selection pane="bottomRight" activeCell="AT92" sqref="AT92"/>
    </sheetView>
  </sheetViews>
  <sheetFormatPr defaultRowHeight="12.75" x14ac:dyDescent="0.2"/>
  <cols>
    <col min="1" max="1" width="6.140625" style="36" hidden="1" customWidth="1"/>
    <col min="2" max="2" width="6.7109375" style="21" hidden="1" customWidth="1"/>
    <col min="3" max="3" width="18.42578125" style="80" bestFit="1" customWidth="1"/>
    <col min="4" max="4" width="7.7109375" style="21" hidden="1" customWidth="1"/>
    <col min="5" max="5" width="9.140625" style="21" customWidth="1"/>
    <col min="6" max="6" width="9.28515625" style="21" customWidth="1"/>
    <col min="7" max="7" width="9.140625" style="21" customWidth="1"/>
    <col min="8" max="8" width="9.28515625" style="21" customWidth="1"/>
    <col min="9" max="9" width="9.140625" style="21" customWidth="1"/>
    <col min="10" max="10" width="9.28515625" style="21" customWidth="1"/>
    <col min="11" max="11" width="9.140625" style="21" customWidth="1"/>
    <col min="12" max="12" width="9.28515625" style="21" customWidth="1"/>
    <col min="13" max="13" width="9.140625" style="21" customWidth="1"/>
    <col min="14" max="14" width="9.28515625" style="21" customWidth="1"/>
    <col min="15" max="15" width="9.140625" style="21" customWidth="1"/>
    <col min="16" max="16" width="9.28515625" style="21" customWidth="1"/>
    <col min="17" max="17" width="9.140625" style="21" customWidth="1"/>
    <col min="18" max="18" width="9.28515625" style="21" customWidth="1"/>
    <col min="19" max="19" width="9.140625" style="21" customWidth="1"/>
    <col min="20" max="20" width="9.28515625" style="21" customWidth="1"/>
    <col min="21" max="21" width="9.42578125" style="21" customWidth="1"/>
    <col min="22" max="22" width="9.28515625" style="21" customWidth="1"/>
    <col min="23" max="23" width="10.42578125" style="21" customWidth="1"/>
    <col min="24" max="24" width="9.28515625" style="21" customWidth="1"/>
    <col min="25" max="25" width="9.5703125" style="21" customWidth="1"/>
    <col min="26" max="26" width="9.28515625" style="21" customWidth="1"/>
    <col min="27" max="27" width="11.28515625" style="21" customWidth="1"/>
    <col min="28" max="28" width="9.28515625" style="21" customWidth="1"/>
    <col min="29" max="29" width="12.42578125" style="21" customWidth="1"/>
    <col min="30" max="30" width="9.28515625" style="21" customWidth="1"/>
    <col min="31" max="31" width="12" style="21" bestFit="1" customWidth="1"/>
    <col min="32" max="32" width="9.28515625" style="21" customWidth="1"/>
    <col min="33" max="33" width="8.85546875" style="21" bestFit="1" customWidth="1"/>
    <col min="34" max="34" width="9.28515625" style="21" customWidth="1"/>
    <col min="35" max="35" width="8.85546875" style="21" bestFit="1" customWidth="1"/>
    <col min="36" max="36" width="9.28515625" style="21" customWidth="1"/>
    <col min="37" max="37" width="8.85546875" style="21" bestFit="1" customWidth="1"/>
    <col min="38" max="38" width="9.28515625" style="21" customWidth="1"/>
    <col min="39" max="39" width="8.85546875" style="21" bestFit="1" customWidth="1"/>
    <col min="40" max="40" width="9.28515625" style="21" customWidth="1"/>
    <col min="41" max="41" width="9" style="21" customWidth="1"/>
    <col min="42" max="42" width="9.28515625" style="21" customWidth="1"/>
    <col min="43" max="43" width="9.5703125" style="21" customWidth="1"/>
    <col min="44" max="44" width="9.28515625" style="21" customWidth="1"/>
    <col min="45" max="45" width="9.85546875" style="21" customWidth="1"/>
    <col min="46" max="46" width="9.28515625" style="21" customWidth="1"/>
    <col min="47" max="47" width="9" style="21" customWidth="1"/>
    <col min="48" max="48" width="9.28515625" style="21" customWidth="1"/>
    <col min="49" max="49" width="12.42578125" style="21" customWidth="1"/>
    <col min="50" max="50" width="9.28515625" style="21" customWidth="1"/>
    <col min="51" max="51" width="12.42578125" style="21" customWidth="1"/>
    <col min="52" max="52" width="9.28515625" style="21" customWidth="1"/>
    <col min="53" max="53" width="12.42578125" style="21" customWidth="1"/>
    <col min="54" max="54" width="9.28515625" style="21" customWidth="1"/>
    <col min="55" max="55" width="12.42578125" style="21" customWidth="1"/>
    <col min="56" max="56" width="9.28515625" style="21" customWidth="1"/>
    <col min="57" max="57" width="12.42578125" style="21" customWidth="1"/>
    <col min="58" max="58" width="9.28515625" style="21" customWidth="1"/>
    <col min="59" max="59" width="12.42578125" style="21" customWidth="1"/>
    <col min="60" max="60" width="9.28515625" style="21" customWidth="1"/>
    <col min="61" max="61" width="12.42578125" style="21" customWidth="1"/>
    <col min="62" max="62" width="9.28515625" style="21" customWidth="1"/>
    <col min="63" max="63" width="12.42578125" style="21" customWidth="1"/>
    <col min="64" max="64" width="9.28515625" style="21" customWidth="1"/>
    <col min="65" max="65" width="12.42578125" style="21" customWidth="1"/>
    <col min="66" max="66" width="9.28515625" style="21" customWidth="1"/>
    <col min="67" max="67" width="12.42578125" style="21" customWidth="1"/>
    <col min="68" max="68" width="9.28515625" style="21" customWidth="1"/>
    <col min="69" max="69" width="12.42578125" style="21" customWidth="1"/>
    <col min="70" max="70" width="9.28515625" style="21" customWidth="1"/>
    <col min="71" max="71" width="12.42578125" style="21" customWidth="1"/>
    <col min="72" max="72" width="9.28515625" style="21" customWidth="1"/>
    <col min="73" max="73" width="12.42578125" style="21" customWidth="1"/>
    <col min="74" max="74" width="9.28515625" style="21" customWidth="1"/>
    <col min="75" max="75" width="12.42578125" style="21" customWidth="1"/>
    <col min="76" max="76" width="9.28515625" style="21" customWidth="1"/>
    <col min="77" max="77" width="12.42578125" style="21" customWidth="1"/>
    <col min="78" max="78" width="9.28515625" style="21" customWidth="1"/>
    <col min="79" max="79" width="12.42578125" style="21" customWidth="1"/>
    <col min="80" max="80" width="9.28515625" style="21" customWidth="1"/>
    <col min="81" max="81" width="12.42578125" style="21" customWidth="1"/>
    <col min="82" max="82" width="9.28515625" style="21" customWidth="1"/>
    <col min="83" max="83" width="12.42578125" style="21" customWidth="1"/>
    <col min="84" max="84" width="9.28515625" style="21" customWidth="1"/>
    <col min="85" max="85" width="12.42578125" style="21" customWidth="1"/>
    <col min="86" max="86" width="9.28515625" style="21" customWidth="1"/>
    <col min="87" max="87" width="12.42578125" style="21" customWidth="1"/>
    <col min="88" max="88" width="9.28515625" style="21" customWidth="1"/>
    <col min="89" max="89" width="12.42578125" style="21" customWidth="1"/>
    <col min="90" max="90" width="9.28515625" style="21" customWidth="1"/>
    <col min="91" max="91" width="9.140625" style="21" customWidth="1"/>
    <col min="92" max="92" width="9.28515625" style="21" customWidth="1"/>
    <col min="93" max="93" width="9.140625" style="21" customWidth="1"/>
    <col min="94" max="94" width="9.28515625" style="21" customWidth="1"/>
    <col min="95" max="95" width="9.140625" style="21" customWidth="1"/>
    <col min="96" max="96" width="9.28515625" style="21" customWidth="1"/>
    <col min="97" max="97" width="9.140625" style="21" customWidth="1"/>
    <col min="98" max="98" width="9.28515625" style="21" customWidth="1"/>
    <col min="99" max="99" width="9.7109375" style="21" customWidth="1"/>
    <col min="100" max="100" width="9.28515625" style="21" customWidth="1"/>
    <col min="101" max="101" width="9.140625" style="21" customWidth="1"/>
    <col min="102" max="102" width="9.28515625" style="21" customWidth="1"/>
    <col min="103" max="107" width="9.140625" style="21" customWidth="1"/>
    <col min="108" max="108" width="9.28515625" style="21" customWidth="1"/>
    <col min="109" max="125" width="9.140625" style="21" customWidth="1"/>
    <col min="126" max="126" width="9.28515625" style="21" customWidth="1"/>
    <col min="127" max="127" width="9.140625" style="21" customWidth="1"/>
    <col min="128" max="128" width="9.28515625" style="21" customWidth="1"/>
    <col min="129" max="129" width="9.140625" style="21" customWidth="1"/>
    <col min="130" max="130" width="9.28515625" style="21" customWidth="1"/>
    <col min="131" max="131" width="9.140625" style="21" customWidth="1"/>
    <col min="132" max="132" width="9.28515625" style="21" customWidth="1"/>
    <col min="133" max="133" width="9.140625" style="21" customWidth="1"/>
    <col min="134" max="134" width="9.28515625" style="21" customWidth="1"/>
    <col min="135" max="140" width="9.140625" style="21" customWidth="1"/>
    <col min="141" max="142" width="9.140625" style="21"/>
    <col min="143" max="143" width="8.85546875" style="21" bestFit="1" customWidth="1"/>
    <col min="144" max="144" width="9.28515625" style="21" bestFit="1" customWidth="1"/>
    <col min="145" max="148" width="9.140625" style="21"/>
    <col min="149" max="149" width="8.85546875" style="21" bestFit="1" customWidth="1"/>
    <col min="150" max="150" width="9.28515625" style="21" bestFit="1" customWidth="1"/>
    <col min="151" max="158" width="9.140625" style="21"/>
    <col min="159" max="159" width="8.85546875" style="21" bestFit="1" customWidth="1"/>
    <col min="160" max="160" width="9.28515625" style="21" bestFit="1" customWidth="1"/>
    <col min="161" max="162" width="9.140625" style="21"/>
    <col min="163" max="163" width="8.85546875" style="21" bestFit="1" customWidth="1"/>
    <col min="164" max="164" width="9.28515625" style="21" bestFit="1" customWidth="1"/>
    <col min="165" max="165" width="8.85546875" style="21" bestFit="1" customWidth="1"/>
    <col min="166" max="166" width="9.28515625" style="21" bestFit="1" customWidth="1"/>
    <col min="167" max="167" width="8.85546875" style="21" bestFit="1" customWidth="1"/>
    <col min="168" max="168" width="9.28515625" style="21" bestFit="1" customWidth="1"/>
    <col min="169" max="172" width="9.140625" style="21"/>
    <col min="173" max="173" width="8.85546875" style="21" bestFit="1" customWidth="1"/>
    <col min="174" max="174" width="9.28515625" style="21" bestFit="1" customWidth="1"/>
    <col min="175" max="190" width="9.140625" style="21"/>
    <col min="191" max="191" width="8.85546875" style="21" bestFit="1" customWidth="1"/>
    <col min="192" max="192" width="9.28515625" style="21" bestFit="1" customWidth="1"/>
    <col min="193" max="16384" width="9.140625" style="21"/>
  </cols>
  <sheetData>
    <row r="1" spans="1:256" s="5" customFormat="1" ht="15.75" x14ac:dyDescent="0.25">
      <c r="A1" s="3" t="s">
        <v>115</v>
      </c>
      <c r="C1" s="4" t="s">
        <v>95</v>
      </c>
    </row>
    <row r="2" spans="1:256" s="5" customFormat="1" ht="15.75" x14ac:dyDescent="0.25">
      <c r="A2" s="3" t="s">
        <v>117</v>
      </c>
      <c r="C2" s="4" t="s">
        <v>122</v>
      </c>
    </row>
    <row r="3" spans="1:256" s="5" customFormat="1" ht="15.75" x14ac:dyDescent="0.25">
      <c r="A3" s="3"/>
      <c r="C3" s="4" t="s">
        <v>123</v>
      </c>
      <c r="E3" s="4"/>
      <c r="G3" s="4"/>
      <c r="I3" s="4"/>
      <c r="K3" s="4"/>
      <c r="M3" s="4"/>
      <c r="O3" s="4"/>
      <c r="Q3" s="4"/>
      <c r="S3" s="4"/>
      <c r="U3" s="4"/>
      <c r="W3" s="139"/>
      <c r="X3" s="139"/>
      <c r="Y3" s="139"/>
      <c r="Z3" s="139"/>
      <c r="AA3" s="139"/>
      <c r="AB3" s="148"/>
      <c r="AC3" s="139"/>
      <c r="AD3" s="148"/>
      <c r="AE3" s="149"/>
      <c r="AF3" s="150"/>
    </row>
    <row r="4" spans="1:256" s="18" customFormat="1" x14ac:dyDescent="0.2">
      <c r="A4" s="51"/>
      <c r="B4" s="51"/>
      <c r="C4" s="84"/>
      <c r="D4" s="56"/>
      <c r="E4" s="134">
        <v>40980</v>
      </c>
      <c r="F4" s="134"/>
      <c r="G4" s="134">
        <v>41011</v>
      </c>
      <c r="H4" s="134"/>
      <c r="I4" s="134">
        <v>41041</v>
      </c>
      <c r="J4" s="134"/>
      <c r="K4" s="134">
        <v>41072</v>
      </c>
      <c r="L4" s="134"/>
      <c r="M4" s="133" t="s">
        <v>126</v>
      </c>
      <c r="N4" s="133"/>
      <c r="O4" s="133" t="s">
        <v>127</v>
      </c>
      <c r="P4" s="133"/>
      <c r="Q4" s="133" t="s">
        <v>233</v>
      </c>
      <c r="R4" s="133"/>
      <c r="S4" s="134">
        <v>41194</v>
      </c>
      <c r="T4" s="134"/>
      <c r="U4" s="133" t="s">
        <v>236</v>
      </c>
      <c r="V4" s="133"/>
      <c r="W4" s="133" t="s">
        <v>237</v>
      </c>
      <c r="X4" s="133"/>
      <c r="Y4" s="134">
        <v>41287</v>
      </c>
      <c r="Z4" s="134"/>
      <c r="AA4" s="133" t="s">
        <v>242</v>
      </c>
      <c r="AB4" s="137"/>
      <c r="AC4" s="133" t="s">
        <v>244</v>
      </c>
      <c r="AD4" s="133"/>
      <c r="AE4" s="133" t="s">
        <v>245</v>
      </c>
      <c r="AF4" s="133"/>
      <c r="AG4" s="134">
        <v>41407</v>
      </c>
      <c r="AH4" s="134"/>
      <c r="AI4" s="134">
        <v>41438</v>
      </c>
      <c r="AJ4" s="134"/>
      <c r="AK4" s="134">
        <v>41468</v>
      </c>
      <c r="AL4" s="134"/>
      <c r="AM4" s="134">
        <v>41499</v>
      </c>
      <c r="AN4" s="134"/>
      <c r="AO4" s="134">
        <v>41530</v>
      </c>
      <c r="AP4" s="134"/>
      <c r="AQ4" s="133" t="s">
        <v>257</v>
      </c>
      <c r="AR4" s="137"/>
      <c r="AS4" s="134">
        <v>41591</v>
      </c>
      <c r="AT4" s="134"/>
      <c r="AU4" s="134">
        <v>41621</v>
      </c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47"/>
      <c r="CT4" s="147"/>
      <c r="CU4" s="134"/>
      <c r="CV4" s="134"/>
      <c r="CW4" s="134"/>
      <c r="CX4" s="134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0"/>
      <c r="EL4" s="131"/>
      <c r="EM4" s="130"/>
      <c r="EN4" s="131"/>
      <c r="EO4" s="130"/>
      <c r="EP4" s="131"/>
      <c r="EQ4" s="130"/>
      <c r="ER4" s="131"/>
      <c r="ES4" s="130"/>
      <c r="ET4" s="131"/>
      <c r="EU4" s="130"/>
      <c r="EV4" s="131"/>
      <c r="EW4" s="130"/>
      <c r="EX4" s="131"/>
      <c r="EY4" s="130"/>
      <c r="EZ4" s="131"/>
      <c r="FA4" s="130"/>
      <c r="FB4" s="131"/>
      <c r="FC4" s="130"/>
      <c r="FD4" s="131"/>
      <c r="FE4" s="130"/>
      <c r="FF4" s="131"/>
      <c r="FG4" s="130"/>
      <c r="FH4" s="131"/>
      <c r="FI4" s="130"/>
      <c r="FJ4" s="131"/>
      <c r="FK4" s="130"/>
      <c r="FL4" s="131"/>
      <c r="FM4" s="130"/>
      <c r="FN4" s="131"/>
      <c r="FO4" s="130"/>
      <c r="FP4" s="131"/>
      <c r="FQ4" s="130"/>
      <c r="FR4" s="131"/>
      <c r="FS4" s="130"/>
      <c r="FT4" s="131"/>
      <c r="FU4" s="130"/>
      <c r="FV4" s="131"/>
      <c r="FW4" s="130"/>
      <c r="FX4" s="131"/>
      <c r="FY4" s="130"/>
      <c r="FZ4" s="131"/>
      <c r="GA4" s="145"/>
      <c r="GB4" s="146"/>
      <c r="GC4" s="145"/>
      <c r="GD4" s="146"/>
      <c r="GE4" s="145"/>
      <c r="GF4" s="146"/>
      <c r="GG4" s="145"/>
      <c r="GH4" s="146"/>
      <c r="GI4" s="145"/>
      <c r="GJ4" s="146"/>
      <c r="GK4" s="145"/>
      <c r="GL4" s="146"/>
      <c r="GM4" s="145"/>
      <c r="GN4" s="146"/>
      <c r="GO4" s="145"/>
      <c r="GP4" s="146"/>
      <c r="GQ4" s="145"/>
      <c r="GR4" s="146"/>
      <c r="GS4" s="145"/>
      <c r="GT4" s="146"/>
      <c r="GU4" s="145"/>
      <c r="GV4" s="146"/>
      <c r="GW4" s="88"/>
      <c r="GX4" s="88"/>
      <c r="GY4" s="88"/>
      <c r="GZ4" s="88"/>
      <c r="HA4" s="88"/>
      <c r="HB4" s="88"/>
      <c r="HC4" s="88"/>
      <c r="HD4" s="88"/>
      <c r="HE4" s="88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x14ac:dyDescent="0.2">
      <c r="A5" s="52" t="s">
        <v>96</v>
      </c>
      <c r="B5" s="55" t="s">
        <v>111</v>
      </c>
      <c r="C5" s="78"/>
      <c r="D5" s="17"/>
      <c r="E5" s="132" t="s">
        <v>113</v>
      </c>
      <c r="F5" s="132"/>
      <c r="G5" s="132" t="s">
        <v>113</v>
      </c>
      <c r="H5" s="132"/>
      <c r="I5" s="132" t="s">
        <v>113</v>
      </c>
      <c r="J5" s="132"/>
      <c r="K5" s="132" t="s">
        <v>113</v>
      </c>
      <c r="L5" s="132"/>
      <c r="M5" s="132" t="s">
        <v>113</v>
      </c>
      <c r="N5" s="132"/>
      <c r="O5" s="132" t="s">
        <v>113</v>
      </c>
      <c r="P5" s="132"/>
      <c r="Q5" s="132" t="s">
        <v>113</v>
      </c>
      <c r="R5" s="132"/>
      <c r="S5" s="132" t="s">
        <v>113</v>
      </c>
      <c r="T5" s="132"/>
      <c r="U5" s="132" t="s">
        <v>113</v>
      </c>
      <c r="V5" s="132"/>
      <c r="W5" s="132" t="s">
        <v>113</v>
      </c>
      <c r="X5" s="132"/>
      <c r="Y5" s="132" t="s">
        <v>113</v>
      </c>
      <c r="Z5" s="132"/>
      <c r="AA5" s="132" t="s">
        <v>113</v>
      </c>
      <c r="AB5" s="132"/>
      <c r="AC5" s="132" t="s">
        <v>113</v>
      </c>
      <c r="AD5" s="132"/>
      <c r="AE5" s="151" t="s">
        <v>113</v>
      </c>
      <c r="AF5" s="151"/>
      <c r="AG5" s="132" t="s">
        <v>113</v>
      </c>
      <c r="AH5" s="132"/>
      <c r="AI5" s="132" t="s">
        <v>113</v>
      </c>
      <c r="AJ5" s="132"/>
      <c r="AK5" s="132" t="s">
        <v>113</v>
      </c>
      <c r="AL5" s="132"/>
      <c r="AM5" s="132" t="s">
        <v>113</v>
      </c>
      <c r="AN5" s="132"/>
      <c r="AO5" s="132" t="s">
        <v>113</v>
      </c>
      <c r="AP5" s="132"/>
      <c r="AQ5" s="132" t="s">
        <v>113</v>
      </c>
      <c r="AR5" s="132"/>
      <c r="AS5" s="132" t="s">
        <v>113</v>
      </c>
      <c r="AT5" s="132"/>
      <c r="AU5" s="132" t="s">
        <v>113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28"/>
      <c r="EL5" s="129"/>
      <c r="EM5" s="128"/>
      <c r="EN5" s="129"/>
      <c r="EO5" s="128"/>
      <c r="EP5" s="129"/>
      <c r="EQ5" s="128"/>
      <c r="ER5" s="129"/>
      <c r="ES5" s="128"/>
      <c r="ET5" s="129"/>
      <c r="EU5" s="128"/>
      <c r="EV5" s="129"/>
      <c r="EW5" s="128"/>
      <c r="EX5" s="129"/>
      <c r="EY5" s="128"/>
      <c r="EZ5" s="129"/>
      <c r="FA5" s="128"/>
      <c r="FB5" s="129"/>
      <c r="FC5" s="128"/>
      <c r="FD5" s="129"/>
      <c r="FE5" s="128"/>
      <c r="FF5" s="129"/>
      <c r="FG5" s="128"/>
      <c r="FH5" s="129"/>
      <c r="FI5" s="128"/>
      <c r="FJ5" s="129"/>
      <c r="FK5" s="128"/>
      <c r="FL5" s="129"/>
      <c r="FM5" s="128"/>
      <c r="FN5" s="129"/>
      <c r="FO5" s="128"/>
      <c r="FP5" s="129"/>
      <c r="FQ5" s="128"/>
      <c r="FR5" s="129"/>
      <c r="FS5" s="128"/>
      <c r="FT5" s="129"/>
      <c r="FU5" s="128"/>
      <c r="FV5" s="129"/>
      <c r="FW5" s="128"/>
      <c r="FX5" s="129"/>
      <c r="FY5" s="128"/>
      <c r="FZ5" s="129"/>
      <c r="GA5" s="128"/>
      <c r="GB5" s="129"/>
      <c r="GC5" s="128"/>
      <c r="GD5" s="129"/>
      <c r="GE5" s="128"/>
      <c r="GF5" s="129"/>
      <c r="GG5" s="128"/>
      <c r="GH5" s="129"/>
      <c r="GI5" s="128"/>
      <c r="GJ5" s="129"/>
      <c r="GK5" s="128"/>
      <c r="GL5" s="129"/>
      <c r="GM5" s="128"/>
      <c r="GN5" s="129"/>
      <c r="GO5" s="128"/>
      <c r="GP5" s="129"/>
      <c r="GQ5" s="128"/>
      <c r="GR5" s="129"/>
      <c r="GW5" s="143"/>
      <c r="GX5" s="144"/>
      <c r="GY5" s="143"/>
      <c r="GZ5" s="144"/>
      <c r="HA5" s="143"/>
      <c r="HB5" s="144"/>
      <c r="HC5" s="143"/>
      <c r="HD5" s="144"/>
      <c r="HE5" s="143"/>
      <c r="HF5" s="144"/>
      <c r="HG5" s="143"/>
      <c r="HH5" s="144"/>
      <c r="HI5" s="143"/>
      <c r="HJ5" s="144"/>
      <c r="HK5" s="143"/>
      <c r="HL5" s="144"/>
      <c r="HM5" s="143"/>
      <c r="HN5" s="144"/>
      <c r="HO5" s="143"/>
      <c r="HP5" s="144"/>
      <c r="HQ5" s="143"/>
      <c r="HR5" s="144"/>
      <c r="HS5" s="143"/>
      <c r="HT5" s="144"/>
      <c r="HU5" s="143"/>
      <c r="HV5" s="144"/>
      <c r="HW5" s="143"/>
      <c r="HX5" s="144"/>
      <c r="HY5" s="143"/>
      <c r="HZ5" s="144"/>
      <c r="IA5" s="143"/>
      <c r="IB5" s="144"/>
      <c r="IC5" s="143"/>
      <c r="ID5" s="144"/>
      <c r="IE5" s="143"/>
      <c r="IF5" s="144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26"/>
      <c r="IR5" s="26"/>
      <c r="IS5" s="26"/>
      <c r="IT5" s="26"/>
      <c r="IU5" s="26"/>
      <c r="IV5" s="95"/>
    </row>
    <row r="6" spans="1:256" x14ac:dyDescent="0.2">
      <c r="A6" s="17" t="s">
        <v>98</v>
      </c>
      <c r="B6" s="50" t="s">
        <v>112</v>
      </c>
      <c r="C6" s="79" t="s">
        <v>96</v>
      </c>
      <c r="D6" s="26" t="s">
        <v>97</v>
      </c>
      <c r="E6" s="21" t="s">
        <v>103</v>
      </c>
      <c r="F6" s="21" t="s">
        <v>114</v>
      </c>
      <c r="G6" s="21" t="s">
        <v>103</v>
      </c>
      <c r="H6" s="21" t="s">
        <v>114</v>
      </c>
      <c r="I6" s="21" t="s">
        <v>103</v>
      </c>
      <c r="J6" s="21" t="s">
        <v>114</v>
      </c>
      <c r="K6" s="21" t="s">
        <v>103</v>
      </c>
      <c r="L6" s="21" t="s">
        <v>114</v>
      </c>
      <c r="M6" s="21" t="s">
        <v>103</v>
      </c>
      <c r="N6" s="21" t="s">
        <v>114</v>
      </c>
      <c r="O6" s="21" t="s">
        <v>103</v>
      </c>
      <c r="P6" s="21" t="s">
        <v>114</v>
      </c>
      <c r="Q6" s="21" t="s">
        <v>103</v>
      </c>
      <c r="R6" s="21" t="s">
        <v>114</v>
      </c>
      <c r="S6" s="21" t="s">
        <v>103</v>
      </c>
      <c r="T6" s="21" t="s">
        <v>114</v>
      </c>
      <c r="U6" s="21" t="s">
        <v>103</v>
      </c>
      <c r="V6" s="21" t="s">
        <v>114</v>
      </c>
      <c r="W6" s="27" t="s">
        <v>103</v>
      </c>
      <c r="X6" s="27" t="s">
        <v>114</v>
      </c>
      <c r="Y6" s="27" t="s">
        <v>103</v>
      </c>
      <c r="Z6" s="27" t="s">
        <v>114</v>
      </c>
      <c r="AA6" s="27" t="s">
        <v>103</v>
      </c>
      <c r="AB6" s="27" t="s">
        <v>114</v>
      </c>
      <c r="AC6" s="27" t="s">
        <v>103</v>
      </c>
      <c r="AD6" s="27" t="s">
        <v>114</v>
      </c>
      <c r="AE6" s="25" t="s">
        <v>103</v>
      </c>
      <c r="AF6" s="25" t="s">
        <v>114</v>
      </c>
      <c r="AG6" s="27" t="s">
        <v>103</v>
      </c>
      <c r="AH6" s="27" t="s">
        <v>114</v>
      </c>
      <c r="AI6" s="27" t="s">
        <v>103</v>
      </c>
      <c r="AJ6" s="21" t="s">
        <v>114</v>
      </c>
      <c r="AK6" s="27" t="s">
        <v>103</v>
      </c>
      <c r="AL6" s="21" t="s">
        <v>114</v>
      </c>
      <c r="AM6" s="27" t="s">
        <v>103</v>
      </c>
      <c r="AN6" s="21" t="s">
        <v>114</v>
      </c>
      <c r="AO6" s="27" t="s">
        <v>103</v>
      </c>
      <c r="AP6" s="21" t="s">
        <v>114</v>
      </c>
      <c r="AQ6" s="27" t="s">
        <v>103</v>
      </c>
      <c r="AR6" s="21" t="s">
        <v>114</v>
      </c>
      <c r="AS6" s="27" t="s">
        <v>103</v>
      </c>
      <c r="AT6" s="21" t="s">
        <v>114</v>
      </c>
      <c r="AU6" s="27" t="s">
        <v>103</v>
      </c>
      <c r="AV6" s="21" t="s">
        <v>114</v>
      </c>
      <c r="AW6" s="27"/>
      <c r="AY6" s="27"/>
      <c r="BA6" s="27"/>
      <c r="BC6" s="27"/>
      <c r="BE6" s="27"/>
      <c r="BG6" s="27"/>
      <c r="BI6" s="27"/>
      <c r="BK6" s="27"/>
      <c r="BM6" s="27"/>
      <c r="BO6" s="27"/>
      <c r="BQ6" s="27"/>
      <c r="BS6" s="27"/>
      <c r="BU6" s="27"/>
      <c r="BW6" s="27"/>
      <c r="BY6" s="27"/>
      <c r="CA6" s="27"/>
      <c r="CC6" s="27"/>
      <c r="CI6" s="27"/>
      <c r="CK6" s="27"/>
      <c r="EM6" s="27"/>
      <c r="EN6" s="27"/>
      <c r="FC6" s="27"/>
      <c r="FD6" s="27"/>
      <c r="FK6" s="27"/>
      <c r="FL6" s="27"/>
    </row>
    <row r="7" spans="1:256" x14ac:dyDescent="0.2">
      <c r="A7" s="29">
        <v>47</v>
      </c>
      <c r="B7" s="27">
        <v>1</v>
      </c>
      <c r="C7" s="80" t="s">
        <v>59</v>
      </c>
      <c r="E7" s="21">
        <v>1634</v>
      </c>
      <c r="F7" s="21">
        <v>6590</v>
      </c>
      <c r="G7" s="21">
        <v>1638</v>
      </c>
      <c r="H7" s="21">
        <v>6602</v>
      </c>
      <c r="I7" s="21">
        <v>1644</v>
      </c>
      <c r="J7" s="21">
        <v>6606</v>
      </c>
      <c r="K7" s="21">
        <v>1653</v>
      </c>
      <c r="L7" s="21">
        <v>6592</v>
      </c>
      <c r="M7" s="21">
        <v>1650</v>
      </c>
      <c r="N7" s="21">
        <v>6569</v>
      </c>
      <c r="O7" s="21">
        <v>1660</v>
      </c>
      <c r="P7" s="21">
        <v>6532</v>
      </c>
      <c r="Q7" s="21">
        <v>1671</v>
      </c>
      <c r="R7" s="21">
        <v>6540</v>
      </c>
      <c r="S7" s="21">
        <v>1676</v>
      </c>
      <c r="T7" s="21">
        <v>6553</v>
      </c>
      <c r="U7" s="21">
        <v>1660</v>
      </c>
      <c r="V7" s="21">
        <v>6542</v>
      </c>
      <c r="W7" s="21">
        <v>1685</v>
      </c>
      <c r="X7" s="21">
        <v>6534</v>
      </c>
      <c r="Y7" s="21">
        <v>1690</v>
      </c>
      <c r="Z7" s="21">
        <v>6531</v>
      </c>
      <c r="AA7" s="21">
        <v>1702</v>
      </c>
      <c r="AB7" s="21">
        <v>6543</v>
      </c>
      <c r="AC7" s="21">
        <v>1721</v>
      </c>
      <c r="AD7" s="21">
        <v>6531</v>
      </c>
      <c r="AE7" s="21">
        <v>1726</v>
      </c>
      <c r="AF7" s="21">
        <v>6535</v>
      </c>
      <c r="AG7" s="21">
        <v>1730</v>
      </c>
      <c r="AH7" s="21">
        <v>6569</v>
      </c>
      <c r="AI7" s="21">
        <v>1733</v>
      </c>
      <c r="AJ7" s="21">
        <v>6543</v>
      </c>
      <c r="AK7" s="21">
        <v>1729</v>
      </c>
      <c r="AL7" s="21">
        <v>6528</v>
      </c>
      <c r="AM7" s="21">
        <v>1767</v>
      </c>
      <c r="AN7" s="21">
        <v>6547</v>
      </c>
      <c r="AO7" s="21">
        <v>1773</v>
      </c>
      <c r="AP7" s="21">
        <v>6556</v>
      </c>
      <c r="AQ7" s="21">
        <v>1775</v>
      </c>
      <c r="AR7" s="21">
        <v>6467</v>
      </c>
      <c r="AS7" s="21">
        <v>1784</v>
      </c>
      <c r="AT7" s="21">
        <v>6475</v>
      </c>
      <c r="AU7" s="21">
        <v>1784</v>
      </c>
      <c r="AV7" s="21">
        <v>6481</v>
      </c>
      <c r="BM7" s="30"/>
      <c r="BN7" s="30"/>
      <c r="EK7" s="42"/>
      <c r="EP7" s="30"/>
      <c r="GO7" s="30"/>
      <c r="GP7" s="30"/>
      <c r="GR7" s="30"/>
      <c r="GT7" s="30"/>
      <c r="HD7" s="30"/>
    </row>
    <row r="8" spans="1:256" x14ac:dyDescent="0.2">
      <c r="A8" s="29">
        <v>50</v>
      </c>
      <c r="B8" s="27">
        <v>1</v>
      </c>
      <c r="C8" s="80" t="s">
        <v>62</v>
      </c>
      <c r="E8" s="21">
        <v>5095</v>
      </c>
      <c r="F8" s="21">
        <v>29893</v>
      </c>
      <c r="G8" s="21">
        <v>5197</v>
      </c>
      <c r="H8" s="21">
        <v>30017</v>
      </c>
      <c r="I8" s="21">
        <v>5192</v>
      </c>
      <c r="J8" s="21">
        <v>30029</v>
      </c>
      <c r="K8" s="21">
        <v>5231</v>
      </c>
      <c r="L8" s="21">
        <v>30026</v>
      </c>
      <c r="M8" s="21">
        <v>5245</v>
      </c>
      <c r="N8" s="21">
        <v>30040</v>
      </c>
      <c r="O8" s="21">
        <v>5311</v>
      </c>
      <c r="P8" s="21">
        <v>30016</v>
      </c>
      <c r="Q8" s="21">
        <v>5441</v>
      </c>
      <c r="R8" s="21">
        <v>30098</v>
      </c>
      <c r="S8" s="21">
        <v>5469</v>
      </c>
      <c r="T8" s="21">
        <v>30145</v>
      </c>
      <c r="U8" s="21">
        <v>5502</v>
      </c>
      <c r="V8" s="21">
        <v>30174</v>
      </c>
      <c r="W8" s="21">
        <v>5499</v>
      </c>
      <c r="X8" s="21">
        <v>30090</v>
      </c>
      <c r="Y8" s="21">
        <v>5558</v>
      </c>
      <c r="Z8" s="21">
        <v>30130</v>
      </c>
      <c r="AA8" s="21">
        <v>5574</v>
      </c>
      <c r="AB8" s="21">
        <v>30123</v>
      </c>
      <c r="AC8" s="21">
        <v>5687</v>
      </c>
      <c r="AD8" s="21">
        <v>30017</v>
      </c>
      <c r="AE8" s="21">
        <v>5708</v>
      </c>
      <c r="AF8" s="21">
        <v>30068</v>
      </c>
      <c r="AG8" s="21">
        <v>5788</v>
      </c>
      <c r="AH8" s="21">
        <v>30100</v>
      </c>
      <c r="AI8" s="21">
        <v>5810</v>
      </c>
      <c r="AJ8" s="21">
        <v>30127</v>
      </c>
      <c r="AK8" s="21">
        <v>5908</v>
      </c>
      <c r="AL8" s="21">
        <v>30182</v>
      </c>
      <c r="AM8" s="21">
        <v>6046</v>
      </c>
      <c r="AN8" s="21">
        <v>30278</v>
      </c>
      <c r="AO8" s="21">
        <v>6101</v>
      </c>
      <c r="AP8" s="21">
        <v>30311</v>
      </c>
      <c r="AQ8" s="21">
        <v>6170</v>
      </c>
      <c r="AR8" s="21">
        <v>30393</v>
      </c>
      <c r="AS8" s="21">
        <v>6254</v>
      </c>
      <c r="AT8" s="21">
        <v>30522</v>
      </c>
      <c r="AU8" s="21">
        <v>6313</v>
      </c>
      <c r="AV8" s="21">
        <v>30586</v>
      </c>
      <c r="BM8" s="30"/>
      <c r="BN8" s="30"/>
      <c r="EK8" s="42"/>
      <c r="EP8" s="30"/>
      <c r="GO8" s="30"/>
      <c r="GP8" s="30"/>
      <c r="GR8" s="30"/>
      <c r="GT8" s="30"/>
      <c r="HD8" s="30"/>
    </row>
    <row r="9" spans="1:256" s="76" customFormat="1" x14ac:dyDescent="0.2">
      <c r="A9" s="29">
        <v>58</v>
      </c>
      <c r="B9" s="27">
        <v>1</v>
      </c>
      <c r="C9" s="80" t="s">
        <v>70</v>
      </c>
      <c r="D9" s="21"/>
      <c r="E9" s="21">
        <v>923</v>
      </c>
      <c r="F9" s="21">
        <v>5152</v>
      </c>
      <c r="G9" s="21">
        <v>950</v>
      </c>
      <c r="H9" s="21">
        <v>5154</v>
      </c>
      <c r="I9" s="21">
        <v>950</v>
      </c>
      <c r="J9" s="21">
        <v>5155</v>
      </c>
      <c r="K9" s="21">
        <v>957</v>
      </c>
      <c r="L9" s="21">
        <v>5112</v>
      </c>
      <c r="M9" s="21">
        <v>959</v>
      </c>
      <c r="N9" s="21">
        <v>5100</v>
      </c>
      <c r="O9" s="21">
        <v>971</v>
      </c>
      <c r="P9" s="21">
        <v>5096</v>
      </c>
      <c r="Q9" s="21">
        <v>988</v>
      </c>
      <c r="R9" s="21">
        <v>5102</v>
      </c>
      <c r="S9" s="21">
        <v>989</v>
      </c>
      <c r="T9" s="21">
        <v>5131</v>
      </c>
      <c r="U9" s="21">
        <v>1000</v>
      </c>
      <c r="V9" s="21">
        <v>5139</v>
      </c>
      <c r="W9" s="21">
        <v>1010</v>
      </c>
      <c r="X9" s="21">
        <v>5124</v>
      </c>
      <c r="Y9" s="21">
        <v>1008</v>
      </c>
      <c r="Z9" s="21">
        <v>5107</v>
      </c>
      <c r="AA9" s="21">
        <v>1006</v>
      </c>
      <c r="AB9" s="21">
        <v>5082</v>
      </c>
      <c r="AC9" s="21">
        <v>1017</v>
      </c>
      <c r="AD9" s="21">
        <v>5015</v>
      </c>
      <c r="AE9" s="21">
        <v>1027</v>
      </c>
      <c r="AF9" s="21">
        <v>5034</v>
      </c>
      <c r="AG9" s="21">
        <v>1014</v>
      </c>
      <c r="AH9" s="21">
        <v>5019</v>
      </c>
      <c r="AI9" s="21">
        <v>1026</v>
      </c>
      <c r="AJ9" s="21">
        <v>5037</v>
      </c>
      <c r="AK9" s="21">
        <v>1033</v>
      </c>
      <c r="AL9" s="21">
        <v>5059</v>
      </c>
      <c r="AM9" s="21">
        <v>1063</v>
      </c>
      <c r="AN9" s="21">
        <v>5073</v>
      </c>
      <c r="AO9" s="21">
        <v>1067</v>
      </c>
      <c r="AP9" s="21">
        <v>5086</v>
      </c>
      <c r="AQ9" s="21">
        <v>1074</v>
      </c>
      <c r="AR9" s="21">
        <v>5090</v>
      </c>
      <c r="AS9" s="21">
        <v>1071</v>
      </c>
      <c r="AT9" s="21">
        <v>5071</v>
      </c>
      <c r="AU9" s="21">
        <v>1070</v>
      </c>
      <c r="AV9" s="21">
        <v>5091</v>
      </c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31"/>
      <c r="BH9" s="31"/>
      <c r="BI9" s="31"/>
      <c r="BJ9" s="31"/>
      <c r="BK9" s="31"/>
      <c r="BL9" s="31"/>
      <c r="BM9" s="21"/>
      <c r="BN9" s="2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21"/>
      <c r="CL9" s="21"/>
      <c r="CM9" s="31"/>
      <c r="CN9" s="31"/>
      <c r="CO9" s="21"/>
      <c r="CP9" s="21"/>
      <c r="CQ9" s="31"/>
      <c r="CR9" s="31"/>
      <c r="CS9" s="31"/>
      <c r="CT9" s="31"/>
      <c r="CU9" s="21"/>
      <c r="CV9" s="21"/>
      <c r="CW9" s="21"/>
      <c r="CX9" s="21"/>
      <c r="CY9" s="21"/>
      <c r="CZ9" s="2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21"/>
      <c r="EC9" s="31"/>
      <c r="ED9" s="31"/>
      <c r="EE9" s="31"/>
      <c r="EF9" s="31"/>
      <c r="EG9" s="31"/>
      <c r="EH9" s="21"/>
      <c r="EI9" s="31"/>
      <c r="EJ9" s="31"/>
      <c r="EK9" s="42"/>
      <c r="EL9" s="21"/>
      <c r="EM9" s="31"/>
      <c r="EN9" s="21"/>
      <c r="EO9" s="31"/>
      <c r="EP9" s="21"/>
      <c r="EQ9" s="31"/>
      <c r="ER9" s="31"/>
      <c r="ES9" s="31"/>
      <c r="ET9" s="21"/>
      <c r="EU9" s="31"/>
      <c r="EV9" s="31"/>
      <c r="EW9" s="31"/>
      <c r="EX9" s="21"/>
      <c r="EY9" s="31"/>
      <c r="EZ9" s="21"/>
      <c r="FA9" s="31"/>
      <c r="FB9" s="21"/>
      <c r="FC9" s="31"/>
      <c r="FD9" s="21"/>
      <c r="FE9" s="31"/>
      <c r="FF9" s="31"/>
      <c r="FG9" s="31"/>
      <c r="FH9" s="21"/>
      <c r="FI9" s="31"/>
      <c r="FJ9" s="21"/>
      <c r="FK9" s="31"/>
      <c r="FL9" s="21"/>
      <c r="FM9" s="31"/>
      <c r="FN9" s="21"/>
      <c r="FO9" s="31"/>
      <c r="FP9" s="21"/>
      <c r="FQ9" s="31"/>
      <c r="FR9" s="21"/>
      <c r="FS9" s="31"/>
      <c r="FT9" s="21"/>
      <c r="FU9" s="31"/>
      <c r="FV9" s="21"/>
      <c r="FW9" s="31"/>
      <c r="FX9" s="21"/>
      <c r="FY9" s="31"/>
      <c r="FZ9" s="31"/>
      <c r="GA9" s="31"/>
      <c r="GB9" s="31"/>
      <c r="GC9" s="31"/>
      <c r="GD9" s="31"/>
      <c r="GE9" s="31"/>
      <c r="GF9" s="21"/>
      <c r="GG9" s="31"/>
      <c r="GH9" s="21"/>
      <c r="GI9" s="31"/>
      <c r="GJ9" s="21"/>
      <c r="GK9" s="31"/>
      <c r="GL9" s="21"/>
      <c r="GM9" s="31"/>
      <c r="GN9" s="21"/>
      <c r="GO9" s="30"/>
      <c r="GP9" s="30"/>
      <c r="GQ9" s="31"/>
      <c r="GR9" s="30"/>
      <c r="GS9" s="31"/>
      <c r="GT9" s="30"/>
      <c r="GU9" s="31"/>
      <c r="GV9" s="21"/>
      <c r="GW9" s="31"/>
      <c r="GX9" s="21"/>
      <c r="GY9" s="31"/>
      <c r="GZ9" s="21"/>
      <c r="HA9" s="31"/>
      <c r="HB9" s="21"/>
      <c r="HC9" s="31"/>
      <c r="HD9" s="30"/>
      <c r="HE9" s="31"/>
      <c r="HF9" s="2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</row>
    <row r="10" spans="1:256" x14ac:dyDescent="0.2">
      <c r="A10" s="29">
        <v>63</v>
      </c>
      <c r="B10" s="27">
        <v>1</v>
      </c>
      <c r="C10" s="80" t="s">
        <v>74</v>
      </c>
      <c r="E10" s="21">
        <v>7761</v>
      </c>
      <c r="F10" s="21">
        <v>49392</v>
      </c>
      <c r="G10" s="21">
        <v>7889</v>
      </c>
      <c r="H10" s="21">
        <v>49304</v>
      </c>
      <c r="I10" s="21">
        <v>7897</v>
      </c>
      <c r="J10" s="21">
        <v>49301</v>
      </c>
      <c r="K10" s="21">
        <v>8038</v>
      </c>
      <c r="L10" s="21">
        <v>49327</v>
      </c>
      <c r="M10" s="21">
        <v>8026</v>
      </c>
      <c r="N10" s="21">
        <v>49287</v>
      </c>
      <c r="O10" s="21">
        <v>8228</v>
      </c>
      <c r="P10" s="21">
        <v>49266</v>
      </c>
      <c r="Q10" s="21">
        <v>8378</v>
      </c>
      <c r="R10" s="21">
        <v>49286</v>
      </c>
      <c r="S10" s="21">
        <v>8383</v>
      </c>
      <c r="T10" s="21">
        <v>49311</v>
      </c>
      <c r="U10" s="21">
        <v>8423</v>
      </c>
      <c r="V10" s="21">
        <v>49241</v>
      </c>
      <c r="W10" s="21">
        <v>8499</v>
      </c>
      <c r="X10" s="21">
        <v>49199</v>
      </c>
      <c r="Y10" s="21">
        <v>8623</v>
      </c>
      <c r="Z10" s="21">
        <v>49309</v>
      </c>
      <c r="AA10" s="21">
        <v>8650</v>
      </c>
      <c r="AB10" s="21">
        <v>49286</v>
      </c>
      <c r="AC10" s="21">
        <v>8789</v>
      </c>
      <c r="AD10" s="21">
        <v>49187</v>
      </c>
      <c r="AE10" s="21">
        <v>8833</v>
      </c>
      <c r="AF10" s="21">
        <v>49214</v>
      </c>
      <c r="AG10" s="21">
        <v>8892</v>
      </c>
      <c r="AH10" s="21">
        <v>49144</v>
      </c>
      <c r="AI10" s="21">
        <v>8965</v>
      </c>
      <c r="AJ10" s="21">
        <v>49157</v>
      </c>
      <c r="AK10" s="21">
        <v>9068</v>
      </c>
      <c r="AL10" s="21">
        <v>49086</v>
      </c>
      <c r="AM10" s="21">
        <v>9323</v>
      </c>
      <c r="AN10" s="21">
        <v>49212</v>
      </c>
      <c r="AO10" s="21">
        <v>9444</v>
      </c>
      <c r="AP10" s="21">
        <v>49215</v>
      </c>
      <c r="AQ10" s="21">
        <v>9459</v>
      </c>
      <c r="AR10" s="21">
        <v>49158</v>
      </c>
      <c r="AS10" s="21">
        <v>9586</v>
      </c>
      <c r="AT10" s="21">
        <v>49203</v>
      </c>
      <c r="AU10" s="21">
        <v>9662</v>
      </c>
      <c r="AV10" s="21">
        <v>49318</v>
      </c>
      <c r="BM10" s="30"/>
      <c r="BN10" s="30"/>
      <c r="EK10" s="42"/>
      <c r="EP10" s="30"/>
      <c r="GO10" s="30"/>
      <c r="GP10" s="30"/>
      <c r="GR10" s="30"/>
      <c r="GT10" s="30"/>
      <c r="HD10" s="30"/>
    </row>
    <row r="11" spans="1:256" x14ac:dyDescent="0.2">
      <c r="A11" s="29">
        <v>74</v>
      </c>
      <c r="B11" s="27">
        <v>1</v>
      </c>
      <c r="C11" s="80" t="s">
        <v>85</v>
      </c>
      <c r="E11" s="21">
        <v>977</v>
      </c>
      <c r="F11" s="21">
        <v>6267</v>
      </c>
      <c r="G11" s="21">
        <v>970</v>
      </c>
      <c r="H11" s="21">
        <v>6243</v>
      </c>
      <c r="I11" s="21">
        <v>973</v>
      </c>
      <c r="J11" s="21">
        <v>6232</v>
      </c>
      <c r="K11" s="21">
        <v>980</v>
      </c>
      <c r="L11" s="21">
        <v>6233</v>
      </c>
      <c r="M11" s="21">
        <v>975</v>
      </c>
      <c r="N11" s="21">
        <v>6229</v>
      </c>
      <c r="O11" s="21">
        <v>998</v>
      </c>
      <c r="P11" s="21">
        <v>6223</v>
      </c>
      <c r="Q11" s="21">
        <v>1025</v>
      </c>
      <c r="R11" s="21">
        <v>6244</v>
      </c>
      <c r="S11" s="21">
        <v>1026</v>
      </c>
      <c r="T11" s="21">
        <v>6258</v>
      </c>
      <c r="U11" s="21">
        <v>1033</v>
      </c>
      <c r="V11" s="21">
        <v>6274</v>
      </c>
      <c r="W11" s="21">
        <v>1050</v>
      </c>
      <c r="X11" s="21">
        <v>6286</v>
      </c>
      <c r="Y11" s="21">
        <v>1062</v>
      </c>
      <c r="Z11" s="21">
        <v>6293</v>
      </c>
      <c r="AA11" s="21">
        <v>1073</v>
      </c>
      <c r="AB11" s="21">
        <v>6289</v>
      </c>
      <c r="AC11" s="21">
        <v>1090</v>
      </c>
      <c r="AD11" s="21">
        <v>6181</v>
      </c>
      <c r="AE11" s="21">
        <v>1099</v>
      </c>
      <c r="AF11" s="21">
        <v>6177</v>
      </c>
      <c r="AG11" s="21">
        <v>1109</v>
      </c>
      <c r="AH11" s="21">
        <v>6179</v>
      </c>
      <c r="AI11" s="21">
        <v>1120</v>
      </c>
      <c r="AJ11" s="21">
        <v>6180</v>
      </c>
      <c r="AK11" s="21">
        <v>1133</v>
      </c>
      <c r="AL11" s="21">
        <v>6182</v>
      </c>
      <c r="AM11" s="21">
        <v>1143</v>
      </c>
      <c r="AN11" s="21">
        <v>6130</v>
      </c>
      <c r="AO11" s="21">
        <v>1148</v>
      </c>
      <c r="AP11" s="21">
        <v>6125</v>
      </c>
      <c r="AQ11" s="21">
        <v>1143</v>
      </c>
      <c r="AR11" s="21">
        <v>6033</v>
      </c>
      <c r="AS11" s="21">
        <v>1161</v>
      </c>
      <c r="AT11" s="21">
        <v>6037</v>
      </c>
      <c r="AU11" s="21">
        <v>1170</v>
      </c>
      <c r="AV11" s="21">
        <v>6032</v>
      </c>
      <c r="BM11" s="30"/>
      <c r="BN11" s="30"/>
      <c r="EK11" s="42"/>
      <c r="EP11" s="30"/>
      <c r="GO11" s="30"/>
      <c r="GP11" s="30"/>
      <c r="GR11" s="30"/>
      <c r="GT11" s="30"/>
      <c r="HD11" s="30"/>
    </row>
    <row r="12" spans="1:256" x14ac:dyDescent="0.2">
      <c r="A12" s="29">
        <v>81</v>
      </c>
      <c r="B12" s="27">
        <v>1</v>
      </c>
      <c r="C12" s="80" t="s">
        <v>92</v>
      </c>
      <c r="E12" s="21">
        <v>2806</v>
      </c>
      <c r="F12" s="21">
        <v>13435</v>
      </c>
      <c r="G12" s="21">
        <v>2866</v>
      </c>
      <c r="H12" s="21">
        <v>13423</v>
      </c>
      <c r="I12" s="21">
        <v>2869</v>
      </c>
      <c r="J12" s="21">
        <v>13413</v>
      </c>
      <c r="K12" s="21">
        <v>2862</v>
      </c>
      <c r="L12" s="21">
        <v>13377</v>
      </c>
      <c r="M12" s="21">
        <v>2865</v>
      </c>
      <c r="N12" s="21">
        <v>13382</v>
      </c>
      <c r="O12" s="21">
        <v>2909</v>
      </c>
      <c r="P12" s="21">
        <v>13434</v>
      </c>
      <c r="Q12" s="21">
        <v>2967</v>
      </c>
      <c r="R12" s="21">
        <v>13502</v>
      </c>
      <c r="S12" s="21">
        <v>2979</v>
      </c>
      <c r="T12" s="21">
        <v>13541</v>
      </c>
      <c r="U12" s="21">
        <v>2985</v>
      </c>
      <c r="V12" s="21">
        <v>13552</v>
      </c>
      <c r="W12" s="21">
        <v>3017</v>
      </c>
      <c r="X12" s="21">
        <v>13497</v>
      </c>
      <c r="Y12" s="21">
        <v>3050</v>
      </c>
      <c r="Z12" s="21">
        <v>13512</v>
      </c>
      <c r="AA12" s="21">
        <v>3057</v>
      </c>
      <c r="AB12" s="21">
        <v>13526</v>
      </c>
      <c r="AC12" s="21">
        <v>3082</v>
      </c>
      <c r="AD12" s="21">
        <v>13307</v>
      </c>
      <c r="AE12" s="21">
        <v>3087</v>
      </c>
      <c r="AF12" s="21">
        <v>13291</v>
      </c>
      <c r="AG12" s="21">
        <v>3111</v>
      </c>
      <c r="AH12" s="21">
        <v>13316</v>
      </c>
      <c r="AI12" s="21">
        <v>3145</v>
      </c>
      <c r="AJ12" s="21">
        <v>13307</v>
      </c>
      <c r="AK12" s="21">
        <v>3238</v>
      </c>
      <c r="AL12" s="21">
        <v>13339</v>
      </c>
      <c r="AM12" s="21">
        <v>3322</v>
      </c>
      <c r="AN12" s="21">
        <v>13307</v>
      </c>
      <c r="AO12" s="21">
        <v>3361</v>
      </c>
      <c r="AP12" s="21">
        <v>13335</v>
      </c>
      <c r="AQ12" s="21">
        <v>3394</v>
      </c>
      <c r="AR12" s="21">
        <v>13337</v>
      </c>
      <c r="AS12" s="21">
        <v>3424</v>
      </c>
      <c r="AT12" s="21">
        <v>13350</v>
      </c>
      <c r="AU12" s="21">
        <v>3433</v>
      </c>
      <c r="AV12" s="21">
        <v>13346</v>
      </c>
      <c r="BM12" s="30"/>
      <c r="BN12" s="30"/>
      <c r="EK12" s="42"/>
      <c r="EP12" s="30"/>
      <c r="GO12" s="30"/>
      <c r="GP12" s="30"/>
      <c r="GR12" s="30"/>
      <c r="GT12" s="30"/>
      <c r="HD12" s="30"/>
    </row>
    <row r="13" spans="1:256" x14ac:dyDescent="0.2">
      <c r="A13" s="29">
        <v>82</v>
      </c>
      <c r="B13" s="27">
        <v>1</v>
      </c>
      <c r="C13" s="80" t="s">
        <v>93</v>
      </c>
      <c r="E13" s="21">
        <v>8895</v>
      </c>
      <c r="F13" s="21">
        <v>46481</v>
      </c>
      <c r="G13" s="21">
        <v>9002</v>
      </c>
      <c r="H13" s="21">
        <v>46494</v>
      </c>
      <c r="I13" s="21">
        <v>9000</v>
      </c>
      <c r="J13" s="21">
        <v>46455</v>
      </c>
      <c r="K13" s="21">
        <v>9039</v>
      </c>
      <c r="L13" s="21">
        <v>46484</v>
      </c>
      <c r="M13" s="21">
        <v>9048</v>
      </c>
      <c r="N13" s="21">
        <v>46459</v>
      </c>
      <c r="O13" s="21">
        <v>9144</v>
      </c>
      <c r="P13" s="21">
        <v>46514</v>
      </c>
      <c r="Q13" s="21">
        <v>9331</v>
      </c>
      <c r="R13" s="21">
        <v>46591</v>
      </c>
      <c r="S13" s="21">
        <v>9365</v>
      </c>
      <c r="T13" s="21">
        <v>46661</v>
      </c>
      <c r="U13" s="21">
        <v>9387</v>
      </c>
      <c r="V13" s="21">
        <v>46649</v>
      </c>
      <c r="W13" s="21">
        <v>9366</v>
      </c>
      <c r="X13" s="21">
        <v>46630</v>
      </c>
      <c r="Y13" s="21">
        <v>9465</v>
      </c>
      <c r="Z13" s="21">
        <v>46650</v>
      </c>
      <c r="AA13" s="21">
        <v>9482</v>
      </c>
      <c r="AB13" s="21">
        <v>46684</v>
      </c>
      <c r="AC13" s="21">
        <v>9614</v>
      </c>
      <c r="AD13" s="21">
        <v>46544</v>
      </c>
      <c r="AE13" s="21">
        <v>9622</v>
      </c>
      <c r="AF13" s="21">
        <v>46576</v>
      </c>
      <c r="AG13" s="21">
        <v>9680</v>
      </c>
      <c r="AH13" s="21">
        <v>46564</v>
      </c>
      <c r="AI13" s="21">
        <v>9738</v>
      </c>
      <c r="AJ13" s="21">
        <v>46538</v>
      </c>
      <c r="AK13" s="21">
        <v>9777</v>
      </c>
      <c r="AL13" s="21">
        <v>46480</v>
      </c>
      <c r="AM13" s="21">
        <v>9945</v>
      </c>
      <c r="AN13" s="21">
        <v>46411</v>
      </c>
      <c r="AO13" s="21">
        <v>10069</v>
      </c>
      <c r="AP13" s="21">
        <v>46389</v>
      </c>
      <c r="AQ13" s="21">
        <v>10113</v>
      </c>
      <c r="AR13" s="21">
        <v>46384</v>
      </c>
      <c r="AS13" s="21">
        <v>10189</v>
      </c>
      <c r="AT13" s="21">
        <v>46426</v>
      </c>
      <c r="AU13" s="21">
        <v>10201</v>
      </c>
      <c r="AV13" s="21">
        <v>46498</v>
      </c>
      <c r="BM13" s="30"/>
      <c r="BN13" s="30"/>
      <c r="EK13" s="42"/>
      <c r="EP13" s="30"/>
      <c r="GO13" s="30"/>
      <c r="GP13" s="30"/>
      <c r="GR13" s="30"/>
      <c r="GT13" s="30"/>
      <c r="HD13" s="30"/>
    </row>
    <row r="14" spans="1:256" x14ac:dyDescent="0.2">
      <c r="A14" s="29">
        <v>84</v>
      </c>
      <c r="B14" s="27">
        <v>1</v>
      </c>
      <c r="C14" s="80" t="s">
        <v>99</v>
      </c>
      <c r="E14" s="21">
        <v>7387</v>
      </c>
      <c r="F14" s="21">
        <v>37025</v>
      </c>
      <c r="G14" s="21">
        <v>7473</v>
      </c>
      <c r="H14" s="21">
        <v>36706</v>
      </c>
      <c r="I14" s="21">
        <v>7475</v>
      </c>
      <c r="J14" s="21">
        <v>36655</v>
      </c>
      <c r="K14" s="21">
        <v>7478</v>
      </c>
      <c r="L14" s="21">
        <v>36382</v>
      </c>
      <c r="M14" s="21">
        <v>7483</v>
      </c>
      <c r="N14" s="21">
        <v>36317</v>
      </c>
      <c r="O14" s="21">
        <v>7563</v>
      </c>
      <c r="P14" s="21">
        <v>36215</v>
      </c>
      <c r="Q14" s="21">
        <v>7723</v>
      </c>
      <c r="R14" s="21">
        <v>35954</v>
      </c>
      <c r="S14" s="21">
        <v>7755</v>
      </c>
      <c r="T14" s="21">
        <v>35839</v>
      </c>
      <c r="U14" s="21">
        <v>7800</v>
      </c>
      <c r="V14" s="21">
        <v>35674</v>
      </c>
      <c r="W14" s="21">
        <v>7791</v>
      </c>
      <c r="X14" s="21">
        <v>35442</v>
      </c>
      <c r="Y14" s="21">
        <v>7839</v>
      </c>
      <c r="Z14" s="21">
        <v>35279</v>
      </c>
      <c r="AA14" s="21">
        <v>7851</v>
      </c>
      <c r="AB14" s="21">
        <v>35211</v>
      </c>
      <c r="AC14" s="21">
        <v>7917</v>
      </c>
      <c r="AD14" s="21">
        <v>35016</v>
      </c>
      <c r="AE14" s="21">
        <v>7958</v>
      </c>
      <c r="AF14" s="21">
        <v>34992</v>
      </c>
      <c r="AG14" s="21">
        <v>8002</v>
      </c>
      <c r="AH14" s="21">
        <v>34851</v>
      </c>
      <c r="AI14" s="21">
        <v>8025</v>
      </c>
      <c r="AJ14" s="21">
        <v>34747</v>
      </c>
      <c r="AK14" s="21">
        <v>8065</v>
      </c>
      <c r="AL14" s="21">
        <v>34757</v>
      </c>
      <c r="AM14" s="21">
        <v>8201</v>
      </c>
      <c r="AN14" s="21">
        <v>34785</v>
      </c>
      <c r="AO14" s="21">
        <v>8282</v>
      </c>
      <c r="AP14" s="21">
        <v>34726</v>
      </c>
      <c r="AQ14" s="21">
        <v>8304</v>
      </c>
      <c r="AR14" s="21">
        <v>34624</v>
      </c>
      <c r="AS14" s="21">
        <v>8367</v>
      </c>
      <c r="AT14" s="21">
        <v>34542</v>
      </c>
      <c r="AU14" s="21">
        <v>8377</v>
      </c>
      <c r="AV14" s="21">
        <v>34470</v>
      </c>
      <c r="BM14" s="30"/>
      <c r="BN14" s="30"/>
      <c r="EK14" s="42"/>
      <c r="EP14" s="30"/>
      <c r="GO14" s="30"/>
      <c r="GP14" s="30"/>
      <c r="GR14" s="30"/>
      <c r="GT14" s="30"/>
      <c r="HD14" s="30"/>
    </row>
    <row r="15" spans="1:256" s="66" customFormat="1" x14ac:dyDescent="0.2">
      <c r="A15" s="64"/>
      <c r="B15" s="65"/>
      <c r="C15" s="81" t="s">
        <v>104</v>
      </c>
      <c r="E15" s="67">
        <f t="shared" ref="E15:AV15" si="0">SUM(E7:E14)</f>
        <v>35478</v>
      </c>
      <c r="F15" s="67">
        <f t="shared" si="0"/>
        <v>194235</v>
      </c>
      <c r="G15" s="67">
        <f t="shared" si="0"/>
        <v>35985</v>
      </c>
      <c r="H15" s="67">
        <f t="shared" si="0"/>
        <v>193943</v>
      </c>
      <c r="I15" s="67">
        <f t="shared" si="0"/>
        <v>36000</v>
      </c>
      <c r="J15" s="67">
        <f t="shared" si="0"/>
        <v>193846</v>
      </c>
      <c r="K15" s="67">
        <f t="shared" si="0"/>
        <v>36238</v>
      </c>
      <c r="L15" s="67">
        <f t="shared" si="0"/>
        <v>193533</v>
      </c>
      <c r="M15" s="67">
        <f t="shared" si="0"/>
        <v>36251</v>
      </c>
      <c r="N15" s="67">
        <f t="shared" si="0"/>
        <v>193383</v>
      </c>
      <c r="O15" s="67">
        <f t="shared" si="0"/>
        <v>36784</v>
      </c>
      <c r="P15" s="67">
        <f t="shared" si="0"/>
        <v>193296</v>
      </c>
      <c r="Q15" s="67">
        <f t="shared" si="0"/>
        <v>37524</v>
      </c>
      <c r="R15" s="67">
        <f t="shared" si="0"/>
        <v>193317</v>
      </c>
      <c r="S15" s="67">
        <f t="shared" si="0"/>
        <v>37642</v>
      </c>
      <c r="T15" s="67">
        <f t="shared" si="0"/>
        <v>193439</v>
      </c>
      <c r="U15" s="67">
        <f t="shared" si="0"/>
        <v>37790</v>
      </c>
      <c r="V15" s="67">
        <f t="shared" si="0"/>
        <v>193245</v>
      </c>
      <c r="W15" s="67">
        <f t="shared" si="0"/>
        <v>37917</v>
      </c>
      <c r="X15" s="67">
        <f t="shared" si="0"/>
        <v>192802</v>
      </c>
      <c r="Y15" s="67">
        <f t="shared" si="0"/>
        <v>38295</v>
      </c>
      <c r="Z15" s="67">
        <f t="shared" si="0"/>
        <v>192811</v>
      </c>
      <c r="AA15" s="67">
        <f t="shared" si="0"/>
        <v>38395</v>
      </c>
      <c r="AB15" s="67">
        <f t="shared" si="0"/>
        <v>192744</v>
      </c>
      <c r="AC15" s="67">
        <f t="shared" si="0"/>
        <v>38917</v>
      </c>
      <c r="AD15" s="67">
        <f t="shared" si="0"/>
        <v>191798</v>
      </c>
      <c r="AE15" s="67">
        <f t="shared" si="0"/>
        <v>39060</v>
      </c>
      <c r="AF15" s="67">
        <f t="shared" si="0"/>
        <v>191887</v>
      </c>
      <c r="AG15" s="67">
        <f t="shared" si="0"/>
        <v>39326</v>
      </c>
      <c r="AH15" s="67">
        <f t="shared" si="0"/>
        <v>191742</v>
      </c>
      <c r="AI15" s="67">
        <f t="shared" si="0"/>
        <v>39562</v>
      </c>
      <c r="AJ15" s="67">
        <f t="shared" si="0"/>
        <v>191636</v>
      </c>
      <c r="AK15" s="67">
        <f t="shared" si="0"/>
        <v>39951</v>
      </c>
      <c r="AL15" s="67">
        <f t="shared" si="0"/>
        <v>191613</v>
      </c>
      <c r="AM15" s="67">
        <f t="shared" si="0"/>
        <v>40810</v>
      </c>
      <c r="AN15" s="67">
        <f t="shared" si="0"/>
        <v>191743</v>
      </c>
      <c r="AO15" s="67">
        <f t="shared" si="0"/>
        <v>41245</v>
      </c>
      <c r="AP15" s="67">
        <f t="shared" si="0"/>
        <v>191743</v>
      </c>
      <c r="AQ15" s="67">
        <f t="shared" si="0"/>
        <v>41432</v>
      </c>
      <c r="AR15" s="67">
        <f t="shared" si="0"/>
        <v>191486</v>
      </c>
      <c r="AS15" s="67">
        <f t="shared" si="0"/>
        <v>41836</v>
      </c>
      <c r="AT15" s="67">
        <f t="shared" si="0"/>
        <v>191626</v>
      </c>
      <c r="AU15" s="67">
        <f t="shared" si="0"/>
        <v>42010</v>
      </c>
      <c r="AV15" s="67">
        <f t="shared" si="0"/>
        <v>191822</v>
      </c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74"/>
      <c r="EL15" s="75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</row>
    <row r="16" spans="1:256" x14ac:dyDescent="0.2">
      <c r="A16" s="29">
        <v>3</v>
      </c>
      <c r="B16" s="27">
        <v>2</v>
      </c>
      <c r="C16" s="80" t="s">
        <v>4</v>
      </c>
      <c r="E16" s="21">
        <v>1139</v>
      </c>
      <c r="F16" s="21">
        <v>4009</v>
      </c>
      <c r="G16" s="21">
        <v>1152</v>
      </c>
      <c r="H16" s="21">
        <v>4012</v>
      </c>
      <c r="I16" s="21">
        <v>1162</v>
      </c>
      <c r="J16" s="21">
        <v>4029</v>
      </c>
      <c r="K16" s="21">
        <v>1164</v>
      </c>
      <c r="L16" s="21">
        <v>4029</v>
      </c>
      <c r="M16" s="21">
        <v>1163</v>
      </c>
      <c r="N16" s="21">
        <v>4032</v>
      </c>
      <c r="O16" s="21">
        <v>1166</v>
      </c>
      <c r="P16" s="21">
        <v>4020</v>
      </c>
      <c r="Q16" s="21">
        <v>1181</v>
      </c>
      <c r="R16" s="21">
        <v>4029</v>
      </c>
      <c r="S16" s="21">
        <v>1184</v>
      </c>
      <c r="T16" s="21">
        <v>4014</v>
      </c>
      <c r="U16" s="21">
        <v>1188</v>
      </c>
      <c r="V16" s="21">
        <v>4012</v>
      </c>
      <c r="W16" s="21">
        <v>1198</v>
      </c>
      <c r="X16" s="21">
        <v>4001</v>
      </c>
      <c r="Y16" s="21">
        <v>1205</v>
      </c>
      <c r="Z16" s="21">
        <v>4012</v>
      </c>
      <c r="AA16" s="21">
        <v>1210</v>
      </c>
      <c r="AB16" s="21">
        <v>4008</v>
      </c>
      <c r="AC16" s="21">
        <v>1213</v>
      </c>
      <c r="AD16" s="21">
        <v>3944</v>
      </c>
      <c r="AE16" s="21">
        <v>1213</v>
      </c>
      <c r="AF16" s="21">
        <v>3945</v>
      </c>
      <c r="AG16" s="21">
        <v>1219</v>
      </c>
      <c r="AH16" s="21">
        <v>3920</v>
      </c>
      <c r="AI16" s="21">
        <v>1229</v>
      </c>
      <c r="AJ16" s="21">
        <v>3923</v>
      </c>
      <c r="AK16" s="21">
        <v>1237</v>
      </c>
      <c r="AL16" s="21">
        <v>3904</v>
      </c>
      <c r="AM16" s="21">
        <v>1271</v>
      </c>
      <c r="AN16" s="21">
        <v>3899</v>
      </c>
      <c r="AO16" s="21">
        <v>1286</v>
      </c>
      <c r="AP16" s="21">
        <v>3929</v>
      </c>
      <c r="AQ16" s="21">
        <v>1287</v>
      </c>
      <c r="AR16" s="21">
        <v>3935</v>
      </c>
      <c r="AS16" s="21">
        <v>1291</v>
      </c>
      <c r="AT16" s="21">
        <v>3936</v>
      </c>
      <c r="AU16" s="21">
        <v>1289</v>
      </c>
      <c r="AV16" s="21">
        <v>3926</v>
      </c>
      <c r="EK16" s="42"/>
      <c r="EP16" s="30"/>
      <c r="GO16" s="30"/>
      <c r="GP16" s="30"/>
      <c r="GR16" s="30"/>
      <c r="GT16" s="30"/>
      <c r="HD16" s="30"/>
    </row>
    <row r="17" spans="1:246" x14ac:dyDescent="0.2">
      <c r="A17" s="29">
        <v>11</v>
      </c>
      <c r="B17" s="27">
        <v>2</v>
      </c>
      <c r="C17" s="80" t="s">
        <v>18</v>
      </c>
      <c r="E17" s="21">
        <v>1498</v>
      </c>
      <c r="F17" s="21">
        <v>6894</v>
      </c>
      <c r="G17" s="21">
        <v>1544</v>
      </c>
      <c r="H17" s="21">
        <v>6865</v>
      </c>
      <c r="I17" s="21">
        <v>1545</v>
      </c>
      <c r="J17" s="21">
        <v>6869</v>
      </c>
      <c r="K17" s="21">
        <v>1550</v>
      </c>
      <c r="L17" s="21">
        <v>6862</v>
      </c>
      <c r="M17" s="21">
        <v>1558</v>
      </c>
      <c r="N17" s="21">
        <v>6861</v>
      </c>
      <c r="O17" s="21">
        <v>1574</v>
      </c>
      <c r="P17" s="21">
        <v>6860</v>
      </c>
      <c r="Q17" s="21">
        <v>1602</v>
      </c>
      <c r="R17" s="21">
        <v>6871</v>
      </c>
      <c r="S17" s="21">
        <v>1617</v>
      </c>
      <c r="T17" s="21">
        <v>6886</v>
      </c>
      <c r="U17" s="21">
        <v>1614</v>
      </c>
      <c r="V17" s="21">
        <v>6880</v>
      </c>
      <c r="W17" s="21">
        <v>1629</v>
      </c>
      <c r="X17" s="21">
        <v>6864</v>
      </c>
      <c r="Y17" s="21">
        <v>1651</v>
      </c>
      <c r="Z17" s="21">
        <v>6860</v>
      </c>
      <c r="AA17" s="21">
        <v>1668</v>
      </c>
      <c r="AB17" s="21">
        <v>6854</v>
      </c>
      <c r="AC17" s="21">
        <v>1669</v>
      </c>
      <c r="AD17" s="21">
        <v>6488</v>
      </c>
      <c r="AE17" s="21">
        <v>1673</v>
      </c>
      <c r="AF17" s="21">
        <v>6495</v>
      </c>
      <c r="AG17" s="21">
        <v>1692</v>
      </c>
      <c r="AH17" s="21">
        <v>6481</v>
      </c>
      <c r="AI17" s="21">
        <v>1697</v>
      </c>
      <c r="AJ17" s="21">
        <v>6455</v>
      </c>
      <c r="AK17" s="21">
        <v>1723</v>
      </c>
      <c r="AL17" s="21">
        <v>6460</v>
      </c>
      <c r="AM17" s="21">
        <v>1758</v>
      </c>
      <c r="AN17" s="21">
        <v>6384</v>
      </c>
      <c r="AO17" s="21">
        <v>1771</v>
      </c>
      <c r="AP17" s="21">
        <v>6416</v>
      </c>
      <c r="AQ17" s="21">
        <v>1781</v>
      </c>
      <c r="AR17" s="21">
        <v>6436</v>
      </c>
      <c r="AS17" s="21">
        <v>1808</v>
      </c>
      <c r="AT17" s="21">
        <v>6473</v>
      </c>
      <c r="AU17" s="21">
        <v>1807</v>
      </c>
      <c r="AV17" s="21">
        <v>6467</v>
      </c>
      <c r="EK17" s="42"/>
      <c r="EP17" s="30"/>
      <c r="GO17" s="30"/>
      <c r="GP17" s="30"/>
      <c r="GR17" s="30"/>
      <c r="GT17" s="30"/>
      <c r="HD17" s="30"/>
    </row>
    <row r="18" spans="1:246" x14ac:dyDescent="0.2">
      <c r="A18" s="29">
        <v>12</v>
      </c>
      <c r="B18" s="27">
        <v>2</v>
      </c>
      <c r="C18" s="80" t="s">
        <v>19</v>
      </c>
      <c r="D18" s="21" t="s">
        <v>20</v>
      </c>
      <c r="E18" s="21">
        <v>474</v>
      </c>
      <c r="F18" s="21">
        <v>1797</v>
      </c>
      <c r="G18" s="21">
        <v>473</v>
      </c>
      <c r="H18" s="21">
        <v>1779</v>
      </c>
      <c r="I18" s="21">
        <v>476</v>
      </c>
      <c r="J18" s="21">
        <v>1780</v>
      </c>
      <c r="K18" s="21">
        <v>479</v>
      </c>
      <c r="L18" s="21">
        <v>1775</v>
      </c>
      <c r="M18" s="21">
        <v>480</v>
      </c>
      <c r="N18" s="21">
        <v>1772</v>
      </c>
      <c r="O18" s="21">
        <v>494</v>
      </c>
      <c r="P18" s="21">
        <v>1783</v>
      </c>
      <c r="Q18" s="21">
        <v>502</v>
      </c>
      <c r="R18" s="21">
        <v>1810</v>
      </c>
      <c r="S18" s="21">
        <v>502</v>
      </c>
      <c r="T18" s="21">
        <v>1810</v>
      </c>
      <c r="U18" s="21">
        <v>499</v>
      </c>
      <c r="V18" s="21">
        <v>1822</v>
      </c>
      <c r="W18" s="21">
        <v>497</v>
      </c>
      <c r="X18" s="21">
        <v>1795</v>
      </c>
      <c r="Y18" s="21">
        <v>502</v>
      </c>
      <c r="Z18" s="21">
        <v>1806</v>
      </c>
      <c r="AA18" s="21">
        <v>502</v>
      </c>
      <c r="AB18" s="21">
        <v>1799</v>
      </c>
      <c r="AC18" s="21">
        <v>496</v>
      </c>
      <c r="AD18" s="21">
        <v>1754</v>
      </c>
      <c r="AE18" s="21">
        <v>498</v>
      </c>
      <c r="AF18" s="21">
        <v>1757</v>
      </c>
      <c r="AG18" s="21">
        <v>515</v>
      </c>
      <c r="AH18" s="21">
        <v>1751</v>
      </c>
      <c r="AI18" s="21">
        <v>508</v>
      </c>
      <c r="AJ18" s="21">
        <v>1741</v>
      </c>
      <c r="AK18" s="21">
        <v>494</v>
      </c>
      <c r="AL18" s="21">
        <v>1732</v>
      </c>
      <c r="AM18" s="21">
        <v>504</v>
      </c>
      <c r="AN18" s="21">
        <v>1705</v>
      </c>
      <c r="AO18" s="21">
        <v>500</v>
      </c>
      <c r="AP18" s="21">
        <v>1706</v>
      </c>
      <c r="AQ18" s="21">
        <v>496</v>
      </c>
      <c r="AR18" s="21">
        <v>1715</v>
      </c>
      <c r="AS18" s="21">
        <v>504</v>
      </c>
      <c r="AT18" s="21">
        <v>1736</v>
      </c>
      <c r="AU18" s="21">
        <v>505</v>
      </c>
      <c r="AV18" s="21">
        <v>1744</v>
      </c>
      <c r="EK18" s="42"/>
      <c r="EP18" s="30"/>
      <c r="GO18" s="30"/>
      <c r="GP18" s="30"/>
      <c r="GR18" s="30"/>
      <c r="GT18" s="30"/>
      <c r="HD18" s="30"/>
    </row>
    <row r="19" spans="1:246" x14ac:dyDescent="0.2">
      <c r="A19" s="29">
        <v>13</v>
      </c>
      <c r="B19" s="27">
        <v>2</v>
      </c>
      <c r="C19" s="80" t="s">
        <v>21</v>
      </c>
      <c r="E19" s="21">
        <v>1498</v>
      </c>
      <c r="F19" s="21">
        <v>5467</v>
      </c>
      <c r="G19" s="21">
        <v>1532</v>
      </c>
      <c r="H19" s="21">
        <v>5444</v>
      </c>
      <c r="I19" s="21">
        <v>1526</v>
      </c>
      <c r="J19" s="21">
        <v>5436</v>
      </c>
      <c r="K19" s="21">
        <v>1552</v>
      </c>
      <c r="L19" s="21">
        <v>5395</v>
      </c>
      <c r="M19" s="21">
        <v>1557</v>
      </c>
      <c r="N19" s="21">
        <v>5392</v>
      </c>
      <c r="O19" s="21">
        <v>1588</v>
      </c>
      <c r="P19" s="21">
        <v>5407</v>
      </c>
      <c r="Q19" s="21">
        <v>1603</v>
      </c>
      <c r="R19" s="21">
        <v>5437</v>
      </c>
      <c r="S19" s="21">
        <v>1606</v>
      </c>
      <c r="T19" s="21">
        <v>5439</v>
      </c>
      <c r="U19" s="21">
        <v>1609</v>
      </c>
      <c r="V19" s="21">
        <v>5427</v>
      </c>
      <c r="W19" s="21">
        <v>1616</v>
      </c>
      <c r="X19" s="21">
        <v>5401</v>
      </c>
      <c r="Y19" s="21">
        <v>1623</v>
      </c>
      <c r="Z19" s="21">
        <v>5402</v>
      </c>
      <c r="AA19" s="21">
        <v>1625</v>
      </c>
      <c r="AB19" s="21">
        <v>5387</v>
      </c>
      <c r="AC19" s="21">
        <v>1640</v>
      </c>
      <c r="AD19" s="21">
        <v>5167</v>
      </c>
      <c r="AE19" s="21">
        <v>1638</v>
      </c>
      <c r="AF19" s="21">
        <v>5167</v>
      </c>
      <c r="AG19" s="21">
        <v>1642</v>
      </c>
      <c r="AH19" s="21">
        <v>5160</v>
      </c>
      <c r="AI19" s="21">
        <v>1640</v>
      </c>
      <c r="AJ19" s="21">
        <v>5152</v>
      </c>
      <c r="AK19" s="21">
        <v>1648</v>
      </c>
      <c r="AL19" s="21">
        <v>5119</v>
      </c>
      <c r="AM19" s="21">
        <v>1674</v>
      </c>
      <c r="AN19" s="21">
        <v>5125</v>
      </c>
      <c r="AO19" s="21">
        <v>1691</v>
      </c>
      <c r="AP19" s="21">
        <v>5143</v>
      </c>
      <c r="AQ19" s="21">
        <v>1717</v>
      </c>
      <c r="AR19" s="21">
        <v>5166</v>
      </c>
      <c r="AS19" s="21">
        <v>1730</v>
      </c>
      <c r="AT19" s="21">
        <v>5187</v>
      </c>
      <c r="AU19" s="21">
        <v>1754</v>
      </c>
      <c r="AV19" s="21">
        <v>5218</v>
      </c>
      <c r="EK19" s="42"/>
      <c r="EP19" s="30"/>
      <c r="GO19" s="30"/>
      <c r="GP19" s="30"/>
      <c r="GR19" s="30"/>
      <c r="GT19" s="30"/>
      <c r="HD19" s="30"/>
    </row>
    <row r="20" spans="1:246" x14ac:dyDescent="0.2">
      <c r="A20" s="29">
        <v>14</v>
      </c>
      <c r="B20" s="27">
        <v>2</v>
      </c>
      <c r="C20" s="80" t="s">
        <v>22</v>
      </c>
      <c r="D20" s="21" t="s">
        <v>23</v>
      </c>
      <c r="E20" s="21">
        <v>413</v>
      </c>
      <c r="F20" s="21">
        <v>1699</v>
      </c>
      <c r="G20" s="21">
        <v>423</v>
      </c>
      <c r="H20" s="21">
        <v>1719</v>
      </c>
      <c r="I20" s="21">
        <v>423</v>
      </c>
      <c r="J20" s="21">
        <v>1716</v>
      </c>
      <c r="K20" s="21">
        <v>427</v>
      </c>
      <c r="L20" s="21">
        <v>1728</v>
      </c>
      <c r="M20" s="21">
        <v>426</v>
      </c>
      <c r="N20" s="21">
        <v>1726</v>
      </c>
      <c r="O20" s="21">
        <v>427</v>
      </c>
      <c r="P20" s="21">
        <v>1731</v>
      </c>
      <c r="Q20" s="21">
        <v>424</v>
      </c>
      <c r="R20" s="21">
        <v>1727</v>
      </c>
      <c r="S20" s="21">
        <v>426</v>
      </c>
      <c r="T20" s="21">
        <v>1719</v>
      </c>
      <c r="U20" s="21">
        <v>430</v>
      </c>
      <c r="V20" s="21">
        <v>1720</v>
      </c>
      <c r="W20" s="21">
        <v>422</v>
      </c>
      <c r="X20" s="21">
        <v>1691</v>
      </c>
      <c r="Y20" s="21">
        <v>423</v>
      </c>
      <c r="Z20" s="21">
        <v>1700</v>
      </c>
      <c r="AA20" s="21">
        <v>421</v>
      </c>
      <c r="AB20" s="21">
        <v>1696</v>
      </c>
      <c r="AC20" s="21">
        <v>421</v>
      </c>
      <c r="AD20" s="21">
        <v>1661</v>
      </c>
      <c r="AE20" s="21">
        <v>427</v>
      </c>
      <c r="AF20" s="21">
        <v>1670</v>
      </c>
      <c r="AG20" s="21">
        <v>429</v>
      </c>
      <c r="AH20" s="21">
        <v>1659</v>
      </c>
      <c r="AI20" s="21">
        <v>428</v>
      </c>
      <c r="AJ20" s="21">
        <v>1620</v>
      </c>
      <c r="AK20" s="21">
        <v>432</v>
      </c>
      <c r="AL20" s="21">
        <v>1572</v>
      </c>
      <c r="AM20" s="21">
        <v>447</v>
      </c>
      <c r="AN20" s="21">
        <v>1585</v>
      </c>
      <c r="AO20" s="21">
        <v>450</v>
      </c>
      <c r="AP20" s="21">
        <v>1610</v>
      </c>
      <c r="AQ20" s="21">
        <v>449</v>
      </c>
      <c r="AR20" s="21">
        <v>1606</v>
      </c>
      <c r="AS20" s="21">
        <v>447</v>
      </c>
      <c r="AT20" s="21">
        <v>1620</v>
      </c>
      <c r="AU20" s="21">
        <v>447</v>
      </c>
      <c r="AV20" s="21">
        <v>1629</v>
      </c>
      <c r="EK20" s="42"/>
      <c r="EP20" s="30"/>
      <c r="GO20" s="30"/>
      <c r="GP20" s="30"/>
      <c r="GR20" s="30"/>
      <c r="GT20" s="30"/>
      <c r="HD20" s="30"/>
    </row>
    <row r="21" spans="1:246" x14ac:dyDescent="0.2">
      <c r="A21" s="29">
        <v>30</v>
      </c>
      <c r="B21" s="27">
        <v>2</v>
      </c>
      <c r="C21" s="80" t="s">
        <v>43</v>
      </c>
      <c r="D21" s="21" t="s">
        <v>20</v>
      </c>
      <c r="E21" s="21">
        <v>590</v>
      </c>
      <c r="F21" s="21">
        <v>1736</v>
      </c>
      <c r="G21" s="21">
        <v>596</v>
      </c>
      <c r="H21" s="21">
        <v>1742</v>
      </c>
      <c r="I21" s="21">
        <v>596</v>
      </c>
      <c r="J21" s="21">
        <v>1735</v>
      </c>
      <c r="K21" s="21">
        <v>588</v>
      </c>
      <c r="L21" s="21">
        <v>1718</v>
      </c>
      <c r="M21" s="21">
        <v>584</v>
      </c>
      <c r="N21" s="21">
        <v>1711</v>
      </c>
      <c r="O21" s="21">
        <v>591</v>
      </c>
      <c r="P21" s="21">
        <v>1714</v>
      </c>
      <c r="Q21" s="21">
        <v>604</v>
      </c>
      <c r="R21" s="21">
        <v>1728</v>
      </c>
      <c r="S21" s="21">
        <v>602</v>
      </c>
      <c r="T21" s="21">
        <v>1725</v>
      </c>
      <c r="U21" s="21">
        <v>601</v>
      </c>
      <c r="V21" s="21">
        <v>1736</v>
      </c>
      <c r="W21" s="21">
        <v>598</v>
      </c>
      <c r="X21" s="21">
        <v>1741</v>
      </c>
      <c r="Y21" s="21">
        <v>595</v>
      </c>
      <c r="Z21" s="21">
        <v>1746</v>
      </c>
      <c r="AA21" s="21">
        <v>597</v>
      </c>
      <c r="AB21" s="21">
        <v>1751</v>
      </c>
      <c r="AC21" s="21">
        <v>616</v>
      </c>
      <c r="AD21" s="21">
        <v>1762</v>
      </c>
      <c r="AE21" s="21">
        <v>617</v>
      </c>
      <c r="AF21" s="21">
        <v>1765</v>
      </c>
      <c r="AG21" s="21">
        <v>625</v>
      </c>
      <c r="AH21" s="21">
        <v>1767</v>
      </c>
      <c r="AI21" s="21">
        <v>634</v>
      </c>
      <c r="AJ21" s="21">
        <v>1778</v>
      </c>
      <c r="AK21" s="21">
        <v>631</v>
      </c>
      <c r="AL21" s="21">
        <v>1768</v>
      </c>
      <c r="AM21" s="21">
        <v>649</v>
      </c>
      <c r="AN21" s="21">
        <v>1781</v>
      </c>
      <c r="AO21" s="21">
        <v>648</v>
      </c>
      <c r="AP21" s="21">
        <v>1782</v>
      </c>
      <c r="AQ21" s="21">
        <v>646</v>
      </c>
      <c r="AR21" s="21">
        <v>1809</v>
      </c>
      <c r="AS21" s="21">
        <v>646</v>
      </c>
      <c r="AT21" s="21">
        <v>1806</v>
      </c>
      <c r="AU21" s="21">
        <v>644</v>
      </c>
      <c r="AV21" s="21">
        <v>1807</v>
      </c>
      <c r="EK21" s="42"/>
      <c r="EP21" s="30"/>
      <c r="GO21" s="30"/>
      <c r="GP21" s="30"/>
      <c r="GR21" s="30"/>
      <c r="GT21" s="30"/>
      <c r="HD21" s="30"/>
    </row>
    <row r="22" spans="1:246" x14ac:dyDescent="0.2">
      <c r="A22" s="29">
        <v>34</v>
      </c>
      <c r="B22" s="27">
        <v>2</v>
      </c>
      <c r="C22" s="80" t="s">
        <v>47</v>
      </c>
      <c r="E22" s="21">
        <v>548</v>
      </c>
      <c r="F22" s="21">
        <v>2291</v>
      </c>
      <c r="G22" s="21">
        <v>546</v>
      </c>
      <c r="H22" s="21">
        <v>2287</v>
      </c>
      <c r="I22" s="21">
        <v>545</v>
      </c>
      <c r="J22" s="21">
        <v>2285</v>
      </c>
      <c r="K22" s="21">
        <v>541</v>
      </c>
      <c r="L22" s="21">
        <v>2262</v>
      </c>
      <c r="M22" s="21">
        <v>541</v>
      </c>
      <c r="N22" s="21">
        <v>2261</v>
      </c>
      <c r="O22" s="21">
        <v>560</v>
      </c>
      <c r="P22" s="21">
        <v>2259</v>
      </c>
      <c r="Q22" s="21">
        <v>578</v>
      </c>
      <c r="R22" s="21">
        <v>2271</v>
      </c>
      <c r="S22" s="21">
        <v>589</v>
      </c>
      <c r="T22" s="21">
        <v>2276</v>
      </c>
      <c r="U22" s="21">
        <v>590</v>
      </c>
      <c r="V22" s="21">
        <v>2283</v>
      </c>
      <c r="W22" s="21">
        <v>594</v>
      </c>
      <c r="X22" s="21">
        <v>2266</v>
      </c>
      <c r="Y22" s="21">
        <v>592</v>
      </c>
      <c r="Z22" s="21">
        <v>2268</v>
      </c>
      <c r="AA22" s="21">
        <v>595</v>
      </c>
      <c r="AB22" s="21">
        <v>2272</v>
      </c>
      <c r="AC22" s="21">
        <v>603</v>
      </c>
      <c r="AD22" s="21">
        <v>2270</v>
      </c>
      <c r="AE22" s="21">
        <v>605</v>
      </c>
      <c r="AF22" s="21">
        <v>2267</v>
      </c>
      <c r="AG22" s="21">
        <v>608</v>
      </c>
      <c r="AH22" s="21">
        <v>2259</v>
      </c>
      <c r="AI22" s="21">
        <v>616</v>
      </c>
      <c r="AJ22" s="21">
        <v>2252</v>
      </c>
      <c r="AK22" s="21">
        <v>622</v>
      </c>
      <c r="AL22" s="21">
        <v>2259</v>
      </c>
      <c r="AM22" s="21">
        <v>645</v>
      </c>
      <c r="AN22" s="21">
        <v>2267</v>
      </c>
      <c r="AO22" s="21">
        <v>649</v>
      </c>
      <c r="AP22" s="21">
        <v>2273</v>
      </c>
      <c r="AQ22" s="21">
        <v>663</v>
      </c>
      <c r="AR22" s="21">
        <v>2284</v>
      </c>
      <c r="AS22" s="21">
        <v>668</v>
      </c>
      <c r="AT22" s="21">
        <v>2283</v>
      </c>
      <c r="AU22" s="21">
        <v>671</v>
      </c>
      <c r="AV22" s="21">
        <v>2298</v>
      </c>
      <c r="EK22" s="42"/>
      <c r="EP22" s="30"/>
      <c r="GO22" s="30"/>
      <c r="GP22" s="30"/>
      <c r="GR22" s="30"/>
      <c r="GT22" s="30"/>
      <c r="HD22" s="30"/>
    </row>
    <row r="23" spans="1:246" x14ac:dyDescent="0.2">
      <c r="A23" s="29">
        <v>38</v>
      </c>
      <c r="B23" s="27">
        <v>2</v>
      </c>
      <c r="C23" s="80" t="s">
        <v>51</v>
      </c>
      <c r="E23" s="21">
        <v>1550</v>
      </c>
      <c r="F23" s="21">
        <v>5639</v>
      </c>
      <c r="G23" s="21">
        <v>1566</v>
      </c>
      <c r="H23" s="21">
        <v>5624</v>
      </c>
      <c r="I23" s="21">
        <v>1563</v>
      </c>
      <c r="J23" s="21">
        <v>5627</v>
      </c>
      <c r="K23" s="21">
        <v>1567</v>
      </c>
      <c r="L23" s="21">
        <v>5648</v>
      </c>
      <c r="M23" s="21">
        <v>1586</v>
      </c>
      <c r="N23" s="21">
        <v>5664</v>
      </c>
      <c r="O23" s="21">
        <v>1643</v>
      </c>
      <c r="P23" s="21">
        <v>5683</v>
      </c>
      <c r="Q23" s="21">
        <v>1662</v>
      </c>
      <c r="R23" s="21">
        <v>5705</v>
      </c>
      <c r="S23" s="21">
        <v>1660</v>
      </c>
      <c r="T23" s="21">
        <v>5727</v>
      </c>
      <c r="U23" s="21">
        <v>1669</v>
      </c>
      <c r="V23" s="21">
        <v>5764</v>
      </c>
      <c r="W23" s="21">
        <v>1658</v>
      </c>
      <c r="X23" s="21">
        <v>5754</v>
      </c>
      <c r="Y23" s="21">
        <v>1663</v>
      </c>
      <c r="Z23" s="21">
        <v>5776</v>
      </c>
      <c r="AA23" s="21">
        <v>1666</v>
      </c>
      <c r="AB23" s="21">
        <v>5766</v>
      </c>
      <c r="AC23" s="21">
        <v>1679</v>
      </c>
      <c r="AD23" s="21">
        <v>5582</v>
      </c>
      <c r="AE23" s="21">
        <v>1680</v>
      </c>
      <c r="AF23" s="21">
        <v>5569</v>
      </c>
      <c r="AG23" s="21">
        <v>1690</v>
      </c>
      <c r="AH23" s="21">
        <v>5571</v>
      </c>
      <c r="AI23" s="21">
        <v>1684</v>
      </c>
      <c r="AJ23" s="21">
        <v>5558</v>
      </c>
      <c r="AK23" s="21">
        <v>1709</v>
      </c>
      <c r="AL23" s="21">
        <v>5534</v>
      </c>
      <c r="AM23" s="21">
        <v>1761</v>
      </c>
      <c r="AN23" s="21">
        <v>5548</v>
      </c>
      <c r="AO23" s="21">
        <v>1764</v>
      </c>
      <c r="AP23" s="21">
        <v>5544</v>
      </c>
      <c r="AQ23" s="21">
        <v>1754</v>
      </c>
      <c r="AR23" s="21">
        <v>5515</v>
      </c>
      <c r="AS23" s="21">
        <v>1767</v>
      </c>
      <c r="AT23" s="21">
        <v>5541</v>
      </c>
      <c r="AU23" s="21">
        <v>1786</v>
      </c>
      <c r="AV23" s="21">
        <v>5560</v>
      </c>
      <c r="EK23" s="42"/>
      <c r="EP23" s="30"/>
      <c r="GO23" s="30"/>
      <c r="GP23" s="30"/>
      <c r="GR23" s="30"/>
      <c r="GT23" s="30"/>
      <c r="HD23" s="30"/>
    </row>
    <row r="24" spans="1:246" x14ac:dyDescent="0.2">
      <c r="A24" s="29">
        <v>39</v>
      </c>
      <c r="B24" s="27">
        <v>2</v>
      </c>
      <c r="C24" s="80" t="s">
        <v>52</v>
      </c>
      <c r="E24" s="21">
        <v>2803</v>
      </c>
      <c r="F24" s="21">
        <v>9308</v>
      </c>
      <c r="G24" s="21">
        <v>2844</v>
      </c>
      <c r="H24" s="21">
        <v>9277</v>
      </c>
      <c r="I24" s="21">
        <v>2835</v>
      </c>
      <c r="J24" s="21">
        <v>9270</v>
      </c>
      <c r="K24" s="21">
        <v>2847</v>
      </c>
      <c r="L24" s="21">
        <v>9285</v>
      </c>
      <c r="M24" s="21">
        <v>2863</v>
      </c>
      <c r="N24" s="21">
        <v>9292</v>
      </c>
      <c r="O24" s="21">
        <v>2900</v>
      </c>
      <c r="P24" s="21">
        <v>9289</v>
      </c>
      <c r="Q24" s="21">
        <v>2942</v>
      </c>
      <c r="R24" s="21">
        <v>9316</v>
      </c>
      <c r="S24" s="21">
        <v>2953</v>
      </c>
      <c r="T24" s="21">
        <v>9351</v>
      </c>
      <c r="U24" s="21">
        <v>2966</v>
      </c>
      <c r="V24" s="21">
        <v>9363</v>
      </c>
      <c r="W24" s="21">
        <v>3000</v>
      </c>
      <c r="X24" s="21">
        <v>9327</v>
      </c>
      <c r="Y24" s="21">
        <v>3053</v>
      </c>
      <c r="Z24" s="21">
        <v>9330</v>
      </c>
      <c r="AA24" s="21">
        <v>3048</v>
      </c>
      <c r="AB24" s="21">
        <v>9320</v>
      </c>
      <c r="AC24" s="21">
        <v>3076</v>
      </c>
      <c r="AD24" s="21">
        <v>9062</v>
      </c>
      <c r="AE24" s="21">
        <v>3065</v>
      </c>
      <c r="AF24" s="21">
        <v>9044</v>
      </c>
      <c r="AG24" s="21">
        <v>3090</v>
      </c>
      <c r="AH24" s="21">
        <v>9065</v>
      </c>
      <c r="AI24" s="21">
        <v>3116</v>
      </c>
      <c r="AJ24" s="21">
        <v>9082</v>
      </c>
      <c r="AK24" s="21">
        <v>3163</v>
      </c>
      <c r="AL24" s="21">
        <v>9054</v>
      </c>
      <c r="AM24" s="21">
        <v>3223</v>
      </c>
      <c r="AN24" s="21">
        <v>9056</v>
      </c>
      <c r="AO24" s="21">
        <v>3254</v>
      </c>
      <c r="AP24" s="21">
        <v>9060</v>
      </c>
      <c r="AQ24" s="21">
        <v>3276</v>
      </c>
      <c r="AR24" s="21">
        <v>9089</v>
      </c>
      <c r="AS24" s="21">
        <v>3305</v>
      </c>
      <c r="AT24" s="21">
        <v>9120</v>
      </c>
      <c r="AU24" s="21">
        <v>3348</v>
      </c>
      <c r="AV24" s="21">
        <v>9156</v>
      </c>
      <c r="EK24" s="42"/>
      <c r="EP24" s="30"/>
      <c r="GO24" s="30"/>
      <c r="GP24" s="30"/>
      <c r="GR24" s="30"/>
      <c r="GT24" s="30"/>
      <c r="HD24" s="30"/>
    </row>
    <row r="25" spans="1:246" x14ac:dyDescent="0.2">
      <c r="A25" s="29">
        <v>41</v>
      </c>
      <c r="B25" s="27">
        <v>2</v>
      </c>
      <c r="C25" s="80" t="s">
        <v>54</v>
      </c>
      <c r="E25" s="21">
        <v>7318</v>
      </c>
      <c r="F25" s="21">
        <v>26777</v>
      </c>
      <c r="G25" s="21">
        <v>7414</v>
      </c>
      <c r="H25" s="21">
        <v>26654</v>
      </c>
      <c r="I25" s="21">
        <v>7413</v>
      </c>
      <c r="J25" s="21">
        <v>26649</v>
      </c>
      <c r="K25" s="21">
        <v>7464</v>
      </c>
      <c r="L25" s="21">
        <v>26652</v>
      </c>
      <c r="M25" s="21">
        <v>7486</v>
      </c>
      <c r="N25" s="21">
        <v>26675</v>
      </c>
      <c r="O25" s="21">
        <v>7622</v>
      </c>
      <c r="P25" s="21">
        <v>26700</v>
      </c>
      <c r="Q25" s="21">
        <v>7788</v>
      </c>
      <c r="R25" s="21">
        <v>26795</v>
      </c>
      <c r="S25" s="21">
        <v>7815</v>
      </c>
      <c r="T25" s="21">
        <v>26838</v>
      </c>
      <c r="U25" s="21">
        <v>7894</v>
      </c>
      <c r="V25" s="21">
        <v>26883</v>
      </c>
      <c r="W25" s="21">
        <v>7982</v>
      </c>
      <c r="X25" s="21">
        <v>26920</v>
      </c>
      <c r="Y25" s="21">
        <v>8077</v>
      </c>
      <c r="Z25" s="21">
        <v>26946</v>
      </c>
      <c r="AA25" s="21">
        <v>8112</v>
      </c>
      <c r="AB25" s="21">
        <v>26981</v>
      </c>
      <c r="AC25" s="21">
        <v>8226</v>
      </c>
      <c r="AD25" s="21">
        <v>26792</v>
      </c>
      <c r="AE25" s="21">
        <v>8245</v>
      </c>
      <c r="AF25" s="21">
        <v>26800</v>
      </c>
      <c r="AG25" s="21">
        <v>8328</v>
      </c>
      <c r="AH25" s="21">
        <v>26815</v>
      </c>
      <c r="AI25" s="21">
        <v>8399</v>
      </c>
      <c r="AJ25" s="21">
        <v>26845</v>
      </c>
      <c r="AK25" s="21">
        <v>8470</v>
      </c>
      <c r="AL25" s="21">
        <v>26818</v>
      </c>
      <c r="AM25" s="21">
        <v>8611</v>
      </c>
      <c r="AN25" s="21">
        <v>26843</v>
      </c>
      <c r="AO25" s="21">
        <v>8711</v>
      </c>
      <c r="AP25" s="21">
        <v>26921</v>
      </c>
      <c r="AQ25" s="21">
        <v>8800</v>
      </c>
      <c r="AR25" s="21">
        <v>26977</v>
      </c>
      <c r="AS25" s="21">
        <v>8935</v>
      </c>
      <c r="AT25" s="21">
        <v>27042</v>
      </c>
      <c r="AU25" s="21">
        <v>8991</v>
      </c>
      <c r="AV25" s="21">
        <v>27042</v>
      </c>
      <c r="EK25" s="42"/>
      <c r="EP25" s="30"/>
      <c r="GO25" s="30"/>
      <c r="GP25" s="30"/>
      <c r="GR25" s="30"/>
      <c r="GT25" s="30"/>
      <c r="HD25" s="30"/>
    </row>
    <row r="26" spans="1:246" x14ac:dyDescent="0.2">
      <c r="A26" s="29">
        <v>46</v>
      </c>
      <c r="B26" s="27">
        <v>2</v>
      </c>
      <c r="C26" s="80" t="s">
        <v>58</v>
      </c>
      <c r="E26" s="21">
        <v>917</v>
      </c>
      <c r="F26" s="21">
        <v>3576</v>
      </c>
      <c r="G26" s="21">
        <v>910</v>
      </c>
      <c r="H26" s="21">
        <v>3465</v>
      </c>
      <c r="I26" s="21">
        <v>910</v>
      </c>
      <c r="J26" s="21">
        <v>3470</v>
      </c>
      <c r="K26" s="21">
        <v>926</v>
      </c>
      <c r="L26" s="21">
        <v>3510</v>
      </c>
      <c r="M26" s="21">
        <v>934</v>
      </c>
      <c r="N26" s="21">
        <v>3512</v>
      </c>
      <c r="O26" s="21">
        <v>963</v>
      </c>
      <c r="P26" s="21">
        <v>3517</v>
      </c>
      <c r="Q26" s="21">
        <v>982</v>
      </c>
      <c r="R26" s="21">
        <v>3521</v>
      </c>
      <c r="S26" s="21">
        <v>989</v>
      </c>
      <c r="T26" s="21">
        <v>3525</v>
      </c>
      <c r="U26" s="21">
        <v>985</v>
      </c>
      <c r="V26" s="21">
        <v>3530</v>
      </c>
      <c r="W26" s="21">
        <v>982</v>
      </c>
      <c r="X26" s="21">
        <v>3528</v>
      </c>
      <c r="Y26" s="21">
        <v>992</v>
      </c>
      <c r="Z26" s="21">
        <v>3538</v>
      </c>
      <c r="AA26" s="21">
        <v>991</v>
      </c>
      <c r="AB26" s="21">
        <v>3527</v>
      </c>
      <c r="AC26" s="21">
        <v>994</v>
      </c>
      <c r="AD26" s="21">
        <v>3481</v>
      </c>
      <c r="AE26" s="21">
        <v>992</v>
      </c>
      <c r="AF26" s="21">
        <v>3479</v>
      </c>
      <c r="AG26" s="21">
        <v>1000</v>
      </c>
      <c r="AH26" s="21">
        <v>3427</v>
      </c>
      <c r="AI26" s="21">
        <v>998</v>
      </c>
      <c r="AJ26" s="21">
        <v>3434</v>
      </c>
      <c r="AK26" s="21">
        <v>1010</v>
      </c>
      <c r="AL26" s="21">
        <v>3448</v>
      </c>
      <c r="AM26" s="21">
        <v>1032</v>
      </c>
      <c r="AN26" s="21">
        <v>3465</v>
      </c>
      <c r="AO26" s="21">
        <v>1031</v>
      </c>
      <c r="AP26" s="21">
        <v>3438</v>
      </c>
      <c r="AQ26" s="21">
        <v>1039</v>
      </c>
      <c r="AR26" s="21">
        <v>3497</v>
      </c>
      <c r="AS26" s="21">
        <v>1053</v>
      </c>
      <c r="AT26" s="21">
        <v>3504</v>
      </c>
      <c r="AU26" s="21">
        <v>1050</v>
      </c>
      <c r="AV26" s="21">
        <v>3520</v>
      </c>
      <c r="EK26" s="42"/>
      <c r="EP26" s="30"/>
      <c r="GO26" s="30"/>
      <c r="GP26" s="30"/>
      <c r="GR26" s="30"/>
      <c r="GT26" s="30"/>
      <c r="HD26" s="30"/>
    </row>
    <row r="27" spans="1:246" x14ac:dyDescent="0.2">
      <c r="A27" s="29">
        <v>61</v>
      </c>
      <c r="B27" s="27">
        <v>2</v>
      </c>
      <c r="C27" s="80" t="s">
        <v>72</v>
      </c>
      <c r="E27" s="21">
        <v>2473</v>
      </c>
      <c r="F27" s="21">
        <v>7046</v>
      </c>
      <c r="G27" s="21">
        <v>2482</v>
      </c>
      <c r="H27" s="21">
        <v>6985</v>
      </c>
      <c r="I27" s="21">
        <v>2480</v>
      </c>
      <c r="J27" s="21">
        <v>6989</v>
      </c>
      <c r="K27" s="21">
        <v>2484</v>
      </c>
      <c r="L27" s="21">
        <v>7005</v>
      </c>
      <c r="M27" s="21">
        <v>2492</v>
      </c>
      <c r="N27" s="21">
        <v>6993</v>
      </c>
      <c r="O27" s="21">
        <v>2520</v>
      </c>
      <c r="P27" s="21">
        <v>6983</v>
      </c>
      <c r="Q27" s="21">
        <v>2526</v>
      </c>
      <c r="R27" s="21">
        <v>6962</v>
      </c>
      <c r="S27" s="21">
        <v>2534</v>
      </c>
      <c r="T27" s="21">
        <v>6958</v>
      </c>
      <c r="U27" s="21">
        <v>2555</v>
      </c>
      <c r="V27" s="21">
        <v>6941</v>
      </c>
      <c r="W27" s="21">
        <v>2552</v>
      </c>
      <c r="X27" s="21">
        <v>6938</v>
      </c>
      <c r="Y27" s="21">
        <v>2556</v>
      </c>
      <c r="Z27" s="21">
        <v>6913</v>
      </c>
      <c r="AA27" s="21">
        <v>2553</v>
      </c>
      <c r="AB27" s="21">
        <v>6912</v>
      </c>
      <c r="AC27" s="21">
        <v>2563</v>
      </c>
      <c r="AD27" s="21">
        <v>6773</v>
      </c>
      <c r="AE27" s="21">
        <v>2569</v>
      </c>
      <c r="AF27" s="21">
        <v>6767</v>
      </c>
      <c r="AG27" s="21">
        <v>2579</v>
      </c>
      <c r="AH27" s="21">
        <v>6785</v>
      </c>
      <c r="AI27" s="21">
        <v>2585</v>
      </c>
      <c r="AJ27" s="21">
        <v>6771</v>
      </c>
      <c r="AK27" s="21">
        <v>2583</v>
      </c>
      <c r="AL27" s="21">
        <v>6760</v>
      </c>
      <c r="AM27" s="21">
        <v>2591</v>
      </c>
      <c r="AN27" s="21">
        <v>6752</v>
      </c>
      <c r="AO27" s="21">
        <v>2606</v>
      </c>
      <c r="AP27" s="21">
        <v>6803</v>
      </c>
      <c r="AQ27" s="21">
        <v>2626</v>
      </c>
      <c r="AR27" s="21">
        <v>6830</v>
      </c>
      <c r="AS27" s="21">
        <v>2641</v>
      </c>
      <c r="AT27" s="21">
        <v>6840</v>
      </c>
      <c r="AU27" s="21">
        <v>2653</v>
      </c>
      <c r="AV27" s="21">
        <v>6863</v>
      </c>
      <c r="EK27" s="42"/>
      <c r="EP27" s="30"/>
      <c r="GO27" s="30"/>
      <c r="GP27" s="30"/>
      <c r="GR27" s="30"/>
      <c r="GT27" s="30"/>
      <c r="HD27" s="30"/>
    </row>
    <row r="28" spans="1:246" x14ac:dyDescent="0.2">
      <c r="A28" s="29">
        <v>70</v>
      </c>
      <c r="B28" s="27">
        <v>2</v>
      </c>
      <c r="C28" s="80" t="s">
        <v>81</v>
      </c>
      <c r="E28" s="21">
        <v>3108</v>
      </c>
      <c r="F28" s="21">
        <v>11112</v>
      </c>
      <c r="G28" s="21">
        <v>3140</v>
      </c>
      <c r="H28" s="21">
        <v>11101</v>
      </c>
      <c r="I28" s="21">
        <v>3144</v>
      </c>
      <c r="J28" s="21">
        <v>11107</v>
      </c>
      <c r="K28" s="21">
        <v>3178</v>
      </c>
      <c r="L28" s="21">
        <v>11105</v>
      </c>
      <c r="M28" s="21">
        <v>3183</v>
      </c>
      <c r="N28" s="21">
        <v>11095</v>
      </c>
      <c r="O28" s="21">
        <v>3281</v>
      </c>
      <c r="P28" s="21">
        <v>11129</v>
      </c>
      <c r="Q28" s="21">
        <v>3336</v>
      </c>
      <c r="R28" s="21">
        <v>11150</v>
      </c>
      <c r="S28" s="21">
        <v>3343</v>
      </c>
      <c r="T28" s="21">
        <v>11146</v>
      </c>
      <c r="U28" s="21">
        <v>3364</v>
      </c>
      <c r="V28" s="21">
        <v>11199</v>
      </c>
      <c r="W28" s="21">
        <v>3395</v>
      </c>
      <c r="X28" s="21">
        <v>11229</v>
      </c>
      <c r="Y28" s="21">
        <v>3462</v>
      </c>
      <c r="Z28" s="21">
        <v>11293</v>
      </c>
      <c r="AA28" s="21">
        <v>3484</v>
      </c>
      <c r="AB28" s="21">
        <v>11317</v>
      </c>
      <c r="AC28" s="21">
        <v>3553</v>
      </c>
      <c r="AD28" s="21">
        <v>11251</v>
      </c>
      <c r="AE28" s="21">
        <v>3558</v>
      </c>
      <c r="AF28" s="21">
        <v>11267</v>
      </c>
      <c r="AG28" s="21">
        <v>3574</v>
      </c>
      <c r="AH28" s="21">
        <v>11261</v>
      </c>
      <c r="AI28" s="21">
        <v>3608</v>
      </c>
      <c r="AJ28" s="21">
        <v>11296</v>
      </c>
      <c r="AK28" s="21">
        <v>3636</v>
      </c>
      <c r="AL28" s="21">
        <v>11305</v>
      </c>
      <c r="AM28" s="21">
        <v>3705</v>
      </c>
      <c r="AN28" s="21">
        <v>11328</v>
      </c>
      <c r="AO28" s="21">
        <v>3724</v>
      </c>
      <c r="AP28" s="21">
        <v>11367</v>
      </c>
      <c r="AQ28" s="21">
        <v>3728</v>
      </c>
      <c r="AR28" s="21">
        <v>11419</v>
      </c>
      <c r="AS28" s="21">
        <v>3777</v>
      </c>
      <c r="AT28" s="21">
        <v>11435</v>
      </c>
      <c r="AU28" s="21">
        <v>3769</v>
      </c>
      <c r="AV28" s="21">
        <v>11445</v>
      </c>
      <c r="EK28" s="42"/>
      <c r="EP28" s="30"/>
      <c r="GO28" s="30"/>
      <c r="GP28" s="30"/>
      <c r="GR28" s="30"/>
      <c r="GT28" s="30"/>
      <c r="HD28" s="30"/>
    </row>
    <row r="29" spans="1:246" x14ac:dyDescent="0.2">
      <c r="A29" s="29">
        <v>75</v>
      </c>
      <c r="B29" s="27">
        <v>2</v>
      </c>
      <c r="C29" s="80" t="s">
        <v>86</v>
      </c>
      <c r="D29" s="21" t="s">
        <v>20</v>
      </c>
      <c r="E29" s="21">
        <v>572</v>
      </c>
      <c r="F29" s="21">
        <v>2704</v>
      </c>
      <c r="G29" s="21">
        <v>570</v>
      </c>
      <c r="H29" s="21">
        <v>2683</v>
      </c>
      <c r="I29" s="21">
        <v>571</v>
      </c>
      <c r="J29" s="21">
        <v>2692</v>
      </c>
      <c r="K29" s="21">
        <v>567</v>
      </c>
      <c r="L29" s="21">
        <v>2651</v>
      </c>
      <c r="M29" s="21">
        <v>561</v>
      </c>
      <c r="N29" s="21">
        <v>2652</v>
      </c>
      <c r="O29" s="21">
        <v>574</v>
      </c>
      <c r="P29" s="21">
        <v>2668</v>
      </c>
      <c r="Q29" s="21">
        <v>586</v>
      </c>
      <c r="R29" s="21">
        <v>2671</v>
      </c>
      <c r="S29" s="21">
        <v>585</v>
      </c>
      <c r="T29" s="21">
        <v>2672</v>
      </c>
      <c r="U29" s="21">
        <v>599</v>
      </c>
      <c r="V29" s="21">
        <v>2667</v>
      </c>
      <c r="W29" s="21">
        <v>599</v>
      </c>
      <c r="X29" s="21">
        <v>2644</v>
      </c>
      <c r="Y29" s="21">
        <v>601</v>
      </c>
      <c r="Z29" s="21">
        <v>2641</v>
      </c>
      <c r="AA29" s="21">
        <v>609</v>
      </c>
      <c r="AB29" s="21">
        <v>2643</v>
      </c>
      <c r="AC29" s="21">
        <v>604</v>
      </c>
      <c r="AD29" s="21">
        <v>2627</v>
      </c>
      <c r="AE29" s="21">
        <v>604</v>
      </c>
      <c r="AF29" s="21">
        <v>2632</v>
      </c>
      <c r="AG29" s="21">
        <v>601</v>
      </c>
      <c r="AH29" s="21">
        <v>2623</v>
      </c>
      <c r="AI29" s="21">
        <v>602</v>
      </c>
      <c r="AJ29" s="21">
        <v>2622</v>
      </c>
      <c r="AK29" s="21">
        <v>588</v>
      </c>
      <c r="AL29" s="21">
        <v>2627</v>
      </c>
      <c r="AM29" s="21">
        <v>591</v>
      </c>
      <c r="AN29" s="21">
        <v>2628</v>
      </c>
      <c r="AO29" s="21">
        <v>589</v>
      </c>
      <c r="AP29" s="21">
        <v>2642</v>
      </c>
      <c r="AQ29" s="21">
        <v>594</v>
      </c>
      <c r="AR29" s="21">
        <v>2655</v>
      </c>
      <c r="AS29" s="21">
        <v>597</v>
      </c>
      <c r="AT29" s="21">
        <v>2673</v>
      </c>
      <c r="AU29" s="21">
        <v>603</v>
      </c>
      <c r="AV29" s="21">
        <v>2666</v>
      </c>
      <c r="EK29" s="42"/>
      <c r="EP29" s="30"/>
      <c r="GO29" s="30"/>
      <c r="GP29" s="30"/>
      <c r="GR29" s="30"/>
      <c r="GT29" s="30"/>
      <c r="HD29" s="30"/>
    </row>
    <row r="30" spans="1:246" x14ac:dyDescent="0.2">
      <c r="A30" s="29">
        <v>80</v>
      </c>
      <c r="B30" s="27">
        <v>2</v>
      </c>
      <c r="C30" s="80" t="s">
        <v>91</v>
      </c>
      <c r="D30" s="21" t="s">
        <v>23</v>
      </c>
      <c r="E30" s="21">
        <v>889</v>
      </c>
      <c r="F30" s="21">
        <v>3474</v>
      </c>
      <c r="G30" s="21">
        <v>887</v>
      </c>
      <c r="H30" s="21">
        <v>3424</v>
      </c>
      <c r="I30" s="21">
        <v>891</v>
      </c>
      <c r="J30" s="21">
        <v>3421</v>
      </c>
      <c r="K30" s="21">
        <v>887</v>
      </c>
      <c r="L30" s="21">
        <v>3423</v>
      </c>
      <c r="M30" s="21">
        <v>886</v>
      </c>
      <c r="N30" s="21">
        <v>3437</v>
      </c>
      <c r="O30" s="21">
        <v>895</v>
      </c>
      <c r="P30" s="21">
        <v>3419</v>
      </c>
      <c r="Q30" s="21">
        <v>912</v>
      </c>
      <c r="R30" s="21">
        <v>3426</v>
      </c>
      <c r="S30" s="21">
        <v>919</v>
      </c>
      <c r="T30" s="21">
        <v>3431</v>
      </c>
      <c r="U30" s="21">
        <v>916</v>
      </c>
      <c r="V30" s="21">
        <v>3434</v>
      </c>
      <c r="W30" s="21">
        <v>921</v>
      </c>
      <c r="X30" s="21">
        <v>3433</v>
      </c>
      <c r="Y30" s="21">
        <v>934</v>
      </c>
      <c r="Z30" s="21">
        <v>3430</v>
      </c>
      <c r="AA30" s="21">
        <v>933</v>
      </c>
      <c r="AB30" s="21">
        <v>3434</v>
      </c>
      <c r="AC30" s="21">
        <v>936</v>
      </c>
      <c r="AD30" s="21">
        <v>3365</v>
      </c>
      <c r="AE30" s="21">
        <v>938</v>
      </c>
      <c r="AF30" s="21">
        <v>3359</v>
      </c>
      <c r="AG30" s="21">
        <v>944</v>
      </c>
      <c r="AH30" s="21">
        <v>3338</v>
      </c>
      <c r="AI30" s="21">
        <v>950</v>
      </c>
      <c r="AJ30" s="21">
        <v>3333</v>
      </c>
      <c r="AK30" s="21">
        <v>952</v>
      </c>
      <c r="AL30" s="21">
        <v>3317</v>
      </c>
      <c r="AM30" s="21">
        <v>962</v>
      </c>
      <c r="AN30" s="21">
        <v>3321</v>
      </c>
      <c r="AO30" s="21">
        <v>959</v>
      </c>
      <c r="AP30" s="21">
        <v>3299</v>
      </c>
      <c r="AQ30" s="21">
        <v>965</v>
      </c>
      <c r="AR30" s="21">
        <v>3250</v>
      </c>
      <c r="AS30" s="21">
        <v>981</v>
      </c>
      <c r="AT30" s="21">
        <v>3268</v>
      </c>
      <c r="AU30" s="21">
        <v>986</v>
      </c>
      <c r="AV30" s="21">
        <v>3269</v>
      </c>
      <c r="EK30" s="42"/>
      <c r="EP30" s="30"/>
      <c r="GO30" s="30"/>
      <c r="GP30" s="30"/>
      <c r="GR30" s="30"/>
      <c r="GT30" s="30"/>
      <c r="HD30" s="30"/>
    </row>
    <row r="31" spans="1:246" s="66" customFormat="1" x14ac:dyDescent="0.2">
      <c r="A31" s="64"/>
      <c r="B31" s="65"/>
      <c r="C31" s="81" t="s">
        <v>105</v>
      </c>
      <c r="E31" s="67">
        <f t="shared" ref="E31:AV31" si="1">SUM(E16:E30)</f>
        <v>25790</v>
      </c>
      <c r="F31" s="67">
        <f t="shared" si="1"/>
        <v>93529</v>
      </c>
      <c r="G31" s="67">
        <f t="shared" si="1"/>
        <v>26079</v>
      </c>
      <c r="H31" s="67">
        <f t="shared" si="1"/>
        <v>93061</v>
      </c>
      <c r="I31" s="67">
        <f t="shared" si="1"/>
        <v>26080</v>
      </c>
      <c r="J31" s="67">
        <f t="shared" si="1"/>
        <v>93075</v>
      </c>
      <c r="K31" s="67">
        <f t="shared" si="1"/>
        <v>26221</v>
      </c>
      <c r="L31" s="67">
        <f t="shared" si="1"/>
        <v>93048</v>
      </c>
      <c r="M31" s="67">
        <f t="shared" si="1"/>
        <v>26300</v>
      </c>
      <c r="N31" s="67">
        <f t="shared" si="1"/>
        <v>93075</v>
      </c>
      <c r="O31" s="67">
        <f t="shared" si="1"/>
        <v>26798</v>
      </c>
      <c r="P31" s="67">
        <f t="shared" si="1"/>
        <v>93162</v>
      </c>
      <c r="Q31" s="67">
        <f t="shared" si="1"/>
        <v>27228</v>
      </c>
      <c r="R31" s="67">
        <f t="shared" si="1"/>
        <v>93419</v>
      </c>
      <c r="S31" s="67">
        <f t="shared" si="1"/>
        <v>27324</v>
      </c>
      <c r="T31" s="67">
        <f t="shared" si="1"/>
        <v>93517</v>
      </c>
      <c r="U31" s="67">
        <f t="shared" si="1"/>
        <v>27479</v>
      </c>
      <c r="V31" s="67">
        <f t="shared" si="1"/>
        <v>93661</v>
      </c>
      <c r="W31" s="67">
        <f t="shared" si="1"/>
        <v>27643</v>
      </c>
      <c r="X31" s="67">
        <f t="shared" si="1"/>
        <v>93532</v>
      </c>
      <c r="Y31" s="67">
        <f t="shared" si="1"/>
        <v>27929</v>
      </c>
      <c r="Z31" s="67">
        <f t="shared" si="1"/>
        <v>93661</v>
      </c>
      <c r="AA31" s="67">
        <f t="shared" si="1"/>
        <v>28014</v>
      </c>
      <c r="AB31" s="67">
        <f t="shared" si="1"/>
        <v>93667</v>
      </c>
      <c r="AC31" s="67">
        <f t="shared" si="1"/>
        <v>28289</v>
      </c>
      <c r="AD31" s="67">
        <f t="shared" si="1"/>
        <v>91979</v>
      </c>
      <c r="AE31" s="67">
        <f t="shared" si="1"/>
        <v>28322</v>
      </c>
      <c r="AF31" s="67">
        <f t="shared" si="1"/>
        <v>91983</v>
      </c>
      <c r="AG31" s="67">
        <f t="shared" si="1"/>
        <v>28536</v>
      </c>
      <c r="AH31" s="67">
        <f t="shared" si="1"/>
        <v>91882</v>
      </c>
      <c r="AI31" s="67">
        <f t="shared" si="1"/>
        <v>28694</v>
      </c>
      <c r="AJ31" s="67">
        <f t="shared" si="1"/>
        <v>91862</v>
      </c>
      <c r="AK31" s="67">
        <f t="shared" si="1"/>
        <v>28898</v>
      </c>
      <c r="AL31" s="67">
        <f t="shared" si="1"/>
        <v>91677</v>
      </c>
      <c r="AM31" s="67">
        <f t="shared" si="1"/>
        <v>29424</v>
      </c>
      <c r="AN31" s="67">
        <f t="shared" si="1"/>
        <v>91687</v>
      </c>
      <c r="AO31" s="67">
        <f t="shared" si="1"/>
        <v>29633</v>
      </c>
      <c r="AP31" s="67">
        <f t="shared" si="1"/>
        <v>91933</v>
      </c>
      <c r="AQ31" s="67">
        <f t="shared" si="1"/>
        <v>29821</v>
      </c>
      <c r="AR31" s="67">
        <f t="shared" si="1"/>
        <v>92183</v>
      </c>
      <c r="AS31" s="67">
        <f t="shared" si="1"/>
        <v>30150</v>
      </c>
      <c r="AT31" s="67">
        <f t="shared" si="1"/>
        <v>92464</v>
      </c>
      <c r="AU31" s="67">
        <f t="shared" si="1"/>
        <v>30303</v>
      </c>
      <c r="AV31" s="67">
        <f t="shared" si="1"/>
        <v>92610</v>
      </c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73"/>
      <c r="EL31" s="62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</row>
    <row r="32" spans="1:246" x14ac:dyDescent="0.2">
      <c r="A32" s="29">
        <v>8</v>
      </c>
      <c r="B32" s="27">
        <v>3</v>
      </c>
      <c r="C32" s="80" t="s">
        <v>13</v>
      </c>
      <c r="D32" s="21" t="s">
        <v>14</v>
      </c>
      <c r="E32" s="21">
        <v>415</v>
      </c>
      <c r="F32" s="21">
        <v>1968</v>
      </c>
      <c r="G32" s="21">
        <v>420</v>
      </c>
      <c r="H32" s="21">
        <v>1966</v>
      </c>
      <c r="I32" s="21">
        <v>423</v>
      </c>
      <c r="J32" s="21">
        <v>1966</v>
      </c>
      <c r="K32" s="21">
        <v>443</v>
      </c>
      <c r="L32" s="21">
        <v>1983</v>
      </c>
      <c r="M32" s="21">
        <v>440</v>
      </c>
      <c r="N32" s="21">
        <v>1974</v>
      </c>
      <c r="O32" s="21">
        <v>442</v>
      </c>
      <c r="P32" s="21">
        <v>1959</v>
      </c>
      <c r="Q32" s="21">
        <v>455</v>
      </c>
      <c r="R32" s="21">
        <v>1945</v>
      </c>
      <c r="S32" s="21">
        <v>450</v>
      </c>
      <c r="T32" s="21">
        <v>1936</v>
      </c>
      <c r="U32" s="21">
        <v>455</v>
      </c>
      <c r="V32" s="21">
        <v>1946</v>
      </c>
      <c r="W32" s="21">
        <v>464</v>
      </c>
      <c r="X32" s="21">
        <v>1936</v>
      </c>
      <c r="Y32" s="21">
        <v>478</v>
      </c>
      <c r="Z32" s="21">
        <v>1942</v>
      </c>
      <c r="AA32" s="21">
        <v>480</v>
      </c>
      <c r="AB32" s="21">
        <v>1943</v>
      </c>
      <c r="AC32" s="21">
        <v>490</v>
      </c>
      <c r="AD32" s="21">
        <v>1943</v>
      </c>
      <c r="AE32" s="21">
        <v>496</v>
      </c>
      <c r="AF32" s="21">
        <v>1948</v>
      </c>
      <c r="AG32" s="21">
        <v>497</v>
      </c>
      <c r="AH32" s="21">
        <v>1937</v>
      </c>
      <c r="AI32" s="21">
        <v>506</v>
      </c>
      <c r="AJ32" s="21">
        <v>1947</v>
      </c>
      <c r="AK32" s="21">
        <v>515</v>
      </c>
      <c r="AL32" s="21">
        <v>1954</v>
      </c>
      <c r="AM32" s="21">
        <v>526</v>
      </c>
      <c r="AN32" s="21">
        <v>1987</v>
      </c>
      <c r="AO32" s="21">
        <v>541</v>
      </c>
      <c r="AP32" s="21">
        <v>1990</v>
      </c>
      <c r="AQ32" s="21">
        <v>547</v>
      </c>
      <c r="AR32" s="21">
        <v>2009</v>
      </c>
      <c r="AS32" s="21">
        <v>563</v>
      </c>
      <c r="AT32" s="21">
        <v>2015</v>
      </c>
      <c r="AU32" s="21">
        <v>576</v>
      </c>
      <c r="AV32" s="21">
        <v>2025</v>
      </c>
      <c r="EK32" s="42"/>
      <c r="EP32" s="30"/>
      <c r="GO32" s="30"/>
      <c r="GP32" s="30"/>
      <c r="GR32" s="30"/>
      <c r="GT32" s="30"/>
      <c r="HD32" s="30"/>
    </row>
    <row r="33" spans="1:256" x14ac:dyDescent="0.2">
      <c r="A33" s="29">
        <v>19</v>
      </c>
      <c r="B33" s="27">
        <v>3</v>
      </c>
      <c r="C33" s="80" t="s">
        <v>28</v>
      </c>
      <c r="D33" s="21" t="s">
        <v>29</v>
      </c>
      <c r="E33" s="21">
        <v>387</v>
      </c>
      <c r="F33" s="21">
        <v>2096</v>
      </c>
      <c r="G33" s="21">
        <v>385</v>
      </c>
      <c r="H33" s="21">
        <v>2117</v>
      </c>
      <c r="I33" s="21">
        <v>385</v>
      </c>
      <c r="J33" s="21">
        <v>2114</v>
      </c>
      <c r="K33" s="21">
        <v>388</v>
      </c>
      <c r="L33" s="21">
        <v>2116</v>
      </c>
      <c r="M33" s="21">
        <v>388</v>
      </c>
      <c r="N33" s="21">
        <v>2124</v>
      </c>
      <c r="O33" s="21">
        <v>401</v>
      </c>
      <c r="P33" s="21">
        <v>2127</v>
      </c>
      <c r="Q33" s="21">
        <v>421</v>
      </c>
      <c r="R33" s="21">
        <v>2133</v>
      </c>
      <c r="S33" s="21">
        <v>429</v>
      </c>
      <c r="T33" s="21">
        <v>2154</v>
      </c>
      <c r="U33" s="21">
        <v>436</v>
      </c>
      <c r="V33" s="21">
        <v>2172</v>
      </c>
      <c r="W33" s="21">
        <v>437</v>
      </c>
      <c r="X33" s="21">
        <v>2166</v>
      </c>
      <c r="Y33" s="21">
        <v>440</v>
      </c>
      <c r="Z33" s="21">
        <v>2161</v>
      </c>
      <c r="AA33" s="21">
        <v>439</v>
      </c>
      <c r="AB33" s="21">
        <v>2173</v>
      </c>
      <c r="AC33" s="21">
        <v>454</v>
      </c>
      <c r="AD33" s="21">
        <v>2165</v>
      </c>
      <c r="AE33" s="21">
        <v>453</v>
      </c>
      <c r="AF33" s="21">
        <v>2171</v>
      </c>
      <c r="AG33" s="21">
        <v>458</v>
      </c>
      <c r="AH33" s="21">
        <v>2185</v>
      </c>
      <c r="AI33" s="21">
        <v>457</v>
      </c>
      <c r="AJ33" s="21">
        <v>2201</v>
      </c>
      <c r="AK33" s="21">
        <v>460</v>
      </c>
      <c r="AL33" s="21">
        <v>2226</v>
      </c>
      <c r="AM33" s="21">
        <v>485</v>
      </c>
      <c r="AN33" s="21">
        <v>2284</v>
      </c>
      <c r="AO33" s="21">
        <v>497</v>
      </c>
      <c r="AP33" s="21">
        <v>2330</v>
      </c>
      <c r="AQ33" s="21">
        <v>505</v>
      </c>
      <c r="AR33" s="21">
        <v>2352</v>
      </c>
      <c r="AS33" s="21">
        <v>518</v>
      </c>
      <c r="AT33" s="21">
        <v>2369</v>
      </c>
      <c r="AU33" s="21">
        <v>523</v>
      </c>
      <c r="AV33" s="21">
        <v>2389</v>
      </c>
      <c r="EK33" s="42"/>
      <c r="EP33" s="30"/>
      <c r="GO33" s="30"/>
      <c r="GP33" s="30"/>
      <c r="GR33" s="30"/>
      <c r="GT33" s="30"/>
      <c r="HD33" s="30"/>
    </row>
    <row r="34" spans="1:256" x14ac:dyDescent="0.2">
      <c r="A34" s="29">
        <v>23</v>
      </c>
      <c r="B34" s="27">
        <v>3</v>
      </c>
      <c r="C34" s="80" t="s">
        <v>36</v>
      </c>
      <c r="D34" s="21" t="s">
        <v>14</v>
      </c>
      <c r="E34" s="21">
        <v>841</v>
      </c>
      <c r="F34" s="21">
        <v>4137</v>
      </c>
      <c r="G34" s="21">
        <v>860</v>
      </c>
      <c r="H34" s="21">
        <v>4114</v>
      </c>
      <c r="I34" s="21">
        <v>857</v>
      </c>
      <c r="J34" s="21">
        <v>4109</v>
      </c>
      <c r="K34" s="21">
        <v>875</v>
      </c>
      <c r="L34" s="21">
        <v>4107</v>
      </c>
      <c r="M34" s="21">
        <v>883</v>
      </c>
      <c r="N34" s="21">
        <v>4122</v>
      </c>
      <c r="O34" s="21">
        <v>901</v>
      </c>
      <c r="P34" s="21">
        <v>4159</v>
      </c>
      <c r="Q34" s="21">
        <v>927</v>
      </c>
      <c r="R34" s="21">
        <v>4156</v>
      </c>
      <c r="S34" s="21">
        <v>930</v>
      </c>
      <c r="T34" s="21">
        <v>4172</v>
      </c>
      <c r="U34" s="21">
        <v>948</v>
      </c>
      <c r="V34" s="21">
        <v>4143</v>
      </c>
      <c r="W34" s="21">
        <v>960</v>
      </c>
      <c r="X34" s="21">
        <v>4132</v>
      </c>
      <c r="Y34" s="21">
        <v>981</v>
      </c>
      <c r="Z34" s="21">
        <v>4140</v>
      </c>
      <c r="AA34" s="21">
        <v>990</v>
      </c>
      <c r="AB34" s="21">
        <v>4154</v>
      </c>
      <c r="AC34" s="21">
        <v>1015</v>
      </c>
      <c r="AD34" s="21">
        <v>4152</v>
      </c>
      <c r="AE34" s="21">
        <v>1026</v>
      </c>
      <c r="AF34" s="21">
        <v>4159</v>
      </c>
      <c r="AG34" s="21">
        <v>1039</v>
      </c>
      <c r="AH34" s="21">
        <v>4154</v>
      </c>
      <c r="AI34" s="21">
        <v>1045</v>
      </c>
      <c r="AJ34" s="21">
        <v>4149</v>
      </c>
      <c r="AK34" s="21">
        <v>1060</v>
      </c>
      <c r="AL34" s="21">
        <v>4146</v>
      </c>
      <c r="AM34" s="21">
        <v>1075</v>
      </c>
      <c r="AN34" s="21">
        <v>4143</v>
      </c>
      <c r="AO34" s="21">
        <v>1097</v>
      </c>
      <c r="AP34" s="21">
        <v>4197</v>
      </c>
      <c r="AQ34" s="21">
        <v>1092</v>
      </c>
      <c r="AR34" s="21">
        <v>4202</v>
      </c>
      <c r="AS34" s="21">
        <v>1111</v>
      </c>
      <c r="AT34" s="21">
        <v>4208</v>
      </c>
      <c r="AU34" s="21">
        <v>1100</v>
      </c>
      <c r="AV34" s="21">
        <v>4198</v>
      </c>
      <c r="EK34" s="42"/>
      <c r="EP34" s="30"/>
      <c r="GO34" s="30"/>
      <c r="GP34" s="30"/>
      <c r="GR34" s="30"/>
      <c r="GT34" s="30"/>
      <c r="HD34" s="30"/>
    </row>
    <row r="35" spans="1:256" x14ac:dyDescent="0.2">
      <c r="A35" s="29">
        <v>29</v>
      </c>
      <c r="B35" s="27">
        <v>3</v>
      </c>
      <c r="C35" s="80" t="s">
        <v>42</v>
      </c>
      <c r="D35" s="21" t="s">
        <v>29</v>
      </c>
      <c r="E35" s="21">
        <v>311</v>
      </c>
      <c r="F35" s="21">
        <v>1394</v>
      </c>
      <c r="G35" s="21">
        <v>315</v>
      </c>
      <c r="H35" s="21">
        <v>1417</v>
      </c>
      <c r="I35" s="21">
        <v>316</v>
      </c>
      <c r="J35" s="21">
        <v>1417</v>
      </c>
      <c r="K35" s="21">
        <v>332</v>
      </c>
      <c r="L35" s="21">
        <v>1434</v>
      </c>
      <c r="M35" s="21">
        <v>331</v>
      </c>
      <c r="N35" s="21">
        <v>1438</v>
      </c>
      <c r="O35" s="21">
        <v>327</v>
      </c>
      <c r="P35" s="21">
        <v>1440</v>
      </c>
      <c r="Q35" s="21">
        <v>326</v>
      </c>
      <c r="R35" s="21">
        <v>1438</v>
      </c>
      <c r="S35" s="21">
        <v>319</v>
      </c>
      <c r="T35" s="21">
        <v>1433</v>
      </c>
      <c r="U35" s="21">
        <v>328</v>
      </c>
      <c r="V35" s="21">
        <v>1439</v>
      </c>
      <c r="W35" s="21">
        <v>328</v>
      </c>
      <c r="X35" s="21">
        <v>1438</v>
      </c>
      <c r="Y35" s="21">
        <v>329</v>
      </c>
      <c r="Z35" s="21">
        <v>1445</v>
      </c>
      <c r="AA35" s="21">
        <v>332</v>
      </c>
      <c r="AB35" s="21">
        <v>1448</v>
      </c>
      <c r="AC35" s="21">
        <v>335</v>
      </c>
      <c r="AD35" s="21">
        <v>1433</v>
      </c>
      <c r="AE35" s="21">
        <v>335</v>
      </c>
      <c r="AF35" s="21">
        <v>1429</v>
      </c>
      <c r="AG35" s="21">
        <v>337</v>
      </c>
      <c r="AH35" s="21">
        <v>1434</v>
      </c>
      <c r="AI35" s="21">
        <v>339</v>
      </c>
      <c r="AJ35" s="21">
        <v>1440</v>
      </c>
      <c r="AK35" s="21">
        <v>343</v>
      </c>
      <c r="AL35" s="21">
        <v>1449</v>
      </c>
      <c r="AM35" s="21">
        <v>361</v>
      </c>
      <c r="AN35" s="21">
        <v>1450</v>
      </c>
      <c r="AO35" s="21">
        <v>368</v>
      </c>
      <c r="AP35" s="21">
        <v>1471</v>
      </c>
      <c r="AQ35" s="21">
        <v>374</v>
      </c>
      <c r="AR35" s="21">
        <v>1485</v>
      </c>
      <c r="AS35" s="21">
        <v>383</v>
      </c>
      <c r="AT35" s="21">
        <v>1490</v>
      </c>
      <c r="AU35" s="21">
        <v>382</v>
      </c>
      <c r="AV35" s="21">
        <v>1493</v>
      </c>
      <c r="EK35" s="42"/>
      <c r="EP35" s="30"/>
      <c r="GO35" s="30"/>
      <c r="GP35" s="30"/>
      <c r="GR35" s="30"/>
      <c r="GT35" s="30"/>
      <c r="HD35" s="30"/>
    </row>
    <row r="36" spans="1:256" x14ac:dyDescent="0.2">
      <c r="A36" s="29">
        <v>33</v>
      </c>
      <c r="B36" s="27">
        <v>3</v>
      </c>
      <c r="C36" s="80" t="s">
        <v>46</v>
      </c>
      <c r="E36" s="21">
        <v>2291</v>
      </c>
      <c r="F36" s="21">
        <v>11626</v>
      </c>
      <c r="G36" s="21">
        <v>2312</v>
      </c>
      <c r="H36" s="21">
        <v>11531</v>
      </c>
      <c r="I36" s="21">
        <v>2319</v>
      </c>
      <c r="J36" s="21">
        <v>11530</v>
      </c>
      <c r="K36" s="21">
        <v>2334</v>
      </c>
      <c r="L36" s="21">
        <v>11455</v>
      </c>
      <c r="M36" s="21">
        <v>2351</v>
      </c>
      <c r="N36" s="21">
        <v>11452</v>
      </c>
      <c r="O36" s="21">
        <v>2373</v>
      </c>
      <c r="P36" s="21">
        <v>11415</v>
      </c>
      <c r="Q36" s="21">
        <v>2419</v>
      </c>
      <c r="R36" s="21">
        <v>11478</v>
      </c>
      <c r="S36" s="21">
        <v>2431</v>
      </c>
      <c r="T36" s="21">
        <v>11455</v>
      </c>
      <c r="U36" s="21">
        <v>2447</v>
      </c>
      <c r="V36" s="21">
        <v>11455</v>
      </c>
      <c r="W36" s="21">
        <v>2466</v>
      </c>
      <c r="X36" s="21">
        <v>11450</v>
      </c>
      <c r="Y36" s="21">
        <v>2506</v>
      </c>
      <c r="Z36" s="21">
        <v>11415</v>
      </c>
      <c r="AA36" s="21">
        <v>2529</v>
      </c>
      <c r="AB36" s="21">
        <v>11406</v>
      </c>
      <c r="AC36" s="21">
        <v>2547</v>
      </c>
      <c r="AD36" s="21">
        <v>11358</v>
      </c>
      <c r="AE36" s="21">
        <v>2563</v>
      </c>
      <c r="AF36" s="21">
        <v>11356</v>
      </c>
      <c r="AG36" s="21">
        <v>2565</v>
      </c>
      <c r="AH36" s="21">
        <v>11315</v>
      </c>
      <c r="AI36" s="21">
        <v>2599</v>
      </c>
      <c r="AJ36" s="21">
        <v>11263</v>
      </c>
      <c r="AK36" s="21">
        <v>2624</v>
      </c>
      <c r="AL36" s="21">
        <v>11262</v>
      </c>
      <c r="AM36" s="21">
        <v>2680</v>
      </c>
      <c r="AN36" s="21">
        <v>11213</v>
      </c>
      <c r="AO36" s="21">
        <v>2696</v>
      </c>
      <c r="AP36" s="21">
        <v>11165</v>
      </c>
      <c r="AQ36" s="21">
        <v>2716</v>
      </c>
      <c r="AR36" s="21">
        <v>11173</v>
      </c>
      <c r="AS36" s="21">
        <v>2725</v>
      </c>
      <c r="AT36" s="21">
        <v>11129</v>
      </c>
      <c r="AU36" s="21">
        <v>2724</v>
      </c>
      <c r="AV36" s="21">
        <v>11089</v>
      </c>
      <c r="EK36" s="42"/>
      <c r="EP36" s="30"/>
      <c r="GO36" s="30"/>
      <c r="GP36" s="30"/>
      <c r="GR36" s="30"/>
      <c r="GT36" s="30"/>
      <c r="HD36" s="30"/>
    </row>
    <row r="37" spans="1:256" x14ac:dyDescent="0.2">
      <c r="A37" s="29">
        <v>59</v>
      </c>
      <c r="B37" s="27">
        <v>3</v>
      </c>
      <c r="C37" s="80" t="s">
        <v>71</v>
      </c>
      <c r="D37" s="21" t="s">
        <v>29</v>
      </c>
      <c r="E37" s="21">
        <v>612</v>
      </c>
      <c r="F37" s="21">
        <v>2190</v>
      </c>
      <c r="G37" s="21">
        <v>615</v>
      </c>
      <c r="H37" s="21">
        <v>2217</v>
      </c>
      <c r="I37" s="21">
        <v>614</v>
      </c>
      <c r="J37" s="21">
        <v>2219</v>
      </c>
      <c r="K37" s="21">
        <v>621</v>
      </c>
      <c r="L37" s="21">
        <v>2225</v>
      </c>
      <c r="M37" s="21">
        <v>623</v>
      </c>
      <c r="N37" s="21">
        <v>2234</v>
      </c>
      <c r="O37" s="21">
        <v>643</v>
      </c>
      <c r="P37" s="21">
        <v>2231</v>
      </c>
      <c r="Q37" s="21">
        <v>652</v>
      </c>
      <c r="R37" s="21">
        <v>2242</v>
      </c>
      <c r="S37" s="21">
        <v>652</v>
      </c>
      <c r="T37" s="21">
        <v>2244</v>
      </c>
      <c r="U37" s="21">
        <v>653</v>
      </c>
      <c r="V37" s="21">
        <v>2243</v>
      </c>
      <c r="W37" s="21">
        <v>654</v>
      </c>
      <c r="X37" s="21">
        <v>2251</v>
      </c>
      <c r="Y37" s="21">
        <v>657</v>
      </c>
      <c r="Z37" s="21">
        <v>2258</v>
      </c>
      <c r="AA37" s="21">
        <v>663</v>
      </c>
      <c r="AB37" s="21">
        <v>2269</v>
      </c>
      <c r="AC37" s="21">
        <v>684</v>
      </c>
      <c r="AD37" s="21">
        <v>2277</v>
      </c>
      <c r="AE37" s="21">
        <v>696</v>
      </c>
      <c r="AF37" s="21">
        <v>2283</v>
      </c>
      <c r="AG37" s="21">
        <v>711</v>
      </c>
      <c r="AH37" s="21">
        <v>2272</v>
      </c>
      <c r="AI37" s="21">
        <v>719</v>
      </c>
      <c r="AJ37" s="21">
        <v>2283</v>
      </c>
      <c r="AK37" s="21">
        <v>715</v>
      </c>
      <c r="AL37" s="21">
        <v>2263</v>
      </c>
      <c r="AM37" s="21">
        <v>719</v>
      </c>
      <c r="AN37" s="21">
        <v>2278</v>
      </c>
      <c r="AO37" s="21">
        <v>728</v>
      </c>
      <c r="AP37" s="21">
        <v>2268</v>
      </c>
      <c r="AQ37" s="21">
        <v>730</v>
      </c>
      <c r="AR37" s="21">
        <v>2290</v>
      </c>
      <c r="AS37" s="21">
        <v>750</v>
      </c>
      <c r="AT37" s="21">
        <v>2316</v>
      </c>
      <c r="AU37" s="21">
        <v>758</v>
      </c>
      <c r="AV37" s="21">
        <v>2351</v>
      </c>
      <c r="EK37" s="42"/>
      <c r="EP37" s="30"/>
      <c r="GO37" s="30"/>
      <c r="GP37" s="30"/>
      <c r="GR37" s="30"/>
      <c r="GT37" s="30"/>
      <c r="HD37" s="30"/>
    </row>
    <row r="38" spans="1:256" s="66" customFormat="1" x14ac:dyDescent="0.2">
      <c r="A38" s="64"/>
      <c r="B38" s="65"/>
      <c r="C38" s="81" t="s">
        <v>106</v>
      </c>
      <c r="E38" s="67">
        <f t="shared" ref="E38:AV38" si="2">SUM(E32:E37)</f>
        <v>4857</v>
      </c>
      <c r="F38" s="67">
        <f t="shared" si="2"/>
        <v>23411</v>
      </c>
      <c r="G38" s="67">
        <f t="shared" si="2"/>
        <v>4907</v>
      </c>
      <c r="H38" s="67">
        <f t="shared" si="2"/>
        <v>23362</v>
      </c>
      <c r="I38" s="67">
        <f t="shared" si="2"/>
        <v>4914</v>
      </c>
      <c r="J38" s="67">
        <f t="shared" si="2"/>
        <v>23355</v>
      </c>
      <c r="K38" s="67">
        <f t="shared" si="2"/>
        <v>4993</v>
      </c>
      <c r="L38" s="67">
        <f t="shared" si="2"/>
        <v>23320</v>
      </c>
      <c r="M38" s="67">
        <f t="shared" si="2"/>
        <v>5016</v>
      </c>
      <c r="N38" s="67">
        <f t="shared" si="2"/>
        <v>23344</v>
      </c>
      <c r="O38" s="67">
        <f t="shared" si="2"/>
        <v>5087</v>
      </c>
      <c r="P38" s="67">
        <f t="shared" si="2"/>
        <v>23331</v>
      </c>
      <c r="Q38" s="67">
        <f t="shared" si="2"/>
        <v>5200</v>
      </c>
      <c r="R38" s="67">
        <f t="shared" si="2"/>
        <v>23392</v>
      </c>
      <c r="S38" s="67">
        <f t="shared" si="2"/>
        <v>5211</v>
      </c>
      <c r="T38" s="67">
        <f t="shared" si="2"/>
        <v>23394</v>
      </c>
      <c r="U38" s="67">
        <f t="shared" si="2"/>
        <v>5267</v>
      </c>
      <c r="V38" s="67">
        <f t="shared" si="2"/>
        <v>23398</v>
      </c>
      <c r="W38" s="67">
        <f t="shared" si="2"/>
        <v>5309</v>
      </c>
      <c r="X38" s="67">
        <f t="shared" si="2"/>
        <v>23373</v>
      </c>
      <c r="Y38" s="67">
        <f t="shared" si="2"/>
        <v>5391</v>
      </c>
      <c r="Z38" s="67">
        <f t="shared" si="2"/>
        <v>23361</v>
      </c>
      <c r="AA38" s="67">
        <f t="shared" si="2"/>
        <v>5433</v>
      </c>
      <c r="AB38" s="67">
        <f t="shared" si="2"/>
        <v>23393</v>
      </c>
      <c r="AC38" s="67">
        <f t="shared" si="2"/>
        <v>5525</v>
      </c>
      <c r="AD38" s="67">
        <f t="shared" si="2"/>
        <v>23328</v>
      </c>
      <c r="AE38" s="67">
        <f t="shared" si="2"/>
        <v>5569</v>
      </c>
      <c r="AF38" s="67">
        <f t="shared" si="2"/>
        <v>23346</v>
      </c>
      <c r="AG38" s="67">
        <f t="shared" si="2"/>
        <v>5607</v>
      </c>
      <c r="AH38" s="67">
        <f t="shared" si="2"/>
        <v>23297</v>
      </c>
      <c r="AI38" s="67">
        <f t="shared" si="2"/>
        <v>5665</v>
      </c>
      <c r="AJ38" s="67">
        <f t="shared" si="2"/>
        <v>23283</v>
      </c>
      <c r="AK38" s="67">
        <f t="shared" si="2"/>
        <v>5717</v>
      </c>
      <c r="AL38" s="67">
        <f t="shared" si="2"/>
        <v>23300</v>
      </c>
      <c r="AM38" s="67">
        <f t="shared" si="2"/>
        <v>5846</v>
      </c>
      <c r="AN38" s="67">
        <f t="shared" si="2"/>
        <v>23355</v>
      </c>
      <c r="AO38" s="67">
        <f t="shared" si="2"/>
        <v>5927</v>
      </c>
      <c r="AP38" s="67">
        <f t="shared" si="2"/>
        <v>23421</v>
      </c>
      <c r="AQ38" s="67">
        <f t="shared" si="2"/>
        <v>5964</v>
      </c>
      <c r="AR38" s="67">
        <f t="shared" si="2"/>
        <v>23511</v>
      </c>
      <c r="AS38" s="67">
        <f t="shared" si="2"/>
        <v>6050</v>
      </c>
      <c r="AT38" s="67">
        <f t="shared" si="2"/>
        <v>23527</v>
      </c>
      <c r="AU38" s="67">
        <f t="shared" si="2"/>
        <v>6063</v>
      </c>
      <c r="AV38" s="67">
        <f t="shared" si="2"/>
        <v>23545</v>
      </c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72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</row>
    <row r="39" spans="1:256" x14ac:dyDescent="0.2">
      <c r="A39" s="29">
        <v>9</v>
      </c>
      <c r="B39" s="27">
        <v>4</v>
      </c>
      <c r="C39" s="80" t="s">
        <v>15</v>
      </c>
      <c r="E39" s="21">
        <v>882</v>
      </c>
      <c r="F39" s="21">
        <v>3490</v>
      </c>
      <c r="G39" s="21">
        <v>871</v>
      </c>
      <c r="H39" s="21">
        <v>3471</v>
      </c>
      <c r="I39" s="21">
        <v>874</v>
      </c>
      <c r="J39" s="21">
        <v>3479</v>
      </c>
      <c r="K39" s="21">
        <v>878</v>
      </c>
      <c r="L39" s="21">
        <v>3495</v>
      </c>
      <c r="M39" s="21">
        <v>887</v>
      </c>
      <c r="N39" s="21">
        <v>3510</v>
      </c>
      <c r="O39" s="21">
        <v>898</v>
      </c>
      <c r="P39" s="21">
        <v>3500</v>
      </c>
      <c r="Q39" s="21">
        <v>889</v>
      </c>
      <c r="R39" s="21">
        <v>3486</v>
      </c>
      <c r="S39" s="21">
        <v>891</v>
      </c>
      <c r="T39" s="21">
        <v>3503</v>
      </c>
      <c r="U39" s="21">
        <v>897</v>
      </c>
      <c r="V39" s="21">
        <v>3510</v>
      </c>
      <c r="W39" s="21">
        <v>895</v>
      </c>
      <c r="X39" s="21">
        <v>3510</v>
      </c>
      <c r="Y39" s="21">
        <v>912</v>
      </c>
      <c r="Z39" s="21">
        <v>3515</v>
      </c>
      <c r="AA39" s="21">
        <v>914</v>
      </c>
      <c r="AB39" s="21">
        <v>3529</v>
      </c>
      <c r="AC39" s="21">
        <v>920</v>
      </c>
      <c r="AD39" s="21">
        <v>3490</v>
      </c>
      <c r="AE39" s="21">
        <v>925</v>
      </c>
      <c r="AF39" s="21">
        <v>3480</v>
      </c>
      <c r="AG39" s="21">
        <v>936</v>
      </c>
      <c r="AH39" s="21">
        <v>3480</v>
      </c>
      <c r="AI39" s="21">
        <v>940</v>
      </c>
      <c r="AJ39" s="21">
        <v>3488</v>
      </c>
      <c r="AK39" s="21">
        <v>943</v>
      </c>
      <c r="AL39" s="21">
        <v>3496</v>
      </c>
      <c r="AM39" s="21">
        <v>961</v>
      </c>
      <c r="AN39" s="21">
        <v>3476</v>
      </c>
      <c r="AO39" s="21">
        <v>974</v>
      </c>
      <c r="AP39" s="21">
        <v>3499</v>
      </c>
      <c r="AQ39" s="21">
        <v>967</v>
      </c>
      <c r="AR39" s="21">
        <v>3483</v>
      </c>
      <c r="AS39" s="21">
        <v>984</v>
      </c>
      <c r="AT39" s="21">
        <v>3502</v>
      </c>
      <c r="AU39" s="21">
        <v>981</v>
      </c>
      <c r="AV39" s="21">
        <v>3495</v>
      </c>
      <c r="EK39" s="42"/>
      <c r="EP39" s="30"/>
      <c r="GO39" s="30"/>
      <c r="GP39" s="30"/>
      <c r="GR39" s="30"/>
      <c r="GT39" s="30"/>
      <c r="HD39" s="30"/>
    </row>
    <row r="40" spans="1:256" x14ac:dyDescent="0.2">
      <c r="A40" s="29">
        <v>25</v>
      </c>
      <c r="B40" s="27">
        <v>4</v>
      </c>
      <c r="C40" s="80" t="s">
        <v>38</v>
      </c>
      <c r="E40" s="21">
        <v>2994</v>
      </c>
      <c r="F40" s="21">
        <v>18258</v>
      </c>
      <c r="G40" s="21">
        <v>3038</v>
      </c>
      <c r="H40" s="21">
        <v>18068</v>
      </c>
      <c r="I40" s="21">
        <v>3033</v>
      </c>
      <c r="J40" s="21">
        <v>18050</v>
      </c>
      <c r="K40" s="21">
        <v>3032</v>
      </c>
      <c r="L40" s="21">
        <v>18067</v>
      </c>
      <c r="M40" s="21">
        <v>3023</v>
      </c>
      <c r="N40" s="21">
        <v>18064</v>
      </c>
      <c r="O40" s="21">
        <v>3031</v>
      </c>
      <c r="P40" s="21">
        <v>18035</v>
      </c>
      <c r="Q40" s="21">
        <v>3093</v>
      </c>
      <c r="R40" s="21">
        <v>18037</v>
      </c>
      <c r="S40" s="21">
        <v>3108</v>
      </c>
      <c r="T40" s="21">
        <v>18044</v>
      </c>
      <c r="U40" s="21">
        <v>3083</v>
      </c>
      <c r="V40" s="21">
        <v>17983</v>
      </c>
      <c r="W40" s="21">
        <v>3099</v>
      </c>
      <c r="X40" s="21">
        <v>17881</v>
      </c>
      <c r="Y40" s="21">
        <v>3134</v>
      </c>
      <c r="Z40" s="21">
        <v>17883</v>
      </c>
      <c r="AA40" s="21">
        <v>3152</v>
      </c>
      <c r="AB40" s="21">
        <v>17863</v>
      </c>
      <c r="AC40" s="21">
        <v>3183</v>
      </c>
      <c r="AD40" s="21">
        <v>17696</v>
      </c>
      <c r="AE40" s="21">
        <v>3184</v>
      </c>
      <c r="AF40" s="21">
        <v>17705</v>
      </c>
      <c r="AG40" s="21">
        <v>3233</v>
      </c>
      <c r="AH40" s="21">
        <v>17672</v>
      </c>
      <c r="AI40" s="21">
        <v>3249</v>
      </c>
      <c r="AJ40" s="21">
        <v>17637</v>
      </c>
      <c r="AK40" s="21">
        <v>3247</v>
      </c>
      <c r="AL40" s="21">
        <v>17571</v>
      </c>
      <c r="AM40" s="21">
        <v>3300</v>
      </c>
      <c r="AN40" s="21">
        <v>17563</v>
      </c>
      <c r="AO40" s="21">
        <v>3351</v>
      </c>
      <c r="AP40" s="21">
        <v>17587</v>
      </c>
      <c r="AQ40" s="21">
        <v>3385</v>
      </c>
      <c r="AR40" s="21">
        <v>17600</v>
      </c>
      <c r="AS40" s="21">
        <v>3448</v>
      </c>
      <c r="AT40" s="21">
        <v>17570</v>
      </c>
      <c r="AU40" s="21">
        <v>3465</v>
      </c>
      <c r="AV40" s="21">
        <v>17550</v>
      </c>
      <c r="EK40" s="42"/>
      <c r="EP40" s="30"/>
      <c r="GO40" s="30"/>
      <c r="GP40" s="30"/>
      <c r="GR40" s="30"/>
      <c r="GT40" s="30"/>
      <c r="HD40" s="30"/>
    </row>
    <row r="41" spans="1:256" x14ac:dyDescent="0.2">
      <c r="A41" s="29">
        <v>32</v>
      </c>
      <c r="B41" s="27">
        <v>4</v>
      </c>
      <c r="C41" s="80" t="s">
        <v>45</v>
      </c>
      <c r="E41" s="21">
        <v>296</v>
      </c>
      <c r="F41" s="21">
        <v>1156</v>
      </c>
      <c r="G41" s="21">
        <v>301</v>
      </c>
      <c r="H41" s="21">
        <v>1157</v>
      </c>
      <c r="I41" s="21">
        <v>301</v>
      </c>
      <c r="J41" s="21">
        <v>1156</v>
      </c>
      <c r="K41" s="21">
        <v>307</v>
      </c>
      <c r="L41" s="21">
        <v>1142</v>
      </c>
      <c r="M41" s="21">
        <v>304</v>
      </c>
      <c r="N41" s="21">
        <v>1136</v>
      </c>
      <c r="O41" s="21">
        <v>308</v>
      </c>
      <c r="P41" s="21">
        <v>1140</v>
      </c>
      <c r="Q41" s="21">
        <v>314</v>
      </c>
      <c r="R41" s="21">
        <v>1140</v>
      </c>
      <c r="S41" s="21">
        <v>321</v>
      </c>
      <c r="T41" s="21">
        <v>1147</v>
      </c>
      <c r="U41" s="21">
        <v>321</v>
      </c>
      <c r="V41" s="21">
        <v>1137</v>
      </c>
      <c r="W41" s="21">
        <v>323</v>
      </c>
      <c r="X41" s="21">
        <v>1116</v>
      </c>
      <c r="Y41" s="21">
        <v>323</v>
      </c>
      <c r="Z41" s="21">
        <v>1117</v>
      </c>
      <c r="AA41" s="21">
        <v>325</v>
      </c>
      <c r="AB41" s="21">
        <v>1118</v>
      </c>
      <c r="AC41" s="21">
        <v>333</v>
      </c>
      <c r="AD41" s="21">
        <v>1114</v>
      </c>
      <c r="AE41" s="21">
        <v>338</v>
      </c>
      <c r="AF41" s="21">
        <v>1112</v>
      </c>
      <c r="AG41" s="21">
        <v>348</v>
      </c>
      <c r="AH41" s="21">
        <v>1114</v>
      </c>
      <c r="AI41" s="21">
        <v>353</v>
      </c>
      <c r="AJ41" s="21">
        <v>1118</v>
      </c>
      <c r="AK41" s="21">
        <v>356</v>
      </c>
      <c r="AL41" s="21">
        <v>1118</v>
      </c>
      <c r="AM41" s="21">
        <v>356</v>
      </c>
      <c r="AN41" s="21">
        <v>1120</v>
      </c>
      <c r="AO41" s="21">
        <v>357</v>
      </c>
      <c r="AP41" s="21">
        <v>1120</v>
      </c>
      <c r="AQ41" s="21">
        <v>368</v>
      </c>
      <c r="AR41" s="21">
        <v>1139</v>
      </c>
      <c r="AS41" s="21">
        <v>373</v>
      </c>
      <c r="AT41" s="21">
        <v>1141</v>
      </c>
      <c r="AU41" s="21">
        <v>378</v>
      </c>
      <c r="AV41" s="21">
        <v>1142</v>
      </c>
      <c r="EK41" s="42"/>
      <c r="EP41" s="30"/>
      <c r="GO41" s="30"/>
      <c r="GP41" s="30"/>
      <c r="GR41" s="30"/>
      <c r="GT41" s="30"/>
      <c r="HD41" s="30"/>
    </row>
    <row r="42" spans="1:256" x14ac:dyDescent="0.2">
      <c r="A42" s="29">
        <v>44</v>
      </c>
      <c r="B42" s="27">
        <v>4</v>
      </c>
      <c r="C42" s="80" t="s">
        <v>56</v>
      </c>
      <c r="E42" s="21">
        <v>434</v>
      </c>
      <c r="F42" s="21">
        <v>3303</v>
      </c>
      <c r="G42" s="21">
        <v>441</v>
      </c>
      <c r="H42" s="21">
        <v>3272</v>
      </c>
      <c r="I42" s="21">
        <v>442</v>
      </c>
      <c r="J42" s="21">
        <v>3265</v>
      </c>
      <c r="K42" s="21">
        <v>441</v>
      </c>
      <c r="L42" s="21">
        <v>3262</v>
      </c>
      <c r="M42" s="21">
        <v>447</v>
      </c>
      <c r="N42" s="21">
        <v>3273</v>
      </c>
      <c r="O42" s="21">
        <v>448</v>
      </c>
      <c r="P42" s="21">
        <v>3265</v>
      </c>
      <c r="Q42" s="21">
        <v>464</v>
      </c>
      <c r="R42" s="21">
        <v>3296</v>
      </c>
      <c r="S42" s="21">
        <v>468</v>
      </c>
      <c r="T42" s="21">
        <v>3309</v>
      </c>
      <c r="U42" s="21">
        <v>471</v>
      </c>
      <c r="V42" s="21">
        <v>3313</v>
      </c>
      <c r="W42" s="21">
        <v>472</v>
      </c>
      <c r="X42" s="21">
        <v>3297</v>
      </c>
      <c r="Y42" s="21">
        <v>479</v>
      </c>
      <c r="Z42" s="21">
        <v>3293</v>
      </c>
      <c r="AA42" s="21">
        <v>481</v>
      </c>
      <c r="AB42" s="21">
        <v>3291</v>
      </c>
      <c r="AC42" s="21">
        <v>483</v>
      </c>
      <c r="AD42" s="21">
        <v>3268</v>
      </c>
      <c r="AE42" s="21">
        <v>477</v>
      </c>
      <c r="AF42" s="21">
        <v>3258</v>
      </c>
      <c r="AG42" s="21">
        <v>483</v>
      </c>
      <c r="AH42" s="21">
        <v>3234</v>
      </c>
      <c r="AI42" s="21">
        <v>482</v>
      </c>
      <c r="AJ42" s="21">
        <v>3224</v>
      </c>
      <c r="AK42" s="21">
        <v>488</v>
      </c>
      <c r="AL42" s="21">
        <v>3220</v>
      </c>
      <c r="AM42" s="21">
        <v>499</v>
      </c>
      <c r="AN42" s="21">
        <v>3224</v>
      </c>
      <c r="AO42" s="21">
        <v>497</v>
      </c>
      <c r="AP42" s="21">
        <v>3220</v>
      </c>
      <c r="AQ42" s="21">
        <v>494</v>
      </c>
      <c r="AR42" s="21">
        <v>3234</v>
      </c>
      <c r="AS42" s="21">
        <v>502</v>
      </c>
      <c r="AT42" s="21">
        <v>3242</v>
      </c>
      <c r="AU42" s="21">
        <v>513</v>
      </c>
      <c r="AV42" s="21">
        <v>3259</v>
      </c>
      <c r="EK42" s="42"/>
      <c r="EP42" s="30"/>
      <c r="GO42" s="30"/>
      <c r="GP42" s="30"/>
      <c r="GR42" s="30"/>
      <c r="GT42" s="30"/>
      <c r="HD42" s="30"/>
    </row>
    <row r="43" spans="1:256" x14ac:dyDescent="0.2">
      <c r="A43" s="29">
        <v>56</v>
      </c>
      <c r="B43" s="27">
        <v>4</v>
      </c>
      <c r="C43" s="80" t="s">
        <v>68</v>
      </c>
      <c r="E43" s="21">
        <v>560</v>
      </c>
      <c r="F43" s="21">
        <v>2854</v>
      </c>
      <c r="G43" s="21">
        <v>562</v>
      </c>
      <c r="H43" s="21">
        <v>2838</v>
      </c>
      <c r="I43" s="21">
        <v>564</v>
      </c>
      <c r="J43" s="21">
        <v>2834</v>
      </c>
      <c r="K43" s="21">
        <v>574</v>
      </c>
      <c r="L43" s="21">
        <v>2824</v>
      </c>
      <c r="M43" s="21">
        <v>569</v>
      </c>
      <c r="N43" s="21">
        <v>2813</v>
      </c>
      <c r="O43" s="21">
        <v>576</v>
      </c>
      <c r="P43" s="21">
        <v>2804</v>
      </c>
      <c r="Q43" s="21">
        <v>581</v>
      </c>
      <c r="R43" s="21">
        <v>2815</v>
      </c>
      <c r="S43" s="21">
        <v>576</v>
      </c>
      <c r="T43" s="21">
        <v>2793</v>
      </c>
      <c r="U43" s="21">
        <v>591</v>
      </c>
      <c r="V43" s="21">
        <v>2797</v>
      </c>
      <c r="W43" s="21">
        <v>594</v>
      </c>
      <c r="X43" s="21">
        <v>2787</v>
      </c>
      <c r="Y43" s="21">
        <v>616</v>
      </c>
      <c r="Z43" s="21">
        <v>2809</v>
      </c>
      <c r="AA43" s="21">
        <v>622</v>
      </c>
      <c r="AB43" s="21">
        <v>2796</v>
      </c>
      <c r="AC43" s="21">
        <v>648</v>
      </c>
      <c r="AD43" s="21">
        <v>2787</v>
      </c>
      <c r="AE43" s="21">
        <v>655</v>
      </c>
      <c r="AF43" s="21">
        <v>2791</v>
      </c>
      <c r="AG43" s="21">
        <v>677</v>
      </c>
      <c r="AH43" s="21">
        <v>2793</v>
      </c>
      <c r="AI43" s="21">
        <v>684</v>
      </c>
      <c r="AJ43" s="21">
        <v>2801</v>
      </c>
      <c r="AK43" s="21">
        <v>695</v>
      </c>
      <c r="AL43" s="21">
        <v>2789</v>
      </c>
      <c r="AM43" s="21">
        <v>726</v>
      </c>
      <c r="AN43" s="21">
        <v>2792</v>
      </c>
      <c r="AO43" s="21">
        <v>740</v>
      </c>
      <c r="AP43" s="21">
        <v>2804</v>
      </c>
      <c r="AQ43" s="21">
        <v>752</v>
      </c>
      <c r="AR43" s="21">
        <v>2836</v>
      </c>
      <c r="AS43" s="21">
        <v>768</v>
      </c>
      <c r="AT43" s="21">
        <v>2850</v>
      </c>
      <c r="AU43" s="21">
        <v>765</v>
      </c>
      <c r="AV43" s="21">
        <v>2846</v>
      </c>
      <c r="EK43" s="42"/>
      <c r="EP43" s="30"/>
      <c r="GO43" s="30"/>
      <c r="GP43" s="30"/>
      <c r="GR43" s="30"/>
      <c r="GT43" s="30"/>
      <c r="HD43" s="30"/>
    </row>
    <row r="44" spans="1:256" x14ac:dyDescent="0.2">
      <c r="A44" s="29">
        <v>73</v>
      </c>
      <c r="B44" s="27">
        <v>4</v>
      </c>
      <c r="C44" s="80" t="s">
        <v>84</v>
      </c>
      <c r="E44" s="21">
        <v>1606</v>
      </c>
      <c r="F44" s="21">
        <v>7894</v>
      </c>
      <c r="G44" s="21">
        <v>1621</v>
      </c>
      <c r="H44" s="21">
        <v>7859</v>
      </c>
      <c r="I44" s="21">
        <v>1625</v>
      </c>
      <c r="J44" s="21">
        <v>7859</v>
      </c>
      <c r="K44" s="21">
        <v>1621</v>
      </c>
      <c r="L44" s="21">
        <v>7846</v>
      </c>
      <c r="M44" s="21">
        <v>1623</v>
      </c>
      <c r="N44" s="21">
        <v>7823</v>
      </c>
      <c r="O44" s="21">
        <v>1646</v>
      </c>
      <c r="P44" s="21">
        <v>7836</v>
      </c>
      <c r="Q44" s="21">
        <v>1659</v>
      </c>
      <c r="R44" s="21">
        <v>7856</v>
      </c>
      <c r="S44" s="21">
        <v>1026</v>
      </c>
      <c r="T44" s="21">
        <v>6258</v>
      </c>
      <c r="U44" s="21">
        <v>1675</v>
      </c>
      <c r="V44" s="21">
        <v>7848</v>
      </c>
      <c r="W44" s="21">
        <v>1672</v>
      </c>
      <c r="X44" s="21">
        <v>7771</v>
      </c>
      <c r="Y44" s="21">
        <v>1684</v>
      </c>
      <c r="Z44" s="21">
        <v>7728</v>
      </c>
      <c r="AA44" s="21">
        <v>1702</v>
      </c>
      <c r="AB44" s="21">
        <v>7745</v>
      </c>
      <c r="AC44" s="21">
        <v>1714</v>
      </c>
      <c r="AD44" s="21">
        <v>7667</v>
      </c>
      <c r="AE44" s="21">
        <v>1733</v>
      </c>
      <c r="AF44" s="21">
        <v>7663</v>
      </c>
      <c r="AG44" s="21">
        <v>1743</v>
      </c>
      <c r="AH44" s="21">
        <v>7649</v>
      </c>
      <c r="AI44" s="21">
        <v>1750</v>
      </c>
      <c r="AJ44" s="21">
        <v>7650</v>
      </c>
      <c r="AK44" s="21">
        <v>1745</v>
      </c>
      <c r="AL44" s="21">
        <v>7606</v>
      </c>
      <c r="AM44" s="21">
        <v>1773</v>
      </c>
      <c r="AN44" s="21">
        <v>7565</v>
      </c>
      <c r="AO44" s="21">
        <v>1788</v>
      </c>
      <c r="AP44" s="21">
        <v>7575</v>
      </c>
      <c r="AQ44" s="21">
        <v>1803</v>
      </c>
      <c r="AR44" s="21">
        <v>7580</v>
      </c>
      <c r="AS44" s="21">
        <v>1827</v>
      </c>
      <c r="AT44" s="21">
        <v>7585</v>
      </c>
      <c r="AU44" s="21">
        <v>1844</v>
      </c>
      <c r="AV44" s="21">
        <v>7587</v>
      </c>
      <c r="EK44" s="42"/>
      <c r="EP44" s="30"/>
      <c r="GO44" s="30"/>
      <c r="GP44" s="30"/>
      <c r="GR44" s="30"/>
      <c r="GT44" s="30"/>
      <c r="HD44" s="30"/>
    </row>
    <row r="45" spans="1:256" x14ac:dyDescent="0.2">
      <c r="A45" s="29">
        <v>76</v>
      </c>
      <c r="B45" s="27">
        <v>4</v>
      </c>
      <c r="C45" s="80" t="s">
        <v>87</v>
      </c>
      <c r="E45" s="21">
        <v>325</v>
      </c>
      <c r="F45" s="21">
        <v>1622</v>
      </c>
      <c r="G45" s="21">
        <v>320</v>
      </c>
      <c r="H45" s="21">
        <v>1622</v>
      </c>
      <c r="I45" s="21">
        <v>320</v>
      </c>
      <c r="J45" s="21">
        <v>1623</v>
      </c>
      <c r="K45" s="21">
        <v>318</v>
      </c>
      <c r="L45" s="21">
        <v>1623</v>
      </c>
      <c r="M45" s="21">
        <v>322</v>
      </c>
      <c r="N45" s="21">
        <v>1628</v>
      </c>
      <c r="O45" s="21">
        <v>327</v>
      </c>
      <c r="P45" s="21">
        <v>1621</v>
      </c>
      <c r="Q45" s="21">
        <v>343</v>
      </c>
      <c r="R45" s="21">
        <v>1623</v>
      </c>
      <c r="S45" s="21">
        <v>340</v>
      </c>
      <c r="T45" s="21">
        <v>1622</v>
      </c>
      <c r="U45" s="21">
        <v>340</v>
      </c>
      <c r="V45" s="21">
        <v>1626</v>
      </c>
      <c r="W45" s="21">
        <v>336</v>
      </c>
      <c r="X45" s="21">
        <v>1618</v>
      </c>
      <c r="Y45" s="21">
        <v>341</v>
      </c>
      <c r="Z45" s="21">
        <v>1615</v>
      </c>
      <c r="AA45" s="21">
        <v>344</v>
      </c>
      <c r="AB45" s="21">
        <v>1612</v>
      </c>
      <c r="AC45" s="21">
        <v>353</v>
      </c>
      <c r="AD45" s="21">
        <v>1619</v>
      </c>
      <c r="AE45" s="21">
        <v>350</v>
      </c>
      <c r="AF45" s="21">
        <v>1615</v>
      </c>
      <c r="AG45" s="21">
        <v>351</v>
      </c>
      <c r="AH45" s="21">
        <v>1623</v>
      </c>
      <c r="AI45" s="21">
        <v>352</v>
      </c>
      <c r="AJ45" s="21">
        <v>1625</v>
      </c>
      <c r="AK45" s="21">
        <v>351</v>
      </c>
      <c r="AL45" s="21">
        <v>1616</v>
      </c>
      <c r="AM45" s="21">
        <v>365</v>
      </c>
      <c r="AN45" s="21">
        <v>1626</v>
      </c>
      <c r="AO45" s="21">
        <v>363</v>
      </c>
      <c r="AP45" s="21">
        <v>1617</v>
      </c>
      <c r="AQ45" s="21">
        <v>358</v>
      </c>
      <c r="AR45" s="21">
        <v>1613</v>
      </c>
      <c r="AS45" s="21">
        <v>350</v>
      </c>
      <c r="AT45" s="21">
        <v>1603</v>
      </c>
      <c r="AU45" s="21">
        <v>345</v>
      </c>
      <c r="AV45" s="21">
        <v>1591</v>
      </c>
      <c r="EK45" s="42"/>
      <c r="EP45" s="30"/>
      <c r="GO45" s="30"/>
      <c r="GP45" s="30"/>
      <c r="GR45" s="30"/>
      <c r="GT45" s="30"/>
      <c r="HD45" s="30"/>
    </row>
    <row r="46" spans="1:256" x14ac:dyDescent="0.2">
      <c r="A46" s="29">
        <v>78</v>
      </c>
      <c r="B46" s="27">
        <v>4</v>
      </c>
      <c r="C46" s="80" t="s">
        <v>89</v>
      </c>
      <c r="E46" s="21">
        <v>591</v>
      </c>
      <c r="F46" s="21">
        <v>2909</v>
      </c>
      <c r="G46" s="21">
        <v>601</v>
      </c>
      <c r="H46" s="21">
        <v>2919</v>
      </c>
      <c r="I46" s="21">
        <v>602</v>
      </c>
      <c r="J46" s="21">
        <v>2919</v>
      </c>
      <c r="K46" s="21">
        <v>605</v>
      </c>
      <c r="L46" s="21">
        <v>2913</v>
      </c>
      <c r="M46" s="21">
        <v>610</v>
      </c>
      <c r="N46" s="21">
        <v>2918</v>
      </c>
      <c r="O46" s="21">
        <v>606</v>
      </c>
      <c r="P46" s="21">
        <v>2898</v>
      </c>
      <c r="Q46" s="21">
        <v>609</v>
      </c>
      <c r="R46" s="21">
        <v>2898</v>
      </c>
      <c r="S46" s="21">
        <v>612</v>
      </c>
      <c r="T46" s="21">
        <v>2898</v>
      </c>
      <c r="U46" s="21">
        <v>621</v>
      </c>
      <c r="V46" s="21">
        <v>2900</v>
      </c>
      <c r="W46" s="21">
        <v>630</v>
      </c>
      <c r="X46" s="21">
        <v>2895</v>
      </c>
      <c r="Y46" s="21">
        <v>632</v>
      </c>
      <c r="Z46" s="21">
        <v>2868</v>
      </c>
      <c r="AA46" s="21">
        <v>636</v>
      </c>
      <c r="AB46" s="21">
        <v>2866</v>
      </c>
      <c r="AC46" s="21">
        <v>648</v>
      </c>
      <c r="AD46" s="21">
        <v>2844</v>
      </c>
      <c r="AE46" s="21">
        <v>644</v>
      </c>
      <c r="AF46" s="21">
        <v>2824</v>
      </c>
      <c r="AG46" s="21">
        <v>648</v>
      </c>
      <c r="AH46" s="21">
        <v>2810</v>
      </c>
      <c r="AI46" s="21">
        <v>649</v>
      </c>
      <c r="AJ46" s="21">
        <v>2800</v>
      </c>
      <c r="AK46" s="21">
        <v>657</v>
      </c>
      <c r="AL46" s="21">
        <v>2799</v>
      </c>
      <c r="AM46" s="21">
        <v>656</v>
      </c>
      <c r="AN46" s="21">
        <v>2767</v>
      </c>
      <c r="AO46" s="21">
        <v>654</v>
      </c>
      <c r="AP46" s="21">
        <v>2761</v>
      </c>
      <c r="AQ46" s="21">
        <v>649</v>
      </c>
      <c r="AR46" s="21">
        <v>2751</v>
      </c>
      <c r="AS46" s="21">
        <v>649</v>
      </c>
      <c r="AT46" s="21">
        <v>2740</v>
      </c>
      <c r="AU46" s="21">
        <v>642</v>
      </c>
      <c r="AV46" s="21">
        <v>2748</v>
      </c>
      <c r="EK46" s="42"/>
      <c r="EP46" s="30"/>
      <c r="GO46" s="30"/>
      <c r="GP46" s="30"/>
      <c r="GR46" s="30"/>
      <c r="GT46" s="30"/>
      <c r="HD46" s="30"/>
    </row>
    <row r="47" spans="1:256" x14ac:dyDescent="0.2">
      <c r="A47" s="29">
        <v>79</v>
      </c>
      <c r="B47" s="27">
        <v>4</v>
      </c>
      <c r="C47" s="80" t="s">
        <v>90</v>
      </c>
      <c r="E47" s="21">
        <v>389</v>
      </c>
      <c r="F47" s="21">
        <v>2152</v>
      </c>
      <c r="G47" s="21">
        <v>397</v>
      </c>
      <c r="H47" s="21">
        <v>2141</v>
      </c>
      <c r="I47" s="21">
        <v>398</v>
      </c>
      <c r="J47" s="21">
        <v>2141</v>
      </c>
      <c r="K47" s="21">
        <v>397</v>
      </c>
      <c r="L47" s="21">
        <v>2135</v>
      </c>
      <c r="M47" s="21">
        <v>402</v>
      </c>
      <c r="N47" s="21">
        <v>2137</v>
      </c>
      <c r="O47" s="21">
        <v>406</v>
      </c>
      <c r="P47" s="21">
        <v>2135</v>
      </c>
      <c r="Q47" s="21">
        <v>400</v>
      </c>
      <c r="R47" s="21">
        <v>2120</v>
      </c>
      <c r="S47" s="21">
        <v>404</v>
      </c>
      <c r="T47" s="21">
        <v>2109</v>
      </c>
      <c r="U47" s="21">
        <v>409</v>
      </c>
      <c r="V47" s="21">
        <v>2113</v>
      </c>
      <c r="W47" s="21">
        <v>418</v>
      </c>
      <c r="X47" s="21">
        <v>2118</v>
      </c>
      <c r="Y47" s="21">
        <v>432</v>
      </c>
      <c r="Z47" s="21">
        <v>2133</v>
      </c>
      <c r="AA47" s="21">
        <v>429</v>
      </c>
      <c r="AB47" s="21">
        <v>2129</v>
      </c>
      <c r="AC47" s="21">
        <v>429</v>
      </c>
      <c r="AD47" s="21">
        <v>2105</v>
      </c>
      <c r="AE47" s="21">
        <v>434</v>
      </c>
      <c r="AF47" s="21">
        <v>2103</v>
      </c>
      <c r="AG47" s="21">
        <v>431</v>
      </c>
      <c r="AH47" s="21">
        <v>2099</v>
      </c>
      <c r="AI47" s="21">
        <v>437</v>
      </c>
      <c r="AJ47" s="21">
        <v>2085</v>
      </c>
      <c r="AK47" s="21">
        <v>438</v>
      </c>
      <c r="AL47" s="21">
        <v>2085</v>
      </c>
      <c r="AM47" s="21">
        <v>449</v>
      </c>
      <c r="AN47" s="21">
        <v>2078</v>
      </c>
      <c r="AO47" s="21">
        <v>454</v>
      </c>
      <c r="AP47" s="21">
        <v>2072</v>
      </c>
      <c r="AQ47" s="21">
        <v>450</v>
      </c>
      <c r="AR47" s="21">
        <v>2060</v>
      </c>
      <c r="AS47" s="21">
        <v>449</v>
      </c>
      <c r="AT47" s="21">
        <v>2050</v>
      </c>
      <c r="AU47" s="21">
        <v>455</v>
      </c>
      <c r="AV47" s="21">
        <v>2064</v>
      </c>
      <c r="EK47" s="42"/>
      <c r="EP47" s="30"/>
      <c r="GO47" s="30"/>
      <c r="GP47" s="30"/>
      <c r="GR47" s="30"/>
      <c r="GT47" s="30"/>
      <c r="HD47" s="30"/>
    </row>
    <row r="48" spans="1:256" s="66" customFormat="1" x14ac:dyDescent="0.2">
      <c r="A48" s="64"/>
      <c r="B48" s="65"/>
      <c r="C48" s="81" t="s">
        <v>107</v>
      </c>
      <c r="E48" s="67">
        <f t="shared" ref="E48:AV48" si="3">SUM(E39:E47)</f>
        <v>8077</v>
      </c>
      <c r="F48" s="67">
        <f t="shared" si="3"/>
        <v>43638</v>
      </c>
      <c r="G48" s="67">
        <f t="shared" si="3"/>
        <v>8152</v>
      </c>
      <c r="H48" s="67">
        <f t="shared" si="3"/>
        <v>43347</v>
      </c>
      <c r="I48" s="67">
        <f t="shared" si="3"/>
        <v>8159</v>
      </c>
      <c r="J48" s="67">
        <f t="shared" si="3"/>
        <v>43326</v>
      </c>
      <c r="K48" s="67">
        <f t="shared" si="3"/>
        <v>8173</v>
      </c>
      <c r="L48" s="67">
        <f t="shared" si="3"/>
        <v>43307</v>
      </c>
      <c r="M48" s="67">
        <f t="shared" si="3"/>
        <v>8187</v>
      </c>
      <c r="N48" s="67">
        <f t="shared" si="3"/>
        <v>43302</v>
      </c>
      <c r="O48" s="67">
        <f t="shared" si="3"/>
        <v>8246</v>
      </c>
      <c r="P48" s="67">
        <f t="shared" si="3"/>
        <v>43234</v>
      </c>
      <c r="Q48" s="67">
        <f t="shared" si="3"/>
        <v>8352</v>
      </c>
      <c r="R48" s="67">
        <f t="shared" si="3"/>
        <v>43271</v>
      </c>
      <c r="S48" s="67">
        <f t="shared" si="3"/>
        <v>7746</v>
      </c>
      <c r="T48" s="67">
        <f t="shared" si="3"/>
        <v>41683</v>
      </c>
      <c r="U48" s="67">
        <f t="shared" si="3"/>
        <v>8408</v>
      </c>
      <c r="V48" s="67">
        <f t="shared" si="3"/>
        <v>43227</v>
      </c>
      <c r="W48" s="67">
        <f t="shared" si="3"/>
        <v>8439</v>
      </c>
      <c r="X48" s="67">
        <f t="shared" si="3"/>
        <v>42993</v>
      </c>
      <c r="Y48" s="67">
        <f t="shared" si="3"/>
        <v>8553</v>
      </c>
      <c r="Z48" s="67">
        <f t="shared" si="3"/>
        <v>42961</v>
      </c>
      <c r="AA48" s="67">
        <f t="shared" si="3"/>
        <v>8605</v>
      </c>
      <c r="AB48" s="67">
        <f t="shared" si="3"/>
        <v>42949</v>
      </c>
      <c r="AC48" s="67">
        <f t="shared" si="3"/>
        <v>8711</v>
      </c>
      <c r="AD48" s="67">
        <f t="shared" si="3"/>
        <v>42590</v>
      </c>
      <c r="AE48" s="67">
        <f t="shared" si="3"/>
        <v>8740</v>
      </c>
      <c r="AF48" s="67">
        <f t="shared" si="3"/>
        <v>42551</v>
      </c>
      <c r="AG48" s="67">
        <f t="shared" si="3"/>
        <v>8850</v>
      </c>
      <c r="AH48" s="67">
        <f t="shared" si="3"/>
        <v>42474</v>
      </c>
      <c r="AI48" s="67">
        <f t="shared" si="3"/>
        <v>8896</v>
      </c>
      <c r="AJ48" s="67">
        <f t="shared" si="3"/>
        <v>42428</v>
      </c>
      <c r="AK48" s="67">
        <f t="shared" si="3"/>
        <v>8920</v>
      </c>
      <c r="AL48" s="67">
        <f t="shared" si="3"/>
        <v>42300</v>
      </c>
      <c r="AM48" s="67">
        <f t="shared" si="3"/>
        <v>9085</v>
      </c>
      <c r="AN48" s="67">
        <f t="shared" si="3"/>
        <v>42211</v>
      </c>
      <c r="AO48" s="67">
        <f t="shared" si="3"/>
        <v>9178</v>
      </c>
      <c r="AP48" s="67">
        <f t="shared" si="3"/>
        <v>42255</v>
      </c>
      <c r="AQ48" s="67">
        <f t="shared" si="3"/>
        <v>9226</v>
      </c>
      <c r="AR48" s="67">
        <f t="shared" si="3"/>
        <v>42296</v>
      </c>
      <c r="AS48" s="67">
        <f t="shared" si="3"/>
        <v>9350</v>
      </c>
      <c r="AT48" s="67">
        <f t="shared" si="3"/>
        <v>42283</v>
      </c>
      <c r="AU48" s="67">
        <f t="shared" si="3"/>
        <v>9388</v>
      </c>
      <c r="AV48" s="67">
        <f t="shared" si="3"/>
        <v>42282</v>
      </c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72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</row>
    <row r="49" spans="1:212" x14ac:dyDescent="0.2">
      <c r="A49" s="29">
        <v>1</v>
      </c>
      <c r="B49" s="27">
        <v>5</v>
      </c>
      <c r="C49" s="80" t="s">
        <v>0</v>
      </c>
      <c r="D49" s="21" t="s">
        <v>1</v>
      </c>
      <c r="E49" s="21">
        <v>77</v>
      </c>
      <c r="F49" s="21">
        <v>269</v>
      </c>
      <c r="G49" s="21">
        <v>74</v>
      </c>
      <c r="H49" s="21">
        <v>273</v>
      </c>
      <c r="I49" s="21">
        <v>74</v>
      </c>
      <c r="J49" s="21">
        <v>274</v>
      </c>
      <c r="K49" s="21">
        <v>77</v>
      </c>
      <c r="L49" s="21">
        <v>271</v>
      </c>
      <c r="M49" s="21">
        <v>76</v>
      </c>
      <c r="N49" s="21">
        <v>269</v>
      </c>
      <c r="O49" s="21">
        <v>80</v>
      </c>
      <c r="P49" s="21">
        <v>269</v>
      </c>
      <c r="Q49" s="21">
        <v>80</v>
      </c>
      <c r="R49" s="21">
        <v>259</v>
      </c>
      <c r="S49" s="21">
        <v>79</v>
      </c>
      <c r="T49" s="21">
        <v>257</v>
      </c>
      <c r="U49" s="21">
        <v>80</v>
      </c>
      <c r="V49" s="21">
        <v>256</v>
      </c>
      <c r="W49" s="21">
        <v>77</v>
      </c>
      <c r="X49" s="21">
        <v>250</v>
      </c>
      <c r="Y49" s="21">
        <v>80</v>
      </c>
      <c r="Z49" s="21">
        <v>250</v>
      </c>
      <c r="AA49" s="21">
        <v>76</v>
      </c>
      <c r="AB49" s="21">
        <v>242</v>
      </c>
      <c r="AC49" s="21">
        <v>78</v>
      </c>
      <c r="AD49" s="21">
        <v>242</v>
      </c>
      <c r="AE49" s="21">
        <v>77</v>
      </c>
      <c r="AF49" s="21">
        <v>238</v>
      </c>
      <c r="AG49" s="21">
        <v>80</v>
      </c>
      <c r="AH49" s="21">
        <v>241</v>
      </c>
      <c r="AI49" s="21">
        <v>83</v>
      </c>
      <c r="AJ49" s="21">
        <v>238</v>
      </c>
      <c r="AK49" s="21">
        <v>81</v>
      </c>
      <c r="AL49" s="21">
        <v>238</v>
      </c>
      <c r="AM49" s="21">
        <v>83</v>
      </c>
      <c r="AN49" s="21">
        <v>236</v>
      </c>
      <c r="AO49" s="21">
        <v>83</v>
      </c>
      <c r="AP49" s="21">
        <v>238</v>
      </c>
      <c r="AQ49" s="21">
        <v>84</v>
      </c>
      <c r="AR49" s="21">
        <v>236</v>
      </c>
      <c r="AS49" s="21">
        <v>91</v>
      </c>
      <c r="AT49" s="21">
        <v>238</v>
      </c>
      <c r="AU49" s="21">
        <v>90</v>
      </c>
      <c r="AV49" s="21">
        <v>238</v>
      </c>
      <c r="EK49" s="42"/>
      <c r="EP49" s="30"/>
      <c r="GO49" s="30"/>
      <c r="GP49" s="30"/>
      <c r="GR49" s="30"/>
      <c r="GT49" s="30"/>
      <c r="HD49" s="30"/>
    </row>
    <row r="50" spans="1:212" x14ac:dyDescent="0.2">
      <c r="A50" s="29">
        <v>4</v>
      </c>
      <c r="B50" s="27">
        <v>5</v>
      </c>
      <c r="C50" s="80" t="s">
        <v>5</v>
      </c>
      <c r="D50" s="21" t="s">
        <v>6</v>
      </c>
      <c r="E50" s="21">
        <v>246</v>
      </c>
      <c r="F50" s="21">
        <v>966</v>
      </c>
      <c r="G50" s="21">
        <v>251</v>
      </c>
      <c r="H50" s="21">
        <v>962</v>
      </c>
      <c r="I50" s="21">
        <v>252</v>
      </c>
      <c r="J50" s="21">
        <v>964</v>
      </c>
      <c r="K50" s="21">
        <v>252</v>
      </c>
      <c r="L50" s="21">
        <v>955</v>
      </c>
      <c r="M50" s="21">
        <v>252</v>
      </c>
      <c r="N50" s="21">
        <v>951</v>
      </c>
      <c r="O50" s="21">
        <v>254</v>
      </c>
      <c r="P50" s="21">
        <v>942</v>
      </c>
      <c r="Q50" s="21">
        <v>256</v>
      </c>
      <c r="R50" s="21">
        <v>950</v>
      </c>
      <c r="S50" s="21">
        <v>256</v>
      </c>
      <c r="T50" s="21">
        <v>949</v>
      </c>
      <c r="U50" s="21">
        <v>260</v>
      </c>
      <c r="V50" s="21">
        <v>954</v>
      </c>
      <c r="W50" s="21">
        <v>254</v>
      </c>
      <c r="X50" s="21">
        <v>956</v>
      </c>
      <c r="Y50" s="21">
        <v>250</v>
      </c>
      <c r="Z50" s="21">
        <v>943</v>
      </c>
      <c r="AA50" s="21">
        <v>249</v>
      </c>
      <c r="AB50" s="21">
        <v>942</v>
      </c>
      <c r="AC50" s="21">
        <v>247</v>
      </c>
      <c r="AD50" s="21">
        <v>923</v>
      </c>
      <c r="AE50" s="21">
        <v>248</v>
      </c>
      <c r="AF50" s="21">
        <v>921</v>
      </c>
      <c r="AG50" s="21">
        <v>252</v>
      </c>
      <c r="AH50" s="21">
        <v>913</v>
      </c>
      <c r="AI50" s="21">
        <v>251</v>
      </c>
      <c r="AJ50" s="21">
        <v>908</v>
      </c>
      <c r="AK50" s="21">
        <v>251</v>
      </c>
      <c r="AL50" s="21">
        <v>914</v>
      </c>
      <c r="AM50" s="21">
        <v>257</v>
      </c>
      <c r="AN50" s="21">
        <v>912</v>
      </c>
      <c r="AO50" s="21">
        <v>257</v>
      </c>
      <c r="AP50" s="21">
        <v>913</v>
      </c>
      <c r="AQ50" s="21">
        <v>262</v>
      </c>
      <c r="AR50" s="21">
        <v>924</v>
      </c>
      <c r="AS50" s="21">
        <v>267</v>
      </c>
      <c r="AT50" s="21">
        <v>929</v>
      </c>
      <c r="AU50" s="21">
        <v>268</v>
      </c>
      <c r="AV50" s="21">
        <v>921</v>
      </c>
      <c r="EK50" s="42"/>
      <c r="EP50" s="30"/>
      <c r="GO50" s="30"/>
      <c r="GP50" s="30"/>
      <c r="GR50" s="30"/>
      <c r="GT50" s="30"/>
      <c r="HD50" s="30"/>
    </row>
    <row r="51" spans="1:212" x14ac:dyDescent="0.2">
      <c r="A51" s="29">
        <v>5</v>
      </c>
      <c r="B51" s="27">
        <v>5</v>
      </c>
      <c r="C51" s="80" t="s">
        <v>7</v>
      </c>
      <c r="D51" s="21" t="s">
        <v>8</v>
      </c>
      <c r="E51" s="21">
        <v>236</v>
      </c>
      <c r="F51" s="21">
        <v>786</v>
      </c>
      <c r="G51" s="21">
        <v>236</v>
      </c>
      <c r="H51" s="21">
        <v>781</v>
      </c>
      <c r="I51" s="21">
        <v>234</v>
      </c>
      <c r="J51" s="21">
        <v>779</v>
      </c>
      <c r="K51" s="21">
        <v>239</v>
      </c>
      <c r="L51" s="21">
        <v>772</v>
      </c>
      <c r="M51" s="21">
        <v>240</v>
      </c>
      <c r="N51" s="21">
        <v>772</v>
      </c>
      <c r="O51" s="21">
        <v>248</v>
      </c>
      <c r="P51" s="21">
        <v>778</v>
      </c>
      <c r="Q51" s="21">
        <v>259</v>
      </c>
      <c r="R51" s="21">
        <v>780</v>
      </c>
      <c r="S51" s="21">
        <v>258</v>
      </c>
      <c r="T51" s="21">
        <v>778</v>
      </c>
      <c r="U51" s="21">
        <v>259</v>
      </c>
      <c r="V51" s="21">
        <v>781</v>
      </c>
      <c r="W51" s="21">
        <v>254</v>
      </c>
      <c r="X51" s="21">
        <v>776</v>
      </c>
      <c r="Y51" s="21">
        <v>258</v>
      </c>
      <c r="Z51" s="21">
        <v>782</v>
      </c>
      <c r="AA51" s="21">
        <v>262</v>
      </c>
      <c r="AB51" s="21">
        <v>785</v>
      </c>
      <c r="AC51" s="21">
        <v>265</v>
      </c>
      <c r="AD51" s="21">
        <v>786</v>
      </c>
      <c r="AE51" s="21">
        <v>265</v>
      </c>
      <c r="AF51" s="21">
        <v>787</v>
      </c>
      <c r="AG51" s="21">
        <v>265</v>
      </c>
      <c r="AH51" s="21">
        <v>784</v>
      </c>
      <c r="AI51" s="21">
        <v>269</v>
      </c>
      <c r="AJ51" s="21">
        <v>789</v>
      </c>
      <c r="AK51" s="21">
        <v>267</v>
      </c>
      <c r="AL51" s="21">
        <v>779</v>
      </c>
      <c r="AM51" s="21">
        <v>273</v>
      </c>
      <c r="AN51" s="21">
        <v>789</v>
      </c>
      <c r="AO51" s="21">
        <v>273</v>
      </c>
      <c r="AP51" s="21">
        <v>791</v>
      </c>
      <c r="AQ51" s="21">
        <v>267</v>
      </c>
      <c r="AR51" s="21">
        <v>795</v>
      </c>
      <c r="AS51" s="21">
        <v>270</v>
      </c>
      <c r="AT51" s="21">
        <v>804</v>
      </c>
      <c r="AU51" s="21">
        <v>273</v>
      </c>
      <c r="AV51" s="21">
        <v>805</v>
      </c>
      <c r="EK51" s="42"/>
      <c r="EP51" s="30"/>
      <c r="GO51" s="30"/>
      <c r="GP51" s="30"/>
      <c r="GR51" s="30"/>
      <c r="GT51" s="30"/>
      <c r="HD51" s="30"/>
    </row>
    <row r="52" spans="1:212" x14ac:dyDescent="0.2">
      <c r="A52" s="29">
        <v>6</v>
      </c>
      <c r="B52" s="27">
        <v>5</v>
      </c>
      <c r="C52" s="80" t="s">
        <v>9</v>
      </c>
      <c r="D52" s="21" t="s">
        <v>10</v>
      </c>
      <c r="E52" s="21">
        <v>106</v>
      </c>
      <c r="F52" s="21">
        <v>613</v>
      </c>
      <c r="G52" s="21">
        <v>113</v>
      </c>
      <c r="H52" s="21">
        <v>617</v>
      </c>
      <c r="I52" s="21">
        <v>113</v>
      </c>
      <c r="J52" s="21">
        <v>615</v>
      </c>
      <c r="K52" s="21">
        <v>111</v>
      </c>
      <c r="L52" s="21">
        <v>611</v>
      </c>
      <c r="M52" s="21">
        <v>113</v>
      </c>
      <c r="N52" s="21">
        <v>610</v>
      </c>
      <c r="O52" s="21">
        <v>113</v>
      </c>
      <c r="P52" s="21">
        <v>598</v>
      </c>
      <c r="Q52" s="21">
        <v>111</v>
      </c>
      <c r="R52" s="21">
        <v>596</v>
      </c>
      <c r="S52" s="21">
        <v>113</v>
      </c>
      <c r="T52" s="21">
        <v>596</v>
      </c>
      <c r="U52" s="21">
        <v>115</v>
      </c>
      <c r="V52" s="21">
        <v>600</v>
      </c>
      <c r="W52" s="21">
        <v>116</v>
      </c>
      <c r="X52" s="21">
        <v>600</v>
      </c>
      <c r="Y52" s="21">
        <v>122</v>
      </c>
      <c r="Z52" s="21">
        <v>595</v>
      </c>
      <c r="AA52" s="21">
        <v>122</v>
      </c>
      <c r="AB52" s="21">
        <v>596</v>
      </c>
      <c r="AC52" s="21">
        <v>122</v>
      </c>
      <c r="AD52" s="21">
        <v>593</v>
      </c>
      <c r="AE52" s="21">
        <v>126</v>
      </c>
      <c r="AF52" s="21">
        <v>597</v>
      </c>
      <c r="AG52" s="21">
        <v>129</v>
      </c>
      <c r="AH52" s="21">
        <v>597</v>
      </c>
      <c r="AI52" s="21">
        <v>126</v>
      </c>
      <c r="AJ52" s="21">
        <v>594</v>
      </c>
      <c r="AK52" s="21">
        <v>126</v>
      </c>
      <c r="AL52" s="21">
        <v>595</v>
      </c>
      <c r="AM52" s="21">
        <v>127</v>
      </c>
      <c r="AN52" s="21">
        <v>597</v>
      </c>
      <c r="AO52" s="21">
        <v>129</v>
      </c>
      <c r="AP52" s="21">
        <v>600</v>
      </c>
      <c r="AQ52" s="21">
        <v>129</v>
      </c>
      <c r="AR52" s="21">
        <v>600</v>
      </c>
      <c r="AS52" s="21">
        <v>130</v>
      </c>
      <c r="AT52" s="21">
        <v>600</v>
      </c>
      <c r="AU52" s="21">
        <v>131</v>
      </c>
      <c r="AV52" s="21">
        <v>602</v>
      </c>
      <c r="EK52" s="42"/>
      <c r="EP52" s="30"/>
      <c r="GO52" s="30"/>
      <c r="GP52" s="30"/>
      <c r="GR52" s="30"/>
      <c r="GT52" s="30"/>
      <c r="HD52" s="30"/>
    </row>
    <row r="53" spans="1:212" x14ac:dyDescent="0.2">
      <c r="A53" s="29">
        <v>10</v>
      </c>
      <c r="B53" s="27">
        <v>5</v>
      </c>
      <c r="C53" s="80" t="s">
        <v>16</v>
      </c>
      <c r="D53" s="21" t="s">
        <v>17</v>
      </c>
      <c r="E53" s="21">
        <v>173</v>
      </c>
      <c r="F53" s="21">
        <v>622</v>
      </c>
      <c r="G53" s="21">
        <v>177</v>
      </c>
      <c r="H53" s="21">
        <v>632</v>
      </c>
      <c r="I53" s="21">
        <v>177</v>
      </c>
      <c r="J53" s="21">
        <v>632</v>
      </c>
      <c r="K53" s="21">
        <v>177</v>
      </c>
      <c r="L53" s="21">
        <v>627</v>
      </c>
      <c r="M53" s="21">
        <v>177</v>
      </c>
      <c r="N53" s="21">
        <v>625</v>
      </c>
      <c r="O53" s="21">
        <v>185</v>
      </c>
      <c r="P53" s="21">
        <v>627</v>
      </c>
      <c r="Q53" s="21">
        <v>194</v>
      </c>
      <c r="R53" s="21">
        <v>637</v>
      </c>
      <c r="S53" s="21">
        <v>202</v>
      </c>
      <c r="T53" s="21">
        <v>642</v>
      </c>
      <c r="U53" s="21">
        <v>206</v>
      </c>
      <c r="V53" s="21">
        <v>646</v>
      </c>
      <c r="W53" s="21">
        <v>212</v>
      </c>
      <c r="X53" s="21">
        <v>640</v>
      </c>
      <c r="Y53" s="21">
        <v>216</v>
      </c>
      <c r="Z53" s="21">
        <v>640</v>
      </c>
      <c r="AA53" s="21">
        <v>218</v>
      </c>
      <c r="AB53" s="21">
        <v>643</v>
      </c>
      <c r="AC53" s="21">
        <v>222</v>
      </c>
      <c r="AD53" s="21">
        <v>640</v>
      </c>
      <c r="AE53" s="21">
        <v>227</v>
      </c>
      <c r="AF53" s="21">
        <v>642</v>
      </c>
      <c r="AG53" s="21">
        <v>227</v>
      </c>
      <c r="AH53" s="21">
        <v>644</v>
      </c>
      <c r="AI53" s="21">
        <v>226</v>
      </c>
      <c r="AJ53" s="21">
        <v>640</v>
      </c>
      <c r="AK53" s="21">
        <v>224</v>
      </c>
      <c r="AL53" s="21">
        <v>631</v>
      </c>
      <c r="AM53" s="21">
        <v>232</v>
      </c>
      <c r="AN53" s="21">
        <v>682</v>
      </c>
      <c r="AO53" s="21">
        <v>234</v>
      </c>
      <c r="AP53" s="21">
        <v>760</v>
      </c>
      <c r="AQ53" s="21">
        <v>240</v>
      </c>
      <c r="AR53" s="21">
        <v>761</v>
      </c>
      <c r="AS53" s="21">
        <v>238</v>
      </c>
      <c r="AT53" s="21">
        <v>741</v>
      </c>
      <c r="AU53" s="21">
        <v>243</v>
      </c>
      <c r="AV53" s="21">
        <v>741</v>
      </c>
      <c r="EK53" s="42"/>
      <c r="EP53" s="30"/>
      <c r="GO53" s="30"/>
      <c r="GP53" s="30"/>
      <c r="GR53" s="30"/>
      <c r="GT53" s="30"/>
      <c r="HD53" s="30"/>
    </row>
    <row r="54" spans="1:212" x14ac:dyDescent="0.2">
      <c r="A54" s="29">
        <v>15</v>
      </c>
      <c r="B54" s="27">
        <v>5</v>
      </c>
      <c r="C54" s="80" t="s">
        <v>24</v>
      </c>
      <c r="D54" s="21" t="s">
        <v>8</v>
      </c>
      <c r="E54" s="21">
        <v>268</v>
      </c>
      <c r="F54" s="21">
        <v>1024</v>
      </c>
      <c r="G54" s="21">
        <v>270</v>
      </c>
      <c r="H54" s="21">
        <v>1038</v>
      </c>
      <c r="I54" s="21">
        <v>272</v>
      </c>
      <c r="J54" s="21">
        <v>1039</v>
      </c>
      <c r="K54" s="21">
        <v>269</v>
      </c>
      <c r="L54" s="21">
        <v>1022</v>
      </c>
      <c r="M54" s="21">
        <v>272</v>
      </c>
      <c r="N54" s="21">
        <v>1028</v>
      </c>
      <c r="O54" s="21">
        <v>274</v>
      </c>
      <c r="P54" s="21">
        <v>1030</v>
      </c>
      <c r="Q54" s="21">
        <v>273</v>
      </c>
      <c r="R54" s="21">
        <v>1026</v>
      </c>
      <c r="S54" s="21">
        <v>276</v>
      </c>
      <c r="T54" s="21">
        <v>1039</v>
      </c>
      <c r="U54" s="21">
        <v>276</v>
      </c>
      <c r="V54" s="21">
        <v>1035</v>
      </c>
      <c r="W54" s="21">
        <v>285</v>
      </c>
      <c r="X54" s="21">
        <v>1038</v>
      </c>
      <c r="Y54" s="21">
        <v>286</v>
      </c>
      <c r="Z54" s="21">
        <v>1031</v>
      </c>
      <c r="AA54" s="21">
        <v>284</v>
      </c>
      <c r="AB54" s="21">
        <v>1027</v>
      </c>
      <c r="AC54" s="21">
        <v>281</v>
      </c>
      <c r="AD54" s="21">
        <v>1012</v>
      </c>
      <c r="AE54" s="21">
        <v>283</v>
      </c>
      <c r="AF54" s="21">
        <v>1009</v>
      </c>
      <c r="AG54" s="21">
        <v>289</v>
      </c>
      <c r="AH54" s="21">
        <v>1004</v>
      </c>
      <c r="AI54" s="21">
        <v>295</v>
      </c>
      <c r="AJ54" s="21">
        <v>1016</v>
      </c>
      <c r="AK54" s="21">
        <v>295</v>
      </c>
      <c r="AL54" s="21">
        <v>1013</v>
      </c>
      <c r="AM54" s="21">
        <v>307</v>
      </c>
      <c r="AN54" s="21">
        <v>1015</v>
      </c>
      <c r="AO54" s="21">
        <v>311</v>
      </c>
      <c r="AP54" s="21">
        <v>1014</v>
      </c>
      <c r="AQ54" s="21">
        <v>323</v>
      </c>
      <c r="AR54" s="21">
        <v>1019</v>
      </c>
      <c r="AS54" s="21">
        <v>325</v>
      </c>
      <c r="AT54" s="21">
        <v>1020</v>
      </c>
      <c r="AU54" s="21">
        <v>324</v>
      </c>
      <c r="AV54" s="21">
        <v>1017</v>
      </c>
      <c r="EK54" s="42"/>
      <c r="EP54" s="30"/>
      <c r="GO54" s="30"/>
      <c r="GP54" s="30"/>
      <c r="GR54" s="30"/>
      <c r="GT54" s="30"/>
      <c r="HD54" s="30"/>
    </row>
    <row r="55" spans="1:212" x14ac:dyDescent="0.2">
      <c r="A55" s="29">
        <v>16</v>
      </c>
      <c r="B55" s="27">
        <v>5</v>
      </c>
      <c r="C55" s="80" t="s">
        <v>25</v>
      </c>
      <c r="D55" s="21" t="s">
        <v>6</v>
      </c>
      <c r="E55" s="21">
        <v>217</v>
      </c>
      <c r="F55" s="21">
        <v>779</v>
      </c>
      <c r="G55" s="21">
        <v>220</v>
      </c>
      <c r="H55" s="21">
        <v>770</v>
      </c>
      <c r="I55" s="21">
        <v>221</v>
      </c>
      <c r="J55" s="21">
        <v>771</v>
      </c>
      <c r="K55" s="21">
        <v>224</v>
      </c>
      <c r="L55" s="21">
        <v>772</v>
      </c>
      <c r="M55" s="21">
        <v>224</v>
      </c>
      <c r="N55" s="21">
        <v>776</v>
      </c>
      <c r="O55" s="21">
        <v>231</v>
      </c>
      <c r="P55" s="21">
        <v>780</v>
      </c>
      <c r="Q55" s="21">
        <v>234</v>
      </c>
      <c r="R55" s="21">
        <v>776</v>
      </c>
      <c r="S55" s="21">
        <v>235</v>
      </c>
      <c r="T55" s="21">
        <v>778</v>
      </c>
      <c r="U55" s="21">
        <v>233</v>
      </c>
      <c r="V55" s="21">
        <v>774</v>
      </c>
      <c r="W55" s="21">
        <v>234</v>
      </c>
      <c r="X55" s="21">
        <v>774</v>
      </c>
      <c r="Y55" s="21">
        <v>235</v>
      </c>
      <c r="Z55" s="21">
        <v>773</v>
      </c>
      <c r="AA55" s="21">
        <v>234</v>
      </c>
      <c r="AB55" s="21">
        <v>766</v>
      </c>
      <c r="AC55" s="21">
        <v>239</v>
      </c>
      <c r="AD55" s="21">
        <v>763</v>
      </c>
      <c r="AE55" s="21">
        <v>236</v>
      </c>
      <c r="AF55" s="21">
        <v>760</v>
      </c>
      <c r="AG55" s="21">
        <v>236</v>
      </c>
      <c r="AH55" s="21">
        <v>756</v>
      </c>
      <c r="AI55" s="21">
        <v>229</v>
      </c>
      <c r="AJ55" s="21">
        <v>743</v>
      </c>
      <c r="AK55" s="21">
        <v>235</v>
      </c>
      <c r="AL55" s="21">
        <v>744</v>
      </c>
      <c r="AM55" s="21">
        <v>239</v>
      </c>
      <c r="AN55" s="21">
        <v>737</v>
      </c>
      <c r="AO55" s="21">
        <v>242</v>
      </c>
      <c r="AP55" s="21">
        <v>734</v>
      </c>
      <c r="AQ55" s="21">
        <v>245</v>
      </c>
      <c r="AR55" s="21">
        <v>731</v>
      </c>
      <c r="AS55" s="21">
        <v>249</v>
      </c>
      <c r="AT55" s="21">
        <v>726</v>
      </c>
      <c r="AU55" s="21">
        <v>246</v>
      </c>
      <c r="AV55" s="21">
        <v>726</v>
      </c>
      <c r="EK55" s="42"/>
      <c r="EP55" s="30"/>
      <c r="GO55" s="30"/>
      <c r="GP55" s="30"/>
      <c r="GR55" s="30"/>
      <c r="GT55" s="30"/>
      <c r="HD55" s="30"/>
    </row>
    <row r="56" spans="1:212" x14ac:dyDescent="0.2">
      <c r="A56" s="29">
        <v>18</v>
      </c>
      <c r="B56" s="27">
        <v>5</v>
      </c>
      <c r="C56" s="80" t="s">
        <v>27</v>
      </c>
      <c r="D56" s="21" t="s">
        <v>10</v>
      </c>
      <c r="E56" s="21">
        <v>262</v>
      </c>
      <c r="F56" s="21">
        <v>1185</v>
      </c>
      <c r="G56" s="21">
        <v>256</v>
      </c>
      <c r="H56" s="21">
        <v>1170</v>
      </c>
      <c r="I56" s="21">
        <v>258</v>
      </c>
      <c r="J56" s="21">
        <v>1166</v>
      </c>
      <c r="K56" s="21">
        <v>257</v>
      </c>
      <c r="L56" s="21">
        <v>1152</v>
      </c>
      <c r="M56" s="21">
        <v>255</v>
      </c>
      <c r="N56" s="21">
        <v>1147</v>
      </c>
      <c r="O56" s="21">
        <v>259</v>
      </c>
      <c r="P56" s="21">
        <v>1138</v>
      </c>
      <c r="Q56" s="21">
        <v>271</v>
      </c>
      <c r="R56" s="21">
        <v>1137</v>
      </c>
      <c r="S56" s="21">
        <v>275</v>
      </c>
      <c r="T56" s="21">
        <v>1129</v>
      </c>
      <c r="U56" s="21">
        <v>274</v>
      </c>
      <c r="V56" s="21">
        <v>1128</v>
      </c>
      <c r="W56" s="21">
        <v>276</v>
      </c>
      <c r="X56" s="21">
        <v>1132</v>
      </c>
      <c r="Y56" s="21">
        <v>277</v>
      </c>
      <c r="Z56" s="21">
        <v>1140</v>
      </c>
      <c r="AA56" s="21">
        <v>277</v>
      </c>
      <c r="AB56" s="21">
        <v>1142</v>
      </c>
      <c r="AC56" s="21">
        <v>283</v>
      </c>
      <c r="AD56" s="21">
        <v>1133</v>
      </c>
      <c r="AE56" s="21">
        <v>285</v>
      </c>
      <c r="AF56" s="21">
        <v>1127</v>
      </c>
      <c r="AG56" s="21">
        <v>290</v>
      </c>
      <c r="AH56" s="21">
        <v>1131</v>
      </c>
      <c r="AI56" s="21">
        <v>287</v>
      </c>
      <c r="AJ56" s="21">
        <v>1123</v>
      </c>
      <c r="AK56" s="21">
        <v>288</v>
      </c>
      <c r="AL56" s="21">
        <v>1114</v>
      </c>
      <c r="AM56" s="21">
        <v>293</v>
      </c>
      <c r="AN56" s="21">
        <v>1121</v>
      </c>
      <c r="AO56" s="21">
        <v>297</v>
      </c>
      <c r="AP56" s="21">
        <v>1129</v>
      </c>
      <c r="AQ56" s="21">
        <v>304</v>
      </c>
      <c r="AR56" s="21">
        <v>1130</v>
      </c>
      <c r="AS56" s="21">
        <v>304</v>
      </c>
      <c r="AT56" s="21">
        <v>1128</v>
      </c>
      <c r="AU56" s="21">
        <v>301</v>
      </c>
      <c r="AV56" s="21">
        <v>1123</v>
      </c>
      <c r="EK56" s="42"/>
      <c r="EP56" s="30"/>
      <c r="GO56" s="30"/>
      <c r="GP56" s="30"/>
      <c r="GR56" s="30"/>
      <c r="GT56" s="30"/>
      <c r="HD56" s="30"/>
    </row>
    <row r="57" spans="1:212" x14ac:dyDescent="0.2">
      <c r="A57" s="29">
        <v>20</v>
      </c>
      <c r="B57" s="27">
        <v>5</v>
      </c>
      <c r="C57" s="80" t="s">
        <v>30</v>
      </c>
      <c r="D57" s="21" t="s">
        <v>31</v>
      </c>
      <c r="E57" s="21">
        <v>180</v>
      </c>
      <c r="F57" s="21">
        <v>446</v>
      </c>
      <c r="G57" s="21">
        <v>191</v>
      </c>
      <c r="H57" s="21">
        <v>445</v>
      </c>
      <c r="I57" s="21">
        <v>191</v>
      </c>
      <c r="J57" s="21">
        <v>446</v>
      </c>
      <c r="K57" s="21">
        <v>193</v>
      </c>
      <c r="L57" s="21">
        <v>448</v>
      </c>
      <c r="M57" s="21">
        <v>193</v>
      </c>
      <c r="N57" s="21">
        <v>448</v>
      </c>
      <c r="O57" s="21">
        <v>196</v>
      </c>
      <c r="P57" s="21">
        <v>445</v>
      </c>
      <c r="Q57" s="21">
        <v>197</v>
      </c>
      <c r="R57" s="21">
        <v>448</v>
      </c>
      <c r="S57" s="21">
        <v>198</v>
      </c>
      <c r="T57" s="21">
        <v>452</v>
      </c>
      <c r="U57" s="21">
        <v>195</v>
      </c>
      <c r="V57" s="21">
        <v>449</v>
      </c>
      <c r="W57" s="21">
        <v>191</v>
      </c>
      <c r="X57" s="21">
        <v>453</v>
      </c>
      <c r="Y57" s="21">
        <v>193</v>
      </c>
      <c r="Z57" s="21">
        <v>453</v>
      </c>
      <c r="AA57" s="21">
        <v>196</v>
      </c>
      <c r="AB57" s="21">
        <v>448</v>
      </c>
      <c r="AC57" s="21">
        <v>190</v>
      </c>
      <c r="AD57" s="21">
        <v>447</v>
      </c>
      <c r="AE57" s="21">
        <v>188</v>
      </c>
      <c r="AF57" s="21">
        <v>440</v>
      </c>
      <c r="AG57" s="21">
        <v>185</v>
      </c>
      <c r="AH57" s="21">
        <v>442</v>
      </c>
      <c r="AI57" s="21">
        <v>182</v>
      </c>
      <c r="AJ57" s="21">
        <v>437</v>
      </c>
      <c r="AK57" s="21">
        <v>183</v>
      </c>
      <c r="AL57" s="21">
        <v>436</v>
      </c>
      <c r="AM57" s="21">
        <v>187</v>
      </c>
      <c r="AN57" s="21">
        <v>440</v>
      </c>
      <c r="AO57" s="21">
        <v>187</v>
      </c>
      <c r="AP57" s="21">
        <v>434</v>
      </c>
      <c r="AQ57" s="21">
        <v>188</v>
      </c>
      <c r="AR57" s="21">
        <v>432</v>
      </c>
      <c r="AS57" s="21">
        <v>188</v>
      </c>
      <c r="AT57" s="21">
        <v>432</v>
      </c>
      <c r="AU57" s="21">
        <v>187</v>
      </c>
      <c r="AV57" s="21">
        <v>425</v>
      </c>
      <c r="EK57" s="42"/>
      <c r="EP57" s="30"/>
      <c r="GO57" s="30"/>
      <c r="GP57" s="30"/>
      <c r="GR57" s="30"/>
      <c r="GT57" s="30"/>
      <c r="HD57" s="30"/>
    </row>
    <row r="58" spans="1:212" x14ac:dyDescent="0.2">
      <c r="A58" s="29">
        <v>24</v>
      </c>
      <c r="B58" s="27">
        <v>5</v>
      </c>
      <c r="C58" s="80" t="s">
        <v>37</v>
      </c>
      <c r="D58" s="21" t="s">
        <v>8</v>
      </c>
      <c r="E58" s="21">
        <v>346</v>
      </c>
      <c r="F58" s="21">
        <v>1202</v>
      </c>
      <c r="G58" s="21">
        <v>361</v>
      </c>
      <c r="H58" s="21">
        <v>1216</v>
      </c>
      <c r="I58" s="21">
        <v>362</v>
      </c>
      <c r="J58" s="21">
        <v>1220</v>
      </c>
      <c r="K58" s="21">
        <v>369</v>
      </c>
      <c r="L58" s="21">
        <v>1229</v>
      </c>
      <c r="M58" s="21">
        <v>368</v>
      </c>
      <c r="N58" s="21">
        <v>1231</v>
      </c>
      <c r="O58" s="21">
        <v>370</v>
      </c>
      <c r="P58" s="21">
        <v>1228</v>
      </c>
      <c r="Q58" s="21">
        <v>368</v>
      </c>
      <c r="R58" s="21">
        <v>1224</v>
      </c>
      <c r="S58" s="21">
        <v>367</v>
      </c>
      <c r="T58" s="21">
        <v>1222</v>
      </c>
      <c r="U58" s="21">
        <v>364</v>
      </c>
      <c r="V58" s="21">
        <v>1217</v>
      </c>
      <c r="W58" s="21">
        <v>365</v>
      </c>
      <c r="X58" s="21">
        <v>1210</v>
      </c>
      <c r="Y58" s="21">
        <v>366</v>
      </c>
      <c r="Z58" s="21">
        <v>1200</v>
      </c>
      <c r="AA58" s="21">
        <v>367</v>
      </c>
      <c r="AB58" s="21">
        <v>1205</v>
      </c>
      <c r="AC58" s="21">
        <v>374</v>
      </c>
      <c r="AD58" s="21">
        <v>1188</v>
      </c>
      <c r="AE58" s="21">
        <v>375</v>
      </c>
      <c r="AF58" s="21">
        <v>1186</v>
      </c>
      <c r="AG58" s="21">
        <v>381</v>
      </c>
      <c r="AH58" s="21">
        <v>1185</v>
      </c>
      <c r="AI58" s="21">
        <v>386</v>
      </c>
      <c r="AJ58" s="21">
        <v>1198</v>
      </c>
      <c r="AK58" s="21">
        <v>383</v>
      </c>
      <c r="AL58" s="21">
        <v>1201</v>
      </c>
      <c r="AM58" s="21">
        <v>386</v>
      </c>
      <c r="AN58" s="21">
        <v>1201</v>
      </c>
      <c r="AO58" s="21">
        <v>392</v>
      </c>
      <c r="AP58" s="21">
        <v>1212</v>
      </c>
      <c r="AQ58" s="21">
        <v>389</v>
      </c>
      <c r="AR58" s="21">
        <v>1211</v>
      </c>
      <c r="AS58" s="21">
        <v>390</v>
      </c>
      <c r="AT58" s="21">
        <v>1213</v>
      </c>
      <c r="AU58" s="21">
        <v>383</v>
      </c>
      <c r="AV58" s="21">
        <v>1215</v>
      </c>
      <c r="EK58" s="42"/>
      <c r="EP58" s="30"/>
      <c r="GO58" s="30"/>
      <c r="GP58" s="30"/>
      <c r="GR58" s="30"/>
      <c r="GT58" s="30"/>
      <c r="HD58" s="30"/>
    </row>
    <row r="59" spans="1:212" x14ac:dyDescent="0.2">
      <c r="A59" s="29">
        <v>26</v>
      </c>
      <c r="B59" s="27">
        <v>5</v>
      </c>
      <c r="C59" s="80" t="s">
        <v>39</v>
      </c>
      <c r="D59" s="21" t="s">
        <v>10</v>
      </c>
      <c r="E59" s="21">
        <v>161</v>
      </c>
      <c r="F59" s="21">
        <v>808</v>
      </c>
      <c r="G59" s="21">
        <v>169</v>
      </c>
      <c r="H59" s="21">
        <v>810</v>
      </c>
      <c r="I59" s="21">
        <v>170</v>
      </c>
      <c r="J59" s="21">
        <v>814</v>
      </c>
      <c r="K59" s="21">
        <v>163</v>
      </c>
      <c r="L59" s="21">
        <v>805</v>
      </c>
      <c r="M59" s="21">
        <v>161</v>
      </c>
      <c r="N59" s="21">
        <v>801</v>
      </c>
      <c r="O59" s="21">
        <v>165</v>
      </c>
      <c r="P59" s="21">
        <v>808</v>
      </c>
      <c r="Q59" s="21">
        <v>167</v>
      </c>
      <c r="R59" s="21">
        <v>809</v>
      </c>
      <c r="S59" s="21">
        <v>172</v>
      </c>
      <c r="T59" s="21">
        <v>809</v>
      </c>
      <c r="U59" s="21">
        <v>174</v>
      </c>
      <c r="V59" s="21">
        <v>801</v>
      </c>
      <c r="W59" s="21">
        <v>178</v>
      </c>
      <c r="X59" s="21">
        <v>803</v>
      </c>
      <c r="Y59" s="21">
        <v>181</v>
      </c>
      <c r="Z59" s="21">
        <v>803</v>
      </c>
      <c r="AA59" s="21">
        <v>179</v>
      </c>
      <c r="AB59" s="21">
        <v>798</v>
      </c>
      <c r="AC59" s="21">
        <v>182</v>
      </c>
      <c r="AD59" s="21">
        <v>805</v>
      </c>
      <c r="AE59" s="21">
        <v>183</v>
      </c>
      <c r="AF59" s="21">
        <v>803</v>
      </c>
      <c r="AG59" s="21">
        <v>185</v>
      </c>
      <c r="AH59" s="21">
        <v>814</v>
      </c>
      <c r="AI59" s="21">
        <v>197</v>
      </c>
      <c r="AJ59" s="21">
        <v>799</v>
      </c>
      <c r="AK59" s="21">
        <v>201</v>
      </c>
      <c r="AL59" s="21">
        <v>804</v>
      </c>
      <c r="AM59" s="21">
        <v>208</v>
      </c>
      <c r="AN59" s="21">
        <v>808</v>
      </c>
      <c r="AO59" s="21">
        <v>208</v>
      </c>
      <c r="AP59" s="21">
        <v>816</v>
      </c>
      <c r="AQ59" s="21">
        <v>208</v>
      </c>
      <c r="AR59" s="21">
        <v>817</v>
      </c>
      <c r="AS59" s="21">
        <v>214</v>
      </c>
      <c r="AT59" s="21">
        <v>822</v>
      </c>
      <c r="AU59" s="21">
        <v>211</v>
      </c>
      <c r="AV59" s="21">
        <v>818</v>
      </c>
      <c r="EK59" s="42"/>
      <c r="EP59" s="30"/>
      <c r="GO59" s="30"/>
      <c r="GP59" s="30"/>
      <c r="GR59" s="30"/>
      <c r="GT59" s="30"/>
      <c r="HD59" s="30"/>
    </row>
    <row r="60" spans="1:212" x14ac:dyDescent="0.2">
      <c r="A60" s="29">
        <v>28</v>
      </c>
      <c r="B60" s="27">
        <v>5</v>
      </c>
      <c r="C60" s="80" t="s">
        <v>41</v>
      </c>
      <c r="E60" s="21">
        <v>955</v>
      </c>
      <c r="F60" s="21">
        <v>3338</v>
      </c>
      <c r="G60" s="21">
        <v>961</v>
      </c>
      <c r="H60" s="21">
        <v>3325</v>
      </c>
      <c r="I60" s="21">
        <v>966</v>
      </c>
      <c r="J60" s="21">
        <v>3329</v>
      </c>
      <c r="K60" s="21">
        <v>963</v>
      </c>
      <c r="L60" s="21">
        <v>3326</v>
      </c>
      <c r="M60" s="21">
        <v>967</v>
      </c>
      <c r="N60" s="21">
        <v>3327</v>
      </c>
      <c r="O60" s="21">
        <v>996</v>
      </c>
      <c r="P60" s="21">
        <v>3371</v>
      </c>
      <c r="Q60" s="21">
        <v>1013</v>
      </c>
      <c r="R60" s="21">
        <v>3404</v>
      </c>
      <c r="S60" s="21">
        <v>1017</v>
      </c>
      <c r="T60" s="21">
        <v>3394</v>
      </c>
      <c r="U60" s="21">
        <v>1037</v>
      </c>
      <c r="V60" s="21">
        <v>3399</v>
      </c>
      <c r="W60" s="21">
        <v>1043</v>
      </c>
      <c r="X60" s="21">
        <v>3387</v>
      </c>
      <c r="Y60" s="21">
        <v>1047</v>
      </c>
      <c r="Z60" s="21">
        <v>3388</v>
      </c>
      <c r="AA60" s="21">
        <v>1049</v>
      </c>
      <c r="AB60" s="21">
        <v>3391</v>
      </c>
      <c r="AC60" s="21">
        <v>1079</v>
      </c>
      <c r="AD60" s="21">
        <v>3342</v>
      </c>
      <c r="AE60" s="21">
        <v>1084</v>
      </c>
      <c r="AF60" s="21">
        <v>3335</v>
      </c>
      <c r="AG60" s="21">
        <v>1084</v>
      </c>
      <c r="AH60" s="21">
        <v>3332</v>
      </c>
      <c r="AI60" s="21">
        <v>1085</v>
      </c>
      <c r="AJ60" s="21">
        <v>3326</v>
      </c>
      <c r="AK60" s="21">
        <v>1108</v>
      </c>
      <c r="AL60" s="21">
        <v>3350</v>
      </c>
      <c r="AM60" s="21">
        <v>1133</v>
      </c>
      <c r="AN60" s="21">
        <v>3343</v>
      </c>
      <c r="AO60" s="21">
        <v>1141</v>
      </c>
      <c r="AP60" s="21">
        <v>3333</v>
      </c>
      <c r="AQ60" s="21">
        <v>1150</v>
      </c>
      <c r="AR60" s="21">
        <v>3337</v>
      </c>
      <c r="AS60" s="21">
        <v>1164</v>
      </c>
      <c r="AT60" s="21">
        <v>3365</v>
      </c>
      <c r="AU60" s="21">
        <v>1161</v>
      </c>
      <c r="AV60" s="21">
        <v>3367</v>
      </c>
      <c r="EK60" s="42"/>
      <c r="EP60" s="30"/>
      <c r="GO60" s="30"/>
      <c r="GP60" s="30"/>
      <c r="GR60" s="30"/>
      <c r="GT60" s="30"/>
      <c r="HD60" s="30"/>
    </row>
    <row r="61" spans="1:212" x14ac:dyDescent="0.2">
      <c r="A61" s="29">
        <v>35</v>
      </c>
      <c r="B61" s="27">
        <v>5</v>
      </c>
      <c r="C61" s="80" t="s">
        <v>48</v>
      </c>
      <c r="D61" s="21" t="s">
        <v>1</v>
      </c>
      <c r="E61" s="21">
        <v>111</v>
      </c>
      <c r="F61" s="21">
        <v>775</v>
      </c>
      <c r="G61" s="21">
        <v>112</v>
      </c>
      <c r="H61" s="21">
        <v>770</v>
      </c>
      <c r="I61" s="21">
        <v>112</v>
      </c>
      <c r="J61" s="21">
        <v>771</v>
      </c>
      <c r="K61" s="21">
        <v>111</v>
      </c>
      <c r="L61" s="21">
        <v>761</v>
      </c>
      <c r="M61" s="21">
        <v>110</v>
      </c>
      <c r="N61" s="21">
        <v>763</v>
      </c>
      <c r="O61" s="21">
        <v>114</v>
      </c>
      <c r="P61" s="21">
        <v>755</v>
      </c>
      <c r="Q61" s="21">
        <v>114</v>
      </c>
      <c r="R61" s="21">
        <v>759</v>
      </c>
      <c r="S61" s="21">
        <v>117</v>
      </c>
      <c r="T61" s="21">
        <v>762</v>
      </c>
      <c r="U61" s="21">
        <v>117</v>
      </c>
      <c r="V61" s="21">
        <v>768</v>
      </c>
      <c r="W61" s="21">
        <v>117</v>
      </c>
      <c r="X61" s="21">
        <v>764</v>
      </c>
      <c r="Y61" s="21">
        <v>116</v>
      </c>
      <c r="Z61" s="21">
        <v>753</v>
      </c>
      <c r="AA61" s="21">
        <v>116</v>
      </c>
      <c r="AB61" s="21">
        <v>749</v>
      </c>
      <c r="AC61" s="21">
        <v>122</v>
      </c>
      <c r="AD61" s="21">
        <v>743</v>
      </c>
      <c r="AE61" s="21">
        <v>124</v>
      </c>
      <c r="AF61" s="21">
        <v>743</v>
      </c>
      <c r="AG61" s="21">
        <v>122</v>
      </c>
      <c r="AH61" s="21">
        <v>750</v>
      </c>
      <c r="AI61" s="21">
        <v>123</v>
      </c>
      <c r="AJ61" s="21">
        <v>743</v>
      </c>
      <c r="AK61" s="21">
        <v>122</v>
      </c>
      <c r="AL61" s="21">
        <v>740</v>
      </c>
      <c r="AM61" s="21">
        <v>126</v>
      </c>
      <c r="AN61" s="21">
        <v>739</v>
      </c>
      <c r="AO61" s="21">
        <v>127</v>
      </c>
      <c r="AP61" s="21">
        <v>741</v>
      </c>
      <c r="AQ61" s="21">
        <v>126</v>
      </c>
      <c r="AR61" s="21">
        <v>737</v>
      </c>
      <c r="AS61" s="21">
        <v>126</v>
      </c>
      <c r="AT61" s="21">
        <v>727</v>
      </c>
      <c r="AU61" s="21">
        <v>129</v>
      </c>
      <c r="AV61" s="21">
        <v>725</v>
      </c>
      <c r="EK61" s="42"/>
      <c r="EP61" s="30"/>
      <c r="GO61" s="30"/>
      <c r="GP61" s="30"/>
      <c r="GR61" s="30"/>
      <c r="GT61" s="30"/>
      <c r="HD61" s="30"/>
    </row>
    <row r="62" spans="1:212" x14ac:dyDescent="0.2">
      <c r="A62" s="29">
        <v>37</v>
      </c>
      <c r="B62" s="27">
        <v>5</v>
      </c>
      <c r="C62" s="80" t="s">
        <v>50</v>
      </c>
      <c r="D62" s="21" t="s">
        <v>10</v>
      </c>
      <c r="E62" s="21">
        <v>297</v>
      </c>
      <c r="F62" s="21">
        <v>1741</v>
      </c>
      <c r="G62" s="21">
        <v>318</v>
      </c>
      <c r="H62" s="21">
        <v>1743</v>
      </c>
      <c r="I62" s="21">
        <v>320</v>
      </c>
      <c r="J62" s="21">
        <v>1744</v>
      </c>
      <c r="K62" s="21">
        <v>334</v>
      </c>
      <c r="L62" s="21">
        <v>1737</v>
      </c>
      <c r="M62" s="21">
        <v>331</v>
      </c>
      <c r="N62" s="21">
        <v>1740</v>
      </c>
      <c r="O62" s="21">
        <v>345</v>
      </c>
      <c r="P62" s="21">
        <v>1751</v>
      </c>
      <c r="Q62" s="21">
        <v>355</v>
      </c>
      <c r="R62" s="21">
        <v>1773</v>
      </c>
      <c r="S62" s="21">
        <v>357</v>
      </c>
      <c r="T62" s="21">
        <v>1770</v>
      </c>
      <c r="U62" s="21">
        <v>358</v>
      </c>
      <c r="V62" s="21">
        <v>1757</v>
      </c>
      <c r="W62" s="21">
        <v>366</v>
      </c>
      <c r="X62" s="21">
        <v>1756</v>
      </c>
      <c r="Y62" s="21">
        <v>374</v>
      </c>
      <c r="Z62" s="21">
        <v>1739</v>
      </c>
      <c r="AA62" s="21">
        <v>380</v>
      </c>
      <c r="AB62" s="21">
        <v>1745</v>
      </c>
      <c r="AC62" s="21">
        <v>386</v>
      </c>
      <c r="AD62" s="21">
        <v>1742</v>
      </c>
      <c r="AE62" s="21">
        <v>392</v>
      </c>
      <c r="AF62" s="21">
        <v>1752</v>
      </c>
      <c r="AG62" s="21">
        <v>401</v>
      </c>
      <c r="AH62" s="21">
        <v>1760</v>
      </c>
      <c r="AI62" s="21">
        <v>409</v>
      </c>
      <c r="AJ62" s="21">
        <v>1755</v>
      </c>
      <c r="AK62" s="21">
        <v>424</v>
      </c>
      <c r="AL62" s="21">
        <v>1764</v>
      </c>
      <c r="AM62" s="21">
        <v>423</v>
      </c>
      <c r="AN62" s="21">
        <v>1773</v>
      </c>
      <c r="AO62" s="21">
        <v>433</v>
      </c>
      <c r="AP62" s="21">
        <v>1795</v>
      </c>
      <c r="AQ62" s="21">
        <v>435</v>
      </c>
      <c r="AR62" s="21">
        <v>1800</v>
      </c>
      <c r="AS62" s="21">
        <v>436</v>
      </c>
      <c r="AT62" s="21">
        <v>1797</v>
      </c>
      <c r="AU62" s="21">
        <v>442</v>
      </c>
      <c r="AV62" s="21">
        <v>1801</v>
      </c>
      <c r="EK62" s="42"/>
      <c r="EP62" s="30"/>
      <c r="GO62" s="30"/>
      <c r="GP62" s="30"/>
      <c r="GR62" s="30"/>
      <c r="GT62" s="30"/>
      <c r="HD62" s="30"/>
    </row>
    <row r="63" spans="1:212" x14ac:dyDescent="0.2">
      <c r="A63" s="29">
        <v>40</v>
      </c>
      <c r="B63" s="27">
        <v>5</v>
      </c>
      <c r="C63" s="80" t="s">
        <v>53</v>
      </c>
      <c r="D63" s="21" t="s">
        <v>31</v>
      </c>
      <c r="E63" s="21">
        <v>197</v>
      </c>
      <c r="F63" s="21">
        <v>622</v>
      </c>
      <c r="G63" s="21">
        <v>201</v>
      </c>
      <c r="H63" s="21">
        <v>609</v>
      </c>
      <c r="I63" s="21">
        <v>198</v>
      </c>
      <c r="J63" s="21">
        <v>606</v>
      </c>
      <c r="K63" s="21">
        <v>200</v>
      </c>
      <c r="L63" s="21">
        <v>603</v>
      </c>
      <c r="M63" s="21">
        <v>197</v>
      </c>
      <c r="N63" s="21">
        <v>602</v>
      </c>
      <c r="O63" s="21">
        <v>201</v>
      </c>
      <c r="P63" s="21">
        <v>599</v>
      </c>
      <c r="Q63" s="21">
        <v>214</v>
      </c>
      <c r="R63" s="21">
        <v>601</v>
      </c>
      <c r="S63" s="21">
        <v>214</v>
      </c>
      <c r="T63" s="21">
        <v>597</v>
      </c>
      <c r="U63" s="21">
        <v>218</v>
      </c>
      <c r="V63" s="21">
        <v>596</v>
      </c>
      <c r="W63" s="21">
        <v>220</v>
      </c>
      <c r="X63" s="21">
        <v>603</v>
      </c>
      <c r="Y63" s="21">
        <v>228</v>
      </c>
      <c r="Z63" s="21">
        <v>602</v>
      </c>
      <c r="AA63" s="21">
        <v>224</v>
      </c>
      <c r="AB63" s="21">
        <v>599</v>
      </c>
      <c r="AC63" s="21">
        <v>223</v>
      </c>
      <c r="AD63" s="21">
        <v>591</v>
      </c>
      <c r="AE63" s="21">
        <v>222</v>
      </c>
      <c r="AF63" s="21">
        <v>592</v>
      </c>
      <c r="AG63" s="21">
        <v>226</v>
      </c>
      <c r="AH63" s="21">
        <v>596</v>
      </c>
      <c r="AI63" s="21">
        <v>226</v>
      </c>
      <c r="AJ63" s="21">
        <v>590</v>
      </c>
      <c r="AK63" s="21">
        <v>228</v>
      </c>
      <c r="AL63" s="21">
        <v>587</v>
      </c>
      <c r="AM63" s="21">
        <v>226</v>
      </c>
      <c r="AN63" s="21">
        <v>577</v>
      </c>
      <c r="AO63" s="21">
        <v>233</v>
      </c>
      <c r="AP63" s="21">
        <v>580</v>
      </c>
      <c r="AQ63" s="21">
        <v>239</v>
      </c>
      <c r="AR63" s="21">
        <v>593</v>
      </c>
      <c r="AS63" s="21">
        <v>243</v>
      </c>
      <c r="AT63" s="21">
        <v>594</v>
      </c>
      <c r="AU63" s="21">
        <v>245</v>
      </c>
      <c r="AV63" s="21">
        <v>587</v>
      </c>
      <c r="EK63" s="42"/>
      <c r="EP63" s="30"/>
      <c r="GO63" s="30"/>
      <c r="GP63" s="30"/>
      <c r="GR63" s="30"/>
      <c r="GT63" s="30"/>
      <c r="HD63" s="30"/>
    </row>
    <row r="64" spans="1:212" x14ac:dyDescent="0.2">
      <c r="A64" s="29">
        <v>43</v>
      </c>
      <c r="B64" s="27">
        <v>5</v>
      </c>
      <c r="C64" s="80" t="s">
        <v>55</v>
      </c>
      <c r="D64" s="21" t="s">
        <v>31</v>
      </c>
      <c r="E64" s="21">
        <v>96</v>
      </c>
      <c r="F64" s="21">
        <v>298</v>
      </c>
      <c r="G64" s="21">
        <v>98</v>
      </c>
      <c r="H64" s="21">
        <v>297</v>
      </c>
      <c r="I64" s="21">
        <v>98</v>
      </c>
      <c r="J64" s="21">
        <v>298</v>
      </c>
      <c r="K64" s="21">
        <v>98</v>
      </c>
      <c r="L64" s="21">
        <v>292</v>
      </c>
      <c r="M64" s="21">
        <v>97</v>
      </c>
      <c r="N64" s="21">
        <v>289</v>
      </c>
      <c r="O64" s="21">
        <v>99</v>
      </c>
      <c r="P64" s="21">
        <v>289</v>
      </c>
      <c r="Q64" s="21">
        <v>103</v>
      </c>
      <c r="R64" s="21">
        <v>289</v>
      </c>
      <c r="S64" s="21">
        <v>101</v>
      </c>
      <c r="T64" s="21">
        <v>291</v>
      </c>
      <c r="U64" s="21">
        <v>102</v>
      </c>
      <c r="V64" s="21">
        <v>295</v>
      </c>
      <c r="W64" s="21">
        <v>98</v>
      </c>
      <c r="X64" s="21">
        <v>291</v>
      </c>
      <c r="Y64" s="21">
        <v>100</v>
      </c>
      <c r="Z64" s="21">
        <v>293</v>
      </c>
      <c r="AA64" s="21">
        <v>101</v>
      </c>
      <c r="AB64" s="21">
        <v>293</v>
      </c>
      <c r="AC64" s="21">
        <v>100</v>
      </c>
      <c r="AD64" s="21">
        <v>292</v>
      </c>
      <c r="AE64" s="21">
        <v>100</v>
      </c>
      <c r="AF64" s="21">
        <v>293</v>
      </c>
      <c r="AG64" s="21">
        <v>102</v>
      </c>
      <c r="AH64" s="21">
        <v>306</v>
      </c>
      <c r="AI64" s="21">
        <v>102</v>
      </c>
      <c r="AJ64" s="21">
        <v>307</v>
      </c>
      <c r="AK64" s="21">
        <v>104</v>
      </c>
      <c r="AL64" s="21">
        <v>314</v>
      </c>
      <c r="AM64" s="21">
        <v>100</v>
      </c>
      <c r="AN64" s="21">
        <v>310</v>
      </c>
      <c r="AO64" s="21">
        <v>99</v>
      </c>
      <c r="AP64" s="21">
        <v>308</v>
      </c>
      <c r="AQ64" s="21">
        <v>109</v>
      </c>
      <c r="AR64" s="21">
        <v>323</v>
      </c>
      <c r="AS64" s="21">
        <v>110</v>
      </c>
      <c r="AT64" s="21">
        <v>324</v>
      </c>
      <c r="AU64" s="21">
        <v>109</v>
      </c>
      <c r="AV64" s="21">
        <v>321</v>
      </c>
      <c r="EK64" s="42"/>
      <c r="EP64" s="30"/>
      <c r="GO64" s="30"/>
      <c r="GP64" s="30"/>
      <c r="GR64" s="30"/>
      <c r="GT64" s="30"/>
      <c r="HD64" s="30"/>
    </row>
    <row r="65" spans="1:239" x14ac:dyDescent="0.2">
      <c r="A65" s="29">
        <v>45</v>
      </c>
      <c r="B65" s="27">
        <v>5</v>
      </c>
      <c r="C65" s="80" t="s">
        <v>57</v>
      </c>
      <c r="D65" s="21" t="s">
        <v>17</v>
      </c>
      <c r="E65" s="21">
        <v>123</v>
      </c>
      <c r="F65" s="21">
        <v>555</v>
      </c>
      <c r="G65" s="21">
        <v>121</v>
      </c>
      <c r="H65" s="21">
        <v>550</v>
      </c>
      <c r="I65" s="21">
        <v>122</v>
      </c>
      <c r="J65" s="21">
        <v>550</v>
      </c>
      <c r="K65" s="21">
        <v>118</v>
      </c>
      <c r="L65" s="21">
        <v>547</v>
      </c>
      <c r="M65" s="21">
        <v>118</v>
      </c>
      <c r="N65" s="21">
        <v>549</v>
      </c>
      <c r="O65" s="21">
        <v>122</v>
      </c>
      <c r="P65" s="21">
        <v>545</v>
      </c>
      <c r="Q65" s="21">
        <v>123</v>
      </c>
      <c r="R65" s="21">
        <v>553</v>
      </c>
      <c r="S65" s="21">
        <v>128</v>
      </c>
      <c r="T65" s="21">
        <v>555</v>
      </c>
      <c r="U65" s="21">
        <v>130</v>
      </c>
      <c r="V65" s="21">
        <v>556</v>
      </c>
      <c r="W65" s="21">
        <v>131</v>
      </c>
      <c r="X65" s="21">
        <v>553</v>
      </c>
      <c r="Y65" s="21">
        <v>134</v>
      </c>
      <c r="Z65" s="21">
        <v>550</v>
      </c>
      <c r="AA65" s="21">
        <v>135</v>
      </c>
      <c r="AB65" s="21">
        <v>552</v>
      </c>
      <c r="AC65" s="21">
        <v>132</v>
      </c>
      <c r="AD65" s="21">
        <v>542</v>
      </c>
      <c r="AE65" s="21">
        <v>131</v>
      </c>
      <c r="AF65" s="21">
        <v>538</v>
      </c>
      <c r="AG65" s="21">
        <v>131</v>
      </c>
      <c r="AH65" s="21">
        <v>534</v>
      </c>
      <c r="AI65" s="21">
        <v>126</v>
      </c>
      <c r="AJ65" s="21">
        <v>529</v>
      </c>
      <c r="AK65" s="21">
        <v>126</v>
      </c>
      <c r="AL65" s="21">
        <v>532</v>
      </c>
      <c r="AM65" s="21">
        <v>129</v>
      </c>
      <c r="AN65" s="21">
        <v>531</v>
      </c>
      <c r="AO65" s="21">
        <v>137</v>
      </c>
      <c r="AP65" s="21">
        <v>537</v>
      </c>
      <c r="AQ65" s="21">
        <v>139</v>
      </c>
      <c r="AR65" s="21">
        <v>542</v>
      </c>
      <c r="AS65" s="21">
        <v>139</v>
      </c>
      <c r="AT65" s="21">
        <v>553</v>
      </c>
      <c r="AU65" s="21">
        <v>139</v>
      </c>
      <c r="AV65" s="21">
        <v>554</v>
      </c>
      <c r="EK65" s="42"/>
      <c r="EP65" s="30"/>
      <c r="GO65" s="30"/>
      <c r="GP65" s="30"/>
      <c r="GR65" s="30"/>
      <c r="GT65" s="30"/>
      <c r="HD65" s="30"/>
    </row>
    <row r="66" spans="1:239" x14ac:dyDescent="0.2">
      <c r="A66" s="29">
        <v>51</v>
      </c>
      <c r="B66" s="27">
        <v>5</v>
      </c>
      <c r="C66" s="80" t="s">
        <v>63</v>
      </c>
      <c r="D66" s="21" t="s">
        <v>31</v>
      </c>
      <c r="E66" s="21">
        <v>183</v>
      </c>
      <c r="F66" s="21">
        <v>879</v>
      </c>
      <c r="G66" s="21">
        <v>185</v>
      </c>
      <c r="H66" s="21">
        <v>872</v>
      </c>
      <c r="I66" s="21">
        <v>184</v>
      </c>
      <c r="J66" s="21">
        <v>869</v>
      </c>
      <c r="K66" s="21">
        <v>183</v>
      </c>
      <c r="L66" s="21">
        <v>866</v>
      </c>
      <c r="M66" s="21">
        <v>184</v>
      </c>
      <c r="N66" s="21">
        <v>864</v>
      </c>
      <c r="O66" s="21">
        <v>182</v>
      </c>
      <c r="P66" s="21">
        <v>866</v>
      </c>
      <c r="Q66" s="21">
        <v>179</v>
      </c>
      <c r="R66" s="21">
        <v>843</v>
      </c>
      <c r="S66" s="21">
        <v>180</v>
      </c>
      <c r="T66" s="21">
        <v>845</v>
      </c>
      <c r="U66" s="21">
        <v>175</v>
      </c>
      <c r="V66" s="21">
        <v>848</v>
      </c>
      <c r="W66" s="21">
        <v>174</v>
      </c>
      <c r="X66" s="21">
        <v>855</v>
      </c>
      <c r="Y66" s="21">
        <v>178</v>
      </c>
      <c r="Z66" s="21">
        <v>858</v>
      </c>
      <c r="AA66" s="21">
        <v>180</v>
      </c>
      <c r="AB66" s="21">
        <v>858</v>
      </c>
      <c r="AC66" s="21">
        <v>181</v>
      </c>
      <c r="AD66" s="21">
        <v>848</v>
      </c>
      <c r="AE66" s="21">
        <v>181</v>
      </c>
      <c r="AF66" s="21">
        <v>843</v>
      </c>
      <c r="AG66" s="21">
        <v>186</v>
      </c>
      <c r="AH66" s="21">
        <v>845</v>
      </c>
      <c r="AI66" s="21">
        <v>186</v>
      </c>
      <c r="AJ66" s="21">
        <v>842</v>
      </c>
      <c r="AK66" s="21">
        <v>188</v>
      </c>
      <c r="AL66" s="21">
        <v>834</v>
      </c>
      <c r="AM66" s="21">
        <v>188</v>
      </c>
      <c r="AN66" s="21">
        <v>831</v>
      </c>
      <c r="AO66" s="21">
        <v>195</v>
      </c>
      <c r="AP66" s="21">
        <v>845</v>
      </c>
      <c r="AQ66" s="21">
        <v>202</v>
      </c>
      <c r="AR66" s="21">
        <v>859</v>
      </c>
      <c r="AS66" s="21">
        <v>204</v>
      </c>
      <c r="AT66" s="21">
        <v>864</v>
      </c>
      <c r="AU66" s="21">
        <v>211</v>
      </c>
      <c r="AV66" s="21">
        <v>866</v>
      </c>
      <c r="EK66" s="42"/>
      <c r="EP66" s="30"/>
      <c r="GO66" s="30"/>
      <c r="GP66" s="30"/>
      <c r="GR66" s="30"/>
      <c r="GT66" s="30"/>
      <c r="HD66" s="30"/>
    </row>
    <row r="67" spans="1:239" x14ac:dyDescent="0.2">
      <c r="A67" s="29">
        <v>53</v>
      </c>
      <c r="B67" s="27">
        <v>5</v>
      </c>
      <c r="C67" s="80" t="s">
        <v>65</v>
      </c>
      <c r="D67" s="21" t="s">
        <v>31</v>
      </c>
      <c r="E67" s="21">
        <v>211</v>
      </c>
      <c r="F67" s="21">
        <v>959</v>
      </c>
      <c r="G67" s="21">
        <v>219</v>
      </c>
      <c r="H67" s="21">
        <v>961</v>
      </c>
      <c r="I67" s="21">
        <v>218</v>
      </c>
      <c r="J67" s="21">
        <v>961</v>
      </c>
      <c r="K67" s="21">
        <v>221</v>
      </c>
      <c r="L67" s="21">
        <v>946</v>
      </c>
      <c r="M67" s="21">
        <v>223</v>
      </c>
      <c r="N67" s="21">
        <v>947</v>
      </c>
      <c r="O67" s="21">
        <v>235</v>
      </c>
      <c r="P67" s="21">
        <v>944</v>
      </c>
      <c r="Q67" s="21">
        <v>231</v>
      </c>
      <c r="R67" s="21">
        <v>937</v>
      </c>
      <c r="S67" s="21">
        <v>233</v>
      </c>
      <c r="T67" s="21">
        <v>935</v>
      </c>
      <c r="U67" s="21">
        <v>239</v>
      </c>
      <c r="V67" s="21">
        <v>930</v>
      </c>
      <c r="W67" s="21">
        <v>226</v>
      </c>
      <c r="X67" s="21">
        <v>909</v>
      </c>
      <c r="Y67" s="21">
        <v>221</v>
      </c>
      <c r="Z67" s="21">
        <v>901</v>
      </c>
      <c r="AA67" s="21">
        <v>225</v>
      </c>
      <c r="AB67" s="21">
        <v>908</v>
      </c>
      <c r="AC67" s="21">
        <v>229</v>
      </c>
      <c r="AD67" s="21">
        <v>910</v>
      </c>
      <c r="AE67" s="21">
        <v>230</v>
      </c>
      <c r="AF67" s="21">
        <v>909</v>
      </c>
      <c r="AG67" s="21">
        <v>229</v>
      </c>
      <c r="AH67" s="21">
        <v>900</v>
      </c>
      <c r="AI67" s="21">
        <v>228</v>
      </c>
      <c r="AJ67" s="21">
        <v>906</v>
      </c>
      <c r="AK67" s="21">
        <v>235</v>
      </c>
      <c r="AL67" s="21">
        <v>912</v>
      </c>
      <c r="AM67" s="21">
        <v>239</v>
      </c>
      <c r="AN67" s="21">
        <v>911</v>
      </c>
      <c r="AO67" s="21">
        <v>245</v>
      </c>
      <c r="AP67" s="21">
        <v>918</v>
      </c>
      <c r="AQ67" s="21">
        <v>256</v>
      </c>
      <c r="AR67" s="21">
        <v>920</v>
      </c>
      <c r="AS67" s="21">
        <v>258</v>
      </c>
      <c r="AT67" s="21">
        <v>913</v>
      </c>
      <c r="AU67" s="21">
        <v>255</v>
      </c>
      <c r="AV67" s="21">
        <v>907</v>
      </c>
      <c r="EK67" s="42"/>
      <c r="EP67" s="30"/>
      <c r="GO67" s="30"/>
      <c r="GP67" s="30"/>
      <c r="GR67" s="30"/>
      <c r="GT67" s="30"/>
      <c r="HD67" s="30"/>
    </row>
    <row r="68" spans="1:239" x14ac:dyDescent="0.2">
      <c r="A68" s="29">
        <v>54</v>
      </c>
      <c r="B68" s="27">
        <v>5</v>
      </c>
      <c r="C68" s="80" t="s">
        <v>66</v>
      </c>
      <c r="D68" s="21" t="s">
        <v>31</v>
      </c>
      <c r="E68" s="21">
        <v>380</v>
      </c>
      <c r="F68" s="21">
        <v>1412</v>
      </c>
      <c r="G68" s="21">
        <v>373</v>
      </c>
      <c r="H68" s="21">
        <v>1408</v>
      </c>
      <c r="I68" s="21">
        <v>371</v>
      </c>
      <c r="J68" s="21">
        <v>1409</v>
      </c>
      <c r="K68" s="21">
        <v>375</v>
      </c>
      <c r="L68" s="21">
        <v>1437</v>
      </c>
      <c r="M68" s="21">
        <v>375</v>
      </c>
      <c r="N68" s="21">
        <v>1433</v>
      </c>
      <c r="O68" s="21">
        <v>373</v>
      </c>
      <c r="P68" s="21">
        <v>1419</v>
      </c>
      <c r="Q68" s="21">
        <v>376</v>
      </c>
      <c r="R68" s="21">
        <v>1437</v>
      </c>
      <c r="S68" s="21">
        <v>377</v>
      </c>
      <c r="T68" s="21">
        <v>1439</v>
      </c>
      <c r="U68" s="21">
        <v>382</v>
      </c>
      <c r="V68" s="21">
        <v>1446</v>
      </c>
      <c r="W68" s="21">
        <v>383</v>
      </c>
      <c r="X68" s="21">
        <v>1431</v>
      </c>
      <c r="Y68" s="21">
        <v>378</v>
      </c>
      <c r="Z68" s="21">
        <v>1428</v>
      </c>
      <c r="AA68" s="21">
        <v>374</v>
      </c>
      <c r="AB68" s="21">
        <v>1419</v>
      </c>
      <c r="AC68" s="21">
        <v>377</v>
      </c>
      <c r="AD68" s="21">
        <v>1429</v>
      </c>
      <c r="AE68" s="21">
        <v>380</v>
      </c>
      <c r="AF68" s="21">
        <v>1430</v>
      </c>
      <c r="AG68" s="21">
        <v>376</v>
      </c>
      <c r="AH68" s="21">
        <v>1425</v>
      </c>
      <c r="AI68" s="21">
        <v>375</v>
      </c>
      <c r="AJ68" s="21">
        <v>1419</v>
      </c>
      <c r="AK68" s="21">
        <v>379</v>
      </c>
      <c r="AL68" s="21">
        <v>1417</v>
      </c>
      <c r="AM68" s="21">
        <v>387</v>
      </c>
      <c r="AN68" s="21">
        <v>1418</v>
      </c>
      <c r="AO68" s="21">
        <v>390</v>
      </c>
      <c r="AP68" s="21">
        <v>1418</v>
      </c>
      <c r="AQ68" s="21">
        <v>391</v>
      </c>
      <c r="AR68" s="21">
        <v>1405</v>
      </c>
      <c r="AS68" s="21">
        <v>392</v>
      </c>
      <c r="AT68" s="21">
        <v>1402</v>
      </c>
      <c r="AU68" s="21">
        <v>392</v>
      </c>
      <c r="AV68" s="21">
        <v>1402</v>
      </c>
      <c r="EK68" s="42"/>
      <c r="EP68" s="30"/>
      <c r="GO68" s="30"/>
      <c r="GP68" s="30"/>
      <c r="GR68" s="30"/>
      <c r="GT68" s="30"/>
      <c r="HD68" s="30"/>
    </row>
    <row r="69" spans="1:239" x14ac:dyDescent="0.2">
      <c r="A69" s="29">
        <v>57</v>
      </c>
      <c r="B69" s="27">
        <v>5</v>
      </c>
      <c r="C69" s="80" t="s">
        <v>69</v>
      </c>
      <c r="D69" s="21" t="s">
        <v>31</v>
      </c>
      <c r="E69" s="21">
        <v>190</v>
      </c>
      <c r="F69" s="21">
        <v>533</v>
      </c>
      <c r="G69" s="21">
        <v>192</v>
      </c>
      <c r="H69" s="21">
        <v>522</v>
      </c>
      <c r="I69" s="21">
        <v>192</v>
      </c>
      <c r="J69" s="21">
        <v>521</v>
      </c>
      <c r="K69" s="21">
        <v>187</v>
      </c>
      <c r="L69" s="21">
        <v>517</v>
      </c>
      <c r="M69" s="21">
        <v>188</v>
      </c>
      <c r="N69" s="21">
        <v>519</v>
      </c>
      <c r="O69" s="21">
        <v>189</v>
      </c>
      <c r="P69" s="21">
        <v>511</v>
      </c>
      <c r="Q69" s="21">
        <v>192</v>
      </c>
      <c r="R69" s="21">
        <v>518</v>
      </c>
      <c r="S69" s="21">
        <v>194</v>
      </c>
      <c r="T69" s="21">
        <v>521</v>
      </c>
      <c r="U69" s="21">
        <v>195</v>
      </c>
      <c r="V69" s="21">
        <v>516</v>
      </c>
      <c r="W69" s="21">
        <v>190</v>
      </c>
      <c r="X69" s="21">
        <v>507</v>
      </c>
      <c r="Y69" s="21">
        <v>190</v>
      </c>
      <c r="Z69" s="21">
        <v>501</v>
      </c>
      <c r="AA69" s="21">
        <v>190</v>
      </c>
      <c r="AB69" s="21">
        <v>501</v>
      </c>
      <c r="AC69" s="21">
        <v>191</v>
      </c>
      <c r="AD69" s="21">
        <v>497</v>
      </c>
      <c r="AE69" s="21">
        <v>190</v>
      </c>
      <c r="AF69" s="21">
        <v>498</v>
      </c>
      <c r="AG69" s="21">
        <v>191</v>
      </c>
      <c r="AH69" s="21">
        <v>494</v>
      </c>
      <c r="AI69" s="21">
        <v>191</v>
      </c>
      <c r="AJ69" s="21">
        <v>495</v>
      </c>
      <c r="AK69" s="21">
        <v>186</v>
      </c>
      <c r="AL69" s="21">
        <v>484</v>
      </c>
      <c r="AM69" s="21">
        <v>192</v>
      </c>
      <c r="AN69" s="21">
        <v>491</v>
      </c>
      <c r="AO69" s="21">
        <v>193</v>
      </c>
      <c r="AP69" s="21">
        <v>488</v>
      </c>
      <c r="AQ69" s="21">
        <v>191</v>
      </c>
      <c r="AR69" s="21">
        <v>483</v>
      </c>
      <c r="AS69" s="21">
        <v>193</v>
      </c>
      <c r="AT69" s="21">
        <v>481</v>
      </c>
      <c r="AU69" s="21">
        <v>196</v>
      </c>
      <c r="AV69" s="21">
        <v>488</v>
      </c>
      <c r="EK69" s="42"/>
      <c r="EP69" s="30"/>
      <c r="GO69" s="30"/>
      <c r="GP69" s="30"/>
      <c r="GR69" s="30"/>
      <c r="GT69" s="30"/>
      <c r="HD69" s="30"/>
    </row>
    <row r="70" spans="1:239" x14ac:dyDescent="0.2">
      <c r="A70" s="29">
        <v>60</v>
      </c>
      <c r="B70" s="27">
        <v>5</v>
      </c>
      <c r="C70" s="80" t="s">
        <v>100</v>
      </c>
      <c r="D70" s="21" t="s">
        <v>6</v>
      </c>
      <c r="E70" s="21">
        <v>77</v>
      </c>
      <c r="F70" s="21">
        <v>304</v>
      </c>
      <c r="G70" s="21">
        <v>75</v>
      </c>
      <c r="H70" s="21">
        <v>286</v>
      </c>
      <c r="I70" s="21">
        <v>74</v>
      </c>
      <c r="J70" s="21">
        <v>285</v>
      </c>
      <c r="K70" s="21">
        <v>75</v>
      </c>
      <c r="L70" s="21">
        <v>282</v>
      </c>
      <c r="M70" s="21">
        <v>76</v>
      </c>
      <c r="N70" s="21">
        <v>283</v>
      </c>
      <c r="O70" s="21">
        <v>80</v>
      </c>
      <c r="P70" s="21">
        <v>284</v>
      </c>
      <c r="Q70" s="21">
        <v>79</v>
      </c>
      <c r="R70" s="21">
        <v>279</v>
      </c>
      <c r="S70" s="21">
        <v>78</v>
      </c>
      <c r="T70" s="21">
        <v>279</v>
      </c>
      <c r="U70" s="21">
        <v>79</v>
      </c>
      <c r="V70" s="21">
        <v>272</v>
      </c>
      <c r="W70" s="21">
        <v>84</v>
      </c>
      <c r="X70" s="21">
        <v>266</v>
      </c>
      <c r="Y70" s="21">
        <v>86</v>
      </c>
      <c r="Z70" s="21">
        <v>268</v>
      </c>
      <c r="AA70" s="21">
        <v>87</v>
      </c>
      <c r="AB70" s="21">
        <v>269</v>
      </c>
      <c r="AC70" s="21">
        <v>93</v>
      </c>
      <c r="AD70" s="21">
        <v>271</v>
      </c>
      <c r="AE70" s="21">
        <v>96</v>
      </c>
      <c r="AF70" s="21">
        <v>273</v>
      </c>
      <c r="AG70" s="21">
        <v>100</v>
      </c>
      <c r="AH70" s="21">
        <v>270</v>
      </c>
      <c r="AI70" s="21">
        <v>100</v>
      </c>
      <c r="AJ70" s="21">
        <v>272</v>
      </c>
      <c r="AK70" s="21">
        <v>99</v>
      </c>
      <c r="AL70" s="21">
        <v>266</v>
      </c>
      <c r="AM70" s="21">
        <v>96</v>
      </c>
      <c r="AN70" s="21">
        <v>270</v>
      </c>
      <c r="AO70" s="21">
        <v>97</v>
      </c>
      <c r="AP70" s="21">
        <v>265</v>
      </c>
      <c r="AQ70" s="21">
        <v>96</v>
      </c>
      <c r="AR70" s="21">
        <v>264</v>
      </c>
      <c r="AS70" s="21">
        <v>96</v>
      </c>
      <c r="AT70" s="21">
        <v>263</v>
      </c>
      <c r="AU70" s="21">
        <v>95</v>
      </c>
      <c r="AV70" s="21">
        <v>263</v>
      </c>
      <c r="EK70" s="42"/>
      <c r="EP70" s="30"/>
      <c r="GO70" s="30"/>
      <c r="GP70" s="30"/>
      <c r="GR70" s="30"/>
      <c r="GT70" s="30"/>
      <c r="HD70" s="30"/>
    </row>
    <row r="71" spans="1:239" x14ac:dyDescent="0.2">
      <c r="A71" s="29">
        <v>62</v>
      </c>
      <c r="B71" s="27">
        <v>5</v>
      </c>
      <c r="C71" s="80" t="s">
        <v>73</v>
      </c>
      <c r="D71" s="21" t="s">
        <v>31</v>
      </c>
      <c r="E71" s="21">
        <v>408</v>
      </c>
      <c r="F71" s="21">
        <v>1677</v>
      </c>
      <c r="G71" s="21">
        <v>422</v>
      </c>
      <c r="H71" s="21">
        <v>1668</v>
      </c>
      <c r="I71" s="21">
        <v>420</v>
      </c>
      <c r="J71" s="21">
        <v>1663</v>
      </c>
      <c r="K71" s="21">
        <v>426</v>
      </c>
      <c r="L71" s="21">
        <v>1664</v>
      </c>
      <c r="M71" s="21">
        <v>428</v>
      </c>
      <c r="N71" s="21">
        <v>1671</v>
      </c>
      <c r="O71" s="21">
        <v>424</v>
      </c>
      <c r="P71" s="21">
        <v>1662</v>
      </c>
      <c r="Q71" s="21">
        <v>434</v>
      </c>
      <c r="R71" s="21">
        <v>1670</v>
      </c>
      <c r="S71" s="21">
        <v>445</v>
      </c>
      <c r="T71" s="21">
        <v>1682</v>
      </c>
      <c r="U71" s="21">
        <v>452</v>
      </c>
      <c r="V71" s="21">
        <v>1672</v>
      </c>
      <c r="W71" s="21">
        <v>466</v>
      </c>
      <c r="X71" s="21">
        <v>1681</v>
      </c>
      <c r="Y71" s="21">
        <v>465</v>
      </c>
      <c r="Z71" s="21">
        <v>1686</v>
      </c>
      <c r="AA71" s="21">
        <v>471</v>
      </c>
      <c r="AB71" s="21">
        <v>1686</v>
      </c>
      <c r="AC71" s="21">
        <v>479</v>
      </c>
      <c r="AD71" s="21">
        <v>1695</v>
      </c>
      <c r="AE71" s="21">
        <v>477</v>
      </c>
      <c r="AF71" s="21">
        <v>1696</v>
      </c>
      <c r="AG71" s="21">
        <v>481</v>
      </c>
      <c r="AH71" s="21">
        <v>1683</v>
      </c>
      <c r="AI71" s="21">
        <v>478</v>
      </c>
      <c r="AJ71" s="21">
        <v>1670</v>
      </c>
      <c r="AK71" s="21">
        <v>481</v>
      </c>
      <c r="AL71" s="21">
        <v>1672</v>
      </c>
      <c r="AM71" s="21">
        <v>486</v>
      </c>
      <c r="AN71" s="21">
        <v>1655</v>
      </c>
      <c r="AO71" s="21">
        <v>496</v>
      </c>
      <c r="AP71" s="21">
        <v>1654</v>
      </c>
      <c r="AQ71" s="21">
        <v>506</v>
      </c>
      <c r="AR71" s="21">
        <v>1672</v>
      </c>
      <c r="AS71" s="21">
        <v>513</v>
      </c>
      <c r="AT71" s="21">
        <v>1667</v>
      </c>
      <c r="AU71" s="21">
        <v>519</v>
      </c>
      <c r="AV71" s="21">
        <v>1672</v>
      </c>
      <c r="EK71" s="42"/>
      <c r="EP71" s="30"/>
      <c r="GO71" s="30"/>
      <c r="GP71" s="30"/>
      <c r="GR71" s="30"/>
      <c r="GT71" s="30"/>
      <c r="HD71" s="30"/>
    </row>
    <row r="72" spans="1:239" x14ac:dyDescent="0.2">
      <c r="A72" s="29">
        <v>64</v>
      </c>
      <c r="B72" s="27">
        <v>5</v>
      </c>
      <c r="C72" s="80" t="s">
        <v>75</v>
      </c>
      <c r="D72" s="21" t="s">
        <v>31</v>
      </c>
      <c r="E72" s="21">
        <v>340</v>
      </c>
      <c r="F72" s="21">
        <v>1263</v>
      </c>
      <c r="G72" s="21">
        <v>342</v>
      </c>
      <c r="H72" s="21">
        <v>1255</v>
      </c>
      <c r="I72" s="21">
        <v>343</v>
      </c>
      <c r="J72" s="21">
        <v>1253</v>
      </c>
      <c r="K72" s="21">
        <v>347</v>
      </c>
      <c r="L72" s="21">
        <v>1264</v>
      </c>
      <c r="M72" s="21">
        <v>349</v>
      </c>
      <c r="N72" s="21">
        <v>1267</v>
      </c>
      <c r="O72" s="21">
        <v>361</v>
      </c>
      <c r="P72" s="21">
        <v>1263</v>
      </c>
      <c r="Q72" s="21">
        <v>364</v>
      </c>
      <c r="R72" s="21">
        <v>1243</v>
      </c>
      <c r="S72" s="21">
        <v>358</v>
      </c>
      <c r="T72" s="21">
        <v>1241</v>
      </c>
      <c r="U72" s="21">
        <v>365</v>
      </c>
      <c r="V72" s="21">
        <v>1248</v>
      </c>
      <c r="W72" s="21">
        <v>360</v>
      </c>
      <c r="X72" s="21">
        <v>1238</v>
      </c>
      <c r="Y72" s="21">
        <v>359</v>
      </c>
      <c r="Z72" s="21">
        <v>1241</v>
      </c>
      <c r="AA72" s="21">
        <v>362</v>
      </c>
      <c r="AB72" s="21">
        <v>1246</v>
      </c>
      <c r="AC72" s="21">
        <v>367</v>
      </c>
      <c r="AD72" s="21">
        <v>1250</v>
      </c>
      <c r="AE72" s="21">
        <v>368</v>
      </c>
      <c r="AF72" s="21">
        <v>1251</v>
      </c>
      <c r="AG72" s="21">
        <v>374</v>
      </c>
      <c r="AH72" s="21">
        <v>1262</v>
      </c>
      <c r="AI72" s="21">
        <v>376</v>
      </c>
      <c r="AJ72" s="21">
        <v>1253</v>
      </c>
      <c r="AK72" s="21">
        <v>380</v>
      </c>
      <c r="AL72" s="21">
        <v>1250</v>
      </c>
      <c r="AM72" s="21">
        <v>387</v>
      </c>
      <c r="AN72" s="21">
        <v>1249</v>
      </c>
      <c r="AO72" s="21">
        <v>388</v>
      </c>
      <c r="AP72" s="21">
        <v>1240</v>
      </c>
      <c r="AQ72" s="21">
        <v>382</v>
      </c>
      <c r="AR72" s="21">
        <v>1231</v>
      </c>
      <c r="AS72" s="21">
        <v>388</v>
      </c>
      <c r="AT72" s="21">
        <v>1227</v>
      </c>
      <c r="AU72" s="21">
        <v>390</v>
      </c>
      <c r="AV72" s="21">
        <v>1227</v>
      </c>
      <c r="EK72" s="42"/>
      <c r="EP72" s="30"/>
      <c r="GO72" s="30"/>
      <c r="GP72" s="30"/>
      <c r="GR72" s="30"/>
      <c r="GT72" s="30"/>
      <c r="HD72" s="30"/>
    </row>
    <row r="73" spans="1:239" x14ac:dyDescent="0.2">
      <c r="A73" s="29">
        <v>65</v>
      </c>
      <c r="B73" s="27">
        <v>5</v>
      </c>
      <c r="C73" s="80" t="s">
        <v>76</v>
      </c>
      <c r="D73" s="21" t="s">
        <v>1</v>
      </c>
      <c r="E73" s="21">
        <v>58</v>
      </c>
      <c r="F73" s="21">
        <v>649</v>
      </c>
      <c r="G73" s="21">
        <v>60</v>
      </c>
      <c r="H73" s="21">
        <v>648</v>
      </c>
      <c r="I73" s="21">
        <v>60</v>
      </c>
      <c r="J73" s="21">
        <v>651</v>
      </c>
      <c r="K73" s="21">
        <v>62</v>
      </c>
      <c r="L73" s="21">
        <v>649</v>
      </c>
      <c r="M73" s="21">
        <v>62</v>
      </c>
      <c r="N73" s="21">
        <v>647</v>
      </c>
      <c r="O73" s="21">
        <v>66</v>
      </c>
      <c r="P73" s="21">
        <v>655</v>
      </c>
      <c r="Q73" s="21">
        <v>67</v>
      </c>
      <c r="R73" s="21">
        <v>654</v>
      </c>
      <c r="S73" s="21">
        <v>67</v>
      </c>
      <c r="T73" s="21">
        <v>651</v>
      </c>
      <c r="U73" s="21">
        <v>70</v>
      </c>
      <c r="V73" s="21">
        <v>651</v>
      </c>
      <c r="W73" s="21">
        <v>72</v>
      </c>
      <c r="X73" s="21">
        <v>646</v>
      </c>
      <c r="Y73" s="21">
        <v>70</v>
      </c>
      <c r="Z73" s="21">
        <v>647</v>
      </c>
      <c r="AA73" s="21">
        <v>69</v>
      </c>
      <c r="AB73" s="21">
        <v>645</v>
      </c>
      <c r="AC73" s="21">
        <v>72</v>
      </c>
      <c r="AD73" s="21">
        <v>645</v>
      </c>
      <c r="AE73" s="21">
        <v>72</v>
      </c>
      <c r="AF73" s="21">
        <v>646</v>
      </c>
      <c r="AG73" s="21">
        <v>77</v>
      </c>
      <c r="AH73" s="21">
        <v>649</v>
      </c>
      <c r="AI73" s="21">
        <v>75</v>
      </c>
      <c r="AJ73" s="21">
        <v>648</v>
      </c>
      <c r="AK73" s="21">
        <v>75</v>
      </c>
      <c r="AL73" s="21">
        <v>647</v>
      </c>
      <c r="AM73" s="21">
        <v>81</v>
      </c>
      <c r="AN73" s="21">
        <v>653</v>
      </c>
      <c r="AO73" s="21">
        <v>82</v>
      </c>
      <c r="AP73" s="21">
        <v>651</v>
      </c>
      <c r="AQ73" s="21">
        <v>82</v>
      </c>
      <c r="AR73" s="21">
        <v>647</v>
      </c>
      <c r="AS73" s="21">
        <v>81</v>
      </c>
      <c r="AT73" s="21">
        <v>641</v>
      </c>
      <c r="AU73" s="21">
        <v>81</v>
      </c>
      <c r="AV73" s="21">
        <v>640</v>
      </c>
      <c r="EK73" s="42"/>
      <c r="EP73" s="30"/>
      <c r="GO73" s="30"/>
      <c r="GP73" s="30"/>
      <c r="GR73" s="30"/>
      <c r="GT73" s="30"/>
      <c r="HD73" s="30"/>
    </row>
    <row r="74" spans="1:239" x14ac:dyDescent="0.2">
      <c r="A74" s="29">
        <v>67</v>
      </c>
      <c r="B74" s="27">
        <v>5</v>
      </c>
      <c r="C74" s="80" t="s">
        <v>78</v>
      </c>
      <c r="D74" s="21" t="s">
        <v>10</v>
      </c>
      <c r="E74" s="21">
        <v>344</v>
      </c>
      <c r="F74" s="21">
        <v>1040</v>
      </c>
      <c r="G74" s="21">
        <v>340</v>
      </c>
      <c r="H74" s="21">
        <v>1019</v>
      </c>
      <c r="I74" s="21">
        <v>340</v>
      </c>
      <c r="J74" s="21">
        <v>1015</v>
      </c>
      <c r="K74" s="21">
        <v>340</v>
      </c>
      <c r="L74" s="21">
        <v>1008</v>
      </c>
      <c r="M74" s="21">
        <v>341</v>
      </c>
      <c r="N74" s="21">
        <v>1004</v>
      </c>
      <c r="O74" s="21">
        <v>342</v>
      </c>
      <c r="P74" s="21">
        <v>999</v>
      </c>
      <c r="Q74" s="21">
        <v>343</v>
      </c>
      <c r="R74" s="21">
        <v>998</v>
      </c>
      <c r="S74" s="21">
        <v>350</v>
      </c>
      <c r="T74" s="21">
        <v>1003</v>
      </c>
      <c r="U74" s="21">
        <v>355</v>
      </c>
      <c r="V74" s="21">
        <v>1007</v>
      </c>
      <c r="W74" s="21">
        <v>358</v>
      </c>
      <c r="X74" s="21">
        <v>1002</v>
      </c>
      <c r="Y74" s="21">
        <v>362</v>
      </c>
      <c r="Z74" s="21">
        <v>997</v>
      </c>
      <c r="AA74" s="21">
        <v>360</v>
      </c>
      <c r="AB74" s="21">
        <v>994</v>
      </c>
      <c r="AC74" s="21">
        <v>364</v>
      </c>
      <c r="AD74" s="21">
        <v>989</v>
      </c>
      <c r="AE74" s="21">
        <v>366</v>
      </c>
      <c r="AF74" s="21">
        <v>993</v>
      </c>
      <c r="AG74" s="21">
        <v>364</v>
      </c>
      <c r="AH74" s="21">
        <v>993</v>
      </c>
      <c r="AI74" s="21">
        <v>370</v>
      </c>
      <c r="AJ74" s="21">
        <v>997</v>
      </c>
      <c r="AK74" s="21">
        <v>372</v>
      </c>
      <c r="AL74" s="21">
        <v>984</v>
      </c>
      <c r="AM74" s="21">
        <v>376</v>
      </c>
      <c r="AN74" s="21">
        <v>971</v>
      </c>
      <c r="AO74" s="21">
        <v>377</v>
      </c>
      <c r="AP74" s="21">
        <v>973</v>
      </c>
      <c r="AQ74" s="21">
        <v>374</v>
      </c>
      <c r="AR74" s="21">
        <v>971</v>
      </c>
      <c r="AS74" s="21">
        <v>378</v>
      </c>
      <c r="AT74" s="21">
        <v>974</v>
      </c>
      <c r="AU74" s="21">
        <v>378</v>
      </c>
      <c r="AV74" s="21">
        <v>976</v>
      </c>
      <c r="EK74" s="42"/>
      <c r="EP74" s="30"/>
      <c r="GO74" s="30"/>
      <c r="GP74" s="30"/>
      <c r="GR74" s="30"/>
      <c r="GT74" s="30"/>
      <c r="HD74" s="30"/>
    </row>
    <row r="75" spans="1:239" x14ac:dyDescent="0.2">
      <c r="A75" s="29">
        <v>68</v>
      </c>
      <c r="B75" s="27">
        <v>5</v>
      </c>
      <c r="C75" s="80" t="s">
        <v>79</v>
      </c>
      <c r="D75" s="21" t="s">
        <v>1</v>
      </c>
      <c r="E75" s="21">
        <v>30</v>
      </c>
      <c r="F75" s="21">
        <v>264</v>
      </c>
      <c r="G75" s="21">
        <v>29</v>
      </c>
      <c r="H75" s="21">
        <v>266</v>
      </c>
      <c r="I75" s="21">
        <v>29</v>
      </c>
      <c r="J75" s="21">
        <v>264</v>
      </c>
      <c r="K75" s="21">
        <v>31</v>
      </c>
      <c r="L75" s="21">
        <v>265</v>
      </c>
      <c r="M75" s="21">
        <v>31</v>
      </c>
      <c r="N75" s="21">
        <v>263</v>
      </c>
      <c r="O75" s="21">
        <v>32</v>
      </c>
      <c r="P75" s="21">
        <v>261</v>
      </c>
      <c r="Q75" s="21">
        <v>34</v>
      </c>
      <c r="R75" s="21">
        <v>254</v>
      </c>
      <c r="S75" s="21">
        <v>34</v>
      </c>
      <c r="T75" s="21">
        <v>255</v>
      </c>
      <c r="U75" s="21">
        <v>34</v>
      </c>
      <c r="V75" s="21">
        <v>256</v>
      </c>
      <c r="W75" s="21">
        <v>33</v>
      </c>
      <c r="X75" s="21">
        <v>254</v>
      </c>
      <c r="Y75" s="21">
        <v>33</v>
      </c>
      <c r="Z75" s="21">
        <v>255</v>
      </c>
      <c r="AA75" s="21">
        <v>33</v>
      </c>
      <c r="AB75" s="21">
        <v>258</v>
      </c>
      <c r="AC75" s="21">
        <v>33</v>
      </c>
      <c r="AD75" s="21">
        <v>254</v>
      </c>
      <c r="AE75" s="21">
        <v>33</v>
      </c>
      <c r="AF75" s="21">
        <v>252</v>
      </c>
      <c r="AG75" s="21">
        <v>35</v>
      </c>
      <c r="AH75" s="21">
        <v>249</v>
      </c>
      <c r="AI75" s="21">
        <v>31</v>
      </c>
      <c r="AJ75" s="21">
        <v>246</v>
      </c>
      <c r="AK75" s="21">
        <v>31</v>
      </c>
      <c r="AL75" s="21">
        <v>251</v>
      </c>
      <c r="AM75" s="21">
        <v>35</v>
      </c>
      <c r="AN75" s="21">
        <v>248</v>
      </c>
      <c r="AO75" s="21">
        <v>37</v>
      </c>
      <c r="AP75" s="21">
        <v>246</v>
      </c>
      <c r="AQ75" s="21">
        <v>42</v>
      </c>
      <c r="AR75" s="21">
        <v>246</v>
      </c>
      <c r="AS75" s="21">
        <v>41</v>
      </c>
      <c r="AT75" s="21">
        <v>241</v>
      </c>
      <c r="AU75" s="21">
        <v>41</v>
      </c>
      <c r="AV75" s="21">
        <v>243</v>
      </c>
      <c r="EK75" s="42"/>
      <c r="EP75" s="30"/>
      <c r="GO75" s="30"/>
      <c r="GP75" s="30"/>
      <c r="GR75" s="30"/>
      <c r="GT75" s="30"/>
      <c r="HD75" s="30"/>
    </row>
    <row r="76" spans="1:239" x14ac:dyDescent="0.2">
      <c r="A76" s="29">
        <v>69</v>
      </c>
      <c r="B76" s="27">
        <v>5</v>
      </c>
      <c r="C76" s="80" t="s">
        <v>80</v>
      </c>
      <c r="D76" s="21" t="s">
        <v>8</v>
      </c>
      <c r="E76" s="21">
        <v>225</v>
      </c>
      <c r="F76" s="21">
        <v>981</v>
      </c>
      <c r="G76" s="21">
        <v>232</v>
      </c>
      <c r="H76" s="21">
        <v>983</v>
      </c>
      <c r="I76" s="21">
        <v>232</v>
      </c>
      <c r="J76" s="21">
        <v>983</v>
      </c>
      <c r="K76" s="21">
        <v>233</v>
      </c>
      <c r="L76" s="21">
        <v>981</v>
      </c>
      <c r="M76" s="21">
        <v>235</v>
      </c>
      <c r="N76" s="21">
        <v>979</v>
      </c>
      <c r="O76" s="21">
        <v>244</v>
      </c>
      <c r="P76" s="21">
        <v>981</v>
      </c>
      <c r="Q76" s="21">
        <v>246</v>
      </c>
      <c r="R76" s="21">
        <v>978</v>
      </c>
      <c r="S76" s="21">
        <v>243</v>
      </c>
      <c r="T76" s="21">
        <v>980</v>
      </c>
      <c r="U76" s="21">
        <v>240</v>
      </c>
      <c r="V76" s="21">
        <v>984</v>
      </c>
      <c r="W76" s="21">
        <v>243</v>
      </c>
      <c r="X76" s="21">
        <v>978</v>
      </c>
      <c r="Y76" s="21">
        <v>244</v>
      </c>
      <c r="Z76" s="21">
        <v>978</v>
      </c>
      <c r="AA76" s="21">
        <v>245</v>
      </c>
      <c r="AB76" s="21">
        <v>979</v>
      </c>
      <c r="AC76" s="21">
        <v>246</v>
      </c>
      <c r="AD76" s="21">
        <v>955</v>
      </c>
      <c r="AE76" s="21">
        <v>246</v>
      </c>
      <c r="AF76" s="21">
        <v>958</v>
      </c>
      <c r="AG76" s="21">
        <v>244</v>
      </c>
      <c r="AH76" s="21">
        <v>955</v>
      </c>
      <c r="AI76" s="21">
        <v>238</v>
      </c>
      <c r="AJ76" s="21">
        <v>967</v>
      </c>
      <c r="AK76" s="21">
        <v>237</v>
      </c>
      <c r="AL76" s="21">
        <v>960</v>
      </c>
      <c r="AM76" s="21">
        <v>243</v>
      </c>
      <c r="AN76" s="21">
        <v>962</v>
      </c>
      <c r="AO76" s="21">
        <v>247</v>
      </c>
      <c r="AP76" s="21">
        <v>954</v>
      </c>
      <c r="AQ76" s="21">
        <v>251</v>
      </c>
      <c r="AR76" s="21">
        <v>949</v>
      </c>
      <c r="AS76" s="21">
        <v>254</v>
      </c>
      <c r="AT76" s="21">
        <v>952</v>
      </c>
      <c r="AU76" s="21">
        <v>258</v>
      </c>
      <c r="AV76" s="21">
        <v>959</v>
      </c>
      <c r="EK76" s="42"/>
      <c r="EP76" s="30"/>
      <c r="GO76" s="30"/>
      <c r="GP76" s="30"/>
      <c r="GR76" s="30"/>
      <c r="GT76" s="30"/>
      <c r="HD76" s="30"/>
    </row>
    <row r="77" spans="1:239" x14ac:dyDescent="0.2">
      <c r="A77" s="29">
        <v>71</v>
      </c>
      <c r="B77" s="27">
        <v>5</v>
      </c>
      <c r="C77" s="80" t="s">
        <v>82</v>
      </c>
      <c r="D77" s="21" t="s">
        <v>6</v>
      </c>
      <c r="E77" s="21">
        <v>109</v>
      </c>
      <c r="F77" s="21">
        <v>393</v>
      </c>
      <c r="G77" s="21">
        <v>112</v>
      </c>
      <c r="H77" s="21">
        <v>397</v>
      </c>
      <c r="I77" s="21">
        <v>111</v>
      </c>
      <c r="J77" s="21">
        <v>397</v>
      </c>
      <c r="K77" s="21">
        <v>113</v>
      </c>
      <c r="L77" s="21">
        <v>403</v>
      </c>
      <c r="M77" s="21">
        <v>114</v>
      </c>
      <c r="N77" s="21">
        <v>403</v>
      </c>
      <c r="O77" s="21">
        <v>124</v>
      </c>
      <c r="P77" s="21">
        <v>411</v>
      </c>
      <c r="Q77" s="21">
        <v>123</v>
      </c>
      <c r="R77" s="21">
        <v>405</v>
      </c>
      <c r="S77" s="21">
        <v>126</v>
      </c>
      <c r="T77" s="21">
        <v>406</v>
      </c>
      <c r="U77" s="21">
        <v>123</v>
      </c>
      <c r="V77" s="21">
        <v>399</v>
      </c>
      <c r="W77" s="21">
        <v>126</v>
      </c>
      <c r="X77" s="21">
        <v>397</v>
      </c>
      <c r="Y77" s="21">
        <v>125</v>
      </c>
      <c r="Z77" s="21">
        <v>392</v>
      </c>
      <c r="AA77" s="21">
        <v>126</v>
      </c>
      <c r="AB77" s="21">
        <v>398</v>
      </c>
      <c r="AC77" s="21">
        <v>127</v>
      </c>
      <c r="AD77" s="21">
        <v>394</v>
      </c>
      <c r="AE77" s="21">
        <v>129</v>
      </c>
      <c r="AF77" s="21">
        <v>396</v>
      </c>
      <c r="AG77" s="21">
        <v>135</v>
      </c>
      <c r="AH77" s="21">
        <v>403</v>
      </c>
      <c r="AI77" s="21">
        <v>137</v>
      </c>
      <c r="AJ77" s="21">
        <v>403</v>
      </c>
      <c r="AK77" s="21">
        <v>141</v>
      </c>
      <c r="AL77" s="21">
        <v>408</v>
      </c>
      <c r="AM77" s="21">
        <v>148</v>
      </c>
      <c r="AN77" s="21">
        <v>404</v>
      </c>
      <c r="AO77" s="21">
        <v>150</v>
      </c>
      <c r="AP77" s="21">
        <v>404</v>
      </c>
      <c r="AQ77" s="21">
        <v>151</v>
      </c>
      <c r="AR77" s="21">
        <v>409</v>
      </c>
      <c r="AS77" s="21">
        <v>156</v>
      </c>
      <c r="AT77" s="21">
        <v>411</v>
      </c>
      <c r="AU77" s="21">
        <v>158</v>
      </c>
      <c r="AV77" s="21">
        <v>415</v>
      </c>
      <c r="EK77" s="42"/>
      <c r="EP77" s="30"/>
      <c r="GO77" s="30"/>
      <c r="GP77" s="30"/>
      <c r="GR77" s="30"/>
      <c r="GT77" s="30"/>
      <c r="HD77" s="30"/>
    </row>
    <row r="78" spans="1:239" x14ac:dyDescent="0.2">
      <c r="A78" s="29">
        <v>72</v>
      </c>
      <c r="B78" s="27">
        <v>5</v>
      </c>
      <c r="C78" s="80" t="s">
        <v>83</v>
      </c>
      <c r="D78" s="21" t="s">
        <v>10</v>
      </c>
      <c r="E78" s="21">
        <v>228</v>
      </c>
      <c r="F78" s="21">
        <v>766</v>
      </c>
      <c r="G78" s="21">
        <v>232</v>
      </c>
      <c r="H78" s="21">
        <v>760</v>
      </c>
      <c r="I78" s="21">
        <v>231</v>
      </c>
      <c r="J78" s="21">
        <v>759</v>
      </c>
      <c r="K78" s="21">
        <v>234</v>
      </c>
      <c r="L78" s="21">
        <v>758</v>
      </c>
      <c r="M78" s="21">
        <v>232</v>
      </c>
      <c r="N78" s="21">
        <v>756</v>
      </c>
      <c r="O78" s="21">
        <v>242</v>
      </c>
      <c r="P78" s="21">
        <v>754</v>
      </c>
      <c r="Q78" s="21">
        <v>237</v>
      </c>
      <c r="R78" s="21">
        <v>743</v>
      </c>
      <c r="S78" s="21">
        <v>235</v>
      </c>
      <c r="T78" s="21">
        <v>741</v>
      </c>
      <c r="U78" s="21">
        <v>240</v>
      </c>
      <c r="V78" s="21">
        <v>750</v>
      </c>
      <c r="W78" s="21">
        <v>240</v>
      </c>
      <c r="X78" s="21">
        <v>747</v>
      </c>
      <c r="Y78" s="21">
        <v>244</v>
      </c>
      <c r="Z78" s="21">
        <v>741</v>
      </c>
      <c r="AA78" s="21">
        <v>251</v>
      </c>
      <c r="AB78" s="21">
        <v>742</v>
      </c>
      <c r="AC78" s="21">
        <v>249</v>
      </c>
      <c r="AD78" s="21">
        <v>727</v>
      </c>
      <c r="AE78" s="21">
        <v>246</v>
      </c>
      <c r="AF78" s="21">
        <v>723</v>
      </c>
      <c r="AG78" s="21">
        <v>246</v>
      </c>
      <c r="AH78" s="21">
        <v>721</v>
      </c>
      <c r="AI78" s="21">
        <v>248</v>
      </c>
      <c r="AJ78" s="21">
        <v>718</v>
      </c>
      <c r="AK78" s="21">
        <v>250</v>
      </c>
      <c r="AL78" s="21">
        <v>720</v>
      </c>
      <c r="AM78" s="21">
        <v>254</v>
      </c>
      <c r="AN78" s="21">
        <v>727</v>
      </c>
      <c r="AO78" s="21">
        <v>257</v>
      </c>
      <c r="AP78" s="21">
        <v>725</v>
      </c>
      <c r="AQ78" s="21">
        <v>256</v>
      </c>
      <c r="AR78" s="21">
        <v>723</v>
      </c>
      <c r="AS78" s="21">
        <v>255</v>
      </c>
      <c r="AT78" s="21">
        <v>718</v>
      </c>
      <c r="AU78" s="21">
        <v>252</v>
      </c>
      <c r="AV78" s="21">
        <v>719</v>
      </c>
      <c r="EK78" s="42"/>
      <c r="EP78" s="30"/>
      <c r="GO78" s="30"/>
      <c r="GP78" s="30"/>
      <c r="GR78" s="30"/>
      <c r="GT78" s="30"/>
      <c r="HD78" s="30"/>
    </row>
    <row r="79" spans="1:239" x14ac:dyDescent="0.2">
      <c r="A79" s="29">
        <v>83</v>
      </c>
      <c r="B79" s="27">
        <v>5</v>
      </c>
      <c r="C79" s="80" t="s">
        <v>94</v>
      </c>
      <c r="D79" s="21" t="s">
        <v>31</v>
      </c>
      <c r="E79" s="21">
        <v>493</v>
      </c>
      <c r="F79" s="21">
        <v>1305</v>
      </c>
      <c r="G79" s="21">
        <v>506</v>
      </c>
      <c r="H79" s="21">
        <v>1297</v>
      </c>
      <c r="I79" s="21">
        <v>504</v>
      </c>
      <c r="J79" s="21">
        <v>1295</v>
      </c>
      <c r="K79" s="21">
        <v>508</v>
      </c>
      <c r="L79" s="21">
        <v>1296</v>
      </c>
      <c r="M79" s="21">
        <v>511</v>
      </c>
      <c r="N79" s="21">
        <v>1296</v>
      </c>
      <c r="O79" s="21">
        <v>514</v>
      </c>
      <c r="P79" s="21">
        <v>1305</v>
      </c>
      <c r="Q79" s="21">
        <v>528</v>
      </c>
      <c r="R79" s="21">
        <v>1308</v>
      </c>
      <c r="S79" s="21">
        <v>524</v>
      </c>
      <c r="T79" s="21">
        <v>1309</v>
      </c>
      <c r="U79" s="21">
        <v>517</v>
      </c>
      <c r="V79" s="21">
        <v>1300</v>
      </c>
      <c r="W79" s="21">
        <v>533</v>
      </c>
      <c r="X79" s="21">
        <v>1310</v>
      </c>
      <c r="Y79" s="21">
        <v>524</v>
      </c>
      <c r="Z79" s="21">
        <v>1302</v>
      </c>
      <c r="AA79" s="21">
        <v>520</v>
      </c>
      <c r="AB79" s="21">
        <v>1295</v>
      </c>
      <c r="AC79" s="21">
        <v>522</v>
      </c>
      <c r="AD79" s="21">
        <v>1275</v>
      </c>
      <c r="AE79" s="21">
        <v>529</v>
      </c>
      <c r="AF79" s="21">
        <v>1284</v>
      </c>
      <c r="AG79" s="21">
        <v>534</v>
      </c>
      <c r="AH79" s="21">
        <v>1281</v>
      </c>
      <c r="AI79" s="21">
        <v>536</v>
      </c>
      <c r="AJ79" s="21">
        <v>1281</v>
      </c>
      <c r="AK79" s="21">
        <v>538</v>
      </c>
      <c r="AL79" s="21">
        <v>1280</v>
      </c>
      <c r="AM79" s="21">
        <v>543</v>
      </c>
      <c r="AN79" s="21">
        <v>1275</v>
      </c>
      <c r="AO79" s="21">
        <v>538</v>
      </c>
      <c r="AP79" s="21">
        <v>1263</v>
      </c>
      <c r="AQ79" s="21">
        <v>535</v>
      </c>
      <c r="AR79" s="21">
        <v>1264</v>
      </c>
      <c r="AS79" s="21">
        <v>530</v>
      </c>
      <c r="AT79" s="21">
        <v>1260</v>
      </c>
      <c r="AU79" s="21">
        <v>529</v>
      </c>
      <c r="AV79" s="21">
        <v>1257</v>
      </c>
      <c r="EK79" s="42"/>
      <c r="EP79" s="30"/>
      <c r="GO79" s="30"/>
      <c r="GP79" s="30"/>
      <c r="GR79" s="30"/>
      <c r="GT79" s="30"/>
      <c r="HD79" s="30"/>
    </row>
    <row r="80" spans="1:239" s="66" customFormat="1" x14ac:dyDescent="0.2">
      <c r="A80" s="64"/>
      <c r="B80" s="65"/>
      <c r="C80" s="81" t="s">
        <v>108</v>
      </c>
      <c r="E80" s="67">
        <f t="shared" ref="E80:AV80" si="4">SUM(E49:E79)</f>
        <v>7327</v>
      </c>
      <c r="F80" s="67">
        <f t="shared" si="4"/>
        <v>28454</v>
      </c>
      <c r="G80" s="67">
        <f t="shared" si="4"/>
        <v>7448</v>
      </c>
      <c r="H80" s="67">
        <f t="shared" si="4"/>
        <v>28350</v>
      </c>
      <c r="I80" s="67">
        <f t="shared" si="4"/>
        <v>7449</v>
      </c>
      <c r="J80" s="67">
        <f t="shared" si="4"/>
        <v>28343</v>
      </c>
      <c r="K80" s="67">
        <f t="shared" si="4"/>
        <v>7490</v>
      </c>
      <c r="L80" s="67">
        <f t="shared" si="4"/>
        <v>28266</v>
      </c>
      <c r="M80" s="67">
        <f t="shared" si="4"/>
        <v>7500</v>
      </c>
      <c r="N80" s="67">
        <f t="shared" si="4"/>
        <v>28260</v>
      </c>
      <c r="O80" s="67">
        <f t="shared" si="4"/>
        <v>7660</v>
      </c>
      <c r="P80" s="67">
        <f t="shared" si="4"/>
        <v>28268</v>
      </c>
      <c r="Q80" s="67">
        <f t="shared" si="4"/>
        <v>7765</v>
      </c>
      <c r="R80" s="67">
        <f t="shared" si="4"/>
        <v>28288</v>
      </c>
      <c r="S80" s="67">
        <f t="shared" si="4"/>
        <v>7809</v>
      </c>
      <c r="T80" s="67">
        <f t="shared" si="4"/>
        <v>28307</v>
      </c>
      <c r="U80" s="67">
        <f t="shared" si="4"/>
        <v>7864</v>
      </c>
      <c r="V80" s="67">
        <f t="shared" si="4"/>
        <v>28291</v>
      </c>
      <c r="W80" s="67">
        <f t="shared" si="4"/>
        <v>7905</v>
      </c>
      <c r="X80" s="67">
        <f t="shared" si="4"/>
        <v>28207</v>
      </c>
      <c r="Y80" s="67">
        <f t="shared" si="4"/>
        <v>7942</v>
      </c>
      <c r="Z80" s="67">
        <f t="shared" si="4"/>
        <v>28130</v>
      </c>
      <c r="AA80" s="67">
        <f t="shared" si="4"/>
        <v>7962</v>
      </c>
      <c r="AB80" s="67">
        <f t="shared" si="4"/>
        <v>28121</v>
      </c>
      <c r="AC80" s="67">
        <f t="shared" si="4"/>
        <v>8055</v>
      </c>
      <c r="AD80" s="67">
        <f t="shared" si="4"/>
        <v>27923</v>
      </c>
      <c r="AE80" s="67">
        <f t="shared" si="4"/>
        <v>8089</v>
      </c>
      <c r="AF80" s="67">
        <f t="shared" si="4"/>
        <v>27915</v>
      </c>
      <c r="AG80" s="67">
        <f t="shared" si="4"/>
        <v>8157</v>
      </c>
      <c r="AH80" s="67">
        <f t="shared" si="4"/>
        <v>27919</v>
      </c>
      <c r="AI80" s="67">
        <f t="shared" si="4"/>
        <v>8171</v>
      </c>
      <c r="AJ80" s="67">
        <f t="shared" si="4"/>
        <v>27852</v>
      </c>
      <c r="AK80" s="67">
        <f t="shared" si="4"/>
        <v>8238</v>
      </c>
      <c r="AL80" s="67">
        <f t="shared" si="4"/>
        <v>27841</v>
      </c>
      <c r="AM80" s="67">
        <f t="shared" si="4"/>
        <v>8384</v>
      </c>
      <c r="AN80" s="67">
        <f t="shared" si="4"/>
        <v>27876</v>
      </c>
      <c r="AO80" s="67">
        <f t="shared" si="4"/>
        <v>8475</v>
      </c>
      <c r="AP80" s="67">
        <f t="shared" si="4"/>
        <v>27979</v>
      </c>
      <c r="AQ80" s="67">
        <f t="shared" si="4"/>
        <v>8552</v>
      </c>
      <c r="AR80" s="67">
        <f t="shared" si="4"/>
        <v>28031</v>
      </c>
      <c r="AS80" s="67">
        <f t="shared" si="4"/>
        <v>8623</v>
      </c>
      <c r="AT80" s="67">
        <f t="shared" si="4"/>
        <v>28027</v>
      </c>
      <c r="AU80" s="67">
        <f t="shared" si="4"/>
        <v>8637</v>
      </c>
      <c r="AV80" s="67">
        <f t="shared" si="4"/>
        <v>28020</v>
      </c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  <c r="DZ80" s="67"/>
      <c r="EA80" s="67"/>
      <c r="EB80" s="67"/>
      <c r="EC80" s="67"/>
      <c r="ED80" s="67"/>
      <c r="EE80" s="67"/>
      <c r="EF80" s="67"/>
      <c r="EG80" s="67"/>
      <c r="EH80" s="67"/>
      <c r="EI80" s="67"/>
      <c r="EJ80" s="67"/>
      <c r="EK80" s="72"/>
      <c r="EL80" s="67"/>
      <c r="EM80" s="67"/>
      <c r="EN80" s="67"/>
      <c r="EO80" s="67"/>
      <c r="EP80" s="67"/>
      <c r="EQ80" s="67"/>
      <c r="ER80" s="67"/>
      <c r="ES80" s="67"/>
      <c r="ET80" s="67"/>
      <c r="EU80" s="67"/>
      <c r="EV80" s="67"/>
      <c r="EW80" s="67"/>
      <c r="EX80" s="67"/>
      <c r="EY80" s="67"/>
      <c r="EZ80" s="67"/>
      <c r="FA80" s="67"/>
      <c r="FB80" s="67"/>
      <c r="FC80" s="67"/>
      <c r="FD80" s="67"/>
      <c r="FE80" s="67"/>
      <c r="FF80" s="67"/>
      <c r="FG80" s="67"/>
      <c r="FH80" s="67"/>
      <c r="FI80" s="67"/>
      <c r="FJ80" s="67"/>
      <c r="FK80" s="67"/>
      <c r="FL80" s="67"/>
      <c r="FM80" s="67"/>
      <c r="FN80" s="67"/>
      <c r="FO80" s="67"/>
      <c r="FP80" s="67"/>
      <c r="FQ80" s="67"/>
      <c r="FR80" s="67"/>
      <c r="FS80" s="67"/>
      <c r="FT80" s="67"/>
      <c r="FU80" s="67"/>
      <c r="FV80" s="67"/>
      <c r="FW80" s="67"/>
      <c r="FX80" s="67"/>
      <c r="FY80" s="67"/>
      <c r="FZ80" s="67"/>
      <c r="GA80" s="67"/>
      <c r="GB80" s="67"/>
      <c r="GC80" s="67"/>
      <c r="GD80" s="67"/>
      <c r="GE80" s="67"/>
      <c r="GF80" s="67"/>
      <c r="GG80" s="67"/>
      <c r="GH80" s="67"/>
      <c r="GI80" s="67"/>
      <c r="GJ80" s="67"/>
      <c r="GK80" s="67"/>
      <c r="GL80" s="67"/>
      <c r="GM80" s="67"/>
      <c r="GN80" s="67"/>
      <c r="GO80" s="67"/>
      <c r="GP80" s="67"/>
      <c r="GQ80" s="67"/>
      <c r="GR80" s="67"/>
      <c r="GS80" s="67"/>
      <c r="GT80" s="67"/>
      <c r="GU80" s="67"/>
      <c r="GV80" s="67"/>
      <c r="GW80" s="67"/>
      <c r="GX80" s="67"/>
      <c r="GY80" s="67"/>
      <c r="GZ80" s="67"/>
      <c r="HA80" s="67"/>
      <c r="HB80" s="67"/>
      <c r="HC80" s="67"/>
      <c r="HD80" s="67"/>
      <c r="HE80" s="67"/>
      <c r="HF80" s="67"/>
      <c r="HG80" s="67"/>
      <c r="HH80" s="67"/>
      <c r="HI80" s="67"/>
      <c r="HJ80" s="67"/>
      <c r="HK80" s="67"/>
      <c r="HL80" s="67"/>
      <c r="HM80" s="67"/>
      <c r="HN80" s="67"/>
      <c r="HO80" s="67"/>
      <c r="HP80" s="67"/>
      <c r="HQ80" s="67"/>
      <c r="HR80" s="67"/>
      <c r="HS80" s="67"/>
      <c r="HT80" s="67"/>
      <c r="HU80" s="67"/>
      <c r="HV80" s="67"/>
      <c r="HW80" s="67"/>
      <c r="HX80" s="67"/>
      <c r="HY80" s="67"/>
      <c r="HZ80" s="67"/>
      <c r="IA80" s="67"/>
      <c r="IB80" s="67"/>
      <c r="IC80" s="67"/>
      <c r="ID80" s="67"/>
      <c r="IE80" s="67"/>
    </row>
    <row r="81" spans="1:238" x14ac:dyDescent="0.2">
      <c r="A81" s="29">
        <v>2</v>
      </c>
      <c r="B81" s="27">
        <v>6</v>
      </c>
      <c r="C81" s="80" t="s">
        <v>2</v>
      </c>
      <c r="D81" s="21" t="s">
        <v>3</v>
      </c>
      <c r="E81" s="21">
        <v>56</v>
      </c>
      <c r="F81" s="21">
        <v>283</v>
      </c>
      <c r="G81" s="21">
        <v>57</v>
      </c>
      <c r="H81" s="21">
        <v>288</v>
      </c>
      <c r="I81" s="21">
        <v>57</v>
      </c>
      <c r="J81" s="21">
        <v>288</v>
      </c>
      <c r="K81" s="21">
        <v>57</v>
      </c>
      <c r="L81" s="21">
        <v>282</v>
      </c>
      <c r="M81" s="21">
        <v>58</v>
      </c>
      <c r="N81" s="21">
        <v>283</v>
      </c>
      <c r="O81" s="21">
        <v>62</v>
      </c>
      <c r="P81" s="21">
        <v>280</v>
      </c>
      <c r="Q81" s="21">
        <v>64</v>
      </c>
      <c r="R81" s="21">
        <v>288</v>
      </c>
      <c r="S81" s="21">
        <v>64</v>
      </c>
      <c r="T81" s="21">
        <v>292</v>
      </c>
      <c r="U81" s="21">
        <v>65</v>
      </c>
      <c r="V81" s="21">
        <v>295</v>
      </c>
      <c r="W81" s="21">
        <v>69</v>
      </c>
      <c r="X81" s="21">
        <v>290</v>
      </c>
      <c r="Y81" s="21">
        <v>72</v>
      </c>
      <c r="Z81" s="21">
        <v>285</v>
      </c>
      <c r="AA81" s="21">
        <v>73</v>
      </c>
      <c r="AB81" s="21">
        <v>287</v>
      </c>
      <c r="AC81" s="21">
        <v>73</v>
      </c>
      <c r="AD81" s="21">
        <v>289</v>
      </c>
      <c r="AE81" s="21">
        <v>74</v>
      </c>
      <c r="AF81" s="21">
        <v>292</v>
      </c>
      <c r="AG81" s="21">
        <v>72</v>
      </c>
      <c r="AH81" s="21">
        <v>289</v>
      </c>
      <c r="AI81" s="21">
        <v>71</v>
      </c>
      <c r="AJ81" s="21">
        <v>288</v>
      </c>
      <c r="AK81" s="21">
        <v>69</v>
      </c>
      <c r="AL81" s="21">
        <v>289</v>
      </c>
      <c r="AM81" s="21">
        <v>76</v>
      </c>
      <c r="AN81" s="21">
        <v>296</v>
      </c>
      <c r="AO81" s="21">
        <v>78</v>
      </c>
      <c r="AP81" s="21">
        <v>301</v>
      </c>
      <c r="AQ81" s="21">
        <v>77</v>
      </c>
      <c r="AR81" s="21">
        <v>301</v>
      </c>
      <c r="AS81" s="21">
        <v>74</v>
      </c>
      <c r="AT81" s="21">
        <v>298</v>
      </c>
      <c r="AU81" s="21">
        <v>79</v>
      </c>
      <c r="AV81" s="21">
        <v>298</v>
      </c>
      <c r="EK81" s="42"/>
      <c r="EP81" s="30"/>
      <c r="GO81" s="30"/>
      <c r="GP81" s="30"/>
      <c r="GR81" s="30"/>
      <c r="GT81" s="30"/>
      <c r="HD81" s="30"/>
    </row>
    <row r="82" spans="1:238" x14ac:dyDescent="0.2">
      <c r="A82" s="29">
        <v>7</v>
      </c>
      <c r="B82" s="27">
        <v>6</v>
      </c>
      <c r="C82" s="80" t="s">
        <v>11</v>
      </c>
      <c r="D82" s="21" t="s">
        <v>12</v>
      </c>
      <c r="E82" s="21">
        <v>75</v>
      </c>
      <c r="F82" s="21">
        <v>313</v>
      </c>
      <c r="G82" s="21">
        <v>82</v>
      </c>
      <c r="H82" s="21">
        <v>309</v>
      </c>
      <c r="I82" s="21">
        <v>82</v>
      </c>
      <c r="J82" s="21">
        <v>308</v>
      </c>
      <c r="K82" s="21">
        <v>78</v>
      </c>
      <c r="L82" s="21">
        <v>306</v>
      </c>
      <c r="M82" s="21">
        <v>78</v>
      </c>
      <c r="N82" s="21">
        <v>302</v>
      </c>
      <c r="O82" s="21">
        <v>80</v>
      </c>
      <c r="P82" s="21">
        <v>298</v>
      </c>
      <c r="Q82" s="21">
        <v>83</v>
      </c>
      <c r="R82" s="21">
        <v>293</v>
      </c>
      <c r="S82" s="21">
        <v>81</v>
      </c>
      <c r="T82" s="21">
        <v>291</v>
      </c>
      <c r="U82" s="21">
        <v>86</v>
      </c>
      <c r="V82" s="21">
        <v>293</v>
      </c>
      <c r="W82" s="21">
        <v>85</v>
      </c>
      <c r="X82" s="21">
        <v>289</v>
      </c>
      <c r="Y82" s="21">
        <v>87</v>
      </c>
      <c r="Z82" s="21">
        <v>290</v>
      </c>
      <c r="AA82" s="21">
        <v>85</v>
      </c>
      <c r="AB82" s="21">
        <v>291</v>
      </c>
      <c r="AC82" s="21">
        <v>83</v>
      </c>
      <c r="AD82" s="21">
        <v>288</v>
      </c>
      <c r="AE82" s="21">
        <v>85</v>
      </c>
      <c r="AF82" s="21">
        <v>287</v>
      </c>
      <c r="AG82" s="21">
        <v>88</v>
      </c>
      <c r="AH82" s="21">
        <v>286</v>
      </c>
      <c r="AI82" s="21">
        <v>89</v>
      </c>
      <c r="AJ82" s="21">
        <v>290</v>
      </c>
      <c r="AK82" s="21">
        <v>89</v>
      </c>
      <c r="AL82" s="21">
        <v>286</v>
      </c>
      <c r="AM82" s="21">
        <v>93</v>
      </c>
      <c r="AN82" s="21">
        <v>286</v>
      </c>
      <c r="AO82" s="21">
        <v>92</v>
      </c>
      <c r="AP82" s="21">
        <v>283</v>
      </c>
      <c r="AQ82" s="21">
        <v>97</v>
      </c>
      <c r="AR82" s="21">
        <v>287</v>
      </c>
      <c r="AS82" s="21">
        <v>95</v>
      </c>
      <c r="AT82" s="21">
        <v>281</v>
      </c>
      <c r="AU82" s="21">
        <v>96</v>
      </c>
      <c r="AV82" s="21">
        <v>273</v>
      </c>
      <c r="EK82" s="42"/>
      <c r="EP82" s="30"/>
      <c r="GO82" s="30"/>
      <c r="GP82" s="30"/>
      <c r="GR82" s="30"/>
      <c r="GT82" s="30"/>
      <c r="HD82" s="30"/>
    </row>
    <row r="83" spans="1:238" x14ac:dyDescent="0.2">
      <c r="A83" s="29">
        <v>17</v>
      </c>
      <c r="B83" s="27">
        <v>6</v>
      </c>
      <c r="C83" s="80" t="s">
        <v>26</v>
      </c>
      <c r="E83" s="21">
        <v>434</v>
      </c>
      <c r="F83" s="21">
        <v>1176</v>
      </c>
      <c r="G83" s="21">
        <v>444</v>
      </c>
      <c r="H83" s="21">
        <v>1181</v>
      </c>
      <c r="I83" s="21">
        <v>445</v>
      </c>
      <c r="J83" s="21">
        <v>1180</v>
      </c>
      <c r="K83" s="21">
        <v>433</v>
      </c>
      <c r="L83" s="21">
        <v>1176</v>
      </c>
      <c r="M83" s="21">
        <v>432</v>
      </c>
      <c r="N83" s="21">
        <v>1171</v>
      </c>
      <c r="O83" s="21">
        <v>429</v>
      </c>
      <c r="P83" s="21">
        <v>1162</v>
      </c>
      <c r="Q83" s="21">
        <v>440</v>
      </c>
      <c r="R83" s="21">
        <v>1168</v>
      </c>
      <c r="S83" s="21">
        <v>441</v>
      </c>
      <c r="T83" s="21">
        <v>1167</v>
      </c>
      <c r="U83" s="21">
        <v>439</v>
      </c>
      <c r="V83" s="21">
        <v>1160</v>
      </c>
      <c r="W83" s="21">
        <v>439</v>
      </c>
      <c r="X83" s="21">
        <v>1161</v>
      </c>
      <c r="Y83" s="21">
        <v>447</v>
      </c>
      <c r="Z83" s="21">
        <v>1165</v>
      </c>
      <c r="AA83" s="21">
        <v>454</v>
      </c>
      <c r="AB83" s="21">
        <v>1169</v>
      </c>
      <c r="AC83" s="21">
        <v>472</v>
      </c>
      <c r="AD83" s="21">
        <v>1148</v>
      </c>
      <c r="AE83" s="21">
        <v>472</v>
      </c>
      <c r="AF83" s="21">
        <v>1146</v>
      </c>
      <c r="AG83" s="21">
        <v>474</v>
      </c>
      <c r="AH83" s="21">
        <v>1151</v>
      </c>
      <c r="AI83" s="21">
        <v>467</v>
      </c>
      <c r="AJ83" s="21">
        <v>1141</v>
      </c>
      <c r="AK83" s="21">
        <v>467</v>
      </c>
      <c r="AL83" s="21">
        <v>1148</v>
      </c>
      <c r="AM83" s="21">
        <v>479</v>
      </c>
      <c r="AN83" s="21">
        <v>1151</v>
      </c>
      <c r="AO83" s="21">
        <v>479</v>
      </c>
      <c r="AP83" s="21">
        <v>1148</v>
      </c>
      <c r="AQ83" s="21">
        <v>479</v>
      </c>
      <c r="AR83" s="21">
        <v>1140</v>
      </c>
      <c r="AS83" s="21">
        <v>487</v>
      </c>
      <c r="AT83" s="21">
        <v>1140</v>
      </c>
      <c r="AU83" s="21">
        <v>480</v>
      </c>
      <c r="AV83" s="21">
        <v>1140</v>
      </c>
      <c r="EK83" s="42"/>
      <c r="EP83" s="30"/>
      <c r="GO83" s="30"/>
      <c r="GP83" s="30"/>
      <c r="GR83" s="30"/>
      <c r="GT83" s="30"/>
      <c r="HD83" s="30"/>
    </row>
    <row r="84" spans="1:238" x14ac:dyDescent="0.2">
      <c r="A84" s="29">
        <v>21</v>
      </c>
      <c r="B84" s="27">
        <v>6</v>
      </c>
      <c r="C84" s="80" t="s">
        <v>32</v>
      </c>
      <c r="D84" s="21" t="s">
        <v>33</v>
      </c>
      <c r="E84" s="21">
        <v>236</v>
      </c>
      <c r="F84" s="21">
        <v>1185</v>
      </c>
      <c r="G84" s="21">
        <v>246</v>
      </c>
      <c r="H84" s="21">
        <v>1186</v>
      </c>
      <c r="I84" s="21">
        <v>247</v>
      </c>
      <c r="J84" s="21">
        <v>1188</v>
      </c>
      <c r="K84" s="21">
        <v>252</v>
      </c>
      <c r="L84" s="21">
        <v>1191</v>
      </c>
      <c r="M84" s="21">
        <v>255</v>
      </c>
      <c r="N84" s="21">
        <v>1192</v>
      </c>
      <c r="O84" s="21">
        <v>257</v>
      </c>
      <c r="P84" s="21">
        <v>1194</v>
      </c>
      <c r="Q84" s="21">
        <v>258</v>
      </c>
      <c r="R84" s="21">
        <v>1189</v>
      </c>
      <c r="S84" s="21">
        <v>260</v>
      </c>
      <c r="T84" s="21">
        <v>1199</v>
      </c>
      <c r="U84" s="21">
        <v>268</v>
      </c>
      <c r="V84" s="21">
        <v>1204</v>
      </c>
      <c r="W84" s="21">
        <v>271</v>
      </c>
      <c r="X84" s="21">
        <v>1200</v>
      </c>
      <c r="Y84" s="21">
        <v>276</v>
      </c>
      <c r="Z84" s="21">
        <v>1210</v>
      </c>
      <c r="AA84" s="21">
        <v>275</v>
      </c>
      <c r="AB84" s="21">
        <v>1208</v>
      </c>
      <c r="AC84" s="21">
        <v>277</v>
      </c>
      <c r="AD84" s="21">
        <v>1195</v>
      </c>
      <c r="AE84" s="21">
        <v>277</v>
      </c>
      <c r="AF84" s="21">
        <v>1191</v>
      </c>
      <c r="AG84" s="21">
        <v>275</v>
      </c>
      <c r="AH84" s="21">
        <v>1191</v>
      </c>
      <c r="AI84" s="21">
        <v>277</v>
      </c>
      <c r="AJ84" s="21">
        <v>1192</v>
      </c>
      <c r="AK84" s="21">
        <v>277</v>
      </c>
      <c r="AL84" s="21">
        <v>1196</v>
      </c>
      <c r="AM84" s="21">
        <v>278</v>
      </c>
      <c r="AN84" s="21">
        <v>1199</v>
      </c>
      <c r="AO84" s="21">
        <v>284</v>
      </c>
      <c r="AP84" s="21">
        <v>1208</v>
      </c>
      <c r="AQ84" s="21">
        <v>286</v>
      </c>
      <c r="AR84" s="21">
        <v>1210</v>
      </c>
      <c r="AS84" s="21">
        <v>292</v>
      </c>
      <c r="AT84" s="21">
        <v>1212</v>
      </c>
      <c r="AU84" s="21">
        <v>296</v>
      </c>
      <c r="AV84" s="21">
        <v>1224</v>
      </c>
      <c r="EK84" s="42"/>
      <c r="EP84" s="30"/>
      <c r="GO84" s="30"/>
      <c r="GP84" s="30"/>
      <c r="GR84" s="30"/>
      <c r="GT84" s="30"/>
      <c r="HD84" s="30"/>
    </row>
    <row r="85" spans="1:238" x14ac:dyDescent="0.2">
      <c r="A85" s="29">
        <v>22</v>
      </c>
      <c r="B85" s="27">
        <v>6</v>
      </c>
      <c r="C85" s="80" t="s">
        <v>34</v>
      </c>
      <c r="D85" s="21" t="s">
        <v>35</v>
      </c>
      <c r="E85" s="21">
        <v>255</v>
      </c>
      <c r="F85" s="21">
        <v>935</v>
      </c>
      <c r="G85" s="21">
        <v>257</v>
      </c>
      <c r="H85" s="21">
        <v>927</v>
      </c>
      <c r="I85" s="21">
        <v>257</v>
      </c>
      <c r="J85" s="21">
        <v>932</v>
      </c>
      <c r="K85" s="21">
        <v>262</v>
      </c>
      <c r="L85" s="21">
        <v>928</v>
      </c>
      <c r="M85" s="21">
        <v>259</v>
      </c>
      <c r="N85" s="21">
        <v>926</v>
      </c>
      <c r="O85" s="21">
        <v>262</v>
      </c>
      <c r="P85" s="21">
        <v>924</v>
      </c>
      <c r="Q85" s="21">
        <v>266</v>
      </c>
      <c r="R85" s="21">
        <v>918</v>
      </c>
      <c r="S85" s="21">
        <v>265</v>
      </c>
      <c r="T85" s="21">
        <v>921</v>
      </c>
      <c r="U85" s="21">
        <v>272</v>
      </c>
      <c r="V85" s="21">
        <v>919</v>
      </c>
      <c r="W85" s="21">
        <v>275</v>
      </c>
      <c r="X85" s="21">
        <v>920</v>
      </c>
      <c r="Y85" s="21">
        <v>277</v>
      </c>
      <c r="Z85" s="21">
        <v>920</v>
      </c>
      <c r="AA85" s="21">
        <v>278</v>
      </c>
      <c r="AB85" s="21">
        <v>919</v>
      </c>
      <c r="AC85" s="21">
        <v>269</v>
      </c>
      <c r="AD85" s="21">
        <v>869</v>
      </c>
      <c r="AE85" s="21">
        <v>265</v>
      </c>
      <c r="AF85" s="21">
        <v>866</v>
      </c>
      <c r="AG85" s="21">
        <v>260</v>
      </c>
      <c r="AH85" s="21">
        <v>856</v>
      </c>
      <c r="AI85" s="21">
        <v>263</v>
      </c>
      <c r="AJ85" s="21">
        <v>850</v>
      </c>
      <c r="AK85" s="21">
        <v>267</v>
      </c>
      <c r="AL85" s="21">
        <v>839</v>
      </c>
      <c r="AM85" s="21">
        <v>270</v>
      </c>
      <c r="AN85" s="21">
        <v>843</v>
      </c>
      <c r="AO85" s="21">
        <v>277</v>
      </c>
      <c r="AP85" s="21">
        <v>841</v>
      </c>
      <c r="AQ85" s="21">
        <v>277</v>
      </c>
      <c r="AR85" s="21">
        <v>844</v>
      </c>
      <c r="AS85" s="21">
        <v>286</v>
      </c>
      <c r="AT85" s="21">
        <v>843</v>
      </c>
      <c r="AU85" s="21">
        <v>289</v>
      </c>
      <c r="AV85" s="21">
        <v>845</v>
      </c>
      <c r="EK85" s="42"/>
      <c r="EP85" s="30"/>
      <c r="GO85" s="30"/>
      <c r="GP85" s="30"/>
      <c r="GR85" s="30"/>
      <c r="GT85" s="30"/>
      <c r="HD85" s="30"/>
    </row>
    <row r="86" spans="1:238" x14ac:dyDescent="0.2">
      <c r="A86" s="29">
        <v>27</v>
      </c>
      <c r="B86" s="27">
        <v>6</v>
      </c>
      <c r="C86" s="80" t="s">
        <v>40</v>
      </c>
      <c r="D86" s="21" t="s">
        <v>12</v>
      </c>
      <c r="E86" s="21">
        <v>149</v>
      </c>
      <c r="F86" s="21">
        <v>512</v>
      </c>
      <c r="G86" s="21">
        <v>153</v>
      </c>
      <c r="H86" s="21">
        <v>516</v>
      </c>
      <c r="I86" s="21">
        <v>153</v>
      </c>
      <c r="J86" s="21">
        <v>515</v>
      </c>
      <c r="K86" s="21">
        <v>149</v>
      </c>
      <c r="L86" s="21">
        <v>499</v>
      </c>
      <c r="M86" s="21">
        <v>148</v>
      </c>
      <c r="N86" s="21">
        <v>504</v>
      </c>
      <c r="O86" s="21">
        <v>147</v>
      </c>
      <c r="P86" s="21">
        <v>496</v>
      </c>
      <c r="Q86" s="21">
        <v>146</v>
      </c>
      <c r="R86" s="21">
        <v>494</v>
      </c>
      <c r="S86" s="21">
        <v>146</v>
      </c>
      <c r="T86" s="21">
        <v>500</v>
      </c>
      <c r="U86" s="21">
        <v>152</v>
      </c>
      <c r="V86" s="21">
        <v>501</v>
      </c>
      <c r="W86" s="21">
        <v>149</v>
      </c>
      <c r="X86" s="21">
        <v>495</v>
      </c>
      <c r="Y86" s="21">
        <v>149</v>
      </c>
      <c r="Z86" s="21">
        <v>498</v>
      </c>
      <c r="AA86" s="21">
        <v>148</v>
      </c>
      <c r="AB86" s="21">
        <v>500</v>
      </c>
      <c r="AC86" s="21">
        <v>146</v>
      </c>
      <c r="AD86" s="21">
        <v>431</v>
      </c>
      <c r="AE86" s="21">
        <v>144</v>
      </c>
      <c r="AF86" s="21">
        <v>427</v>
      </c>
      <c r="AG86" s="21">
        <v>137</v>
      </c>
      <c r="AH86" s="21">
        <v>421</v>
      </c>
      <c r="AI86" s="21">
        <v>138</v>
      </c>
      <c r="AJ86" s="21">
        <v>425</v>
      </c>
      <c r="AK86" s="21">
        <v>139</v>
      </c>
      <c r="AL86" s="21">
        <v>425</v>
      </c>
      <c r="AM86" s="21">
        <v>143</v>
      </c>
      <c r="AN86" s="21">
        <v>424</v>
      </c>
      <c r="AO86" s="21">
        <v>151</v>
      </c>
      <c r="AP86" s="21">
        <v>434</v>
      </c>
      <c r="AQ86" s="21">
        <v>151</v>
      </c>
      <c r="AR86" s="21">
        <v>438</v>
      </c>
      <c r="AS86" s="21">
        <v>153</v>
      </c>
      <c r="AT86" s="21">
        <v>442</v>
      </c>
      <c r="AU86" s="21">
        <v>149</v>
      </c>
      <c r="AV86" s="21">
        <v>437</v>
      </c>
      <c r="EK86" s="42"/>
      <c r="EP86" s="30"/>
      <c r="GO86" s="30"/>
      <c r="GP86" s="30"/>
      <c r="GR86" s="30"/>
      <c r="GT86" s="30"/>
      <c r="HD86" s="30"/>
    </row>
    <row r="87" spans="1:238" x14ac:dyDescent="0.2">
      <c r="A87" s="29">
        <v>31</v>
      </c>
      <c r="B87" s="27">
        <v>6</v>
      </c>
      <c r="C87" s="80" t="s">
        <v>44</v>
      </c>
      <c r="D87" s="21" t="s">
        <v>12</v>
      </c>
      <c r="E87" s="21">
        <v>222</v>
      </c>
      <c r="F87" s="21">
        <v>1157</v>
      </c>
      <c r="G87" s="21">
        <v>219</v>
      </c>
      <c r="H87" s="21">
        <v>1172</v>
      </c>
      <c r="I87" s="21">
        <v>221</v>
      </c>
      <c r="J87" s="21">
        <v>1174</v>
      </c>
      <c r="K87" s="21">
        <v>233</v>
      </c>
      <c r="L87" s="21">
        <v>1165</v>
      </c>
      <c r="M87" s="21">
        <v>235</v>
      </c>
      <c r="N87" s="21">
        <v>1160</v>
      </c>
      <c r="O87" s="21">
        <v>235</v>
      </c>
      <c r="P87" s="21">
        <v>1154</v>
      </c>
      <c r="Q87" s="21">
        <v>229</v>
      </c>
      <c r="R87" s="21">
        <v>1145</v>
      </c>
      <c r="S87" s="21">
        <v>226</v>
      </c>
      <c r="T87" s="21">
        <v>1145</v>
      </c>
      <c r="U87" s="21">
        <v>229</v>
      </c>
      <c r="V87" s="21">
        <v>1144</v>
      </c>
      <c r="W87" s="21">
        <v>229</v>
      </c>
      <c r="X87" s="21">
        <v>1151</v>
      </c>
      <c r="Y87" s="21">
        <v>236</v>
      </c>
      <c r="Z87" s="21">
        <v>1150</v>
      </c>
      <c r="AA87" s="21">
        <v>235</v>
      </c>
      <c r="AB87" s="21">
        <v>1151</v>
      </c>
      <c r="AC87" s="21">
        <v>239</v>
      </c>
      <c r="AD87" s="21">
        <v>1124</v>
      </c>
      <c r="AE87" s="21">
        <v>247</v>
      </c>
      <c r="AF87" s="21">
        <v>1129</v>
      </c>
      <c r="AG87" s="21">
        <v>251</v>
      </c>
      <c r="AH87" s="21">
        <v>1143</v>
      </c>
      <c r="AI87" s="21">
        <v>257</v>
      </c>
      <c r="AJ87" s="21">
        <v>1142</v>
      </c>
      <c r="AK87" s="21">
        <v>258</v>
      </c>
      <c r="AL87" s="21">
        <v>1136</v>
      </c>
      <c r="AM87" s="21">
        <v>272</v>
      </c>
      <c r="AN87" s="21">
        <v>1137</v>
      </c>
      <c r="AO87" s="21">
        <v>279</v>
      </c>
      <c r="AP87" s="21">
        <v>1137</v>
      </c>
      <c r="AQ87" s="21">
        <v>274</v>
      </c>
      <c r="AR87" s="21">
        <v>1132</v>
      </c>
      <c r="AS87" s="21">
        <v>279</v>
      </c>
      <c r="AT87" s="21">
        <v>1121</v>
      </c>
      <c r="AU87" s="21">
        <v>280</v>
      </c>
      <c r="AV87" s="21">
        <v>1124</v>
      </c>
      <c r="EK87" s="42"/>
      <c r="EP87" s="30"/>
      <c r="GO87" s="30"/>
      <c r="GP87" s="30"/>
      <c r="GR87" s="30"/>
      <c r="GT87" s="30"/>
      <c r="HD87" s="30"/>
    </row>
    <row r="88" spans="1:238" x14ac:dyDescent="0.2">
      <c r="A88" s="29">
        <v>36</v>
      </c>
      <c r="B88" s="27">
        <v>6</v>
      </c>
      <c r="C88" s="80" t="s">
        <v>49</v>
      </c>
      <c r="D88" s="21" t="s">
        <v>35</v>
      </c>
      <c r="E88" s="21">
        <v>118</v>
      </c>
      <c r="F88" s="21">
        <v>388</v>
      </c>
      <c r="G88" s="21">
        <v>116</v>
      </c>
      <c r="H88" s="21">
        <v>382</v>
      </c>
      <c r="I88" s="21">
        <v>116</v>
      </c>
      <c r="J88" s="21">
        <v>383</v>
      </c>
      <c r="K88" s="21">
        <v>115</v>
      </c>
      <c r="L88" s="21">
        <v>378</v>
      </c>
      <c r="M88" s="21">
        <v>115</v>
      </c>
      <c r="N88" s="21">
        <v>374</v>
      </c>
      <c r="O88" s="21">
        <v>117</v>
      </c>
      <c r="P88" s="21">
        <v>374</v>
      </c>
      <c r="Q88" s="21">
        <v>119</v>
      </c>
      <c r="R88" s="21">
        <v>373</v>
      </c>
      <c r="S88" s="21">
        <v>118</v>
      </c>
      <c r="T88" s="21">
        <v>374</v>
      </c>
      <c r="U88" s="21">
        <v>119</v>
      </c>
      <c r="V88" s="21">
        <v>373</v>
      </c>
      <c r="W88" s="21">
        <v>122</v>
      </c>
      <c r="X88" s="21">
        <v>366</v>
      </c>
      <c r="Y88" s="21">
        <v>120</v>
      </c>
      <c r="Z88" s="21">
        <v>362</v>
      </c>
      <c r="AA88" s="21">
        <v>122</v>
      </c>
      <c r="AB88" s="21">
        <v>362</v>
      </c>
      <c r="AC88" s="21">
        <v>118</v>
      </c>
      <c r="AD88" s="21">
        <v>345</v>
      </c>
      <c r="AE88" s="21">
        <v>117</v>
      </c>
      <c r="AF88" s="21">
        <v>341</v>
      </c>
      <c r="AG88" s="21">
        <v>115</v>
      </c>
      <c r="AH88" s="21">
        <v>331</v>
      </c>
      <c r="AI88" s="21">
        <v>116</v>
      </c>
      <c r="AJ88" s="21">
        <v>332</v>
      </c>
      <c r="AK88" s="21">
        <v>112</v>
      </c>
      <c r="AL88" s="21">
        <v>327</v>
      </c>
      <c r="AM88" s="21">
        <v>114</v>
      </c>
      <c r="AN88" s="21">
        <v>323</v>
      </c>
      <c r="AO88" s="21">
        <v>113</v>
      </c>
      <c r="AP88" s="21">
        <v>321</v>
      </c>
      <c r="AQ88" s="21">
        <v>114</v>
      </c>
      <c r="AR88" s="21">
        <v>322</v>
      </c>
      <c r="AS88" s="21">
        <v>113</v>
      </c>
      <c r="AT88" s="21">
        <v>325</v>
      </c>
      <c r="AU88" s="21">
        <v>113</v>
      </c>
      <c r="AV88" s="21">
        <v>324</v>
      </c>
      <c r="EK88" s="42"/>
      <c r="EP88" s="30"/>
      <c r="GO88" s="30"/>
      <c r="GP88" s="30"/>
      <c r="GR88" s="30"/>
      <c r="GT88" s="30"/>
      <c r="HD88" s="30"/>
    </row>
    <row r="89" spans="1:238" x14ac:dyDescent="0.2">
      <c r="A89" s="29">
        <v>42</v>
      </c>
      <c r="B89" s="27">
        <v>6</v>
      </c>
      <c r="C89" s="80" t="s">
        <v>101</v>
      </c>
      <c r="D89" s="21" t="s">
        <v>12</v>
      </c>
      <c r="E89" s="21">
        <v>15</v>
      </c>
      <c r="F89" s="21">
        <v>62</v>
      </c>
      <c r="G89" s="21">
        <v>16</v>
      </c>
      <c r="H89" s="21">
        <v>59</v>
      </c>
      <c r="I89" s="21">
        <v>16</v>
      </c>
      <c r="J89" s="21">
        <v>58</v>
      </c>
      <c r="K89" s="21">
        <v>15</v>
      </c>
      <c r="L89" s="21">
        <v>58</v>
      </c>
      <c r="M89" s="21">
        <v>15</v>
      </c>
      <c r="N89" s="21">
        <v>59</v>
      </c>
      <c r="O89" s="21">
        <v>15</v>
      </c>
      <c r="P89" s="21">
        <v>61</v>
      </c>
      <c r="Q89" s="21">
        <v>15</v>
      </c>
      <c r="R89" s="21">
        <v>63</v>
      </c>
      <c r="S89" s="21">
        <v>16</v>
      </c>
      <c r="T89" s="21">
        <v>62</v>
      </c>
      <c r="U89" s="21">
        <v>16</v>
      </c>
      <c r="V89" s="21">
        <v>62</v>
      </c>
      <c r="W89" s="21">
        <v>15</v>
      </c>
      <c r="X89" s="21">
        <v>62</v>
      </c>
      <c r="Y89" s="21">
        <v>15</v>
      </c>
      <c r="Z89" s="21">
        <v>64</v>
      </c>
      <c r="AA89" s="21">
        <v>15</v>
      </c>
      <c r="AB89" s="21">
        <v>63</v>
      </c>
      <c r="AC89" s="21">
        <v>16</v>
      </c>
      <c r="AD89" s="21">
        <v>59</v>
      </c>
      <c r="AE89" s="21">
        <v>16</v>
      </c>
      <c r="AF89" s="21">
        <v>59</v>
      </c>
      <c r="AG89" s="21">
        <v>15</v>
      </c>
      <c r="AH89" s="21">
        <v>57</v>
      </c>
      <c r="AI89" s="21">
        <v>16</v>
      </c>
      <c r="AJ89" s="21">
        <v>58</v>
      </c>
      <c r="AK89" s="21">
        <v>16</v>
      </c>
      <c r="AL89" s="21">
        <v>58</v>
      </c>
      <c r="AM89" s="21">
        <v>17</v>
      </c>
      <c r="AN89" s="21">
        <v>57</v>
      </c>
      <c r="AO89" s="21">
        <v>17</v>
      </c>
      <c r="AP89" s="21">
        <v>59</v>
      </c>
      <c r="AQ89" s="21">
        <v>15</v>
      </c>
      <c r="AR89" s="21">
        <v>57</v>
      </c>
      <c r="AS89" s="21">
        <v>15</v>
      </c>
      <c r="AT89" s="21">
        <v>59</v>
      </c>
      <c r="AU89" s="21">
        <v>15</v>
      </c>
      <c r="AV89" s="21">
        <v>59</v>
      </c>
      <c r="EK89" s="42"/>
      <c r="EP89" s="30"/>
      <c r="GO89" s="30"/>
      <c r="GP89" s="30"/>
      <c r="GR89" s="30"/>
      <c r="GT89" s="30"/>
      <c r="HD89" s="30"/>
    </row>
    <row r="90" spans="1:238" x14ac:dyDescent="0.2">
      <c r="A90" s="29">
        <v>48</v>
      </c>
      <c r="B90" s="27">
        <v>6</v>
      </c>
      <c r="C90" s="80" t="s">
        <v>60</v>
      </c>
      <c r="D90" s="21" t="s">
        <v>3</v>
      </c>
      <c r="E90" s="21">
        <v>47</v>
      </c>
      <c r="F90" s="21">
        <v>193</v>
      </c>
      <c r="G90" s="21">
        <v>48</v>
      </c>
      <c r="H90" s="21">
        <v>193</v>
      </c>
      <c r="I90" s="21">
        <v>48</v>
      </c>
      <c r="J90" s="21">
        <v>193</v>
      </c>
      <c r="K90" s="21">
        <v>49</v>
      </c>
      <c r="L90" s="21">
        <v>194</v>
      </c>
      <c r="M90" s="21">
        <v>49</v>
      </c>
      <c r="N90" s="21">
        <v>192</v>
      </c>
      <c r="O90" s="21">
        <v>50</v>
      </c>
      <c r="P90" s="21">
        <v>191</v>
      </c>
      <c r="Q90" s="21">
        <v>49</v>
      </c>
      <c r="R90" s="21">
        <v>192</v>
      </c>
      <c r="S90" s="21">
        <v>51</v>
      </c>
      <c r="T90" s="21">
        <v>188</v>
      </c>
      <c r="U90" s="21">
        <v>54</v>
      </c>
      <c r="V90" s="21">
        <v>190</v>
      </c>
      <c r="W90" s="21">
        <v>56</v>
      </c>
      <c r="X90" s="21">
        <v>186</v>
      </c>
      <c r="Y90" s="21">
        <v>58</v>
      </c>
      <c r="Z90" s="21">
        <v>185</v>
      </c>
      <c r="AA90" s="21">
        <v>57</v>
      </c>
      <c r="AB90" s="21">
        <v>184</v>
      </c>
      <c r="AC90" s="21">
        <v>62</v>
      </c>
      <c r="AD90" s="21">
        <v>181</v>
      </c>
      <c r="AE90" s="21">
        <v>62</v>
      </c>
      <c r="AF90" s="21">
        <v>180</v>
      </c>
      <c r="AG90" s="21">
        <v>67</v>
      </c>
      <c r="AH90" s="21">
        <v>182</v>
      </c>
      <c r="AI90" s="21">
        <v>65</v>
      </c>
      <c r="AJ90" s="21">
        <v>181</v>
      </c>
      <c r="AK90" s="21">
        <v>62</v>
      </c>
      <c r="AL90" s="21">
        <v>175</v>
      </c>
      <c r="AM90" s="21">
        <v>63</v>
      </c>
      <c r="AN90" s="21">
        <v>179</v>
      </c>
      <c r="AO90" s="21">
        <v>62</v>
      </c>
      <c r="AP90" s="21">
        <v>179</v>
      </c>
      <c r="AQ90" s="21">
        <v>64</v>
      </c>
      <c r="AR90" s="21">
        <v>179</v>
      </c>
      <c r="AS90" s="21">
        <v>66</v>
      </c>
      <c r="AT90" s="21">
        <v>181</v>
      </c>
      <c r="AU90" s="21">
        <v>66</v>
      </c>
      <c r="AV90" s="21">
        <v>181</v>
      </c>
      <c r="EK90" s="42"/>
      <c r="EP90" s="30"/>
      <c r="GO90" s="30"/>
      <c r="GP90" s="30"/>
      <c r="GR90" s="30"/>
      <c r="GT90" s="30"/>
      <c r="HD90" s="30"/>
    </row>
    <row r="91" spans="1:238" x14ac:dyDescent="0.2">
      <c r="A91" s="29">
        <v>49</v>
      </c>
      <c r="B91" s="27">
        <v>6</v>
      </c>
      <c r="C91" s="80" t="s">
        <v>61</v>
      </c>
      <c r="D91" s="21" t="s">
        <v>3</v>
      </c>
      <c r="E91" s="21">
        <v>104</v>
      </c>
      <c r="F91" s="21">
        <v>329</v>
      </c>
      <c r="G91" s="21">
        <v>105</v>
      </c>
      <c r="H91" s="21">
        <v>329</v>
      </c>
      <c r="I91" s="21">
        <v>105</v>
      </c>
      <c r="J91" s="21">
        <v>329</v>
      </c>
      <c r="K91" s="21">
        <v>109</v>
      </c>
      <c r="L91" s="21">
        <v>328</v>
      </c>
      <c r="M91" s="21">
        <v>109</v>
      </c>
      <c r="N91" s="21">
        <v>327</v>
      </c>
      <c r="O91" s="21">
        <v>109</v>
      </c>
      <c r="P91" s="21">
        <v>320</v>
      </c>
      <c r="Q91" s="21">
        <v>109</v>
      </c>
      <c r="R91" s="21">
        <v>311</v>
      </c>
      <c r="S91" s="21">
        <v>108</v>
      </c>
      <c r="T91" s="21">
        <v>305</v>
      </c>
      <c r="U91" s="21">
        <v>109</v>
      </c>
      <c r="V91" s="21">
        <v>303</v>
      </c>
      <c r="W91" s="21">
        <v>103</v>
      </c>
      <c r="X91" s="21">
        <v>303</v>
      </c>
      <c r="Y91" s="21">
        <v>106</v>
      </c>
      <c r="Z91" s="21">
        <v>306</v>
      </c>
      <c r="AA91" s="21">
        <v>107</v>
      </c>
      <c r="AB91" s="21">
        <v>304</v>
      </c>
      <c r="AC91" s="21">
        <v>108</v>
      </c>
      <c r="AD91" s="21">
        <v>302</v>
      </c>
      <c r="AE91" s="21">
        <v>110</v>
      </c>
      <c r="AF91" s="21">
        <v>298</v>
      </c>
      <c r="AG91" s="21">
        <v>113</v>
      </c>
      <c r="AH91" s="21">
        <v>301</v>
      </c>
      <c r="AI91" s="21">
        <v>115</v>
      </c>
      <c r="AJ91" s="21">
        <v>301</v>
      </c>
      <c r="AK91" s="21">
        <v>116</v>
      </c>
      <c r="AL91" s="21">
        <v>295</v>
      </c>
      <c r="AM91" s="21">
        <v>119</v>
      </c>
      <c r="AN91" s="21">
        <v>293</v>
      </c>
      <c r="AO91" s="21">
        <v>119</v>
      </c>
      <c r="AP91" s="21">
        <v>290</v>
      </c>
      <c r="AQ91" s="21">
        <v>115</v>
      </c>
      <c r="AR91" s="21">
        <v>287</v>
      </c>
      <c r="AS91" s="21">
        <v>113</v>
      </c>
      <c r="AT91" s="21">
        <v>286</v>
      </c>
      <c r="AU91" s="21">
        <v>115</v>
      </c>
      <c r="AV91" s="21">
        <v>289</v>
      </c>
      <c r="EK91" s="42"/>
      <c r="EP91" s="30"/>
      <c r="GO91" s="30"/>
      <c r="GP91" s="30"/>
      <c r="GR91" s="30"/>
      <c r="GT91" s="30"/>
      <c r="HD91" s="30"/>
    </row>
    <row r="92" spans="1:238" x14ac:dyDescent="0.2">
      <c r="A92" s="29">
        <v>52</v>
      </c>
      <c r="B92" s="27">
        <v>6</v>
      </c>
      <c r="C92" s="80" t="s">
        <v>64</v>
      </c>
      <c r="E92" s="21">
        <v>586</v>
      </c>
      <c r="F92" s="21">
        <v>2131</v>
      </c>
      <c r="G92" s="21">
        <v>604</v>
      </c>
      <c r="H92" s="21">
        <v>2035</v>
      </c>
      <c r="I92" s="21">
        <v>604</v>
      </c>
      <c r="J92" s="21">
        <v>2028</v>
      </c>
      <c r="K92" s="21">
        <v>615</v>
      </c>
      <c r="L92" s="21">
        <v>2015</v>
      </c>
      <c r="M92" s="21">
        <v>618</v>
      </c>
      <c r="N92" s="21">
        <v>2025</v>
      </c>
      <c r="O92" s="21">
        <v>624</v>
      </c>
      <c r="P92" s="21">
        <v>2023</v>
      </c>
      <c r="Q92" s="21">
        <v>627</v>
      </c>
      <c r="R92" s="21">
        <v>2007</v>
      </c>
      <c r="S92" s="21">
        <v>629</v>
      </c>
      <c r="T92" s="21">
        <v>2008</v>
      </c>
      <c r="U92" s="21">
        <v>634</v>
      </c>
      <c r="V92" s="21">
        <v>2002</v>
      </c>
      <c r="W92" s="21">
        <v>631</v>
      </c>
      <c r="X92" s="21">
        <v>1998</v>
      </c>
      <c r="Y92" s="21">
        <v>635</v>
      </c>
      <c r="Z92" s="21">
        <v>2005</v>
      </c>
      <c r="AA92" s="21">
        <v>631</v>
      </c>
      <c r="AB92" s="21">
        <v>1996</v>
      </c>
      <c r="AC92" s="21">
        <v>635</v>
      </c>
      <c r="AD92" s="21">
        <v>1963</v>
      </c>
      <c r="AE92" s="21">
        <v>637</v>
      </c>
      <c r="AF92" s="21">
        <v>1964</v>
      </c>
      <c r="AG92" s="21">
        <v>643</v>
      </c>
      <c r="AH92" s="21">
        <v>1959</v>
      </c>
      <c r="AI92" s="21">
        <v>651</v>
      </c>
      <c r="AJ92" s="21">
        <v>1962</v>
      </c>
      <c r="AK92" s="21">
        <v>655</v>
      </c>
      <c r="AL92" s="21">
        <v>1947</v>
      </c>
      <c r="AM92" s="21">
        <v>664</v>
      </c>
      <c r="AN92" s="21">
        <v>1922</v>
      </c>
      <c r="AO92" s="21">
        <v>676</v>
      </c>
      <c r="AP92" s="21">
        <v>1932</v>
      </c>
      <c r="AQ92" s="21">
        <v>676</v>
      </c>
      <c r="AR92" s="21">
        <v>1939</v>
      </c>
      <c r="AS92" s="21">
        <v>679</v>
      </c>
      <c r="AT92" s="21">
        <v>1940</v>
      </c>
      <c r="AU92" s="21">
        <v>696</v>
      </c>
      <c r="AV92" s="21">
        <v>1952</v>
      </c>
      <c r="EK92" s="42"/>
      <c r="EP92" s="30"/>
      <c r="GO92" s="30"/>
      <c r="GP92" s="30"/>
      <c r="GR92" s="30"/>
      <c r="GT92" s="30"/>
      <c r="HD92" s="30"/>
    </row>
    <row r="93" spans="1:238" x14ac:dyDescent="0.2">
      <c r="A93" s="29">
        <v>55</v>
      </c>
      <c r="B93" s="27">
        <v>6</v>
      </c>
      <c r="C93" s="80" t="s">
        <v>67</v>
      </c>
      <c r="D93" s="21" t="s">
        <v>33</v>
      </c>
      <c r="E93" s="21">
        <v>132</v>
      </c>
      <c r="F93" s="21">
        <v>828</v>
      </c>
      <c r="G93" s="21">
        <v>134</v>
      </c>
      <c r="H93" s="21">
        <v>826</v>
      </c>
      <c r="I93" s="21">
        <v>134</v>
      </c>
      <c r="J93" s="21">
        <v>827</v>
      </c>
      <c r="K93" s="21">
        <v>134</v>
      </c>
      <c r="L93" s="21">
        <v>807</v>
      </c>
      <c r="M93" s="21">
        <v>133</v>
      </c>
      <c r="N93" s="21">
        <v>802</v>
      </c>
      <c r="O93" s="21">
        <v>133</v>
      </c>
      <c r="P93" s="21">
        <v>802</v>
      </c>
      <c r="Q93" s="21">
        <v>133</v>
      </c>
      <c r="R93" s="21">
        <v>801</v>
      </c>
      <c r="S93" s="21">
        <v>135</v>
      </c>
      <c r="T93" s="21">
        <v>806</v>
      </c>
      <c r="U93" s="21">
        <v>133</v>
      </c>
      <c r="V93" s="21">
        <v>805</v>
      </c>
      <c r="W93" s="21">
        <v>133</v>
      </c>
      <c r="X93" s="21">
        <v>800</v>
      </c>
      <c r="Y93" s="21">
        <v>130</v>
      </c>
      <c r="Z93" s="21">
        <v>805</v>
      </c>
      <c r="AA93" s="21">
        <v>131</v>
      </c>
      <c r="AB93" s="21">
        <v>814</v>
      </c>
      <c r="AC93" s="21">
        <v>137</v>
      </c>
      <c r="AD93" s="21">
        <v>810</v>
      </c>
      <c r="AE93" s="21">
        <v>136</v>
      </c>
      <c r="AF93" s="21">
        <v>808</v>
      </c>
      <c r="AG93" s="21">
        <v>150</v>
      </c>
      <c r="AH93" s="21">
        <v>797</v>
      </c>
      <c r="AI93" s="21">
        <v>151</v>
      </c>
      <c r="AJ93" s="21">
        <v>804</v>
      </c>
      <c r="AK93" s="21">
        <v>152</v>
      </c>
      <c r="AL93" s="21">
        <v>805</v>
      </c>
      <c r="AM93" s="21">
        <v>152</v>
      </c>
      <c r="AN93" s="21">
        <v>812</v>
      </c>
      <c r="AO93" s="21">
        <v>150</v>
      </c>
      <c r="AP93" s="21">
        <v>811</v>
      </c>
      <c r="AQ93" s="21">
        <v>150</v>
      </c>
      <c r="AR93" s="21">
        <v>823</v>
      </c>
      <c r="AS93" s="21">
        <v>150</v>
      </c>
      <c r="AT93" s="21">
        <v>826</v>
      </c>
      <c r="AU93" s="21">
        <v>150</v>
      </c>
      <c r="AV93" s="21">
        <v>824</v>
      </c>
      <c r="EK93" s="42"/>
      <c r="EP93" s="30"/>
      <c r="GO93" s="30"/>
      <c r="GP93" s="30"/>
      <c r="GR93" s="30"/>
      <c r="GT93" s="30"/>
      <c r="HD93" s="30"/>
    </row>
    <row r="94" spans="1:238" x14ac:dyDescent="0.2">
      <c r="A94" s="29">
        <v>66</v>
      </c>
      <c r="B94" s="27">
        <v>6</v>
      </c>
      <c r="C94" s="80" t="s">
        <v>77</v>
      </c>
      <c r="D94" s="21" t="s">
        <v>12</v>
      </c>
      <c r="E94" s="21">
        <v>58</v>
      </c>
      <c r="F94" s="21">
        <v>195</v>
      </c>
      <c r="G94" s="21">
        <v>60</v>
      </c>
      <c r="H94" s="21">
        <v>201</v>
      </c>
      <c r="I94" s="21">
        <v>60</v>
      </c>
      <c r="J94" s="21">
        <v>201</v>
      </c>
      <c r="K94" s="21">
        <v>64</v>
      </c>
      <c r="L94" s="21">
        <v>201</v>
      </c>
      <c r="M94" s="21">
        <v>64</v>
      </c>
      <c r="N94" s="21">
        <v>198</v>
      </c>
      <c r="O94" s="21">
        <v>66</v>
      </c>
      <c r="P94" s="21">
        <v>196</v>
      </c>
      <c r="Q94" s="21">
        <v>63</v>
      </c>
      <c r="R94" s="21">
        <v>190</v>
      </c>
      <c r="S94" s="21">
        <v>63</v>
      </c>
      <c r="T94" s="21">
        <v>191</v>
      </c>
      <c r="U94" s="21">
        <v>65</v>
      </c>
      <c r="V94" s="21">
        <v>190</v>
      </c>
      <c r="W94" s="21">
        <v>63</v>
      </c>
      <c r="X94" s="21">
        <v>181</v>
      </c>
      <c r="Y94" s="21">
        <v>63</v>
      </c>
      <c r="Z94" s="21">
        <v>182</v>
      </c>
      <c r="AA94" s="21">
        <v>61</v>
      </c>
      <c r="AB94" s="21">
        <v>181</v>
      </c>
      <c r="AC94" s="21">
        <v>59</v>
      </c>
      <c r="AD94" s="21">
        <v>169</v>
      </c>
      <c r="AE94" s="21">
        <v>61</v>
      </c>
      <c r="AF94" s="21">
        <v>171</v>
      </c>
      <c r="AG94" s="21">
        <v>61</v>
      </c>
      <c r="AH94" s="21">
        <v>168</v>
      </c>
      <c r="AI94" s="21">
        <v>59</v>
      </c>
      <c r="AJ94" s="21">
        <v>163</v>
      </c>
      <c r="AK94" s="21">
        <v>59</v>
      </c>
      <c r="AL94" s="21">
        <v>162</v>
      </c>
      <c r="AM94" s="21">
        <v>63</v>
      </c>
      <c r="AN94" s="21">
        <v>158</v>
      </c>
      <c r="AO94" s="21">
        <v>61</v>
      </c>
      <c r="AP94" s="21">
        <v>153</v>
      </c>
      <c r="AQ94" s="21">
        <v>64</v>
      </c>
      <c r="AR94" s="21">
        <v>159</v>
      </c>
      <c r="AS94" s="21">
        <v>62</v>
      </c>
      <c r="AT94" s="21">
        <v>157</v>
      </c>
      <c r="AU94" s="21">
        <v>61</v>
      </c>
      <c r="AV94" s="21">
        <v>153</v>
      </c>
      <c r="EK94" s="42"/>
      <c r="EP94" s="30"/>
      <c r="GO94" s="30"/>
      <c r="GP94" s="30"/>
      <c r="GR94" s="30"/>
      <c r="GT94" s="30"/>
      <c r="HD94" s="30"/>
    </row>
    <row r="95" spans="1:238" x14ac:dyDescent="0.2">
      <c r="A95" s="29">
        <v>77</v>
      </c>
      <c r="B95" s="27">
        <v>6</v>
      </c>
      <c r="C95" s="80" t="s">
        <v>88</v>
      </c>
      <c r="D95" s="21" t="s">
        <v>3</v>
      </c>
      <c r="E95" s="21">
        <v>108</v>
      </c>
      <c r="F95" s="21">
        <v>281</v>
      </c>
      <c r="G95" s="21">
        <v>108</v>
      </c>
      <c r="H95" s="21">
        <v>280</v>
      </c>
      <c r="I95" s="21">
        <v>107</v>
      </c>
      <c r="J95" s="21">
        <v>279</v>
      </c>
      <c r="K95" s="21">
        <v>102</v>
      </c>
      <c r="L95" s="21">
        <v>275</v>
      </c>
      <c r="M95" s="21">
        <v>103</v>
      </c>
      <c r="N95" s="21">
        <v>277</v>
      </c>
      <c r="O95" s="21">
        <v>102</v>
      </c>
      <c r="P95" s="21">
        <v>271</v>
      </c>
      <c r="Q95" s="21">
        <v>105</v>
      </c>
      <c r="R95" s="21">
        <v>269</v>
      </c>
      <c r="S95" s="21">
        <v>107</v>
      </c>
      <c r="T95" s="21">
        <v>271</v>
      </c>
      <c r="U95" s="21">
        <v>107</v>
      </c>
      <c r="V95" s="21">
        <v>271</v>
      </c>
      <c r="W95" s="21">
        <v>110</v>
      </c>
      <c r="X95" s="21">
        <v>271</v>
      </c>
      <c r="Y95" s="21">
        <v>109</v>
      </c>
      <c r="Z95" s="21">
        <v>264</v>
      </c>
      <c r="AA95" s="21">
        <v>109</v>
      </c>
      <c r="AB95" s="21">
        <v>261</v>
      </c>
      <c r="AC95" s="21">
        <v>109</v>
      </c>
      <c r="AD95" s="21">
        <v>254</v>
      </c>
      <c r="AE95" s="21">
        <v>109</v>
      </c>
      <c r="AF95" s="21">
        <v>254</v>
      </c>
      <c r="AG95" s="21">
        <v>108</v>
      </c>
      <c r="AH95" s="21">
        <v>249</v>
      </c>
      <c r="AI95" s="21">
        <v>110</v>
      </c>
      <c r="AJ95" s="21">
        <v>255</v>
      </c>
      <c r="AK95" s="21">
        <v>111</v>
      </c>
      <c r="AL95" s="21">
        <v>254</v>
      </c>
      <c r="AM95" s="21">
        <v>108</v>
      </c>
      <c r="AN95" s="21">
        <v>251</v>
      </c>
      <c r="AO95" s="21">
        <v>106</v>
      </c>
      <c r="AP95" s="21">
        <v>244</v>
      </c>
      <c r="AQ95" s="21">
        <v>108</v>
      </c>
      <c r="AR95" s="21">
        <v>239</v>
      </c>
      <c r="AS95" s="21">
        <v>108</v>
      </c>
      <c r="AT95" s="54">
        <v>238</v>
      </c>
      <c r="AU95" s="21">
        <v>109</v>
      </c>
      <c r="AV95" s="54">
        <v>242</v>
      </c>
      <c r="AX95" s="54"/>
      <c r="AZ95" s="54"/>
      <c r="BB95" s="54"/>
      <c r="BD95" s="54"/>
      <c r="BF95" s="54"/>
      <c r="BH95" s="54"/>
      <c r="BJ95" s="54"/>
      <c r="BL95" s="54"/>
      <c r="BN95" s="54"/>
      <c r="BP95" s="54"/>
      <c r="BR95" s="54"/>
      <c r="BT95" s="54"/>
      <c r="EK95" s="42"/>
      <c r="EP95" s="30"/>
      <c r="GO95" s="30"/>
      <c r="GP95" s="30"/>
      <c r="GR95" s="30"/>
      <c r="GT95" s="30"/>
      <c r="HD95" s="30"/>
    </row>
    <row r="96" spans="1:238" s="66" customFormat="1" x14ac:dyDescent="0.2">
      <c r="A96" s="64"/>
      <c r="B96" s="65"/>
      <c r="C96" s="81" t="s">
        <v>109</v>
      </c>
      <c r="E96" s="67">
        <f t="shared" ref="E96:AV96" si="5">SUM(E81:E95)</f>
        <v>2595</v>
      </c>
      <c r="F96" s="67">
        <f t="shared" si="5"/>
        <v>9968</v>
      </c>
      <c r="G96" s="67">
        <f t="shared" si="5"/>
        <v>2649</v>
      </c>
      <c r="H96" s="67">
        <f t="shared" si="5"/>
        <v>9884</v>
      </c>
      <c r="I96" s="67">
        <f t="shared" si="5"/>
        <v>2652</v>
      </c>
      <c r="J96" s="67">
        <f t="shared" si="5"/>
        <v>9883</v>
      </c>
      <c r="K96" s="67">
        <f t="shared" si="5"/>
        <v>2667</v>
      </c>
      <c r="L96" s="67">
        <f t="shared" si="5"/>
        <v>9803</v>
      </c>
      <c r="M96" s="67">
        <f t="shared" si="5"/>
        <v>2671</v>
      </c>
      <c r="N96" s="67">
        <f t="shared" si="5"/>
        <v>9792</v>
      </c>
      <c r="O96" s="67">
        <f t="shared" si="5"/>
        <v>2688</v>
      </c>
      <c r="P96" s="67">
        <f t="shared" si="5"/>
        <v>9746</v>
      </c>
      <c r="Q96" s="67">
        <f t="shared" si="5"/>
        <v>2706</v>
      </c>
      <c r="R96" s="67">
        <f t="shared" si="5"/>
        <v>9701</v>
      </c>
      <c r="S96" s="67">
        <f t="shared" si="5"/>
        <v>2710</v>
      </c>
      <c r="T96" s="67">
        <f t="shared" si="5"/>
        <v>9720</v>
      </c>
      <c r="U96" s="67">
        <f t="shared" si="5"/>
        <v>2748</v>
      </c>
      <c r="V96" s="67">
        <f t="shared" si="5"/>
        <v>9712</v>
      </c>
      <c r="W96" s="67">
        <f t="shared" si="5"/>
        <v>2750</v>
      </c>
      <c r="X96" s="67">
        <f t="shared" si="5"/>
        <v>9673</v>
      </c>
      <c r="Y96" s="67">
        <f t="shared" si="5"/>
        <v>2780</v>
      </c>
      <c r="Z96" s="67">
        <f t="shared" si="5"/>
        <v>9691</v>
      </c>
      <c r="AA96" s="67">
        <f t="shared" si="5"/>
        <v>2781</v>
      </c>
      <c r="AB96" s="67">
        <f t="shared" si="5"/>
        <v>9690</v>
      </c>
      <c r="AC96" s="67">
        <f t="shared" si="5"/>
        <v>2803</v>
      </c>
      <c r="AD96" s="67">
        <f t="shared" si="5"/>
        <v>9427</v>
      </c>
      <c r="AE96" s="67">
        <f t="shared" si="5"/>
        <v>2812</v>
      </c>
      <c r="AF96" s="67">
        <f t="shared" si="5"/>
        <v>9413</v>
      </c>
      <c r="AG96" s="67">
        <f t="shared" si="5"/>
        <v>2829</v>
      </c>
      <c r="AH96" s="67">
        <f t="shared" si="5"/>
        <v>9381</v>
      </c>
      <c r="AI96" s="67">
        <f t="shared" si="5"/>
        <v>2845</v>
      </c>
      <c r="AJ96" s="67">
        <f t="shared" si="5"/>
        <v>9384</v>
      </c>
      <c r="AK96" s="67">
        <f t="shared" si="5"/>
        <v>2849</v>
      </c>
      <c r="AL96" s="67">
        <f t="shared" si="5"/>
        <v>9342</v>
      </c>
      <c r="AM96" s="67">
        <f t="shared" si="5"/>
        <v>2911</v>
      </c>
      <c r="AN96" s="67">
        <f t="shared" si="5"/>
        <v>9331</v>
      </c>
      <c r="AO96" s="67">
        <f t="shared" si="5"/>
        <v>2944</v>
      </c>
      <c r="AP96" s="67">
        <f t="shared" si="5"/>
        <v>9341</v>
      </c>
      <c r="AQ96" s="67">
        <f t="shared" si="5"/>
        <v>2947</v>
      </c>
      <c r="AR96" s="67">
        <f t="shared" si="5"/>
        <v>9357</v>
      </c>
      <c r="AS96" s="67">
        <f t="shared" si="5"/>
        <v>2972</v>
      </c>
      <c r="AT96" s="67">
        <f t="shared" si="5"/>
        <v>9349</v>
      </c>
      <c r="AU96" s="67">
        <f t="shared" si="5"/>
        <v>2994</v>
      </c>
      <c r="AV96" s="67">
        <f t="shared" si="5"/>
        <v>9365</v>
      </c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7"/>
      <c r="EJ96" s="67"/>
      <c r="EK96" s="72"/>
      <c r="EL96" s="67"/>
      <c r="EM96" s="67"/>
      <c r="EN96" s="67"/>
      <c r="EO96" s="67"/>
      <c r="EP96" s="67"/>
      <c r="EQ96" s="67"/>
      <c r="ER96" s="67"/>
      <c r="ES96" s="67"/>
      <c r="ET96" s="67"/>
      <c r="EU96" s="67"/>
      <c r="EV96" s="67"/>
      <c r="EW96" s="67"/>
      <c r="EX96" s="67"/>
      <c r="EY96" s="67"/>
      <c r="EZ96" s="67"/>
      <c r="FA96" s="67"/>
      <c r="FB96" s="67"/>
      <c r="FC96" s="67"/>
      <c r="FD96" s="67"/>
      <c r="FE96" s="67"/>
      <c r="FF96" s="67"/>
      <c r="FG96" s="67"/>
      <c r="FH96" s="67"/>
      <c r="FI96" s="67"/>
      <c r="FJ96" s="67"/>
      <c r="FK96" s="67"/>
      <c r="FL96" s="67"/>
      <c r="FM96" s="67"/>
      <c r="FN96" s="67"/>
      <c r="FO96" s="67"/>
      <c r="FP96" s="67"/>
      <c r="FQ96" s="67"/>
      <c r="FR96" s="67"/>
      <c r="FS96" s="67"/>
      <c r="FT96" s="67"/>
      <c r="FU96" s="67"/>
      <c r="FV96" s="67"/>
      <c r="FW96" s="67"/>
      <c r="FX96" s="67"/>
      <c r="FY96" s="67"/>
      <c r="FZ96" s="67"/>
      <c r="GA96" s="67"/>
      <c r="GB96" s="67"/>
      <c r="GC96" s="67"/>
      <c r="GD96" s="67"/>
      <c r="GE96" s="67"/>
      <c r="GF96" s="67"/>
      <c r="GG96" s="67"/>
      <c r="GH96" s="67"/>
      <c r="GI96" s="67"/>
      <c r="GJ96" s="67"/>
      <c r="GK96" s="67"/>
      <c r="GL96" s="67"/>
      <c r="GM96" s="67"/>
      <c r="GN96" s="67"/>
      <c r="GO96" s="67"/>
      <c r="GP96" s="67"/>
      <c r="GQ96" s="67"/>
      <c r="GR96" s="67"/>
      <c r="GS96" s="67"/>
      <c r="GT96" s="67"/>
      <c r="GU96" s="67"/>
      <c r="GV96" s="67"/>
      <c r="GW96" s="67"/>
      <c r="GX96" s="67"/>
      <c r="GY96" s="67"/>
      <c r="GZ96" s="67"/>
      <c r="HA96" s="67"/>
      <c r="HB96" s="67"/>
      <c r="HC96" s="67"/>
      <c r="HD96" s="67"/>
      <c r="HE96" s="67"/>
      <c r="HF96" s="67"/>
      <c r="HG96" s="67"/>
      <c r="HH96" s="67"/>
      <c r="HI96" s="67"/>
      <c r="HJ96" s="67"/>
      <c r="HK96" s="67"/>
      <c r="HL96" s="67"/>
      <c r="HM96" s="67"/>
      <c r="HN96" s="67"/>
      <c r="HO96" s="67"/>
      <c r="HP96" s="67"/>
      <c r="HQ96" s="67"/>
      <c r="HR96" s="67"/>
      <c r="HS96" s="67"/>
      <c r="HT96" s="67"/>
      <c r="HU96" s="67"/>
      <c r="HV96" s="67"/>
      <c r="HW96" s="67"/>
      <c r="HX96" s="67"/>
      <c r="HY96" s="67"/>
      <c r="HZ96" s="67"/>
      <c r="IA96" s="67"/>
      <c r="IB96" s="67"/>
      <c r="IC96" s="67"/>
      <c r="ID96" s="67"/>
    </row>
    <row r="97" spans="1:212" s="34" customFormat="1" x14ac:dyDescent="0.2">
      <c r="A97" s="33">
        <v>99</v>
      </c>
      <c r="C97" s="82" t="s">
        <v>102</v>
      </c>
      <c r="E97" s="34">
        <v>1911</v>
      </c>
      <c r="F97" s="34">
        <v>39086</v>
      </c>
      <c r="G97" s="34">
        <v>1913</v>
      </c>
      <c r="H97" s="34">
        <v>38630</v>
      </c>
      <c r="I97" s="34">
        <v>1911</v>
      </c>
      <c r="J97" s="34">
        <v>38570</v>
      </c>
      <c r="K97" s="34">
        <v>1863</v>
      </c>
      <c r="L97" s="34">
        <v>37890</v>
      </c>
      <c r="M97" s="34">
        <v>1852</v>
      </c>
      <c r="N97" s="34">
        <v>37755</v>
      </c>
      <c r="O97" s="34">
        <v>1838</v>
      </c>
      <c r="P97" s="34">
        <v>37229</v>
      </c>
      <c r="Q97" s="34">
        <v>1836</v>
      </c>
      <c r="R97" s="34">
        <v>37474</v>
      </c>
      <c r="S97" s="34">
        <v>1816</v>
      </c>
      <c r="T97" s="34">
        <v>37698</v>
      </c>
      <c r="U97" s="34">
        <v>1820</v>
      </c>
      <c r="V97" s="34">
        <v>37301</v>
      </c>
      <c r="W97" s="34">
        <v>1785</v>
      </c>
      <c r="X97" s="34">
        <v>36911</v>
      </c>
      <c r="Y97" s="34">
        <v>1759</v>
      </c>
      <c r="Z97" s="34">
        <v>36453</v>
      </c>
      <c r="AA97" s="34">
        <v>1757</v>
      </c>
      <c r="AB97" s="34">
        <v>36320</v>
      </c>
      <c r="AC97" s="34">
        <v>1749</v>
      </c>
      <c r="AD97" s="34">
        <v>35790</v>
      </c>
      <c r="AE97" s="34">
        <v>1742</v>
      </c>
      <c r="AF97" s="34">
        <v>35597</v>
      </c>
      <c r="AG97" s="34">
        <v>1737</v>
      </c>
      <c r="AH97" s="34">
        <v>35075</v>
      </c>
      <c r="AI97" s="34">
        <v>1730</v>
      </c>
      <c r="AJ97" s="34">
        <v>34615</v>
      </c>
      <c r="AK97" s="34">
        <v>1731</v>
      </c>
      <c r="AL97" s="34">
        <v>34065</v>
      </c>
      <c r="AM97" s="34">
        <v>1707</v>
      </c>
      <c r="AN97" s="34">
        <v>33355</v>
      </c>
      <c r="AO97" s="34">
        <v>1677</v>
      </c>
      <c r="AP97" s="34">
        <v>32983</v>
      </c>
      <c r="AQ97" s="34">
        <v>1615</v>
      </c>
      <c r="AR97" s="34">
        <v>32475</v>
      </c>
      <c r="AS97" s="34">
        <v>1571</v>
      </c>
      <c r="AT97" s="34">
        <v>31856</v>
      </c>
      <c r="AU97" s="34">
        <v>1514</v>
      </c>
      <c r="AV97" s="34">
        <v>31386</v>
      </c>
      <c r="CG97" s="32"/>
      <c r="EK97" s="43"/>
      <c r="EP97" s="30"/>
      <c r="GO97" s="30"/>
      <c r="GP97" s="30"/>
      <c r="HD97" s="30"/>
    </row>
    <row r="98" spans="1:212" s="71" customFormat="1" x14ac:dyDescent="0.2">
      <c r="A98" s="70"/>
      <c r="C98" s="85" t="s">
        <v>110</v>
      </c>
      <c r="E98" s="71">
        <f t="shared" ref="E98:AV98" si="6">E15+E31+E38+E48+E80+E96+E97</f>
        <v>86035</v>
      </c>
      <c r="F98" s="71">
        <f t="shared" si="6"/>
        <v>432321</v>
      </c>
      <c r="G98" s="71">
        <f t="shared" si="6"/>
        <v>87133</v>
      </c>
      <c r="H98" s="71">
        <f t="shared" si="6"/>
        <v>430577</v>
      </c>
      <c r="I98" s="71">
        <f t="shared" si="6"/>
        <v>87165</v>
      </c>
      <c r="J98" s="71">
        <f>J15+J31+J38+J48+J80+J96+J97</f>
        <v>430398</v>
      </c>
      <c r="K98" s="71">
        <f>K15+K31+K38+K48+K80+K96+K97</f>
        <v>87645</v>
      </c>
      <c r="L98" s="71">
        <f t="shared" si="6"/>
        <v>429167</v>
      </c>
      <c r="M98" s="71">
        <f>M15+M31+M38+M48+M80+M96+M97</f>
        <v>87777</v>
      </c>
      <c r="N98" s="71">
        <f t="shared" si="6"/>
        <v>428911</v>
      </c>
      <c r="O98" s="71">
        <f>O15+O31+O38+O48+O80+O96+O97</f>
        <v>89101</v>
      </c>
      <c r="P98" s="71">
        <f t="shared" si="6"/>
        <v>428266</v>
      </c>
      <c r="Q98" s="71">
        <f t="shared" si="6"/>
        <v>90611</v>
      </c>
      <c r="R98" s="71">
        <f t="shared" si="6"/>
        <v>428862</v>
      </c>
      <c r="S98" s="71">
        <f t="shared" si="6"/>
        <v>90258</v>
      </c>
      <c r="T98" s="71">
        <f t="shared" si="6"/>
        <v>427758</v>
      </c>
      <c r="U98" s="71">
        <f t="shared" si="6"/>
        <v>91376</v>
      </c>
      <c r="V98" s="71">
        <f t="shared" si="6"/>
        <v>428835</v>
      </c>
      <c r="W98" s="71">
        <f t="shared" si="6"/>
        <v>91748</v>
      </c>
      <c r="X98" s="71">
        <f t="shared" si="6"/>
        <v>427491</v>
      </c>
      <c r="Y98" s="71">
        <f t="shared" si="6"/>
        <v>92649</v>
      </c>
      <c r="Z98" s="71">
        <f t="shared" si="6"/>
        <v>427068</v>
      </c>
      <c r="AA98" s="71">
        <f t="shared" si="6"/>
        <v>92947</v>
      </c>
      <c r="AB98" s="71">
        <f t="shared" si="6"/>
        <v>426884</v>
      </c>
      <c r="AC98" s="71">
        <f t="shared" si="6"/>
        <v>94049</v>
      </c>
      <c r="AD98" s="71">
        <f t="shared" si="6"/>
        <v>422835</v>
      </c>
      <c r="AE98" s="71">
        <f t="shared" si="6"/>
        <v>94334</v>
      </c>
      <c r="AF98" s="71">
        <f t="shared" si="6"/>
        <v>422692</v>
      </c>
      <c r="AG98" s="71">
        <f t="shared" si="6"/>
        <v>95042</v>
      </c>
      <c r="AH98" s="71">
        <f t="shared" si="6"/>
        <v>421770</v>
      </c>
      <c r="AI98" s="71">
        <f t="shared" si="6"/>
        <v>95563</v>
      </c>
      <c r="AJ98" s="71">
        <f t="shared" si="6"/>
        <v>421060</v>
      </c>
      <c r="AK98" s="71">
        <f t="shared" si="6"/>
        <v>96304</v>
      </c>
      <c r="AL98" s="71">
        <f t="shared" si="6"/>
        <v>420138</v>
      </c>
      <c r="AM98" s="71">
        <f t="shared" si="6"/>
        <v>98167</v>
      </c>
      <c r="AN98" s="71">
        <f t="shared" si="6"/>
        <v>419558</v>
      </c>
      <c r="AO98" s="71">
        <f t="shared" si="6"/>
        <v>99079</v>
      </c>
      <c r="AP98" s="71">
        <f t="shared" si="6"/>
        <v>419655</v>
      </c>
      <c r="AQ98" s="71">
        <f t="shared" si="6"/>
        <v>99557</v>
      </c>
      <c r="AR98" s="71">
        <f t="shared" si="6"/>
        <v>419339</v>
      </c>
      <c r="AS98" s="71">
        <f t="shared" si="6"/>
        <v>100552</v>
      </c>
      <c r="AT98" s="71">
        <f t="shared" si="6"/>
        <v>419132</v>
      </c>
      <c r="AU98" s="71">
        <f t="shared" si="6"/>
        <v>100909</v>
      </c>
      <c r="AV98" s="71">
        <f t="shared" si="6"/>
        <v>419030</v>
      </c>
    </row>
    <row r="99" spans="1:212" x14ac:dyDescent="0.2">
      <c r="Y99" s="21">
        <f>Y98/Z98</f>
        <v>0.21694203265053807</v>
      </c>
      <c r="AA99" s="21">
        <f>AA98/AB98</f>
        <v>0.21773362318568978</v>
      </c>
      <c r="AC99" s="21">
        <f>AC98/AD98</f>
        <v>0.22242482292147056</v>
      </c>
      <c r="AE99" s="21">
        <f>AE98/AF98</f>
        <v>0.22317432078203514</v>
      </c>
      <c r="AG99" s="21">
        <f>AG98/AH98</f>
        <v>0.22534082556843776</v>
      </c>
      <c r="AI99" s="21">
        <f>AI98/AJ98</f>
        <v>0.22695815323231844</v>
      </c>
      <c r="AK99" s="21">
        <f>AK98/AL98</f>
        <v>0.22921992297768828</v>
      </c>
      <c r="AM99" s="21">
        <f>AM98/AN98</f>
        <v>0.23397718551427932</v>
      </c>
      <c r="AO99" s="21">
        <f>AO98/AP98</f>
        <v>0.23609631721294874</v>
      </c>
      <c r="AQ99" s="21">
        <f>AQ98/AR98</f>
        <v>0.23741412079487001</v>
      </c>
      <c r="AS99" s="21">
        <f>AS98/AT98</f>
        <v>0.23990532815437618</v>
      </c>
      <c r="AU99" s="21">
        <f>AU98/AV98</f>
        <v>0.24081569338710831</v>
      </c>
      <c r="AW99" s="21" t="e">
        <f>AW98/AX98</f>
        <v>#DIV/0!</v>
      </c>
      <c r="AY99" s="21" t="e">
        <f>AY98/AZ98</f>
        <v>#DIV/0!</v>
      </c>
      <c r="BA99" s="21" t="e">
        <f>BA98/BB98</f>
        <v>#DIV/0!</v>
      </c>
      <c r="BC99" s="21" t="e">
        <f>BC98/BD98</f>
        <v>#DIV/0!</v>
      </c>
      <c r="BE99" s="21" t="e">
        <f>BE98/BF98</f>
        <v>#DIV/0!</v>
      </c>
      <c r="BG99" s="21" t="e">
        <f>BG98/BH98</f>
        <v>#DIV/0!</v>
      </c>
      <c r="BI99" s="21" t="e">
        <f>BI98/BJ98</f>
        <v>#DIV/0!</v>
      </c>
      <c r="BK99" s="21" t="e">
        <f>BK98/BL98</f>
        <v>#DIV/0!</v>
      </c>
      <c r="BM99" s="21" t="e">
        <f>BM98/BN98</f>
        <v>#DIV/0!</v>
      </c>
      <c r="BO99" s="21" t="e">
        <f>BO98/BP98</f>
        <v>#DIV/0!</v>
      </c>
      <c r="BQ99" s="21" t="e">
        <f>BQ98/BR98</f>
        <v>#DIV/0!</v>
      </c>
      <c r="BS99" s="21" t="e">
        <f>BS98/BT98</f>
        <v>#DIV/0!</v>
      </c>
      <c r="BU99" s="21" t="e">
        <f>BU98/BV98</f>
        <v>#DIV/0!</v>
      </c>
      <c r="BW99" s="21" t="e">
        <f>BW98/BX98</f>
        <v>#DIV/0!</v>
      </c>
      <c r="BY99" s="21" t="e">
        <f>BY98/BZ98</f>
        <v>#DIV/0!</v>
      </c>
      <c r="CA99" s="21" t="e">
        <f>CA98/CB98</f>
        <v>#DIV/0!</v>
      </c>
      <c r="CC99" s="21" t="e">
        <f>CC98/CD98</f>
        <v>#DIV/0!</v>
      </c>
      <c r="CE99" s="21" t="e">
        <f>CE98/CF98</f>
        <v>#DIV/0!</v>
      </c>
      <c r="CG99" s="21" t="e">
        <f>CG98/CH98</f>
        <v>#DIV/0!</v>
      </c>
      <c r="CI99" s="21" t="e">
        <f>CI98/CJ98</f>
        <v>#DIV/0!</v>
      </c>
      <c r="CK99" s="21" t="e">
        <f>CK98/CL98</f>
        <v>#DIV/0!</v>
      </c>
      <c r="CM99" s="21" t="e">
        <f>CM98/CN98</f>
        <v>#DIV/0!</v>
      </c>
      <c r="CO99" s="21" t="e">
        <f>CO98/CP98</f>
        <v>#DIV/0!</v>
      </c>
      <c r="CQ99" s="21" t="e">
        <f>CQ98/CR98</f>
        <v>#DIV/0!</v>
      </c>
      <c r="CS99" s="21" t="e">
        <f>CS98/CT98</f>
        <v>#DIV/0!</v>
      </c>
      <c r="CU99" s="21" t="e">
        <f>CU98/CV98</f>
        <v>#DIV/0!</v>
      </c>
      <c r="CW99" s="21" t="e">
        <f>CW98/CX98</f>
        <v>#DIV/0!</v>
      </c>
      <c r="CY99" s="21" t="e">
        <f>CY98/CZ98</f>
        <v>#DIV/0!</v>
      </c>
      <c r="DA99" s="21" t="e">
        <f>DA98/DB98</f>
        <v>#DIV/0!</v>
      </c>
      <c r="DC99" s="21" t="e">
        <f>DC98/DD98</f>
        <v>#DIV/0!</v>
      </c>
      <c r="DE99" s="21" t="e">
        <f>DE98/DF98</f>
        <v>#DIV/0!</v>
      </c>
    </row>
    <row r="100" spans="1:212" x14ac:dyDescent="0.2">
      <c r="A100" s="29"/>
      <c r="B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BA100" s="21" t="e">
        <f>(BA98-BA97)/(BB98-BB97)</f>
        <v>#DIV/0!</v>
      </c>
      <c r="BC100" s="21" t="e">
        <f>(BC98-BC97)/(BD98-BD97)</f>
        <v>#DIV/0!</v>
      </c>
      <c r="BE100" s="21" t="e">
        <f>(BE98-BE97)/(BF98-BF97)</f>
        <v>#DIV/0!</v>
      </c>
      <c r="BG100" s="21" t="e">
        <f>(BG98-BG97)/(BH98-BH97)</f>
        <v>#DIV/0!</v>
      </c>
      <c r="BI100" s="21" t="e">
        <f>(BI98-BI97)/(BJ98-BJ97)</f>
        <v>#DIV/0!</v>
      </c>
      <c r="BK100" s="21" t="e">
        <f>(BK98-BK97)/(BL98-BL97)</f>
        <v>#DIV/0!</v>
      </c>
      <c r="BM100" s="21" t="e">
        <f>(BM98-BM97)/(BN98-BN97)</f>
        <v>#DIV/0!</v>
      </c>
      <c r="BO100" s="21" t="e">
        <f>(BO98-BO97)/(BP98-BP97)</f>
        <v>#DIV/0!</v>
      </c>
      <c r="BQ100" s="21" t="e">
        <f>(BQ98-BQ97)/(BR98-BR97)</f>
        <v>#DIV/0!</v>
      </c>
      <c r="BS100" s="21" t="e">
        <f>(BS98-BS97)/(BT98-BT97)</f>
        <v>#DIV/0!</v>
      </c>
      <c r="BU100" s="21" t="e">
        <f>(BU98-BU97)/(BV98-BV97)</f>
        <v>#DIV/0!</v>
      </c>
      <c r="BW100" s="21" t="e">
        <f>(BW98-BW97)/(BX98-BX97)</f>
        <v>#DIV/0!</v>
      </c>
      <c r="BY100" s="21" t="e">
        <f>(BY98-BY97)/(BZ98-BZ97)</f>
        <v>#DIV/0!</v>
      </c>
      <c r="CA100" s="21" t="e">
        <f>(CA98-CA97)/(CB98-CB97)</f>
        <v>#DIV/0!</v>
      </c>
      <c r="CC100" s="21" t="e">
        <f>(CC98-CC97)/(CD98-CD97)</f>
        <v>#DIV/0!</v>
      </c>
      <c r="CE100" s="21" t="e">
        <f>(CE98-CE97)/(CF98-CF97)</f>
        <v>#DIV/0!</v>
      </c>
      <c r="CG100" s="21" t="e">
        <f>(CG98-CG97)/(CH98-CH97)</f>
        <v>#DIV/0!</v>
      </c>
      <c r="CI100" s="21" t="e">
        <f>(CI98-CI97)/(CJ98-CJ97)</f>
        <v>#DIV/0!</v>
      </c>
      <c r="CK100" s="21" t="e">
        <f>(CK98-CK97)/(CL98-CL97)</f>
        <v>#DIV/0!</v>
      </c>
      <c r="CM100" s="21" t="e">
        <f>(CM98-CM97)/(CN98-CN97)</f>
        <v>#DIV/0!</v>
      </c>
      <c r="CO100" s="21" t="e">
        <f>(CO98-CO97)/(CP98-CP97)</f>
        <v>#DIV/0!</v>
      </c>
      <c r="CQ100" s="21" t="e">
        <f>(CQ98-CQ97)/(CR98-CR97)</f>
        <v>#DIV/0!</v>
      </c>
      <c r="CS100" s="21" t="e">
        <f>(CS98-CS97)/(CT98-CT97)</f>
        <v>#DIV/0!</v>
      </c>
      <c r="CU100" s="21" t="e">
        <f>(CU98-CU97)/(CV98-CV97)</f>
        <v>#DIV/0!</v>
      </c>
      <c r="CW100" s="21" t="e">
        <f>(CW98-CW97)/(CX98-CX97)</f>
        <v>#DIV/0!</v>
      </c>
      <c r="CY100" s="21" t="e">
        <f>(CY98-CY97)/(CZ98-CZ97)</f>
        <v>#DIV/0!</v>
      </c>
      <c r="DA100" s="21" t="e">
        <f>(DA98-DA97)/(DB98-DB97)</f>
        <v>#DIV/0!</v>
      </c>
      <c r="DC100" s="21" t="e">
        <f>(DC98-DC97)/(DD98-DD97)</f>
        <v>#DIV/0!</v>
      </c>
      <c r="DE100" s="21" t="e">
        <f>(DE98-DE97)/(DF98-DF97)</f>
        <v>#DIV/0!</v>
      </c>
    </row>
    <row r="101" spans="1:212" x14ac:dyDescent="0.2">
      <c r="A101" s="29"/>
      <c r="B101" s="2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12" x14ac:dyDescent="0.2">
      <c r="A102" s="29"/>
      <c r="B102" s="2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12" x14ac:dyDescent="0.2">
      <c r="A103" s="29"/>
      <c r="B103" s="2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12" x14ac:dyDescent="0.2">
      <c r="A104" s="29"/>
      <c r="B104" s="2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12" x14ac:dyDescent="0.2"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12" x14ac:dyDescent="0.2">
      <c r="A106" s="20"/>
    </row>
    <row r="107" spans="1:212" x14ac:dyDescent="0.2">
      <c r="A107" s="20"/>
    </row>
    <row r="108" spans="1:212" ht="15.75" x14ac:dyDescent="0.25">
      <c r="A108" s="20"/>
      <c r="E108" s="22"/>
      <c r="G108" s="22"/>
      <c r="I108" s="22"/>
      <c r="K108" s="22"/>
      <c r="M108" s="22"/>
      <c r="O108" s="22"/>
      <c r="Q108" s="22"/>
      <c r="S108" s="22"/>
      <c r="U108" s="22"/>
      <c r="W108" s="22"/>
      <c r="Y108" s="22"/>
    </row>
    <row r="109" spans="1:212" x14ac:dyDescent="0.2">
      <c r="A109" s="23"/>
      <c r="B109" s="24"/>
      <c r="C109" s="86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</sheetData>
  <mergeCells count="221">
    <mergeCell ref="DG4:DH4"/>
    <mergeCell ref="DI5:DJ5"/>
    <mergeCell ref="HM5:HN5"/>
    <mergeCell ref="IE5:IF5"/>
    <mergeCell ref="IA5:IB5"/>
    <mergeCell ref="HY5:HZ5"/>
    <mergeCell ref="HS5:HT5"/>
    <mergeCell ref="HW5:HX5"/>
    <mergeCell ref="HU5:HV5"/>
    <mergeCell ref="IC5:ID5"/>
    <mergeCell ref="GC5:GD5"/>
    <mergeCell ref="HQ5:HR5"/>
    <mergeCell ref="HO5:HP5"/>
    <mergeCell ref="CE5:CF5"/>
    <mergeCell ref="CG5:CH5"/>
    <mergeCell ref="DE5:DF5"/>
    <mergeCell ref="DU5:DV5"/>
    <mergeCell ref="DQ5:DR5"/>
    <mergeCell ref="DK5:DL5"/>
    <mergeCell ref="DG5:DH5"/>
    <mergeCell ref="HK5:HL5"/>
    <mergeCell ref="CI5:CJ5"/>
    <mergeCell ref="BK5:BL5"/>
    <mergeCell ref="BC5:BD5"/>
    <mergeCell ref="DY5:DZ5"/>
    <mergeCell ref="DS4:DT4"/>
    <mergeCell ref="DS5:DT5"/>
    <mergeCell ref="BQ4:BR4"/>
    <mergeCell ref="BW4:BX4"/>
    <mergeCell ref="BS4:BT4"/>
    <mergeCell ref="BS5:BT5"/>
    <mergeCell ref="BU4:BV4"/>
    <mergeCell ref="BU5:BV5"/>
    <mergeCell ref="CA4:CB4"/>
    <mergeCell ref="BW5:BX5"/>
    <mergeCell ref="BY4:BZ4"/>
    <mergeCell ref="BY5:BZ5"/>
    <mergeCell ref="CA5:CB5"/>
    <mergeCell ref="BQ5:BR5"/>
    <mergeCell ref="CE4:CF4"/>
    <mergeCell ref="DW4:DX4"/>
    <mergeCell ref="DE4:DF4"/>
    <mergeCell ref="DK4:DL4"/>
    <mergeCell ref="DU4:DV4"/>
    <mergeCell ref="DY4:DZ4"/>
    <mergeCell ref="DI4:DJ4"/>
    <mergeCell ref="AO5:AP5"/>
    <mergeCell ref="AQ4:AR4"/>
    <mergeCell ref="AQ5:AR5"/>
    <mergeCell ref="AS5:AT5"/>
    <mergeCell ref="AU5:AV5"/>
    <mergeCell ref="AW4:AX4"/>
    <mergeCell ref="BA4:BB4"/>
    <mergeCell ref="AY4:AZ4"/>
    <mergeCell ref="BE4:BF4"/>
    <mergeCell ref="AY5:AZ5"/>
    <mergeCell ref="S4:T4"/>
    <mergeCell ref="S5:T5"/>
    <mergeCell ref="M4:N4"/>
    <mergeCell ref="M5:N5"/>
    <mergeCell ref="O4:P4"/>
    <mergeCell ref="O5:P5"/>
    <mergeCell ref="AA5:AB5"/>
    <mergeCell ref="AG4:AH4"/>
    <mergeCell ref="U5:V5"/>
    <mergeCell ref="U4:V4"/>
    <mergeCell ref="W5:X5"/>
    <mergeCell ref="Y5:Z5"/>
    <mergeCell ref="AC5:AD5"/>
    <mergeCell ref="AE5:AF5"/>
    <mergeCell ref="AG5:AH5"/>
    <mergeCell ref="AE4:AF4"/>
    <mergeCell ref="I4:J4"/>
    <mergeCell ref="I5:J5"/>
    <mergeCell ref="K5:L5"/>
    <mergeCell ref="K4:L4"/>
    <mergeCell ref="E4:F4"/>
    <mergeCell ref="E5:F5"/>
    <mergeCell ref="G5:H5"/>
    <mergeCell ref="G4:H4"/>
    <mergeCell ref="Q5:R5"/>
    <mergeCell ref="Q4:R4"/>
    <mergeCell ref="W3:X3"/>
    <mergeCell ref="AA3:AB3"/>
    <mergeCell ref="AC4:AD4"/>
    <mergeCell ref="AA4:AB4"/>
    <mergeCell ref="Y4:Z4"/>
    <mergeCell ref="W4:X4"/>
    <mergeCell ref="AC3:AD3"/>
    <mergeCell ref="Y3:Z3"/>
    <mergeCell ref="AE3:AF3"/>
    <mergeCell ref="AK4:AL4"/>
    <mergeCell ref="AI4:AJ4"/>
    <mergeCell ref="CC5:CD5"/>
    <mergeCell ref="BM4:BN4"/>
    <mergeCell ref="BI5:BJ5"/>
    <mergeCell ref="AS4:AT4"/>
    <mergeCell ref="AU4:AV4"/>
    <mergeCell ref="BC4:BD4"/>
    <mergeCell ref="CC4:CD4"/>
    <mergeCell ref="AW5:AX5"/>
    <mergeCell ref="AK5:AL5"/>
    <mergeCell ref="AM5:AN5"/>
    <mergeCell ref="AI5:AJ5"/>
    <mergeCell ref="BE5:BF5"/>
    <mergeCell ref="BO4:BP4"/>
    <mergeCell ref="AO4:AP4"/>
    <mergeCell ref="AM4:AN4"/>
    <mergeCell ref="BA5:BB5"/>
    <mergeCell ref="BG4:BH4"/>
    <mergeCell ref="BM5:BN5"/>
    <mergeCell ref="BO5:BP5"/>
    <mergeCell ref="BK4:BL4"/>
    <mergeCell ref="BG5:BH5"/>
    <mergeCell ref="BI4:BJ4"/>
    <mergeCell ref="CY4:CZ4"/>
    <mergeCell ref="DC4:DD4"/>
    <mergeCell ref="DC5:DD5"/>
    <mergeCell ref="DA4:DB4"/>
    <mergeCell ref="DA5:DB5"/>
    <mergeCell ref="CY5:CZ5"/>
    <mergeCell ref="CG4:CH4"/>
    <mergeCell ref="CW4:CX4"/>
    <mergeCell ref="CW5:CX5"/>
    <mergeCell ref="CU4:CV4"/>
    <mergeCell ref="CU5:CV5"/>
    <mergeCell ref="CQ4:CR4"/>
    <mergeCell ref="CQ5:CR5"/>
    <mergeCell ref="CS4:CT4"/>
    <mergeCell ref="CS5:CT5"/>
    <mergeCell ref="CI4:CJ4"/>
    <mergeCell ref="CO4:CP4"/>
    <mergeCell ref="CO5:CP5"/>
    <mergeCell ref="CM4:CN4"/>
    <mergeCell ref="CM5:CN5"/>
    <mergeCell ref="CK4:CL4"/>
    <mergeCell ref="CK5:CL5"/>
    <mergeCell ref="EE4:EF4"/>
    <mergeCell ref="EE5:EF5"/>
    <mergeCell ref="EK4:EL4"/>
    <mergeCell ref="EG4:EH4"/>
    <mergeCell ref="EG5:EH5"/>
    <mergeCell ref="EI4:EJ4"/>
    <mergeCell ref="EI5:EJ5"/>
    <mergeCell ref="EK5:EL5"/>
    <mergeCell ref="DM4:DN4"/>
    <mergeCell ref="DM5:DN5"/>
    <mergeCell ref="DO4:DP4"/>
    <mergeCell ref="DO5:DP5"/>
    <mergeCell ref="EC4:ED4"/>
    <mergeCell ref="EC5:ED5"/>
    <mergeCell ref="DQ4:DR4"/>
    <mergeCell ref="DW5:DX5"/>
    <mergeCell ref="EA4:EB4"/>
    <mergeCell ref="EA5:EB5"/>
    <mergeCell ref="EW4:EX4"/>
    <mergeCell ref="EW5:EX5"/>
    <mergeCell ref="EY4:EZ4"/>
    <mergeCell ref="EY5:EZ5"/>
    <mergeCell ref="FA4:FB4"/>
    <mergeCell ref="FA5:FB5"/>
    <mergeCell ref="EU4:EV4"/>
    <mergeCell ref="EU5:EV5"/>
    <mergeCell ref="EM4:EN4"/>
    <mergeCell ref="EM5:EN5"/>
    <mergeCell ref="EO4:EP4"/>
    <mergeCell ref="EO5:EP5"/>
    <mergeCell ref="ES4:ET4"/>
    <mergeCell ref="ES5:ET5"/>
    <mergeCell ref="EQ4:ER4"/>
    <mergeCell ref="EQ5:ER5"/>
    <mergeCell ref="FC4:FD4"/>
    <mergeCell ref="FC5:FD5"/>
    <mergeCell ref="FK4:FL4"/>
    <mergeCell ref="FK5:FL5"/>
    <mergeCell ref="FE4:FF4"/>
    <mergeCell ref="FE5:FF5"/>
    <mergeCell ref="FI4:FJ4"/>
    <mergeCell ref="FI5:FJ5"/>
    <mergeCell ref="FG4:FH4"/>
    <mergeCell ref="FG5:FH5"/>
    <mergeCell ref="FO4:FP4"/>
    <mergeCell ref="FO5:FP5"/>
    <mergeCell ref="FM4:FN4"/>
    <mergeCell ref="FM5:FN5"/>
    <mergeCell ref="FW4:FX4"/>
    <mergeCell ref="FW5:FX5"/>
    <mergeCell ref="FQ4:FR4"/>
    <mergeCell ref="FQ5:FR5"/>
    <mergeCell ref="FU4:FV4"/>
    <mergeCell ref="FU5:FV5"/>
    <mergeCell ref="FS4:FT4"/>
    <mergeCell ref="FS5:FT5"/>
    <mergeCell ref="GE4:GF4"/>
    <mergeCell ref="GE5:GF5"/>
    <mergeCell ref="GC4:GD4"/>
    <mergeCell ref="FY4:FZ4"/>
    <mergeCell ref="FY5:FZ5"/>
    <mergeCell ref="GA4:GB4"/>
    <mergeCell ref="GA5:GB5"/>
    <mergeCell ref="GI4:GJ4"/>
    <mergeCell ref="GI5:GJ5"/>
    <mergeCell ref="GG4:GH4"/>
    <mergeCell ref="GG5:GH5"/>
    <mergeCell ref="GU4:GV4"/>
    <mergeCell ref="GQ5:GR5"/>
    <mergeCell ref="HI5:HJ5"/>
    <mergeCell ref="HG5:HH5"/>
    <mergeCell ref="HE5:HF5"/>
    <mergeCell ref="HC5:HD5"/>
    <mergeCell ref="HA5:HB5"/>
    <mergeCell ref="GW5:GX5"/>
    <mergeCell ref="GY5:GZ5"/>
    <mergeCell ref="GK4:GL4"/>
    <mergeCell ref="GK5:GL5"/>
    <mergeCell ref="GS4:GT4"/>
    <mergeCell ref="GO4:GP4"/>
    <mergeCell ref="GM4:GN4"/>
    <mergeCell ref="GM5:GN5"/>
    <mergeCell ref="GQ4:GR4"/>
    <mergeCell ref="GO5:GP5"/>
  </mergeCells>
  <phoneticPr fontId="0" type="noConversion"/>
  <printOptions gridLines="1"/>
  <pageMargins left="0.75" right="0.75" top="1" bottom="1" header="0.5" footer="0.5"/>
  <pageSetup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F57D-5F1C-4547-AE68-1EFD2857DA17}">
  <dimension ref="A1:EC98"/>
  <sheetViews>
    <sheetView topLeftCell="C1" workbookViewId="0">
      <selection activeCell="AB3" sqref="AB3"/>
    </sheetView>
  </sheetViews>
  <sheetFormatPr defaultRowHeight="12.75" x14ac:dyDescent="0.2"/>
  <cols>
    <col min="1" max="1" width="6.28515625" hidden="1" customWidth="1"/>
    <col min="2" max="2" width="7.85546875" hidden="1" customWidth="1"/>
    <col min="3" max="3" width="18.42578125" bestFit="1" customWidth="1"/>
    <col min="4" max="4" width="9.5703125" hidden="1" customWidth="1"/>
    <col min="5" max="5" width="6.85546875" hidden="1" customWidth="1"/>
    <col min="6" max="6" width="7.140625" customWidth="1"/>
    <col min="7" max="15" width="7.140625" hidden="1" customWidth="1"/>
    <col min="16" max="28" width="7.140625" customWidth="1"/>
    <col min="29" max="33" width="7.28515625" customWidth="1"/>
    <col min="34" max="44" width="7.28515625" hidden="1" customWidth="1"/>
    <col min="45" max="45" width="7.28515625" bestFit="1" customWidth="1"/>
    <col min="46" max="47" width="7.28515625" hidden="1" customWidth="1"/>
    <col min="48" max="48" width="6.7109375" style="7" hidden="1" customWidth="1"/>
    <col min="49" max="49" width="7.28515625" hidden="1" customWidth="1"/>
    <col min="50" max="50" width="7.42578125" hidden="1" customWidth="1"/>
    <col min="51" max="51" width="7.28515625" style="15" hidden="1" customWidth="1"/>
    <col min="52" max="53" width="7.140625" style="15" hidden="1" customWidth="1"/>
    <col min="54" max="54" width="6.5703125" style="15" hidden="1" customWidth="1"/>
    <col min="55" max="55" width="7" hidden="1" customWidth="1"/>
    <col min="56" max="56" width="7" style="15" hidden="1" customWidth="1"/>
    <col min="57" max="57" width="6.85546875" bestFit="1" customWidth="1"/>
    <col min="58" max="58" width="7" style="10" hidden="1" customWidth="1"/>
    <col min="59" max="59" width="7" hidden="1" customWidth="1"/>
    <col min="60" max="60" width="6.7109375" style="15" hidden="1" customWidth="1"/>
    <col min="61" max="61" width="7.28515625" style="15" hidden="1" customWidth="1"/>
    <col min="62" max="62" width="6.85546875" style="15" hidden="1" customWidth="1"/>
    <col min="63" max="63" width="6.28515625" style="10" hidden="1" customWidth="1"/>
    <col min="64" max="64" width="7.140625" hidden="1" customWidth="1"/>
    <col min="65" max="65" width="7.140625" style="15" hidden="1" customWidth="1"/>
    <col min="66" max="66" width="6.5703125" style="15" hidden="1" customWidth="1"/>
    <col min="67" max="67" width="7" style="15" hidden="1" customWidth="1"/>
    <col min="68" max="68" width="7" hidden="1" customWidth="1"/>
    <col min="69" max="69" width="6.85546875" bestFit="1" customWidth="1"/>
    <col min="70" max="71" width="7" hidden="1" customWidth="1"/>
    <col min="72" max="72" width="6.7109375" hidden="1" customWidth="1"/>
    <col min="73" max="73" width="7.28515625" hidden="1" customWidth="1"/>
    <col min="74" max="74" width="6.85546875" hidden="1" customWidth="1"/>
    <col min="75" max="75" width="6.28515625" hidden="1" customWidth="1"/>
    <col min="76" max="77" width="7.140625" hidden="1" customWidth="1"/>
    <col min="78" max="78" width="6.5703125" hidden="1" customWidth="1"/>
    <col min="79" max="80" width="7" hidden="1" customWidth="1"/>
    <col min="81" max="81" width="6.85546875" bestFit="1" customWidth="1"/>
    <col min="82" max="83" width="7" hidden="1" customWidth="1"/>
    <col min="84" max="84" width="6.7109375" hidden="1" customWidth="1"/>
    <col min="85" max="85" width="7.28515625" hidden="1" customWidth="1"/>
    <col min="86" max="86" width="6.85546875" hidden="1" customWidth="1"/>
    <col min="87" max="87" width="6.28515625" hidden="1" customWidth="1"/>
    <col min="88" max="89" width="7.140625" hidden="1" customWidth="1"/>
    <col min="90" max="90" width="6.5703125" hidden="1" customWidth="1"/>
    <col min="91" max="92" width="7" hidden="1" customWidth="1"/>
    <col min="93" max="93" width="6.85546875" bestFit="1" customWidth="1"/>
    <col min="94" max="95" width="7" hidden="1" customWidth="1"/>
    <col min="96" max="96" width="6.7109375" hidden="1" customWidth="1"/>
    <col min="97" max="97" width="7.28515625" hidden="1" customWidth="1"/>
    <col min="98" max="98" width="6.85546875" hidden="1" customWidth="1"/>
    <col min="99" max="99" width="6.28515625" hidden="1" customWidth="1"/>
    <col min="100" max="101" width="7.140625" hidden="1" customWidth="1"/>
    <col min="102" max="102" width="6.5703125" hidden="1" customWidth="1"/>
    <col min="103" max="104" width="7" hidden="1" customWidth="1"/>
    <col min="105" max="116" width="7" bestFit="1" customWidth="1"/>
  </cols>
  <sheetData>
    <row r="1" spans="1:133" ht="15.75" x14ac:dyDescent="0.25">
      <c r="C1" s="4" t="s">
        <v>95</v>
      </c>
      <c r="AV1" s="6"/>
      <c r="AY1"/>
      <c r="AZ1"/>
      <c r="BA1"/>
      <c r="BB1"/>
      <c r="BD1"/>
      <c r="BF1"/>
      <c r="BH1"/>
      <c r="BI1"/>
      <c r="BJ1"/>
      <c r="BK1"/>
      <c r="BM1"/>
      <c r="BN1"/>
      <c r="BO1"/>
    </row>
    <row r="2" spans="1:133" ht="15.75" x14ac:dyDescent="0.25">
      <c r="C2" s="4" t="s">
        <v>122</v>
      </c>
      <c r="AV2" s="6"/>
      <c r="AY2"/>
      <c r="AZ2"/>
      <c r="BA2"/>
      <c r="BB2"/>
      <c r="BD2"/>
      <c r="BF2"/>
      <c r="BH2"/>
      <c r="BI2"/>
      <c r="BJ2"/>
      <c r="BK2"/>
      <c r="BM2"/>
      <c r="BN2"/>
      <c r="BO2"/>
    </row>
    <row r="3" spans="1:133" ht="15.75" x14ac:dyDescent="0.25">
      <c r="C3" s="4" t="s">
        <v>125</v>
      </c>
      <c r="AV3" s="6"/>
      <c r="AY3"/>
      <c r="AZ3"/>
      <c r="BA3"/>
      <c r="BB3"/>
      <c r="BD3"/>
      <c r="BF3"/>
      <c r="BH3"/>
      <c r="BI3"/>
      <c r="BJ3"/>
      <c r="BK3"/>
      <c r="BM3"/>
      <c r="BN3"/>
      <c r="BO3"/>
    </row>
    <row r="4" spans="1:133" x14ac:dyDescent="0.2">
      <c r="A4" s="3" t="s">
        <v>96</v>
      </c>
      <c r="B4" s="3" t="s">
        <v>111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8"/>
      <c r="AY4"/>
      <c r="AZ4"/>
      <c r="BA4"/>
      <c r="BB4"/>
      <c r="BD4"/>
      <c r="BF4"/>
      <c r="BH4"/>
      <c r="BI4"/>
      <c r="BJ4"/>
      <c r="BK4"/>
      <c r="BM4"/>
      <c r="BN4"/>
      <c r="BO4"/>
    </row>
    <row r="5" spans="1:133" s="10" customFormat="1" x14ac:dyDescent="0.2">
      <c r="A5" s="52" t="s">
        <v>98</v>
      </c>
      <c r="B5" s="53" t="s">
        <v>112</v>
      </c>
      <c r="C5" s="53" t="s">
        <v>96</v>
      </c>
      <c r="D5" s="53" t="s">
        <v>97</v>
      </c>
      <c r="E5" s="12">
        <v>36892</v>
      </c>
      <c r="F5" s="12">
        <v>40980</v>
      </c>
      <c r="G5" s="12">
        <v>41011</v>
      </c>
      <c r="H5" s="12">
        <v>41041</v>
      </c>
      <c r="I5" s="12">
        <v>41072</v>
      </c>
      <c r="J5" s="12">
        <v>41102</v>
      </c>
      <c r="K5" s="12">
        <v>41133</v>
      </c>
      <c r="L5" s="12">
        <v>41164</v>
      </c>
      <c r="M5" s="12">
        <v>41194</v>
      </c>
      <c r="N5" s="12">
        <v>41225</v>
      </c>
      <c r="O5" s="12">
        <v>41255</v>
      </c>
      <c r="P5" s="12">
        <v>41286</v>
      </c>
      <c r="Q5" s="12">
        <v>41317</v>
      </c>
      <c r="R5" s="12">
        <v>41345</v>
      </c>
      <c r="S5" s="12">
        <v>41376</v>
      </c>
      <c r="T5" s="12">
        <v>41406</v>
      </c>
      <c r="U5" s="12">
        <v>41437</v>
      </c>
      <c r="V5" s="12">
        <v>41467</v>
      </c>
      <c r="W5" s="12">
        <v>41498</v>
      </c>
      <c r="X5" s="12">
        <v>41529</v>
      </c>
      <c r="Y5" s="12">
        <v>41559</v>
      </c>
      <c r="Z5" s="12">
        <v>41590</v>
      </c>
      <c r="AA5" s="12">
        <v>41620</v>
      </c>
      <c r="AB5" s="12">
        <v>41651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59"/>
      <c r="AW5" s="11"/>
      <c r="AX5" s="53"/>
      <c r="AY5" s="60"/>
      <c r="AZ5" s="11"/>
      <c r="BA5" s="11"/>
      <c r="BB5" s="11"/>
      <c r="BC5" s="11"/>
      <c r="BD5" s="11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57"/>
      <c r="BP5" s="57"/>
      <c r="BQ5" s="57"/>
      <c r="BR5" s="57"/>
      <c r="BS5" s="57"/>
      <c r="BT5" s="16"/>
      <c r="BU5" s="16"/>
      <c r="BV5" s="16"/>
      <c r="BW5" s="16"/>
      <c r="BX5" s="16"/>
      <c r="BY5" s="16"/>
      <c r="BZ5" s="16"/>
      <c r="CA5" s="57"/>
      <c r="CB5" s="57"/>
      <c r="CC5" s="57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57"/>
      <c r="DN5" s="16"/>
    </row>
    <row r="6" spans="1:133" x14ac:dyDescent="0.2">
      <c r="A6" s="1">
        <v>47</v>
      </c>
      <c r="B6" s="1">
        <v>1</v>
      </c>
      <c r="C6" t="s">
        <v>59</v>
      </c>
      <c r="E6" s="2">
        <v>0.19</v>
      </c>
      <c r="F6" s="2">
        <f>SUM('3 HPV data'!E7/'3 HPV data'!F7)</f>
        <v>0.24795144157814872</v>
      </c>
      <c r="G6" s="2">
        <f>SUM('3 HPV data'!G7/'3 HPV data'!H7)</f>
        <v>0.2481066343532263</v>
      </c>
      <c r="H6" s="2">
        <f>SUM('3 HPV data'!I7/'3 HPV data'!J7)</f>
        <v>0.2488646684831971</v>
      </c>
      <c r="I6" s="2">
        <f>SUM('3 HPV data'!K7/'3 HPV data'!L7)</f>
        <v>0.25075849514563109</v>
      </c>
      <c r="J6" s="2">
        <f>SUM('3 HPV data'!M7/'3 HPV data'!N7)</f>
        <v>0.25117978383315576</v>
      </c>
      <c r="K6" s="2">
        <f>SUM('3 HPV data'!O7/'3 HPV data'!P7)</f>
        <v>0.25413349663196572</v>
      </c>
      <c r="L6" s="2">
        <f>SUM('3 HPV data'!Q7/'3 HPV data'!R7)</f>
        <v>0.2555045871559633</v>
      </c>
      <c r="M6" s="2">
        <f>SUM('3 HPV data'!S7/'3 HPV data'!T7)</f>
        <v>0.25576072028078745</v>
      </c>
      <c r="N6" s="2">
        <f>SUM('3 HPV data'!U7/'3 HPV data'!V7)</f>
        <v>0.25374503210027516</v>
      </c>
      <c r="O6" s="2">
        <f>SUM('3 HPV data'!W7/'3 HPV data'!X7)</f>
        <v>0.25788184879093973</v>
      </c>
      <c r="P6" s="2">
        <f>SUM('3 HPV data'!Y7/'3 HPV data'!Z7)</f>
        <v>0.25876588577553206</v>
      </c>
      <c r="Q6" s="2">
        <f>SUM('3 HPV data'!AA7/'3 HPV data'!AB7)</f>
        <v>0.26012532477456823</v>
      </c>
      <c r="R6" s="2">
        <f>SUM('3 HPV data'!AC7/'3 HPV data'!AD7)</f>
        <v>0.26351247894656255</v>
      </c>
      <c r="S6" s="2">
        <f>SUM('3 HPV data'!AE7/'3 HPV data'!AF7)</f>
        <v>0.26411629686304516</v>
      </c>
      <c r="T6" s="2">
        <f>SUM('3 HPV data'!AG7/'3 HPV data'!AH7)</f>
        <v>0.26335819759476325</v>
      </c>
      <c r="U6" s="2">
        <f>SUM('3 HPV data'!AI7/'3 HPV data'!AJ7)</f>
        <v>0.26486321259361151</v>
      </c>
      <c r="V6" s="2">
        <f>SUM('3 HPV data'!AK7/'3 HPV data'!AL7)</f>
        <v>0.26485906862745096</v>
      </c>
      <c r="W6" s="2">
        <f>SUM('3 HPV data'!AM7/'3 HPV data'!AN7)</f>
        <v>0.26989460821750422</v>
      </c>
      <c r="X6" s="2">
        <f>SUM('3 HPV data'!AO7/'3 HPV data'!AP7)</f>
        <v>0.27043929225137281</v>
      </c>
      <c r="Y6" s="2">
        <f>SUM('3 HPV data'!AQ7/'3 HPV data'!AR7)</f>
        <v>0.27447038812432351</v>
      </c>
      <c r="Z6" s="2">
        <f>SUM('3 HPV data'!AS7/'3 HPV data'!AT7)</f>
        <v>0.27552123552123553</v>
      </c>
      <c r="AA6" s="2">
        <f>SUM('3 HPV data'!AU7/'3 HPV data'!AV7)</f>
        <v>0.27526616262922388</v>
      </c>
      <c r="AB6" s="2" t="e">
        <f>SUM('3 HPV data'!AW7/'3 HPV data'!AX7)</f>
        <v>#DIV/0!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9"/>
      <c r="AW6" s="9"/>
      <c r="AX6" s="9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</row>
    <row r="7" spans="1:133" x14ac:dyDescent="0.2">
      <c r="A7" s="1">
        <v>50</v>
      </c>
      <c r="B7" s="1">
        <v>1</v>
      </c>
      <c r="C7" t="s">
        <v>62</v>
      </c>
      <c r="E7" s="2">
        <v>0.27</v>
      </c>
      <c r="F7" s="2">
        <f>SUM('3 HPV data'!E8/'3 HPV data'!F8)</f>
        <v>0.17044124042417957</v>
      </c>
      <c r="G7" s="2">
        <f>SUM('3 HPV data'!G8/'3 HPV data'!H8)</f>
        <v>0.17313522337342171</v>
      </c>
      <c r="H7" s="2">
        <f>SUM('3 HPV data'!I8/'3 HPV data'!J8)</f>
        <v>0.17289953045389456</v>
      </c>
      <c r="I7" s="2">
        <f>SUM('3 HPV data'!K8/'3 HPV data'!L8)</f>
        <v>0.17421567974422167</v>
      </c>
      <c r="J7" s="2">
        <f>SUM('3 HPV data'!M8/'3 HPV data'!N8)</f>
        <v>0.1746005326231691</v>
      </c>
      <c r="K7" s="2">
        <f>SUM('3 HPV data'!O8/'3 HPV data'!P8)</f>
        <v>0.17693896588486141</v>
      </c>
      <c r="L7" s="2">
        <f>SUM('3 HPV data'!Q8/'3 HPV data'!R8)</f>
        <v>0.18077613130440562</v>
      </c>
      <c r="M7" s="2">
        <f>SUM('3 HPV data'!S8/'3 HPV data'!T8)</f>
        <v>0.18142312157903467</v>
      </c>
      <c r="N7" s="2">
        <f>SUM('3 HPV data'!U8/'3 HPV data'!V8)</f>
        <v>0.18234241399880691</v>
      </c>
      <c r="O7" s="2">
        <f>SUM('3 HPV data'!W8/'3 HPV data'!X8)</f>
        <v>0.18275174476570288</v>
      </c>
      <c r="P7" s="2">
        <f>SUM('3 HPV data'!Y8/'3 HPV data'!Z8)</f>
        <v>0.18446730833056754</v>
      </c>
      <c r="Q7" s="2">
        <f>SUM('3 HPV data'!AA8/'3 HPV data'!AB8)</f>
        <v>0.18504133054476646</v>
      </c>
      <c r="R7" s="2">
        <f>SUM('3 HPV data'!AC8/'3 HPV data'!AD8)</f>
        <v>0.18945930639304395</v>
      </c>
      <c r="S7" s="2">
        <f>SUM('3 HPV data'!AE8/'3 HPV data'!AF8)</f>
        <v>0.18983637089264335</v>
      </c>
      <c r="T7" s="2">
        <f>SUM('3 HPV data'!AG8/'3 HPV data'!AH8)</f>
        <v>0.19229235880398671</v>
      </c>
      <c r="U7" s="2">
        <f>SUM('3 HPV data'!AI8/'3 HPV data'!AJ8)</f>
        <v>0.19285026720217746</v>
      </c>
      <c r="V7" s="2">
        <f>SUM('3 HPV data'!AK8/'3 HPV data'!AL8)</f>
        <v>0.19574580876018818</v>
      </c>
      <c r="W7" s="2">
        <f>SUM('3 HPV data'!AM8/'3 HPV data'!AN8)</f>
        <v>0.19968293810687629</v>
      </c>
      <c r="X7" s="2">
        <f>SUM('3 HPV data'!AO8/'3 HPV data'!AP8)</f>
        <v>0.2012800633433407</v>
      </c>
      <c r="Y7" s="2">
        <f>SUM('3 HPV data'!AQ8/'3 HPV data'!AR8)</f>
        <v>0.20300727141118022</v>
      </c>
      <c r="Z7" s="2">
        <f>SUM('3 HPV data'!AS8/'3 HPV data'!AT8)</f>
        <v>0.20490138260926544</v>
      </c>
      <c r="AA7" s="2">
        <f>SUM('3 HPV data'!AU8/'3 HPV data'!AV8)</f>
        <v>0.20640162165696724</v>
      </c>
      <c r="AB7" s="2" t="e">
        <f>SUM('3 HPV data'!AW8/'3 HPV data'!AX8)</f>
        <v>#DIV/0!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9"/>
      <c r="AW7" s="9"/>
      <c r="AX7" s="9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13"/>
      <c r="CT7" s="58"/>
      <c r="CU7" s="58"/>
      <c r="CV7" s="13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</row>
    <row r="8" spans="1:133" x14ac:dyDescent="0.2">
      <c r="A8" s="1">
        <v>58</v>
      </c>
      <c r="B8" s="1">
        <v>1</v>
      </c>
      <c r="C8" t="s">
        <v>70</v>
      </c>
      <c r="E8" s="2">
        <v>0.25</v>
      </c>
      <c r="F8" s="2">
        <f>SUM('3 HPV data'!E9/'3 HPV data'!F9)</f>
        <v>0.17915372670807453</v>
      </c>
      <c r="G8" s="2">
        <f>SUM('3 HPV data'!G9/'3 HPV data'!H9)</f>
        <v>0.18432285603414825</v>
      </c>
      <c r="H8" s="2">
        <f>SUM('3 HPV data'!I9/'3 HPV data'!J9)</f>
        <v>0.18428709990300679</v>
      </c>
      <c r="I8" s="2">
        <f>SUM('3 HPV data'!K9/'3 HPV data'!L9)</f>
        <v>0.18720657276995306</v>
      </c>
      <c r="J8" s="2">
        <f>SUM('3 HPV data'!M9/'3 HPV data'!N9)</f>
        <v>0.18803921568627452</v>
      </c>
      <c r="K8" s="2">
        <f>SUM('3 HPV data'!O9/'3 HPV data'!P9)</f>
        <v>0.19054160125588698</v>
      </c>
      <c r="L8" s="2">
        <f>SUM('3 HPV data'!Q9/'3 HPV data'!R9)</f>
        <v>0.19364954919639357</v>
      </c>
      <c r="M8" s="2">
        <f>SUM('3 HPV data'!S9/'3 HPV data'!T9)</f>
        <v>0.19274995127655428</v>
      </c>
      <c r="N8" s="2">
        <f>SUM('3 HPV data'!U9/'3 HPV data'!V9)</f>
        <v>0.1945903872348706</v>
      </c>
      <c r="O8" s="2">
        <f>SUM('3 HPV data'!W9/'3 HPV data'!X9)</f>
        <v>0.19711163153786104</v>
      </c>
      <c r="P8" s="2">
        <f>SUM('3 HPV data'!Y9/'3 HPV data'!Z9)</f>
        <v>0.19737615038182887</v>
      </c>
      <c r="Q8" s="2">
        <f>SUM('3 HPV data'!AA9/'3 HPV data'!AB9)</f>
        <v>0.19795356158992522</v>
      </c>
      <c r="R8" s="2">
        <f>SUM('3 HPV data'!AC9/'3 HPV data'!AD9)</f>
        <v>0.20279162512462612</v>
      </c>
      <c r="S8" s="2">
        <f>SUM('3 HPV data'!AE9/'3 HPV data'!AF9)</f>
        <v>0.20401271354787445</v>
      </c>
      <c r="T8" s="2">
        <f>SUM('3 HPV data'!AG9/'3 HPV data'!AH9)</f>
        <v>0.20203227734608487</v>
      </c>
      <c r="U8" s="2">
        <f>SUM('3 HPV data'!AI9/'3 HPV data'!AJ9)</f>
        <v>0.20369267421083978</v>
      </c>
      <c r="V8" s="2">
        <f>SUM('3 HPV data'!AK9/'3 HPV data'!AL9)</f>
        <v>0.20419055149238979</v>
      </c>
      <c r="W8" s="2">
        <f>SUM('3 HPV data'!AM9/'3 HPV data'!AN9)</f>
        <v>0.20954070569682634</v>
      </c>
      <c r="X8" s="2">
        <f>SUM('3 HPV data'!AO9/'3 HPV data'!AP9)</f>
        <v>0.2097915847424302</v>
      </c>
      <c r="Y8" s="2">
        <f>SUM('3 HPV data'!AQ9/'3 HPV data'!AR9)</f>
        <v>0.21100196463654225</v>
      </c>
      <c r="Z8" s="2">
        <f>SUM('3 HPV data'!AS9/'3 HPV data'!AT9)</f>
        <v>0.21120094655886412</v>
      </c>
      <c r="AA8" s="2">
        <f>SUM('3 HPV data'!AU9/'3 HPV data'!AV9)</f>
        <v>0.21017481830681595</v>
      </c>
      <c r="AB8" s="2" t="e">
        <f>SUM('3 HPV data'!AW9/'3 HPV data'!AX9)</f>
        <v>#DIV/0!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9"/>
      <c r="AW8" s="9"/>
      <c r="AX8" s="9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13"/>
      <c r="CT8" s="58"/>
      <c r="CU8" s="58"/>
      <c r="CV8" s="13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</row>
    <row r="9" spans="1:133" x14ac:dyDescent="0.2">
      <c r="A9" s="1">
        <v>63</v>
      </c>
      <c r="B9" s="1">
        <v>1</v>
      </c>
      <c r="C9" t="s">
        <v>74</v>
      </c>
      <c r="E9" s="2">
        <v>0.16</v>
      </c>
      <c r="F9" s="2">
        <f>SUM('3 HPV data'!E10/'3 HPV data'!F10)</f>
        <v>0.1571307094266278</v>
      </c>
      <c r="G9" s="2">
        <f>SUM('3 HPV data'!G10/'3 HPV data'!H10)</f>
        <v>0.16000730163881227</v>
      </c>
      <c r="H9" s="2">
        <f>SUM('3 HPV data'!I10/'3 HPV data'!J10)</f>
        <v>0.16017930670777469</v>
      </c>
      <c r="I9" s="2">
        <f>SUM('3 HPV data'!K10/'3 HPV data'!L10)</f>
        <v>0.16295335211952885</v>
      </c>
      <c r="J9" s="2">
        <f>SUM('3 HPV data'!M10/'3 HPV data'!N10)</f>
        <v>0.16284212875606144</v>
      </c>
      <c r="K9" s="2">
        <f>SUM('3 HPV data'!O10/'3 HPV data'!P10)</f>
        <v>0.16701173222912352</v>
      </c>
      <c r="L9" s="2">
        <f>SUM('3 HPV data'!Q10/'3 HPV data'!R10)</f>
        <v>0.1699874203627805</v>
      </c>
      <c r="M9" s="2">
        <f>SUM('3 HPV data'!S10/'3 HPV data'!T10)</f>
        <v>0.17000263632860821</v>
      </c>
      <c r="N9" s="2">
        <f>SUM('3 HPV data'!U10/'3 HPV data'!V10)</f>
        <v>0.17105663979204322</v>
      </c>
      <c r="O9" s="2">
        <f>SUM('3 HPV data'!W10/'3 HPV data'!X10)</f>
        <v>0.17274741356531637</v>
      </c>
      <c r="P9" s="2">
        <f>SUM('3 HPV data'!Y10/'3 HPV data'!Z10)</f>
        <v>0.17487679733922815</v>
      </c>
      <c r="Q9" s="2">
        <f>SUM('3 HPV data'!AA10/'3 HPV data'!AB10)</f>
        <v>0.17550622894939741</v>
      </c>
      <c r="R9" s="2">
        <f>SUM('3 HPV data'!AC10/'3 HPV data'!AD10)</f>
        <v>0.17868542501067355</v>
      </c>
      <c r="S9" s="2">
        <f>SUM('3 HPV data'!AE10/'3 HPV data'!AF10)</f>
        <v>0.17948144836835048</v>
      </c>
      <c r="T9" s="2">
        <f>SUM('3 HPV data'!AG10/'3 HPV data'!AH10)</f>
        <v>0.18093765261272993</v>
      </c>
      <c r="U9" s="2">
        <f>SUM('3 HPV data'!AI10/'3 HPV data'!AJ10)</f>
        <v>0.18237483979901134</v>
      </c>
      <c r="V9" s="2">
        <f>SUM('3 HPV data'!AK10/'3 HPV data'!AL10)</f>
        <v>0.18473699221774029</v>
      </c>
      <c r="W9" s="2">
        <f>SUM('3 HPV data'!AM10/'3 HPV data'!AN10)</f>
        <v>0.1894456636592701</v>
      </c>
      <c r="X9" s="2">
        <f>SUM('3 HPV data'!AO10/'3 HPV data'!AP10)</f>
        <v>0.191892715635477</v>
      </c>
      <c r="Y9" s="2">
        <f>SUM('3 HPV data'!AQ10/'3 HPV data'!AR10)</f>
        <v>0.1924203588429147</v>
      </c>
      <c r="Z9" s="2">
        <f>SUM('3 HPV data'!AS10/'3 HPV data'!AT10)</f>
        <v>0.19482551876918075</v>
      </c>
      <c r="AA9" s="2">
        <f>SUM('3 HPV data'!AU10/'3 HPV data'!AV10)</f>
        <v>0.19591224299444421</v>
      </c>
      <c r="AB9" s="2" t="e">
        <f>SUM('3 HPV data'!AW10/'3 HPV data'!AX10)</f>
        <v>#DIV/0!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9"/>
      <c r="AW9" s="9"/>
      <c r="AX9" s="9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13"/>
      <c r="CT9" s="58"/>
      <c r="CU9" s="58"/>
      <c r="CV9" s="13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</row>
    <row r="10" spans="1:133" x14ac:dyDescent="0.2">
      <c r="A10" s="1">
        <v>74</v>
      </c>
      <c r="B10" s="1">
        <v>1</v>
      </c>
      <c r="C10" t="s">
        <v>85</v>
      </c>
      <c r="E10" s="2">
        <v>0.45</v>
      </c>
      <c r="F10" s="2">
        <f>SUM('3 HPV data'!E11/'3 HPV data'!F11)</f>
        <v>0.15589596298069253</v>
      </c>
      <c r="G10" s="2">
        <f>SUM('3 HPV data'!G11/'3 HPV data'!H11)</f>
        <v>0.15537401890116931</v>
      </c>
      <c r="H10" s="2">
        <f>SUM('3 HPV data'!I11/'3 HPV data'!J11)</f>
        <v>0.15612965340179719</v>
      </c>
      <c r="I10" s="2">
        <f>SUM('3 HPV data'!K11/'3 HPV data'!L11)</f>
        <v>0.15722765923311408</v>
      </c>
      <c r="J10" s="2">
        <f>SUM('3 HPV data'!M11/'3 HPV data'!N11)</f>
        <v>0.15652592711510677</v>
      </c>
      <c r="K10" s="2">
        <f>SUM('3 HPV data'!O11/'3 HPV data'!P11)</f>
        <v>0.16037281054153946</v>
      </c>
      <c r="L10" s="2">
        <f>SUM('3 HPV data'!Q11/'3 HPV data'!R11)</f>
        <v>0.16415759128763613</v>
      </c>
      <c r="M10" s="2">
        <f>SUM('3 HPV data'!S11/'3 HPV data'!T11)</f>
        <v>0.16395014381591563</v>
      </c>
      <c r="N10" s="2">
        <f>SUM('3 HPV data'!U11/'3 HPV data'!V11)</f>
        <v>0.16464775262990117</v>
      </c>
      <c r="O10" s="2">
        <f>SUM('3 HPV data'!W11/'3 HPV data'!X11)</f>
        <v>0.16703786191536749</v>
      </c>
      <c r="P10" s="2">
        <f>SUM('3 HPV data'!Y11/'3 HPV data'!Z11)</f>
        <v>0.16875893850309867</v>
      </c>
      <c r="Q10" s="2">
        <f>SUM('3 HPV data'!AA11/'3 HPV data'!AB11)</f>
        <v>0.17061536015264747</v>
      </c>
      <c r="R10" s="2">
        <f>SUM('3 HPV data'!AC11/'3 HPV data'!AD11)</f>
        <v>0.17634686943860217</v>
      </c>
      <c r="S10" s="2">
        <f>SUM('3 HPV data'!AE11/'3 HPV data'!AF11)</f>
        <v>0.17791808321191516</v>
      </c>
      <c r="T10" s="2">
        <f>SUM('3 HPV data'!AG11/'3 HPV data'!AH11)</f>
        <v>0.17947888007768248</v>
      </c>
      <c r="U10" s="2">
        <f>SUM('3 HPV data'!AI11/'3 HPV data'!AJ11)</f>
        <v>0.18122977346278318</v>
      </c>
      <c r="V10" s="2">
        <f>SUM('3 HPV data'!AK11/'3 HPV data'!AL11)</f>
        <v>0.18327402135231316</v>
      </c>
      <c r="W10" s="2">
        <f>SUM('3 HPV data'!AM11/'3 HPV data'!AN11)</f>
        <v>0.18646003262642741</v>
      </c>
      <c r="X10" s="2">
        <f>SUM('3 HPV data'!AO11/'3 HPV data'!AP11)</f>
        <v>0.18742857142857142</v>
      </c>
      <c r="Y10" s="2">
        <f>SUM('3 HPV data'!AQ11/'3 HPV data'!AR11)</f>
        <v>0.18945798110392839</v>
      </c>
      <c r="Z10" s="2">
        <f>SUM('3 HPV data'!AS11/'3 HPV data'!AT11)</f>
        <v>0.19231406327646181</v>
      </c>
      <c r="AA10" s="2">
        <f>SUM('3 HPV data'!AU11/'3 HPV data'!AV11)</f>
        <v>0.19396551724137931</v>
      </c>
      <c r="AB10" s="2" t="e">
        <f>SUM('3 HPV data'!AW11/'3 HPV data'!AX11)</f>
        <v>#DIV/0!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9"/>
      <c r="AW10" s="9"/>
      <c r="AX10" s="9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13"/>
      <c r="CT10" s="58"/>
      <c r="CU10" s="58"/>
      <c r="CV10" s="13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</row>
    <row r="11" spans="1:133" x14ac:dyDescent="0.2">
      <c r="A11" s="1">
        <v>81</v>
      </c>
      <c r="B11" s="1">
        <v>1</v>
      </c>
      <c r="C11" t="s">
        <v>92</v>
      </c>
      <c r="E11" s="2">
        <v>0.12</v>
      </c>
      <c r="F11" s="2">
        <f>SUM('3 HPV data'!E12/'3 HPV data'!F12)</f>
        <v>0.20885746185336806</v>
      </c>
      <c r="G11" s="2">
        <f>SUM('3 HPV data'!G12/'3 HPV data'!H12)</f>
        <v>0.21351411755941294</v>
      </c>
      <c r="H11" s="2">
        <f>SUM('3 HPV data'!I12/'3 HPV data'!J12)</f>
        <v>0.21389696563035862</v>
      </c>
      <c r="I11" s="2">
        <f>SUM('3 HPV data'!K12/'3 HPV data'!L12)</f>
        <v>0.21394931599013231</v>
      </c>
      <c r="J11" s="2">
        <f>SUM('3 HPV data'!M12/'3 HPV data'!N12)</f>
        <v>0.21409355851143327</v>
      </c>
      <c r="K11" s="2">
        <f>SUM('3 HPV data'!O12/'3 HPV data'!P12)</f>
        <v>0.21654012207830878</v>
      </c>
      <c r="L11" s="2">
        <f>SUM('3 HPV data'!Q12/'3 HPV data'!R12)</f>
        <v>0.21974522292993631</v>
      </c>
      <c r="M11" s="2">
        <f>SUM('3 HPV data'!S12/'3 HPV data'!T12)</f>
        <v>0.21999852300420944</v>
      </c>
      <c r="N11" s="2">
        <f>SUM('3 HPV data'!U12/'3 HPV data'!V12)</f>
        <v>0.22026269185360095</v>
      </c>
      <c r="O11" s="2">
        <f>SUM('3 HPV data'!W12/'3 HPV data'!X12)</f>
        <v>0.22353115507149737</v>
      </c>
      <c r="P11" s="2">
        <f>SUM('3 HPV data'!Y12/'3 HPV data'!Z12)</f>
        <v>0.22572528123149793</v>
      </c>
      <c r="Q11" s="2">
        <f>SUM('3 HPV data'!AA12/'3 HPV data'!AB12)</f>
        <v>0.22600916752920303</v>
      </c>
      <c r="R11" s="2">
        <f>SUM('3 HPV data'!AC12/'3 HPV data'!AD12)</f>
        <v>0.23160742466371084</v>
      </c>
      <c r="S11" s="2">
        <f>SUM('3 HPV data'!AE12/'3 HPV data'!AF12)</f>
        <v>0.23226243322549092</v>
      </c>
      <c r="T11" s="2">
        <f>SUM('3 HPV data'!AG12/'3 HPV data'!AH12)</f>
        <v>0.23362871733253229</v>
      </c>
      <c r="U11" s="2">
        <f>SUM('3 HPV data'!AI12/'3 HPV data'!AJ12)</f>
        <v>0.23634177500563613</v>
      </c>
      <c r="V11" s="2">
        <f>SUM('3 HPV data'!AK12/'3 HPV data'!AL12)</f>
        <v>0.24274683259614663</v>
      </c>
      <c r="W11" s="2">
        <f>SUM('3 HPV data'!AM12/'3 HPV data'!AN12)</f>
        <v>0.24964304501390247</v>
      </c>
      <c r="X11" s="2">
        <f>SUM('3 HPV data'!AO12/'3 HPV data'!AP12)</f>
        <v>0.25204349456317959</v>
      </c>
      <c r="Y11" s="2">
        <f>SUM('3 HPV data'!AQ12/'3 HPV data'!AR12)</f>
        <v>0.25448001799505138</v>
      </c>
      <c r="Z11" s="2">
        <f>SUM('3 HPV data'!AS12/'3 HPV data'!AT12)</f>
        <v>0.25647940074906367</v>
      </c>
      <c r="AA11" s="2">
        <f>SUM('3 HPV data'!AU12/'3 HPV data'!AV12)</f>
        <v>0.25723063090064441</v>
      </c>
      <c r="AB11" s="2" t="e">
        <f>SUM('3 HPV data'!AW12/'3 HPV data'!AX12)</f>
        <v>#DIV/0!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9"/>
      <c r="AW11" s="9"/>
      <c r="AX11" s="9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13"/>
      <c r="CT11" s="58"/>
      <c r="CU11" s="58"/>
      <c r="CV11" s="13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</row>
    <row r="12" spans="1:133" x14ac:dyDescent="0.2">
      <c r="A12" s="1">
        <v>82</v>
      </c>
      <c r="B12" s="1">
        <v>1</v>
      </c>
      <c r="C12" t="s">
        <v>93</v>
      </c>
      <c r="E12" s="2">
        <v>0.06</v>
      </c>
      <c r="F12" s="2">
        <f>SUM('3 HPV data'!E13/'3 HPV data'!F13)</f>
        <v>0.19136851616789655</v>
      </c>
      <c r="G12" s="2">
        <f>SUM('3 HPV data'!G13/'3 HPV data'!H13)</f>
        <v>0.19361638060825054</v>
      </c>
      <c r="H12" s="2">
        <f>SUM('3 HPV data'!I13/'3 HPV data'!J13)</f>
        <v>0.19373587342589602</v>
      </c>
      <c r="I12" s="2">
        <f>SUM('3 HPV data'!K13/'3 HPV data'!L13)</f>
        <v>0.19445400567937354</v>
      </c>
      <c r="J12" s="2">
        <f>SUM('3 HPV data'!M13/'3 HPV data'!N13)</f>
        <v>0.19475236229794013</v>
      </c>
      <c r="K12" s="2">
        <f>SUM('3 HPV data'!O13/'3 HPV data'!P13)</f>
        <v>0.19658597411532011</v>
      </c>
      <c r="L12" s="2">
        <f>SUM('3 HPV data'!Q13/'3 HPV data'!R13)</f>
        <v>0.20027473117125624</v>
      </c>
      <c r="M12" s="2">
        <f>SUM('3 HPV data'!S13/'3 HPV data'!T13)</f>
        <v>0.20070294250016074</v>
      </c>
      <c r="N12" s="2">
        <f>SUM('3 HPV data'!U13/'3 HPV data'!V13)</f>
        <v>0.20122617848185384</v>
      </c>
      <c r="O12" s="2">
        <f>SUM('3 HPV data'!W13/'3 HPV data'!X13)</f>
        <v>0.20085781685610121</v>
      </c>
      <c r="P12" s="2">
        <f>SUM('3 HPV data'!Y13/'3 HPV data'!Z13)</f>
        <v>0.20289389067524116</v>
      </c>
      <c r="Q12" s="2">
        <f>SUM('3 HPV data'!AA13/'3 HPV data'!AB13)</f>
        <v>0.20311027332704995</v>
      </c>
      <c r="R12" s="2">
        <f>SUM('3 HPV data'!AC13/'3 HPV data'!AD13)</f>
        <v>0.20655723616363011</v>
      </c>
      <c r="S12" s="2">
        <f>SUM('3 HPV data'!AE13/'3 HPV data'!AF13)</f>
        <v>0.20658708347646856</v>
      </c>
      <c r="T12" s="2">
        <f>SUM('3 HPV data'!AG13/'3 HPV data'!AH13)</f>
        <v>0.20788592045356927</v>
      </c>
      <c r="U12" s="2">
        <f>SUM('3 HPV data'!AI13/'3 HPV data'!AJ13)</f>
        <v>0.20924835618204479</v>
      </c>
      <c r="V12" s="2">
        <f>SUM('3 HPV data'!AK13/'3 HPV data'!AL13)</f>
        <v>0.21034853700516351</v>
      </c>
      <c r="W12" s="2">
        <f>SUM('3 HPV data'!AM13/'3 HPV data'!AN13)</f>
        <v>0.21428109715369201</v>
      </c>
      <c r="X12" s="2">
        <f>SUM('3 HPV data'!AO13/'3 HPV data'!AP13)</f>
        <v>0.21705576753109573</v>
      </c>
      <c r="Y12" s="2">
        <f>SUM('3 HPV data'!AQ13/'3 HPV data'!AR13)</f>
        <v>0.21802776819592964</v>
      </c>
      <c r="Z12" s="2">
        <f>SUM('3 HPV data'!AS13/'3 HPV data'!AT13)</f>
        <v>0.21946753974066255</v>
      </c>
      <c r="AA12" s="2">
        <f>SUM('3 HPV data'!AU13/'3 HPV data'!AV13)</f>
        <v>0.21938578003354983</v>
      </c>
      <c r="AB12" s="2" t="e">
        <f>SUM('3 HPV data'!AW13/'3 HPV data'!AX13)</f>
        <v>#DIV/0!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9"/>
      <c r="AW12" s="9"/>
      <c r="AX12" s="9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13"/>
      <c r="CT12" s="58"/>
      <c r="CU12" s="58"/>
      <c r="CV12" s="13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</row>
    <row r="13" spans="1:133" x14ac:dyDescent="0.2">
      <c r="A13" s="1">
        <v>84</v>
      </c>
      <c r="B13" s="1">
        <v>1</v>
      </c>
      <c r="C13" t="s">
        <v>99</v>
      </c>
      <c r="E13" s="2">
        <v>7.0000000000000007E-2</v>
      </c>
      <c r="F13" s="2">
        <f>SUM('3 HPV data'!E14/'3 HPV data'!F14)</f>
        <v>0.19951384199864955</v>
      </c>
      <c r="G13" s="2">
        <f>SUM('3 HPV data'!G14/'3 HPV data'!H14)</f>
        <v>0.20359069361957174</v>
      </c>
      <c r="H13" s="2">
        <f>SUM('3 HPV data'!I14/'3 HPV data'!J14)</f>
        <v>0.20392852271177192</v>
      </c>
      <c r="I13" s="2">
        <f>SUM('3 HPV data'!K14/'3 HPV data'!L14)</f>
        <v>0.20554120169314496</v>
      </c>
      <c r="J13" s="2">
        <f>SUM('3 HPV data'!M14/'3 HPV data'!N14)</f>
        <v>0.20604675496324035</v>
      </c>
      <c r="K13" s="2">
        <f>SUM('3 HPV data'!O14/'3 HPV data'!P14)</f>
        <v>0.20883611763081597</v>
      </c>
      <c r="L13" s="2">
        <f>SUM('3 HPV data'!Q14/'3 HPV data'!R14)</f>
        <v>0.21480224731601491</v>
      </c>
      <c r="M13" s="2">
        <f>SUM('3 HPV data'!S14/'3 HPV data'!T14)</f>
        <v>0.21638438572504815</v>
      </c>
      <c r="N13" s="2">
        <f>SUM('3 HPV data'!U14/'3 HPV data'!V14)</f>
        <v>0.218646633402478</v>
      </c>
      <c r="O13" s="2">
        <f>SUM('3 HPV data'!W14/'3 HPV data'!X14)</f>
        <v>0.21982393770103267</v>
      </c>
      <c r="P13" s="2">
        <f>SUM('3 HPV data'!Y14/'3 HPV data'!Z14)</f>
        <v>0.22220017574194281</v>
      </c>
      <c r="Q13" s="2">
        <f>SUM('3 HPV data'!AA14/'3 HPV data'!AB14)</f>
        <v>0.22297009457271874</v>
      </c>
      <c r="R13" s="2">
        <f>SUM('3 HPV data'!AC14/'3 HPV data'!AD14)</f>
        <v>0.22609664153529815</v>
      </c>
      <c r="S13" s="2">
        <f>SUM('3 HPV data'!AE14/'3 HPV data'!AF14)</f>
        <v>0.22742341106538638</v>
      </c>
      <c r="T13" s="2">
        <f>SUM('3 HPV data'!AG14/'3 HPV data'!AH14)</f>
        <v>0.22960603712949412</v>
      </c>
      <c r="U13" s="2">
        <f>SUM('3 HPV data'!AI14/'3 HPV data'!AJ14)</f>
        <v>0.23095519037614759</v>
      </c>
      <c r="V13" s="2">
        <f>SUM('3 HPV data'!AK14/'3 HPV data'!AL14)</f>
        <v>0.23203958914750986</v>
      </c>
      <c r="W13" s="2">
        <f>SUM('3 HPV data'!AM14/'3 HPV data'!AN14)</f>
        <v>0.23576254132528388</v>
      </c>
      <c r="X13" s="2">
        <f>SUM('3 HPV data'!AO14/'3 HPV data'!AP14)</f>
        <v>0.23849565167309797</v>
      </c>
      <c r="Y13" s="2">
        <f>SUM('3 HPV data'!AQ14/'3 HPV data'!AR14)</f>
        <v>0.23983364140480593</v>
      </c>
      <c r="Z13" s="2">
        <f>SUM('3 HPV data'!AS14/'3 HPV data'!AT14)</f>
        <v>0.24222685426437379</v>
      </c>
      <c r="AA13" s="2">
        <f>SUM('3 HPV data'!AU14/'3 HPV data'!AV14)</f>
        <v>0.24302291847983754</v>
      </c>
      <c r="AB13" s="2" t="e">
        <f>SUM('3 HPV data'!AW14/'3 HPV data'!AX14)</f>
        <v>#DIV/0!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9"/>
      <c r="AW13" s="9"/>
      <c r="AX13" s="9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13"/>
      <c r="CT13" s="58"/>
      <c r="CU13" s="58"/>
      <c r="CV13" s="13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</row>
    <row r="14" spans="1:133" s="4" customFormat="1" ht="15.75" x14ac:dyDescent="0.25">
      <c r="A14" s="96"/>
      <c r="B14" s="96"/>
      <c r="C14" s="97" t="s">
        <v>104</v>
      </c>
      <c r="D14" s="97"/>
      <c r="E14" s="98"/>
      <c r="F14" s="98">
        <f>SUM('3 HPV data'!E15/'3 HPV data'!F15)</f>
        <v>0.18265503127654645</v>
      </c>
      <c r="G14" s="98">
        <f>SUM('3 HPV data'!G15/'3 HPV data'!H15)</f>
        <v>0.18554420628741433</v>
      </c>
      <c r="H14" s="98">
        <f>SUM('3 HPV data'!I15/'3 HPV data'!J15)</f>
        <v>0.18571443310669294</v>
      </c>
      <c r="I14" s="98">
        <f>SUM('3 HPV data'!K15/'3 HPV data'!L15)</f>
        <v>0.18724455260859904</v>
      </c>
      <c r="J14" s="98">
        <f>SUM('3 HPV data'!M15/'3 HPV data'!N15)</f>
        <v>0.18745701535295242</v>
      </c>
      <c r="K14" s="98">
        <f>SUM('3 HPV data'!O15/'3 HPV data'!P15)</f>
        <v>0.19029881632315207</v>
      </c>
      <c r="L14" s="98">
        <f>SUM('3 HPV data'!Q15/'3 HPV data'!R15)</f>
        <v>0.19410605378730272</v>
      </c>
      <c r="M14" s="98">
        <f>SUM('3 HPV data'!S15/'3 HPV data'!T15)</f>
        <v>0.19459364450808783</v>
      </c>
      <c r="N14" s="98">
        <f>SUM('3 HPV data'!U15/'3 HPV data'!V15)</f>
        <v>0.19555486558513804</v>
      </c>
      <c r="O14" s="98">
        <f>SUM('3 HPV data'!W15/'3 HPV data'!X15)</f>
        <v>0.19666289768778333</v>
      </c>
      <c r="P14" s="98">
        <f>SUM('3 HPV data'!Y15/'3 HPV data'!Z15)</f>
        <v>0.19861418694991467</v>
      </c>
      <c r="Q14" s="98">
        <f>SUM('3 HPV data'!AA15/'3 HPV data'!AB15)</f>
        <v>0.19920205038807953</v>
      </c>
      <c r="R14" s="98">
        <f>SUM('3 HPV data'!AC15/'3 HPV data'!AD15)</f>
        <v>0.2029061825462205</v>
      </c>
      <c r="S14" s="98">
        <f>SUM('3 HPV data'!AE15/'3 HPV data'!AF15)</f>
        <v>0.20355730195375404</v>
      </c>
      <c r="T14" s="98">
        <f>SUM('3 HPV data'!AG15/'3 HPV data'!AH15)</f>
        <v>0.20509851779996036</v>
      </c>
      <c r="U14" s="98">
        <f>SUM('3 HPV data'!AI15/'3 HPV data'!AJ15)</f>
        <v>0.20644346573712663</v>
      </c>
      <c r="V14" s="98">
        <f>SUM('3 HPV data'!AK15/'3 HPV data'!AL15)</f>
        <v>0.20849837954627295</v>
      </c>
      <c r="W14" s="98">
        <f>SUM('3 HPV data'!AM15/'3 HPV data'!AN15)</f>
        <v>0.21283697449189801</v>
      </c>
      <c r="X14" s="98">
        <f>SUM('3 HPV data'!AO15/'3 HPV data'!AP15)</f>
        <v>0.21510563619010864</v>
      </c>
      <c r="Y14" s="98">
        <f>SUM('3 HPV data'!AQ15/'3 HPV data'!AR15)</f>
        <v>0.21637090962263561</v>
      </c>
      <c r="Z14" s="98">
        <f>SUM('3 HPV data'!AS15/'3 HPV data'!AT15)</f>
        <v>0.2183211046517696</v>
      </c>
      <c r="AA14" s="98">
        <f>SUM('3 HPV data'!AU15/'3 HPV data'!AV15)</f>
        <v>0.21900511932937827</v>
      </c>
      <c r="AB14" s="98" t="e">
        <f>SUM('3 HPV data'!AW15/'3 HPV data'!AX15)</f>
        <v>#DIV/0!</v>
      </c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</row>
    <row r="15" spans="1:133" x14ac:dyDescent="0.2">
      <c r="A15" s="1">
        <v>3</v>
      </c>
      <c r="B15" s="1">
        <v>2</v>
      </c>
      <c r="C15" t="s">
        <v>4</v>
      </c>
      <c r="E15" s="2">
        <v>0.34</v>
      </c>
      <c r="F15" s="2">
        <f>SUM('3 HPV data'!E16/'3 HPV data'!F16)</f>
        <v>0.28411075081067599</v>
      </c>
      <c r="G15" s="2">
        <f>SUM('3 HPV data'!G16/'3 HPV data'!H16)</f>
        <v>0.28713858424725824</v>
      </c>
      <c r="H15" s="2">
        <f>SUM('3 HPV data'!I16/'3 HPV data'!J16)</f>
        <v>0.28840903449987593</v>
      </c>
      <c r="I15" s="2">
        <f>SUM('3 HPV data'!K16/'3 HPV data'!L16)</f>
        <v>0.2889054355919583</v>
      </c>
      <c r="J15" s="2">
        <f>SUM('3 HPV data'!M16/'3 HPV data'!N16)</f>
        <v>0.28844246031746029</v>
      </c>
      <c r="K15" s="2">
        <f>SUM('3 HPV data'!O16/'3 HPV data'!P16)</f>
        <v>0.29004975124378107</v>
      </c>
      <c r="L15" s="2">
        <f>SUM('3 HPV data'!Q16/'3 HPV data'!R16)</f>
        <v>0.29312484487465873</v>
      </c>
      <c r="M15" s="2">
        <f>SUM('3 HPV data'!S16/'3 HPV data'!T16)</f>
        <v>0.2949676133532636</v>
      </c>
      <c r="N15" s="2">
        <f>SUM('3 HPV data'!U16/'3 HPV data'!V16)</f>
        <v>0.29611166500498504</v>
      </c>
      <c r="O15" s="2">
        <f>SUM('3 HPV data'!W16/'3 HPV data'!X16)</f>
        <v>0.29942514371407147</v>
      </c>
      <c r="P15" s="2">
        <f>SUM('3 HPV data'!Y16/'3 HPV data'!Z16)</f>
        <v>0.30034895314057825</v>
      </c>
      <c r="Q15" s="2">
        <f>SUM('3 HPV data'!AA16/'3 HPV data'!AB16)</f>
        <v>0.30189620758483032</v>
      </c>
      <c r="R15" s="2">
        <f>SUM('3 HPV data'!AC16/'3 HPV data'!AD16)</f>
        <v>0.30755578093306291</v>
      </c>
      <c r="S15" s="2">
        <f>SUM('3 HPV data'!AE16/'3 HPV data'!AF16)</f>
        <v>0.30747782002534857</v>
      </c>
      <c r="T15" s="2">
        <f>SUM('3 HPV data'!AG16/'3 HPV data'!AH16)</f>
        <v>0.31096938775510202</v>
      </c>
      <c r="U15" s="2">
        <f>SUM('3 HPV data'!AI16/'3 HPV data'!AJ16)</f>
        <v>0.31328065256181492</v>
      </c>
      <c r="V15" s="2">
        <f>SUM('3 HPV data'!AK16/'3 HPV data'!AL16)</f>
        <v>0.31685450819672129</v>
      </c>
      <c r="W15" s="2">
        <f>SUM('3 HPV data'!AM16/'3 HPV data'!AN16)</f>
        <v>0.32598102077455759</v>
      </c>
      <c r="X15" s="2">
        <f>SUM('3 HPV data'!AO16/'3 HPV data'!AP16)</f>
        <v>0.32730974802748791</v>
      </c>
      <c r="Y15" s="2">
        <f>SUM('3 HPV data'!AQ16/'3 HPV data'!AR16)</f>
        <v>0.32706480304955526</v>
      </c>
      <c r="Z15" s="2">
        <f>SUM('3 HPV data'!AS16/'3 HPV data'!AT16)</f>
        <v>0.3279979674796748</v>
      </c>
      <c r="AA15" s="2">
        <f>SUM('3 HPV data'!AU16/'3 HPV data'!AV16)</f>
        <v>0.32832399388690781</v>
      </c>
      <c r="AB15" s="2" t="e">
        <f>SUM('3 HPV data'!AW16/'3 HPV data'!AX16)</f>
        <v>#DIV/0!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9"/>
      <c r="AW15" s="9"/>
      <c r="AX15" s="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13"/>
      <c r="CT15" s="58"/>
      <c r="CU15" s="58"/>
      <c r="CV15" s="13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</row>
    <row r="16" spans="1:133" x14ac:dyDescent="0.2">
      <c r="A16" s="1">
        <v>11</v>
      </c>
      <c r="B16" s="1">
        <v>2</v>
      </c>
      <c r="C16" t="s">
        <v>18</v>
      </c>
      <c r="E16" s="2">
        <v>0.23</v>
      </c>
      <c r="F16" s="2">
        <f>SUM('3 HPV data'!E17/'3 HPV data'!F17)</f>
        <v>0.21729039744705542</v>
      </c>
      <c r="G16" s="2">
        <f>SUM('3 HPV data'!G17/'3 HPV data'!H17)</f>
        <v>0.2249089584850692</v>
      </c>
      <c r="H16" s="2">
        <f>SUM('3 HPV data'!I17/'3 HPV data'!J17)</f>
        <v>0.22492356966079488</v>
      </c>
      <c r="I16" s="2">
        <f>SUM('3 HPV data'!K17/'3 HPV data'!L17)</f>
        <v>0.22588166715243368</v>
      </c>
      <c r="J16" s="2">
        <f>SUM('3 HPV data'!M17/'3 HPV data'!N17)</f>
        <v>0.22708060049555459</v>
      </c>
      <c r="K16" s="2">
        <f>SUM('3 HPV data'!O17/'3 HPV data'!P17)</f>
        <v>0.2294460641399417</v>
      </c>
      <c r="L16" s="2">
        <f>SUM('3 HPV data'!Q17/'3 HPV data'!R17)</f>
        <v>0.23315383495852132</v>
      </c>
      <c r="M16" s="2">
        <f>SUM('3 HPV data'!S17/'3 HPV data'!T17)</f>
        <v>0.23482428115015974</v>
      </c>
      <c r="N16" s="2">
        <f>SUM('3 HPV data'!U17/'3 HPV data'!V17)</f>
        <v>0.23459302325581396</v>
      </c>
      <c r="O16" s="2">
        <f>SUM('3 HPV data'!W17/'3 HPV data'!X17)</f>
        <v>0.23732517482517482</v>
      </c>
      <c r="P16" s="2">
        <f>SUM('3 HPV data'!Y17/'3 HPV data'!Z17)</f>
        <v>0.24067055393586007</v>
      </c>
      <c r="Q16" s="2">
        <f>SUM('3 HPV data'!AA17/'3 HPV data'!AB17)</f>
        <v>0.24336154070615698</v>
      </c>
      <c r="R16" s="2">
        <f>SUM('3 HPV data'!AC17/'3 HPV data'!AD17)</f>
        <v>0.25724414303329224</v>
      </c>
      <c r="S16" s="2">
        <f>SUM('3 HPV data'!AE17/'3 HPV data'!AF17)</f>
        <v>0.25758275596612779</v>
      </c>
      <c r="T16" s="2">
        <f>SUM('3 HPV data'!AG17/'3 HPV data'!AH17)</f>
        <v>0.26107082240395002</v>
      </c>
      <c r="U16" s="2">
        <f>SUM('3 HPV data'!AI17/'3 HPV data'!AJ17)</f>
        <v>0.26289697908597986</v>
      </c>
      <c r="V16" s="2">
        <f>SUM('3 HPV data'!AK17/'3 HPV data'!AL17)</f>
        <v>0.26671826625386996</v>
      </c>
      <c r="W16" s="2">
        <f>SUM('3 HPV data'!AM17/'3 HPV data'!AN17)</f>
        <v>0.27537593984962405</v>
      </c>
      <c r="X16" s="2">
        <f>SUM('3 HPV data'!AO17/'3 HPV data'!AP17)</f>
        <v>0.27602867830423938</v>
      </c>
      <c r="Y16" s="2">
        <f>SUM('3 HPV data'!AQ17/'3 HPV data'!AR17)</f>
        <v>0.27672467371037912</v>
      </c>
      <c r="Z16" s="2">
        <f>SUM('3 HPV data'!AS17/'3 HPV data'!AT17)</f>
        <v>0.27931407384520313</v>
      </c>
      <c r="AA16" s="2">
        <f>SUM('3 HPV data'!AU17/'3 HPV data'!AV17)</f>
        <v>0.27941858667079017</v>
      </c>
      <c r="AB16" s="2" t="e">
        <f>SUM('3 HPV data'!AW17/'3 HPV data'!AX17)</f>
        <v>#DIV/0!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9"/>
      <c r="AW16" s="9"/>
      <c r="AX16" s="9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13"/>
      <c r="CT16" s="58"/>
      <c r="CU16" s="58"/>
      <c r="CV16" s="13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</row>
    <row r="17" spans="1:116" x14ac:dyDescent="0.2">
      <c r="A17" s="1">
        <v>12</v>
      </c>
      <c r="B17" s="1">
        <v>2</v>
      </c>
      <c r="C17" t="s">
        <v>19</v>
      </c>
      <c r="D17" t="s">
        <v>20</v>
      </c>
      <c r="E17" s="2">
        <v>0.49</v>
      </c>
      <c r="F17" s="2">
        <f>SUM('3 HPV data'!E18/'3 HPV data'!F18)</f>
        <v>0.26377295492487479</v>
      </c>
      <c r="G17" s="2">
        <f>SUM('3 HPV data'!G18/'3 HPV data'!H18)</f>
        <v>0.26587970770095559</v>
      </c>
      <c r="H17" s="2">
        <f>SUM('3 HPV data'!I18/'3 HPV data'!J18)</f>
        <v>0.26741573033707866</v>
      </c>
      <c r="I17" s="2">
        <f>SUM('3 HPV data'!K18/'3 HPV data'!L18)</f>
        <v>0.26985915492957746</v>
      </c>
      <c r="J17" s="2">
        <f>SUM('3 HPV data'!M18/'3 HPV data'!N18)</f>
        <v>0.27088036117381492</v>
      </c>
      <c r="K17" s="2">
        <f>SUM('3 HPV data'!O18/'3 HPV data'!P18)</f>
        <v>0.27706113292204149</v>
      </c>
      <c r="L17" s="2">
        <f>SUM('3 HPV data'!Q18/'3 HPV data'!R18)</f>
        <v>0.27734806629834252</v>
      </c>
      <c r="M17" s="2">
        <f>SUM('3 HPV data'!S18/'3 HPV data'!T18)</f>
        <v>0.27734806629834252</v>
      </c>
      <c r="N17" s="2">
        <f>SUM('3 HPV data'!U18/'3 HPV data'!V18)</f>
        <v>0.27387486278814488</v>
      </c>
      <c r="O17" s="2">
        <f>SUM('3 HPV data'!W18/'3 HPV data'!X18)</f>
        <v>0.27688022284122565</v>
      </c>
      <c r="P17" s="2">
        <f>SUM('3 HPV data'!Y18/'3 HPV data'!Z18)</f>
        <v>0.27796234772978962</v>
      </c>
      <c r="Q17" s="2">
        <f>SUM('3 HPV data'!AA18/'3 HPV data'!AB18)</f>
        <v>0.27904391328515843</v>
      </c>
      <c r="R17" s="2">
        <f>SUM('3 HPV data'!AC18/'3 HPV data'!AD18)</f>
        <v>0.28278221208665905</v>
      </c>
      <c r="S17" s="2">
        <f>SUM('3 HPV data'!AE18/'3 HPV data'!AF18)</f>
        <v>0.28343767785998863</v>
      </c>
      <c r="T17" s="2">
        <f>SUM('3 HPV data'!AG18/'3 HPV data'!AH18)</f>
        <v>0.29411764705882354</v>
      </c>
      <c r="U17" s="2">
        <f>SUM('3 HPV data'!AI18/'3 HPV data'!AJ18)</f>
        <v>0.29178632969557727</v>
      </c>
      <c r="V17" s="2">
        <f>SUM('3 HPV data'!AK18/'3 HPV data'!AL18)</f>
        <v>0.28521939953810621</v>
      </c>
      <c r="W17" s="2">
        <f>SUM('3 HPV data'!AM18/'3 HPV data'!AN18)</f>
        <v>0.29560117302052785</v>
      </c>
      <c r="X17" s="2">
        <f>SUM('3 HPV data'!AO18/'3 HPV data'!AP18)</f>
        <v>0.29308323563892147</v>
      </c>
      <c r="Y17" s="2">
        <f>SUM('3 HPV data'!AQ18/'3 HPV data'!AR18)</f>
        <v>0.28921282798833819</v>
      </c>
      <c r="Z17" s="2">
        <f>SUM('3 HPV data'!AS18/'3 HPV data'!AT18)</f>
        <v>0.29032258064516131</v>
      </c>
      <c r="AA17" s="2">
        <f>SUM('3 HPV data'!AU18/'3 HPV data'!AV18)</f>
        <v>0.28956422018348627</v>
      </c>
      <c r="AB17" s="2" t="e">
        <f>SUM('3 HPV data'!AW18/'3 HPV data'!AX18)</f>
        <v>#DIV/0!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9"/>
      <c r="AW17" s="9"/>
      <c r="AX17" s="9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13"/>
      <c r="CT17" s="58"/>
      <c r="CU17" s="58"/>
      <c r="CV17" s="13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</row>
    <row r="18" spans="1:116" x14ac:dyDescent="0.2">
      <c r="A18" s="1">
        <v>13</v>
      </c>
      <c r="B18" s="1">
        <v>2</v>
      </c>
      <c r="C18" t="s">
        <v>21</v>
      </c>
      <c r="E18" s="2">
        <v>0.19</v>
      </c>
      <c r="F18" s="2">
        <f>SUM('3 HPV data'!E19/'3 HPV data'!F19)</f>
        <v>0.27400768245838669</v>
      </c>
      <c r="G18" s="2">
        <f>SUM('3 HPV data'!G19/'3 HPV data'!H19)</f>
        <v>0.28141072740631889</v>
      </c>
      <c r="H18" s="2">
        <f>SUM('3 HPV data'!I19/'3 HPV data'!J19)</f>
        <v>0.28072111846946285</v>
      </c>
      <c r="I18" s="2">
        <f>SUM('3 HPV data'!K19/'3 HPV data'!L19)</f>
        <v>0.28767377201112143</v>
      </c>
      <c r="J18" s="2">
        <f>SUM('3 HPV data'!M19/'3 HPV data'!N19)</f>
        <v>0.28876112759643918</v>
      </c>
      <c r="K18" s="2">
        <f>SUM('3 HPV data'!O19/'3 HPV data'!P19)</f>
        <v>0.29369336045866468</v>
      </c>
      <c r="L18" s="2">
        <f>SUM('3 HPV data'!Q19/'3 HPV data'!R19)</f>
        <v>0.29483170866286557</v>
      </c>
      <c r="M18" s="2">
        <f>SUM('3 HPV data'!S19/'3 HPV data'!T19)</f>
        <v>0.29527486670343811</v>
      </c>
      <c r="N18" s="2">
        <f>SUM('3 HPV data'!U19/'3 HPV data'!V19)</f>
        <v>0.29648056016215218</v>
      </c>
      <c r="O18" s="2">
        <f>SUM('3 HPV data'!W19/'3 HPV data'!X19)</f>
        <v>0.29920385113867803</v>
      </c>
      <c r="P18" s="2">
        <f>SUM('3 HPV data'!Y19/'3 HPV data'!Z19)</f>
        <v>0.30044427989633471</v>
      </c>
      <c r="Q18" s="2">
        <f>SUM('3 HPV data'!AA19/'3 HPV data'!AB19)</f>
        <v>0.30165212548728421</v>
      </c>
      <c r="R18" s="2">
        <f>SUM('3 HPV data'!AC19/'3 HPV data'!AD19)</f>
        <v>0.3173988774917747</v>
      </c>
      <c r="S18" s="2">
        <f>SUM('3 HPV data'!AE19/'3 HPV data'!AF19)</f>
        <v>0.31701180568995546</v>
      </c>
      <c r="T18" s="2">
        <f>SUM('3 HPV data'!AG19/'3 HPV data'!AH19)</f>
        <v>0.31821705426356589</v>
      </c>
      <c r="U18" s="2">
        <f>SUM('3 HPV data'!AI19/'3 HPV data'!AJ19)</f>
        <v>0.31832298136645965</v>
      </c>
      <c r="V18" s="2">
        <f>SUM('3 HPV data'!AK19/'3 HPV data'!AL19)</f>
        <v>0.32193787849189293</v>
      </c>
      <c r="W18" s="2">
        <f>SUM('3 HPV data'!AM19/'3 HPV data'!AN19)</f>
        <v>0.32663414634146343</v>
      </c>
      <c r="X18" s="2">
        <f>SUM('3 HPV data'!AO19/'3 HPV data'!AP19)</f>
        <v>0.32879642232160217</v>
      </c>
      <c r="Y18" s="2">
        <f>SUM('3 HPV data'!AQ19/'3 HPV data'!AR19)</f>
        <v>0.33236546651180798</v>
      </c>
      <c r="Z18" s="2">
        <f>SUM('3 HPV data'!AS19/'3 HPV data'!AT19)</f>
        <v>0.33352612299980722</v>
      </c>
      <c r="AA18" s="2">
        <f>SUM('3 HPV data'!AU19/'3 HPV data'!AV19)</f>
        <v>0.33614411651973936</v>
      </c>
      <c r="AB18" s="2" t="e">
        <f>SUM('3 HPV data'!AW19/'3 HPV data'!AX19)</f>
        <v>#DIV/0!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9"/>
      <c r="AW18" s="9"/>
      <c r="AX18" s="9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13"/>
      <c r="CT18" s="58"/>
      <c r="CU18" s="58"/>
      <c r="CV18" s="13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</row>
    <row r="19" spans="1:116" x14ac:dyDescent="0.2">
      <c r="A19" s="1">
        <v>14</v>
      </c>
      <c r="B19" s="1">
        <v>2</v>
      </c>
      <c r="C19" t="s">
        <v>22</v>
      </c>
      <c r="D19" t="s">
        <v>23</v>
      </c>
      <c r="E19" s="2">
        <v>0.34</v>
      </c>
      <c r="F19" s="2">
        <f>SUM('3 HPV data'!E20/'3 HPV data'!F20)</f>
        <v>0.24308416715715125</v>
      </c>
      <c r="G19" s="2">
        <f>SUM('3 HPV data'!G20/'3 HPV data'!H20)</f>
        <v>0.24607329842931938</v>
      </c>
      <c r="H19" s="2">
        <f>SUM('3 HPV data'!I20/'3 HPV data'!J20)</f>
        <v>0.24650349650349651</v>
      </c>
      <c r="I19" s="2">
        <f>SUM('3 HPV data'!K20/'3 HPV data'!L20)</f>
        <v>0.24710648148148148</v>
      </c>
      <c r="J19" s="2">
        <f>SUM('3 HPV data'!M20/'3 HPV data'!N20)</f>
        <v>0.24681344148319814</v>
      </c>
      <c r="K19" s="2">
        <f>SUM('3 HPV data'!O20/'3 HPV data'!P20)</f>
        <v>0.24667822068168688</v>
      </c>
      <c r="L19" s="2">
        <f>SUM('3 HPV data'!Q20/'3 HPV data'!R20)</f>
        <v>0.24551244933410538</v>
      </c>
      <c r="M19" s="2">
        <f>SUM('3 HPV data'!S20/'3 HPV data'!T20)</f>
        <v>0.24781849912739964</v>
      </c>
      <c r="N19" s="2">
        <f>SUM('3 HPV data'!U20/'3 HPV data'!V20)</f>
        <v>0.25</v>
      </c>
      <c r="O19" s="2">
        <f>SUM('3 HPV data'!W20/'3 HPV data'!X20)</f>
        <v>0.2495564754583087</v>
      </c>
      <c r="P19" s="2">
        <f>SUM('3 HPV data'!Y20/'3 HPV data'!Z20)</f>
        <v>0.24882352941176469</v>
      </c>
      <c r="Q19" s="2">
        <f>SUM('3 HPV data'!AA20/'3 HPV data'!AB20)</f>
        <v>0.24823113207547171</v>
      </c>
      <c r="R19" s="2">
        <f>SUM('3 HPV data'!AC20/'3 HPV data'!AD20)</f>
        <v>0.25346177001806142</v>
      </c>
      <c r="S19" s="2">
        <f>SUM('3 HPV data'!AE20/'3 HPV data'!AF20)</f>
        <v>0.255688622754491</v>
      </c>
      <c r="T19" s="2">
        <f>SUM('3 HPV data'!AG20/'3 HPV data'!AH20)</f>
        <v>0.25858951175406869</v>
      </c>
      <c r="U19" s="2">
        <f>SUM('3 HPV data'!AI20/'3 HPV data'!AJ20)</f>
        <v>0.26419753086419751</v>
      </c>
      <c r="V19" s="2">
        <f>SUM('3 HPV data'!AK20/'3 HPV data'!AL20)</f>
        <v>0.27480916030534353</v>
      </c>
      <c r="W19" s="2">
        <f>SUM('3 HPV data'!AM20/'3 HPV data'!AN20)</f>
        <v>0.28201892744479495</v>
      </c>
      <c r="X19" s="2">
        <f>SUM('3 HPV data'!AO20/'3 HPV data'!AP20)</f>
        <v>0.27950310559006208</v>
      </c>
      <c r="Y19" s="2">
        <f>SUM('3 HPV data'!AQ20/'3 HPV data'!AR20)</f>
        <v>0.27957658779576589</v>
      </c>
      <c r="Z19" s="2">
        <f>SUM('3 HPV data'!AS20/'3 HPV data'!AT20)</f>
        <v>0.27592592592592591</v>
      </c>
      <c r="AA19" s="2">
        <f>SUM('3 HPV data'!AU20/'3 HPV data'!AV20)</f>
        <v>0.27440147329650094</v>
      </c>
      <c r="AB19" s="2" t="e">
        <f>SUM('3 HPV data'!AW20/'3 HPV data'!AX20)</f>
        <v>#DIV/0!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9"/>
      <c r="AW19" s="9"/>
      <c r="AX19" s="9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13"/>
      <c r="CT19" s="58"/>
      <c r="CU19" s="58"/>
      <c r="CV19" s="13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</row>
    <row r="20" spans="1:116" x14ac:dyDescent="0.2">
      <c r="A20" s="1">
        <v>30</v>
      </c>
      <c r="B20" s="1">
        <v>2</v>
      </c>
      <c r="C20" t="s">
        <v>43</v>
      </c>
      <c r="D20" t="s">
        <v>20</v>
      </c>
      <c r="E20" s="2">
        <v>0.52</v>
      </c>
      <c r="F20" s="2">
        <f>SUM('3 HPV data'!E21/'3 HPV data'!F21)</f>
        <v>0.33986175115207373</v>
      </c>
      <c r="G20" s="2">
        <f>SUM('3 HPV data'!G21/'3 HPV data'!H21)</f>
        <v>0.34213547646383469</v>
      </c>
      <c r="H20" s="2">
        <f>SUM('3 HPV data'!I21/'3 HPV data'!J21)</f>
        <v>0.34351585014409219</v>
      </c>
      <c r="I20" s="2">
        <f>SUM('3 HPV data'!K21/'3 HPV data'!L21)</f>
        <v>0.34225844004656575</v>
      </c>
      <c r="J20" s="2">
        <f>SUM('3 HPV data'!M21/'3 HPV data'!N21)</f>
        <v>0.34132086499123321</v>
      </c>
      <c r="K20" s="2">
        <f>SUM('3 HPV data'!O21/'3 HPV data'!P21)</f>
        <v>0.34480746791131855</v>
      </c>
      <c r="L20" s="2">
        <f>SUM('3 HPV data'!Q21/'3 HPV data'!R21)</f>
        <v>0.34953703703703703</v>
      </c>
      <c r="M20" s="2">
        <f>SUM('3 HPV data'!S21/'3 HPV data'!T21)</f>
        <v>0.34898550724637684</v>
      </c>
      <c r="N20" s="2">
        <f>SUM('3 HPV data'!U21/'3 HPV data'!V21)</f>
        <v>0.34619815668202764</v>
      </c>
      <c r="O20" s="2">
        <f>SUM('3 HPV data'!W21/'3 HPV data'!X21)</f>
        <v>0.34348075818495116</v>
      </c>
      <c r="P20" s="2">
        <f>SUM('3 HPV data'!Y21/'3 HPV data'!Z21)</f>
        <v>0.34077892325315007</v>
      </c>
      <c r="Q20" s="2">
        <f>SUM('3 HPV data'!AA21/'3 HPV data'!AB21)</f>
        <v>0.3409480296973158</v>
      </c>
      <c r="R20" s="2">
        <f>SUM('3 HPV data'!AC21/'3 HPV data'!AD21)</f>
        <v>0.3496027241770715</v>
      </c>
      <c r="S20" s="2">
        <f>SUM('3 HPV data'!AE21/'3 HPV data'!AF21)</f>
        <v>0.34957507082152972</v>
      </c>
      <c r="T20" s="2">
        <f>SUM('3 HPV data'!AG21/'3 HPV data'!AH21)</f>
        <v>0.35370684776457273</v>
      </c>
      <c r="U20" s="2">
        <f>SUM('3 HPV data'!AI21/'3 HPV data'!AJ21)</f>
        <v>0.3565804274465692</v>
      </c>
      <c r="V20" s="2">
        <f>SUM('3 HPV data'!AK21/'3 HPV data'!AL21)</f>
        <v>0.35690045248868779</v>
      </c>
      <c r="W20" s="2">
        <f>SUM('3 HPV data'!AM21/'3 HPV data'!AN21)</f>
        <v>0.36440202133632793</v>
      </c>
      <c r="X20" s="2">
        <f>SUM('3 HPV data'!AO21/'3 HPV data'!AP21)</f>
        <v>0.36363636363636365</v>
      </c>
      <c r="Y20" s="2">
        <f>SUM('3 HPV data'!AQ21/'3 HPV data'!AR21)</f>
        <v>0.35710337202874515</v>
      </c>
      <c r="Z20" s="2">
        <f>SUM('3 HPV data'!AS21/'3 HPV data'!AT21)</f>
        <v>0.35769656699889257</v>
      </c>
      <c r="AA20" s="2">
        <f>SUM('3 HPV data'!AU21/'3 HPV data'!AV21)</f>
        <v>0.35639180962921968</v>
      </c>
      <c r="AB20" s="2" t="e">
        <f>SUM('3 HPV data'!AW21/'3 HPV data'!AX21)</f>
        <v>#DIV/0!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9"/>
      <c r="AW20" s="9"/>
      <c r="AX20" s="9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13"/>
      <c r="CT20" s="58"/>
      <c r="CU20" s="58"/>
      <c r="CV20" s="13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</row>
    <row r="21" spans="1:116" x14ac:dyDescent="0.2">
      <c r="A21" s="1">
        <v>34</v>
      </c>
      <c r="B21" s="1">
        <v>2</v>
      </c>
      <c r="C21" t="s">
        <v>47</v>
      </c>
      <c r="E21" s="2">
        <v>0.4</v>
      </c>
      <c r="F21" s="2">
        <f>SUM('3 HPV data'!E22/'3 HPV data'!F22)</f>
        <v>0.23919685726756876</v>
      </c>
      <c r="G21" s="2">
        <f>SUM('3 HPV data'!G22/'3 HPV data'!H22)</f>
        <v>0.23874070835155226</v>
      </c>
      <c r="H21" s="2">
        <f>SUM('3 HPV data'!I22/'3 HPV data'!J22)</f>
        <v>0.23851203501094093</v>
      </c>
      <c r="I21" s="2">
        <f>SUM('3 HPV data'!K22/'3 HPV data'!L22)</f>
        <v>0.23916887709991158</v>
      </c>
      <c r="J21" s="2">
        <f>SUM('3 HPV data'!M22/'3 HPV data'!N22)</f>
        <v>0.23927465723131358</v>
      </c>
      <c r="K21" s="2">
        <f>SUM('3 HPV data'!O22/'3 HPV data'!P22)</f>
        <v>0.24789729969012839</v>
      </c>
      <c r="L21" s="2">
        <f>SUM('3 HPV data'!Q22/'3 HPV data'!R22)</f>
        <v>0.25451343020695727</v>
      </c>
      <c r="M21" s="2">
        <f>SUM('3 HPV data'!S22/'3 HPV data'!T22)</f>
        <v>0.25878734622144112</v>
      </c>
      <c r="N21" s="2">
        <f>SUM('3 HPV data'!U22/'3 HPV data'!V22)</f>
        <v>0.25843188786684185</v>
      </c>
      <c r="O21" s="2">
        <f>SUM('3 HPV data'!W22/'3 HPV data'!X22)</f>
        <v>0.26213592233009708</v>
      </c>
      <c r="P21" s="2">
        <f>SUM('3 HPV data'!Y22/'3 HPV data'!Z22)</f>
        <v>0.26102292768959434</v>
      </c>
      <c r="Q21" s="2">
        <f>SUM('3 HPV data'!AA22/'3 HPV data'!AB22)</f>
        <v>0.26188380281690143</v>
      </c>
      <c r="R21" s="2">
        <f>SUM('3 HPV data'!AC22/'3 HPV data'!AD22)</f>
        <v>0.26563876651982377</v>
      </c>
      <c r="S21" s="2">
        <f>SUM('3 HPV data'!AE22/'3 HPV data'!AF22)</f>
        <v>0.26687251874724305</v>
      </c>
      <c r="T21" s="2">
        <f>SUM('3 HPV data'!AG22/'3 HPV data'!AH22)</f>
        <v>0.26914563966356797</v>
      </c>
      <c r="U21" s="2">
        <f>SUM('3 HPV data'!AI22/'3 HPV data'!AJ22)</f>
        <v>0.27353463587921845</v>
      </c>
      <c r="V21" s="2">
        <f>SUM('3 HPV data'!AK22/'3 HPV data'!AL22)</f>
        <v>0.27534307215582116</v>
      </c>
      <c r="W21" s="2">
        <f>SUM('3 HPV data'!AM22/'3 HPV data'!AN22)</f>
        <v>0.28451698279664756</v>
      </c>
      <c r="X21" s="2">
        <f>SUM('3 HPV data'!AO22/'3 HPV data'!AP22)</f>
        <v>0.28552573691157063</v>
      </c>
      <c r="Y21" s="2">
        <f>SUM('3 HPV data'!AQ22/'3 HPV data'!AR22)</f>
        <v>0.29028021015761823</v>
      </c>
      <c r="Z21" s="2">
        <f>SUM('3 HPV data'!AS22/'3 HPV data'!AT22)</f>
        <v>0.2925974594831362</v>
      </c>
      <c r="AA21" s="2">
        <f>SUM('3 HPV data'!AU22/'3 HPV data'!AV22)</f>
        <v>0.2919930374238468</v>
      </c>
      <c r="AB21" s="2" t="e">
        <f>SUM('3 HPV data'!AW22/'3 HPV data'!AX22)</f>
        <v>#DIV/0!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9"/>
      <c r="AW21" s="9"/>
      <c r="AX21" s="9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13"/>
      <c r="CT21" s="58"/>
      <c r="CU21" s="58"/>
      <c r="CV21" s="13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</row>
    <row r="22" spans="1:116" x14ac:dyDescent="0.2">
      <c r="A22" s="1">
        <v>38</v>
      </c>
      <c r="B22" s="1">
        <v>2</v>
      </c>
      <c r="C22" t="s">
        <v>51</v>
      </c>
      <c r="E22" s="2">
        <v>0.34</v>
      </c>
      <c r="F22" s="2">
        <f>SUM('3 HPV data'!E23/'3 HPV data'!F23)</f>
        <v>0.27487143110480583</v>
      </c>
      <c r="G22" s="2">
        <f>SUM('3 HPV data'!G23/'3 HPV data'!H23)</f>
        <v>0.27844950213371267</v>
      </c>
      <c r="H22" s="2">
        <f>SUM('3 HPV data'!I23/'3 HPV data'!J23)</f>
        <v>0.27776790474497959</v>
      </c>
      <c r="I22" s="2">
        <f>SUM('3 HPV data'!K23/'3 HPV data'!L23)</f>
        <v>0.27744334277620397</v>
      </c>
      <c r="J22" s="2">
        <f>SUM('3 HPV data'!M23/'3 HPV data'!N23)</f>
        <v>0.2800141242937853</v>
      </c>
      <c r="K22" s="2">
        <f>SUM('3 HPV data'!O23/'3 HPV data'!P23)</f>
        <v>0.28910786556396267</v>
      </c>
      <c r="L22" s="2">
        <f>SUM('3 HPV data'!Q23/'3 HPV data'!R23)</f>
        <v>0.29132340052585454</v>
      </c>
      <c r="M22" s="2">
        <f>SUM('3 HPV data'!S23/'3 HPV data'!T23)</f>
        <v>0.28985507246376813</v>
      </c>
      <c r="N22" s="2">
        <f>SUM('3 HPV data'!U23/'3 HPV data'!V23)</f>
        <v>0.28955586398334487</v>
      </c>
      <c r="O22" s="2">
        <f>SUM('3 HPV data'!W23/'3 HPV data'!X23)</f>
        <v>0.2881473757386166</v>
      </c>
      <c r="P22" s="2">
        <f>SUM('3 HPV data'!Y23/'3 HPV data'!Z23)</f>
        <v>0.28791551246537395</v>
      </c>
      <c r="Q22" s="2">
        <f>SUM('3 HPV data'!AA23/'3 HPV data'!AB23)</f>
        <v>0.28893513701005896</v>
      </c>
      <c r="R22" s="2">
        <f>SUM('3 HPV data'!AC23/'3 HPV data'!AD23)</f>
        <v>0.30078824793980652</v>
      </c>
      <c r="S22" s="2">
        <f>SUM('3 HPV data'!AE23/'3 HPV data'!AF23)</f>
        <v>0.30166995869994612</v>
      </c>
      <c r="T22" s="2">
        <f>SUM('3 HPV data'!AG23/'3 HPV data'!AH23)</f>
        <v>0.30335666846167653</v>
      </c>
      <c r="U22" s="2">
        <f>SUM('3 HPV data'!AI23/'3 HPV data'!AJ23)</f>
        <v>0.30298668585822236</v>
      </c>
      <c r="V22" s="2">
        <f>SUM('3 HPV data'!AK23/'3 HPV data'!AL23)</f>
        <v>0.30881821467293097</v>
      </c>
      <c r="W22" s="2">
        <f>SUM('3 HPV data'!AM23/'3 HPV data'!AN23)</f>
        <v>0.31741167988464314</v>
      </c>
      <c r="X22" s="2">
        <f>SUM('3 HPV data'!AO23/'3 HPV data'!AP23)</f>
        <v>0.31818181818181818</v>
      </c>
      <c r="Y22" s="2">
        <f>SUM('3 HPV data'!AQ23/'3 HPV data'!AR23)</f>
        <v>0.31804170444242974</v>
      </c>
      <c r="Z22" s="2">
        <f>SUM('3 HPV data'!AS23/'3 HPV data'!AT23)</f>
        <v>0.31889550622631296</v>
      </c>
      <c r="AA22" s="2">
        <f>SUM('3 HPV data'!AU23/'3 HPV data'!AV23)</f>
        <v>0.3212230215827338</v>
      </c>
      <c r="AB22" s="2" t="e">
        <f>SUM('3 HPV data'!AW23/'3 HPV data'!AX23)</f>
        <v>#DIV/0!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9"/>
      <c r="AW22" s="9"/>
      <c r="AX22" s="9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13"/>
      <c r="CT22" s="58"/>
      <c r="CU22" s="58"/>
      <c r="CV22" s="13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</row>
    <row r="23" spans="1:116" x14ac:dyDescent="0.2">
      <c r="A23" s="1">
        <v>39</v>
      </c>
      <c r="B23" s="1">
        <v>2</v>
      </c>
      <c r="C23" t="s">
        <v>52</v>
      </c>
      <c r="E23" s="2">
        <v>0.39</v>
      </c>
      <c r="F23" s="2">
        <f>SUM('3 HPV data'!E24/'3 HPV data'!F24)</f>
        <v>0.30113880532874948</v>
      </c>
      <c r="G23" s="2">
        <f>SUM('3 HPV data'!G24/'3 HPV data'!H24)</f>
        <v>0.30656462218389563</v>
      </c>
      <c r="H23" s="2">
        <f>SUM('3 HPV data'!I24/'3 HPV data'!J24)</f>
        <v>0.30582524271844658</v>
      </c>
      <c r="I23" s="2">
        <f>SUM('3 HPV data'!K24/'3 HPV data'!L24)</f>
        <v>0.30662358642972537</v>
      </c>
      <c r="J23" s="2">
        <f>SUM('3 HPV data'!M24/'3 HPV data'!N24)</f>
        <v>0.30811450710288418</v>
      </c>
      <c r="K23" s="2">
        <f>SUM('3 HPV data'!O24/'3 HPV data'!P24)</f>
        <v>0.3121972225212617</v>
      </c>
      <c r="L23" s="2">
        <f>SUM('3 HPV data'!Q24/'3 HPV data'!R24)</f>
        <v>0.31580077286389008</v>
      </c>
      <c r="M23" s="2">
        <f>SUM('3 HPV data'!S24/'3 HPV data'!T24)</f>
        <v>0.31579510212811462</v>
      </c>
      <c r="N23" s="2">
        <f>SUM('3 HPV data'!U24/'3 HPV data'!V24)</f>
        <v>0.31677881021040266</v>
      </c>
      <c r="O23" s="2">
        <f>SUM('3 HPV data'!W24/'3 HPV data'!X24)</f>
        <v>0.32164683177870695</v>
      </c>
      <c r="P23" s="2">
        <f>SUM('3 HPV data'!Y24/'3 HPV data'!Z24)</f>
        <v>0.32722400857449091</v>
      </c>
      <c r="Q23" s="2">
        <f>SUM('3 HPV data'!AA24/'3 HPV data'!AB24)</f>
        <v>0.32703862660944205</v>
      </c>
      <c r="R23" s="2">
        <f>SUM('3 HPV data'!AC24/'3 HPV data'!AD24)</f>
        <v>0.33943941734716399</v>
      </c>
      <c r="S23" s="2">
        <f>SUM('3 HPV data'!AE24/'3 HPV data'!AF24)</f>
        <v>0.33889871738168953</v>
      </c>
      <c r="T23" s="2">
        <f>SUM('3 HPV data'!AG24/'3 HPV data'!AH24)</f>
        <v>0.34087148372862658</v>
      </c>
      <c r="U23" s="2">
        <f>SUM('3 HPV data'!AI24/'3 HPV data'!AJ24)</f>
        <v>0.34309623430962344</v>
      </c>
      <c r="V23" s="2">
        <f>SUM('3 HPV data'!AK24/'3 HPV data'!AL24)</f>
        <v>0.34934835431853323</v>
      </c>
      <c r="W23" s="2">
        <f>SUM('3 HPV data'!AM24/'3 HPV data'!AN24)</f>
        <v>0.35589664310954061</v>
      </c>
      <c r="X23" s="2">
        <f>SUM('3 HPV data'!AO24/'3 HPV data'!AP24)</f>
        <v>0.35916114790286974</v>
      </c>
      <c r="Y23" s="2">
        <f>SUM('3 HPV data'!AQ24/'3 HPV data'!AR24)</f>
        <v>0.36043569149521398</v>
      </c>
      <c r="Z23" s="2">
        <f>SUM('3 HPV data'!AS24/'3 HPV data'!AT24)</f>
        <v>0.36239035087719296</v>
      </c>
      <c r="AA23" s="2">
        <f>SUM('3 HPV data'!AU24/'3 HPV data'!AV24)</f>
        <v>0.36566186107470511</v>
      </c>
      <c r="AB23" s="2" t="e">
        <f>SUM('3 HPV data'!AW24/'3 HPV data'!AX24)</f>
        <v>#DIV/0!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9"/>
      <c r="AW23" s="9"/>
      <c r="AX23" s="9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13"/>
      <c r="CT23" s="58"/>
      <c r="CU23" s="58"/>
      <c r="CV23" s="13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</row>
    <row r="24" spans="1:116" x14ac:dyDescent="0.2">
      <c r="A24" s="1">
        <v>41</v>
      </c>
      <c r="B24" s="1">
        <v>2</v>
      </c>
      <c r="C24" t="s">
        <v>54</v>
      </c>
      <c r="E24" s="2">
        <v>0.37</v>
      </c>
      <c r="F24" s="2">
        <f>SUM('3 HPV data'!E25/'3 HPV data'!F25)</f>
        <v>0.27329424506105987</v>
      </c>
      <c r="G24" s="2">
        <f>SUM('3 HPV data'!G25/'3 HPV data'!H25)</f>
        <v>0.27815712463420122</v>
      </c>
      <c r="H24" s="2">
        <f>SUM('3 HPV data'!I25/'3 HPV data'!J25)</f>
        <v>0.2781717888100867</v>
      </c>
      <c r="I24" s="2">
        <f>SUM('3 HPV data'!K25/'3 HPV data'!L25)</f>
        <v>0.28005402971634397</v>
      </c>
      <c r="J24" s="2">
        <f>SUM('3 HPV data'!M25/'3 HPV data'!N25)</f>
        <v>0.28063730084348643</v>
      </c>
      <c r="K24" s="2">
        <f>SUM('3 HPV data'!O25/'3 HPV data'!P25)</f>
        <v>0.2854681647940075</v>
      </c>
      <c r="L24" s="2">
        <f>SUM('3 HPV data'!Q25/'3 HPV data'!R25)</f>
        <v>0.29065124090315358</v>
      </c>
      <c r="M24" s="2">
        <f>SUM('3 HPV data'!S25/'3 HPV data'!T25)</f>
        <v>0.29119159400849542</v>
      </c>
      <c r="N24" s="2">
        <f>SUM('3 HPV data'!U25/'3 HPV data'!V25)</f>
        <v>0.29364282260164415</v>
      </c>
      <c r="O24" s="2">
        <f>SUM('3 HPV data'!W25/'3 HPV data'!X25)</f>
        <v>0.29650817236255572</v>
      </c>
      <c r="P24" s="2">
        <f>SUM('3 HPV data'!Y25/'3 HPV data'!Z25)</f>
        <v>0.2997476434350182</v>
      </c>
      <c r="Q24" s="2">
        <f>SUM('3 HPV data'!AA25/'3 HPV data'!AB25)</f>
        <v>0.30065601719728696</v>
      </c>
      <c r="R24" s="2">
        <f>SUM('3 HPV data'!AC25/'3 HPV data'!AD25)</f>
        <v>0.30703194983577187</v>
      </c>
      <c r="S24" s="2">
        <f>SUM('3 HPV data'!AE25/'3 HPV data'!AF25)</f>
        <v>0.30764925373134328</v>
      </c>
      <c r="T24" s="2">
        <f>SUM('3 HPV data'!AG25/'3 HPV data'!AH25)</f>
        <v>0.31057244079806079</v>
      </c>
      <c r="U24" s="2">
        <f>SUM('3 HPV data'!AI25/'3 HPV data'!AJ25)</f>
        <v>0.31287018066679084</v>
      </c>
      <c r="V24" s="2">
        <f>SUM('3 HPV data'!AK25/'3 HPV data'!AL25)</f>
        <v>0.31583264971287939</v>
      </c>
      <c r="W24" s="2">
        <f>SUM('3 HPV data'!AM25/'3 HPV data'!AN25)</f>
        <v>0.32079126774205563</v>
      </c>
      <c r="X24" s="2">
        <f>SUM('3 HPV data'!AO25/'3 HPV data'!AP25)</f>
        <v>0.3235763901786709</v>
      </c>
      <c r="Y24" s="2">
        <f>SUM('3 HPV data'!AQ25/'3 HPV data'!AR25)</f>
        <v>0.32620380323979686</v>
      </c>
      <c r="Z24" s="2">
        <f>SUM('3 HPV data'!AS25/'3 HPV data'!AT25)</f>
        <v>0.33041195177871457</v>
      </c>
      <c r="AA24" s="2">
        <f>SUM('3 HPV data'!AU25/'3 HPV data'!AV25)</f>
        <v>0.33248280452629242</v>
      </c>
      <c r="AB24" s="2" t="e">
        <f>SUM('3 HPV data'!AW25/'3 HPV data'!AX25)</f>
        <v>#DIV/0!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9"/>
      <c r="AW24" s="9"/>
      <c r="AX24" s="9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13"/>
      <c r="CT24" s="58"/>
      <c r="CU24" s="58"/>
      <c r="CV24" s="13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</row>
    <row r="25" spans="1:116" x14ac:dyDescent="0.2">
      <c r="A25" s="1">
        <v>46</v>
      </c>
      <c r="B25" s="1">
        <v>2</v>
      </c>
      <c r="C25" t="s">
        <v>58</v>
      </c>
      <c r="E25" s="2">
        <v>0.33</v>
      </c>
      <c r="F25" s="2">
        <f>SUM('3 HPV data'!E26/'3 HPV data'!F26)</f>
        <v>0.25643176733780759</v>
      </c>
      <c r="G25" s="2">
        <f>SUM('3 HPV data'!G26/'3 HPV data'!H26)</f>
        <v>0.26262626262626265</v>
      </c>
      <c r="H25" s="2">
        <f>SUM('3 HPV data'!I26/'3 HPV data'!J26)</f>
        <v>0.26224783861671469</v>
      </c>
      <c r="I25" s="2">
        <f>SUM('3 HPV data'!K26/'3 HPV data'!L26)</f>
        <v>0.26381766381766381</v>
      </c>
      <c r="J25" s="2">
        <f>SUM('3 HPV data'!M26/'3 HPV data'!N26)</f>
        <v>0.26594533029612755</v>
      </c>
      <c r="K25" s="2">
        <f>SUM('3 HPV data'!O26/'3 HPV data'!P26)</f>
        <v>0.27381290872903041</v>
      </c>
      <c r="L25" s="2">
        <f>SUM('3 HPV data'!Q26/'3 HPV data'!R26)</f>
        <v>0.27889804032945187</v>
      </c>
      <c r="M25" s="2">
        <f>SUM('3 HPV data'!S26/'3 HPV data'!T26)</f>
        <v>0.28056737588652481</v>
      </c>
      <c r="N25" s="2">
        <f>SUM('3 HPV data'!U26/'3 HPV data'!V26)</f>
        <v>0.27903682719546741</v>
      </c>
      <c r="O25" s="2">
        <f>SUM('3 HPV data'!W26/'3 HPV data'!X26)</f>
        <v>0.27834467120181405</v>
      </c>
      <c r="P25" s="2">
        <f>SUM('3 HPV data'!Y26/'3 HPV data'!Z26)</f>
        <v>0.28038439796495196</v>
      </c>
      <c r="Q25" s="2">
        <f>SUM('3 HPV data'!AA26/'3 HPV data'!AB26)</f>
        <v>0.28097533314431528</v>
      </c>
      <c r="R25" s="2">
        <f>SUM('3 HPV data'!AC26/'3 HPV data'!AD26)</f>
        <v>0.28555012927319734</v>
      </c>
      <c r="S25" s="2">
        <f>SUM('3 HPV data'!AE26/'3 HPV data'!AF26)</f>
        <v>0.28513940787582637</v>
      </c>
      <c r="T25" s="2">
        <f>SUM('3 HPV data'!AG26/'3 HPV data'!AH26)</f>
        <v>0.29180040852057193</v>
      </c>
      <c r="U25" s="2">
        <f>SUM('3 HPV data'!AI26/'3 HPV data'!AJ26)</f>
        <v>0.29062317996505532</v>
      </c>
      <c r="V25" s="2">
        <f>SUM('3 HPV data'!AK26/'3 HPV data'!AL26)</f>
        <v>0.29292343387470998</v>
      </c>
      <c r="W25" s="2">
        <f>SUM('3 HPV data'!AM26/'3 HPV data'!AN26)</f>
        <v>0.29783549783549784</v>
      </c>
      <c r="X25" s="2">
        <f>SUM('3 HPV data'!AO26/'3 HPV data'!AP26)</f>
        <v>0.29988365328679467</v>
      </c>
      <c r="Y25" s="2">
        <f>SUM('3 HPV data'!AQ26/'3 HPV data'!AR26)</f>
        <v>0.29711181012296256</v>
      </c>
      <c r="Z25" s="2">
        <f>SUM('3 HPV data'!AS26/'3 HPV data'!AT26)</f>
        <v>0.30051369863013699</v>
      </c>
      <c r="AA25" s="2">
        <f>SUM('3 HPV data'!AU26/'3 HPV data'!AV26)</f>
        <v>0.29829545454545453</v>
      </c>
      <c r="AB25" s="2" t="e">
        <f>SUM('3 HPV data'!AW26/'3 HPV data'!AX26)</f>
        <v>#DIV/0!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9"/>
      <c r="AW25" s="9"/>
      <c r="AX25" s="9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13"/>
      <c r="CT25" s="58"/>
      <c r="CU25" s="58"/>
      <c r="CV25" s="13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</row>
    <row r="26" spans="1:116" x14ac:dyDescent="0.2">
      <c r="A26" s="1">
        <v>61</v>
      </c>
      <c r="B26" s="1">
        <v>2</v>
      </c>
      <c r="C26" t="s">
        <v>72</v>
      </c>
      <c r="E26" s="2">
        <v>0.64</v>
      </c>
      <c r="F26" s="2">
        <f>SUM('3 HPV data'!E27/'3 HPV data'!F27)</f>
        <v>0.35097927902355947</v>
      </c>
      <c r="G26" s="2">
        <f>SUM('3 HPV data'!G27/'3 HPV data'!H27)</f>
        <v>0.35533285612025767</v>
      </c>
      <c r="H26" s="2">
        <f>SUM('3 HPV data'!I27/'3 HPV data'!J27)</f>
        <v>0.35484332522535411</v>
      </c>
      <c r="I26" s="2">
        <f>SUM('3 HPV data'!K27/'3 HPV data'!L27)</f>
        <v>0.35460385438972164</v>
      </c>
      <c r="J26" s="2">
        <f>SUM('3 HPV data'!M27/'3 HPV data'!N27)</f>
        <v>0.35635635635635637</v>
      </c>
      <c r="K26" s="2">
        <f>SUM('3 HPV data'!O27/'3 HPV data'!P27)</f>
        <v>0.36087641414864674</v>
      </c>
      <c r="L26" s="2">
        <f>SUM('3 HPV data'!Q27/'3 HPV data'!R27)</f>
        <v>0.36282677391554152</v>
      </c>
      <c r="M26" s="2">
        <f>SUM('3 HPV data'!S27/'3 HPV data'!T27)</f>
        <v>0.3641851106639839</v>
      </c>
      <c r="N26" s="2">
        <f>SUM('3 HPV data'!U27/'3 HPV data'!V27)</f>
        <v>0.36810257887912406</v>
      </c>
      <c r="O26" s="2">
        <f>SUM('3 HPV data'!W27/'3 HPV data'!X27)</f>
        <v>0.36782934563274716</v>
      </c>
      <c r="P26" s="2">
        <f>SUM('3 HPV data'!Y27/'3 HPV data'!Z27)</f>
        <v>0.36973817445392737</v>
      </c>
      <c r="Q26" s="2">
        <f>SUM('3 HPV data'!AA27/'3 HPV data'!AB27)</f>
        <v>0.3693576388888889</v>
      </c>
      <c r="R26" s="2">
        <f>SUM('3 HPV data'!AC27/'3 HPV data'!AD27)</f>
        <v>0.37841429204193122</v>
      </c>
      <c r="S26" s="2">
        <f>SUM('3 HPV data'!AE27/'3 HPV data'!AF27)</f>
        <v>0.37963647110979754</v>
      </c>
      <c r="T26" s="2">
        <f>SUM('3 HPV data'!AG27/'3 HPV data'!AH27)</f>
        <v>0.38010316875460576</v>
      </c>
      <c r="U26" s="2">
        <f>SUM('3 HPV data'!AI27/'3 HPV data'!AJ27)</f>
        <v>0.3817752178407916</v>
      </c>
      <c r="V26" s="2">
        <f>SUM('3 HPV data'!AK27/'3 HPV data'!AL27)</f>
        <v>0.38210059171597632</v>
      </c>
      <c r="W26" s="2">
        <f>SUM('3 HPV data'!AM27/'3 HPV data'!AN27)</f>
        <v>0.38373815165876779</v>
      </c>
      <c r="X26" s="2">
        <f>SUM('3 HPV data'!AO27/'3 HPV data'!AP27)</f>
        <v>0.38306629428193445</v>
      </c>
      <c r="Y26" s="2">
        <f>SUM('3 HPV data'!AQ27/'3 HPV data'!AR27)</f>
        <v>0.38448023426061495</v>
      </c>
      <c r="Z26" s="2">
        <f>SUM('3 HPV data'!AS27/'3 HPV data'!AT27)</f>
        <v>0.38611111111111113</v>
      </c>
      <c r="AA26" s="2">
        <f>SUM('3 HPV data'!AU27/'3 HPV data'!AV27)</f>
        <v>0.38656564184758851</v>
      </c>
      <c r="AB26" s="2" t="e">
        <f>SUM('3 HPV data'!AW27/'3 HPV data'!AX27)</f>
        <v>#DIV/0!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9"/>
      <c r="AW26" s="9"/>
      <c r="AX26" s="9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13"/>
      <c r="CT26" s="58"/>
      <c r="CU26" s="58"/>
      <c r="CV26" s="13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</row>
    <row r="27" spans="1:116" x14ac:dyDescent="0.2">
      <c r="A27" s="1">
        <v>70</v>
      </c>
      <c r="B27" s="1">
        <v>2</v>
      </c>
      <c r="C27" t="s">
        <v>81</v>
      </c>
      <c r="E27" s="2">
        <v>0.34</v>
      </c>
      <c r="F27" s="2">
        <f>SUM('3 HPV data'!E28/'3 HPV data'!F28)</f>
        <v>0.27969762419006478</v>
      </c>
      <c r="G27" s="2">
        <f>SUM('3 HPV data'!G28/'3 HPV data'!H28)</f>
        <v>0.28285740023421313</v>
      </c>
      <c r="H27" s="2">
        <f>SUM('3 HPV data'!I28/'3 HPV data'!J28)</f>
        <v>0.28306473395156206</v>
      </c>
      <c r="I27" s="2">
        <f>SUM('3 HPV data'!K28/'3 HPV data'!L28)</f>
        <v>0.28617739756866278</v>
      </c>
      <c r="J27" s="2">
        <f>SUM('3 HPV data'!M28/'3 HPV data'!N28)</f>
        <v>0.28688598467778281</v>
      </c>
      <c r="K27" s="2">
        <f>SUM('3 HPV data'!O28/'3 HPV data'!P28)</f>
        <v>0.29481534729086173</v>
      </c>
      <c r="L27" s="2">
        <f>SUM('3 HPV data'!Q28/'3 HPV data'!R28)</f>
        <v>0.2991928251121076</v>
      </c>
      <c r="M27" s="2">
        <f>SUM('3 HPV data'!S28/'3 HPV data'!T28)</f>
        <v>0.29992822537233088</v>
      </c>
      <c r="N27" s="2">
        <f>SUM('3 HPV data'!U28/'3 HPV data'!V28)</f>
        <v>0.30038396285382624</v>
      </c>
      <c r="O27" s="2">
        <f>SUM('3 HPV data'!W28/'3 HPV data'!X28)</f>
        <v>0.30234214979072044</v>
      </c>
      <c r="P27" s="2">
        <f>SUM('3 HPV data'!Y28/'3 HPV data'!Z28)</f>
        <v>0.30656158682369611</v>
      </c>
      <c r="Q27" s="2">
        <f>SUM('3 HPV data'!AA28/'3 HPV data'!AB28)</f>
        <v>0.30785543872050897</v>
      </c>
      <c r="R27" s="2">
        <f>SUM('3 HPV data'!AC28/'3 HPV data'!AD28)</f>
        <v>0.31579415163096614</v>
      </c>
      <c r="S27" s="2">
        <f>SUM('3 HPV data'!AE28/'3 HPV data'!AF28)</f>
        <v>0.31578947368421051</v>
      </c>
      <c r="T27" s="2">
        <f>SUM('3 HPV data'!AG28/'3 HPV data'!AH28)</f>
        <v>0.31737856318266583</v>
      </c>
      <c r="U27" s="2">
        <f>SUM('3 HPV data'!AI28/'3 HPV data'!AJ28)</f>
        <v>0.31940509915014165</v>
      </c>
      <c r="V27" s="2">
        <f>SUM('3 HPV data'!AK28/'3 HPV data'!AL28)</f>
        <v>0.32162759840778415</v>
      </c>
      <c r="W27" s="2">
        <f>SUM('3 HPV data'!AM28/'3 HPV data'!AN28)</f>
        <v>0.3270656779661017</v>
      </c>
      <c r="X27" s="2">
        <f>SUM('3 HPV data'!AO28/'3 HPV data'!AP28)</f>
        <v>0.32761502595231812</v>
      </c>
      <c r="Y27" s="2">
        <f>SUM('3 HPV data'!AQ28/'3 HPV data'!AR28)</f>
        <v>0.32647342149049829</v>
      </c>
      <c r="Z27" s="2">
        <f>SUM('3 HPV data'!AS28/'3 HPV data'!AT28)</f>
        <v>0.33030170529077396</v>
      </c>
      <c r="AA27" s="2">
        <f>SUM('3 HPV data'!AU28/'3 HPV data'!AV28)</f>
        <v>0.32931411096548713</v>
      </c>
      <c r="AB27" s="2" t="e">
        <f>SUM('3 HPV data'!AW28/'3 HPV data'!AX28)</f>
        <v>#DIV/0!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9"/>
      <c r="AW27" s="9"/>
      <c r="AX27" s="9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13"/>
      <c r="CT27" s="58"/>
      <c r="CU27" s="58"/>
      <c r="CV27" s="13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</row>
    <row r="28" spans="1:116" x14ac:dyDescent="0.2">
      <c r="A28" s="1">
        <v>75</v>
      </c>
      <c r="B28" s="1">
        <v>2</v>
      </c>
      <c r="C28" t="s">
        <v>86</v>
      </c>
      <c r="D28" t="s">
        <v>20</v>
      </c>
      <c r="E28" s="2">
        <v>0.43</v>
      </c>
      <c r="F28" s="2">
        <f>SUM('3 HPV data'!E29/'3 HPV data'!F29)</f>
        <v>0.21153846153846154</v>
      </c>
      <c r="G28" s="2">
        <f>SUM('3 HPV data'!G29/'3 HPV data'!H29)</f>
        <v>0.21244875139768915</v>
      </c>
      <c r="H28" s="2">
        <f>SUM('3 HPV data'!I29/'3 HPV data'!J29)</f>
        <v>0.21210995542347696</v>
      </c>
      <c r="I28" s="2">
        <f>SUM('3 HPV data'!K29/'3 HPV data'!L29)</f>
        <v>0.21388155413051679</v>
      </c>
      <c r="J28" s="2">
        <f>SUM('3 HPV data'!M29/'3 HPV data'!N29)</f>
        <v>0.21153846153846154</v>
      </c>
      <c r="K28" s="2">
        <f>SUM('3 HPV data'!O29/'3 HPV data'!P29)</f>
        <v>0.21514242878560719</v>
      </c>
      <c r="L28" s="2">
        <f>SUM('3 HPV data'!Q29/'3 HPV data'!R29)</f>
        <v>0.21939348558592286</v>
      </c>
      <c r="M28" s="2">
        <f>SUM('3 HPV data'!S29/'3 HPV data'!T29)</f>
        <v>0.21893712574850299</v>
      </c>
      <c r="N28" s="2">
        <f>SUM('3 HPV data'!U29/'3 HPV data'!V29)</f>
        <v>0.22459692538432696</v>
      </c>
      <c r="O28" s="2">
        <f>SUM('3 HPV data'!W29/'3 HPV data'!X29)</f>
        <v>0.22655068078668683</v>
      </c>
      <c r="P28" s="2">
        <f>SUM('3 HPV data'!Y29/'3 HPV data'!Z29)</f>
        <v>0.22756531616811815</v>
      </c>
      <c r="Q28" s="2">
        <f>SUM('3 HPV data'!AA29/'3 HPV data'!AB29)</f>
        <v>0.2304199772985244</v>
      </c>
      <c r="R28" s="2">
        <f>SUM('3 HPV data'!AC29/'3 HPV data'!AD29)</f>
        <v>0.22992006090597639</v>
      </c>
      <c r="S28" s="2">
        <f>SUM('3 HPV data'!AE29/'3 HPV data'!AF29)</f>
        <v>0.22948328267477203</v>
      </c>
      <c r="T28" s="2">
        <f>SUM('3 HPV data'!AG29/'3 HPV data'!AH29)</f>
        <v>0.22912695386961496</v>
      </c>
      <c r="U28" s="2">
        <f>SUM('3 HPV data'!AI29/'3 HPV data'!AJ29)</f>
        <v>0.2295957284515637</v>
      </c>
      <c r="V28" s="2">
        <f>SUM('3 HPV data'!AK29/'3 HPV data'!AL29)</f>
        <v>0.223829463266083</v>
      </c>
      <c r="W28" s="2">
        <f>SUM('3 HPV data'!AM29/'3 HPV data'!AN29)</f>
        <v>0.22488584474885845</v>
      </c>
      <c r="X28" s="2">
        <f>SUM('3 HPV data'!AO29/'3 HPV data'!AP29)</f>
        <v>0.22293716881150644</v>
      </c>
      <c r="Y28" s="2">
        <f>SUM('3 HPV data'!AQ29/'3 HPV data'!AR29)</f>
        <v>0.22372881355932203</v>
      </c>
      <c r="Z28" s="2">
        <f>SUM('3 HPV data'!AS29/'3 HPV data'!AT29)</f>
        <v>0.22334455667789002</v>
      </c>
      <c r="AA28" s="2">
        <f>SUM('3 HPV data'!AU29/'3 HPV data'!AV29)</f>
        <v>0.22618154538634658</v>
      </c>
      <c r="AB28" s="2" t="e">
        <f>SUM('3 HPV data'!AW29/'3 HPV data'!AX29)</f>
        <v>#DIV/0!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9"/>
      <c r="AW28" s="9"/>
      <c r="AX28" s="9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13"/>
      <c r="CT28" s="58"/>
      <c r="CU28" s="58"/>
      <c r="CV28" s="13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</row>
    <row r="29" spans="1:116" x14ac:dyDescent="0.2">
      <c r="A29" s="1">
        <v>80</v>
      </c>
      <c r="B29" s="1">
        <v>2</v>
      </c>
      <c r="C29" t="s">
        <v>91</v>
      </c>
      <c r="D29" t="s">
        <v>23</v>
      </c>
      <c r="E29" s="2">
        <v>0.3</v>
      </c>
      <c r="F29" s="2">
        <f>SUM('3 HPV data'!E30/'3 HPV data'!F30)</f>
        <v>0.25590097869890616</v>
      </c>
      <c r="G29" s="2">
        <f>SUM('3 HPV data'!G30/'3 HPV data'!H30)</f>
        <v>0.25905373831775702</v>
      </c>
      <c r="H29" s="2">
        <f>SUM('3 HPV data'!I30/'3 HPV data'!J30)</f>
        <v>0.26045016077170419</v>
      </c>
      <c r="I29" s="2">
        <f>SUM('3 HPV data'!K30/'3 HPV data'!L30)</f>
        <v>0.2591294186386211</v>
      </c>
      <c r="J29" s="2">
        <f>SUM('3 HPV data'!M30/'3 HPV data'!N30)</f>
        <v>0.25778295024730868</v>
      </c>
      <c r="K29" s="2">
        <f>SUM('3 HPV data'!O30/'3 HPV data'!P30)</f>
        <v>0.26177244808423517</v>
      </c>
      <c r="L29" s="2">
        <f>SUM('3 HPV data'!Q30/'3 HPV data'!R30)</f>
        <v>0.26619964973730298</v>
      </c>
      <c r="M29" s="2">
        <f>SUM('3 HPV data'!S30/'3 HPV data'!T30)</f>
        <v>0.26785193821043429</v>
      </c>
      <c r="N29" s="2">
        <f>SUM('3 HPV data'!U30/'3 HPV data'!V30)</f>
        <v>0.2667443214909726</v>
      </c>
      <c r="O29" s="2">
        <f>SUM('3 HPV data'!W30/'3 HPV data'!X30)</f>
        <v>0.26827847363821733</v>
      </c>
      <c r="P29" s="2">
        <f>SUM('3 HPV data'!Y30/'3 HPV data'!Z30)</f>
        <v>0.27230320699708455</v>
      </c>
      <c r="Q29" s="2">
        <f>SUM('3 HPV data'!AA30/'3 HPV data'!AB30)</f>
        <v>0.27169481654047756</v>
      </c>
      <c r="R29" s="2">
        <f>SUM('3 HPV data'!AC30/'3 HPV data'!AD30)</f>
        <v>0.27815750371471026</v>
      </c>
      <c r="S29" s="2">
        <f>SUM('3 HPV data'!AE30/'3 HPV data'!AF30)</f>
        <v>0.27924977671926171</v>
      </c>
      <c r="T29" s="2">
        <f>SUM('3 HPV data'!AG30/'3 HPV data'!AH30)</f>
        <v>0.28280407429598564</v>
      </c>
      <c r="U29" s="2">
        <f>SUM('3 HPV data'!AI30/'3 HPV data'!AJ30)</f>
        <v>0.28502850285028503</v>
      </c>
      <c r="V29" s="2">
        <f>SUM('3 HPV data'!AK30/'3 HPV data'!AL30)</f>
        <v>0.28700633102200784</v>
      </c>
      <c r="W29" s="2">
        <f>SUM('3 HPV data'!AM30/'3 HPV data'!AN30)</f>
        <v>0.28967178560674495</v>
      </c>
      <c r="X29" s="2">
        <f>SUM('3 HPV data'!AO30/'3 HPV data'!AP30)</f>
        <v>0.29069414974234614</v>
      </c>
      <c r="Y29" s="2">
        <f>SUM('3 HPV data'!AQ30/'3 HPV data'!AR30)</f>
        <v>0.2969230769230769</v>
      </c>
      <c r="Z29" s="2">
        <f>SUM('3 HPV data'!AS30/'3 HPV data'!AT30)</f>
        <v>0.30018359853121174</v>
      </c>
      <c r="AA29" s="2">
        <f>SUM('3 HPV data'!AU30/'3 HPV data'!AV30)</f>
        <v>0.30162129091465278</v>
      </c>
      <c r="AB29" s="2" t="e">
        <f>SUM('3 HPV data'!AW30/'3 HPV data'!AX30)</f>
        <v>#DIV/0!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9"/>
      <c r="AW29" s="9"/>
      <c r="AX29" s="9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13"/>
      <c r="CT29" s="58"/>
      <c r="CU29" s="58"/>
      <c r="CV29" s="13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</row>
    <row r="30" spans="1:116" s="4" customFormat="1" ht="15.75" x14ac:dyDescent="0.25">
      <c r="A30" s="96"/>
      <c r="B30" s="96"/>
      <c r="C30" s="97" t="s">
        <v>105</v>
      </c>
      <c r="D30" s="97"/>
      <c r="E30" s="98"/>
      <c r="F30" s="98">
        <f>SUM('3 HPV data'!E31/'3 HPV data'!F31)</f>
        <v>0.27574335232922409</v>
      </c>
      <c r="G30" s="98">
        <f>SUM('3 HPV data'!G31/'3 HPV data'!H31)</f>
        <v>0.28023554442784843</v>
      </c>
      <c r="H30" s="98">
        <f>SUM('3 HPV data'!I31/'3 HPV data'!J31)</f>
        <v>0.28020413644910019</v>
      </c>
      <c r="I30" s="98">
        <f>SUM('3 HPV data'!K31/'3 HPV data'!L31)</f>
        <v>0.28180079098959676</v>
      </c>
      <c r="J30" s="98">
        <f>SUM('3 HPV data'!M31/'3 HPV data'!N31)</f>
        <v>0.28256782164920763</v>
      </c>
      <c r="K30" s="98">
        <f>SUM('3 HPV data'!O31/'3 HPV data'!P31)</f>
        <v>0.28764947081428049</v>
      </c>
      <c r="L30" s="98">
        <f>SUM('3 HPV data'!Q31/'3 HPV data'!R31)</f>
        <v>0.29146105182029353</v>
      </c>
      <c r="M30" s="98">
        <f>SUM('3 HPV data'!S31/'3 HPV data'!T31)</f>
        <v>0.2921821700867222</v>
      </c>
      <c r="N30" s="98">
        <f>SUM('3 HPV data'!U31/'3 HPV data'!V31)</f>
        <v>0.29338785620482377</v>
      </c>
      <c r="O30" s="98">
        <f>SUM('3 HPV data'!W31/'3 HPV data'!X31)</f>
        <v>0.29554590942137449</v>
      </c>
      <c r="P30" s="98">
        <f>SUM('3 HPV data'!Y31/'3 HPV data'!Z31)</f>
        <v>0.29819241733485657</v>
      </c>
      <c r="Q30" s="98">
        <f>SUM('3 HPV data'!AA31/'3 HPV data'!AB31)</f>
        <v>0.299080786189373</v>
      </c>
      <c r="R30" s="98">
        <f>SUM('3 HPV data'!AC31/'3 HPV data'!AD31)</f>
        <v>0.30755933419584908</v>
      </c>
      <c r="S30" s="98">
        <f>SUM('3 HPV data'!AE31/'3 HPV data'!AF31)</f>
        <v>0.30790472152462955</v>
      </c>
      <c r="T30" s="98">
        <f>SUM('3 HPV data'!AG31/'3 HPV data'!AH31)</f>
        <v>0.31057225571929215</v>
      </c>
      <c r="U30" s="98">
        <f>SUM('3 HPV data'!AI31/'3 HPV data'!AJ31)</f>
        <v>0.31235984411399709</v>
      </c>
      <c r="V30" s="98">
        <f>SUM('3 HPV data'!AK31/'3 HPV data'!AL31)</f>
        <v>0.31521537572128233</v>
      </c>
      <c r="W30" s="98">
        <f>SUM('3 HPV data'!AM31/'3 HPV data'!AN31)</f>
        <v>0.32091790548278382</v>
      </c>
      <c r="X30" s="98">
        <f>SUM('3 HPV data'!AO31/'3 HPV data'!AP31)</f>
        <v>0.32233256828342377</v>
      </c>
      <c r="Y30" s="98">
        <f>SUM('3 HPV data'!AQ31/'3 HPV data'!AR31)</f>
        <v>0.32349782497857521</v>
      </c>
      <c r="Z30" s="98">
        <f>SUM('3 HPV data'!AS31/'3 HPV data'!AT31)</f>
        <v>0.32607284997404395</v>
      </c>
      <c r="AA30" s="98">
        <f>SUM('3 HPV data'!AU31/'3 HPV data'!AV31)</f>
        <v>0.32721088435374152</v>
      </c>
      <c r="AB30" s="98" t="e">
        <f>SUM('3 HPV data'!AW31/'3 HPV data'!AX31)</f>
        <v>#DIV/0!</v>
      </c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</row>
    <row r="31" spans="1:116" x14ac:dyDescent="0.2">
      <c r="A31" s="1">
        <v>8</v>
      </c>
      <c r="B31" s="1">
        <v>3</v>
      </c>
      <c r="C31" t="s">
        <v>13</v>
      </c>
      <c r="D31" t="s">
        <v>14</v>
      </c>
      <c r="E31" s="2">
        <v>0.42</v>
      </c>
      <c r="F31" s="2">
        <f>SUM('3 HPV data'!E32/'3 HPV data'!F32)</f>
        <v>0.2108739837398374</v>
      </c>
      <c r="G31" s="2">
        <f>SUM('3 HPV data'!G32/'3 HPV data'!H32)</f>
        <v>0.21363173957273651</v>
      </c>
      <c r="H31" s="2">
        <f>SUM('3 HPV data'!I32/'3 HPV data'!J32)</f>
        <v>0.21515768056968465</v>
      </c>
      <c r="I31" s="2">
        <f>SUM('3 HPV data'!K32/'3 HPV data'!L32)</f>
        <v>0.22339889056984366</v>
      </c>
      <c r="J31" s="2">
        <f>SUM('3 HPV data'!M32/'3 HPV data'!N32)</f>
        <v>0.22289766970618036</v>
      </c>
      <c r="K31" s="2">
        <f>SUM('3 HPV data'!O32/'3 HPV data'!P32)</f>
        <v>0.22562531904032671</v>
      </c>
      <c r="L31" s="2">
        <f>SUM('3 HPV data'!Q32/'3 HPV data'!R32)</f>
        <v>0.23393316195372751</v>
      </c>
      <c r="M31" s="2">
        <f>SUM('3 HPV data'!S32/'3 HPV data'!T32)</f>
        <v>0.23243801652892562</v>
      </c>
      <c r="N31" s="2">
        <f>SUM('3 HPV data'!U32/'3 HPV data'!V32)</f>
        <v>0.23381294964028776</v>
      </c>
      <c r="O31" s="2">
        <f>SUM('3 HPV data'!W32/'3 HPV data'!X32)</f>
        <v>0.23966942148760331</v>
      </c>
      <c r="P31" s="2">
        <f>SUM('3 HPV data'!Y32/'3 HPV data'!Z32)</f>
        <v>0.24613800205973224</v>
      </c>
      <c r="Q31" s="2">
        <f>SUM('3 HPV data'!AA32/'3 HPV data'!AB32)</f>
        <v>0.24704065877509007</v>
      </c>
      <c r="R31" s="2">
        <f>SUM('3 HPV data'!AC32/'3 HPV data'!AD32)</f>
        <v>0.25218733916623776</v>
      </c>
      <c r="S31" s="2">
        <f>SUM('3 HPV data'!AE32/'3 HPV data'!AF32)</f>
        <v>0.25462012320328542</v>
      </c>
      <c r="T31" s="2">
        <f>SUM('3 HPV data'!AG32/'3 HPV data'!AH32)</f>
        <v>0.25658234383066597</v>
      </c>
      <c r="U31" s="2">
        <f>SUM('3 HPV data'!AI32/'3 HPV data'!AJ32)</f>
        <v>0.25988700564971751</v>
      </c>
      <c r="V31" s="2">
        <f>SUM('3 HPV data'!AK32/'3 HPV data'!AL32)</f>
        <v>0.26356192425793246</v>
      </c>
      <c r="W31" s="2">
        <f>SUM('3 HPV data'!AM32/'3 HPV data'!AN32)</f>
        <v>0.26472068444891794</v>
      </c>
      <c r="X31" s="2">
        <f>SUM('3 HPV data'!AO32/'3 HPV data'!AP32)</f>
        <v>0.27185929648241208</v>
      </c>
      <c r="Y31" s="2">
        <f>SUM('3 HPV data'!AQ32/'3 HPV data'!AR32)</f>
        <v>0.27227476356396219</v>
      </c>
      <c r="Z31" s="2">
        <f>SUM('3 HPV data'!AS32/'3 HPV data'!AT32)</f>
        <v>0.27940446650124068</v>
      </c>
      <c r="AA31" s="2">
        <f>SUM('3 HPV data'!AU32/'3 HPV data'!AV32)</f>
        <v>0.28444444444444444</v>
      </c>
      <c r="AB31" s="2" t="e">
        <f>SUM('3 HPV data'!AW32/'3 HPV data'!AX32)</f>
        <v>#DIV/0!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9"/>
      <c r="AW31" s="9"/>
      <c r="AX31" s="9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13"/>
      <c r="CT31" s="58"/>
      <c r="CU31" s="58"/>
      <c r="CV31" s="13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</row>
    <row r="32" spans="1:116" x14ac:dyDescent="0.2">
      <c r="A32" s="1">
        <v>19</v>
      </c>
      <c r="B32" s="1">
        <v>3</v>
      </c>
      <c r="C32" t="s">
        <v>28</v>
      </c>
      <c r="D32" t="s">
        <v>29</v>
      </c>
      <c r="E32" s="2">
        <v>0.33</v>
      </c>
      <c r="F32" s="2">
        <f>SUM('3 HPV data'!E33/'3 HPV data'!F33)</f>
        <v>0.18463740458015268</v>
      </c>
      <c r="G32" s="2">
        <f>SUM('3 HPV data'!G33/'3 HPV data'!H33)</f>
        <v>0.18186112423240436</v>
      </c>
      <c r="H32" s="2">
        <f>SUM('3 HPV data'!I33/'3 HPV data'!J33)</f>
        <v>0.18211920529801323</v>
      </c>
      <c r="I32" s="2">
        <f>SUM('3 HPV data'!K33/'3 HPV data'!L33)</f>
        <v>0.1833648393194707</v>
      </c>
      <c r="J32" s="2">
        <f>SUM('3 HPV data'!M33/'3 HPV data'!N33)</f>
        <v>0.18267419962335216</v>
      </c>
      <c r="K32" s="2">
        <f>SUM('3 HPV data'!O33/'3 HPV data'!P33)</f>
        <v>0.18852844381758346</v>
      </c>
      <c r="L32" s="2">
        <f>SUM('3 HPV data'!Q33/'3 HPV data'!R33)</f>
        <v>0.19737458977965308</v>
      </c>
      <c r="M32" s="2">
        <f>SUM('3 HPV data'!S33/'3 HPV data'!T33)</f>
        <v>0.19916434540389971</v>
      </c>
      <c r="N32" s="2">
        <f>SUM('3 HPV data'!U33/'3 HPV data'!V33)</f>
        <v>0.20073664825046039</v>
      </c>
      <c r="O32" s="2">
        <f>SUM('3 HPV data'!W33/'3 HPV data'!X33)</f>
        <v>0.20175438596491227</v>
      </c>
      <c r="P32" s="2">
        <f>SUM('3 HPV data'!Y33/'3 HPV data'!Z33)</f>
        <v>0.2036094400740398</v>
      </c>
      <c r="Q32" s="2">
        <f>SUM('3 HPV data'!AA33/'3 HPV data'!AB33)</f>
        <v>0.20202485043718363</v>
      </c>
      <c r="R32" s="2">
        <f>SUM('3 HPV data'!AC33/'3 HPV data'!AD33)</f>
        <v>0.2096997690531178</v>
      </c>
      <c r="S32" s="2">
        <f>SUM('3 HPV data'!AE33/'3 HPV data'!AF33)</f>
        <v>0.2086596038691847</v>
      </c>
      <c r="T32" s="2">
        <f>SUM('3 HPV data'!AG33/'3 HPV data'!AH33)</f>
        <v>0.20961098398169337</v>
      </c>
      <c r="U32" s="2">
        <f>SUM('3 HPV data'!AI33/'3 HPV data'!AJ33)</f>
        <v>0.20763289413902772</v>
      </c>
      <c r="V32" s="2">
        <f>SUM('3 HPV data'!AK33/'3 HPV data'!AL33)</f>
        <v>0.20664869721473494</v>
      </c>
      <c r="W32" s="2">
        <f>SUM('3 HPV data'!AM33/'3 HPV data'!AN33)</f>
        <v>0.21234676007005254</v>
      </c>
      <c r="X32" s="2">
        <f>SUM('3 HPV data'!AO33/'3 HPV data'!AP33)</f>
        <v>0.21330472103004292</v>
      </c>
      <c r="Y32" s="2">
        <f>SUM('3 HPV data'!AQ33/'3 HPV data'!AR33)</f>
        <v>0.2147108843537415</v>
      </c>
      <c r="Z32" s="2">
        <f>SUM('3 HPV data'!AS33/'3 HPV data'!AT33)</f>
        <v>0.21865766146053187</v>
      </c>
      <c r="AA32" s="2">
        <f>SUM('3 HPV data'!AU33/'3 HPV data'!AV33)</f>
        <v>0.21892005023022185</v>
      </c>
      <c r="AB32" s="2" t="e">
        <f>SUM('3 HPV data'!AW33/'3 HPV data'!AX33)</f>
        <v>#DIV/0!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9"/>
      <c r="AW32" s="9"/>
      <c r="AX32" s="9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13"/>
      <c r="CT32" s="58"/>
      <c r="CU32" s="58"/>
      <c r="CV32" s="13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</row>
    <row r="33" spans="1:116" x14ac:dyDescent="0.2">
      <c r="A33" s="1">
        <v>23</v>
      </c>
      <c r="B33" s="1">
        <v>3</v>
      </c>
      <c r="C33" t="s">
        <v>36</v>
      </c>
      <c r="D33" t="s">
        <v>14</v>
      </c>
      <c r="E33" s="2">
        <v>0.3</v>
      </c>
      <c r="F33" s="2">
        <f>SUM('3 HPV data'!E34/'3 HPV data'!F34)</f>
        <v>0.20328740633309161</v>
      </c>
      <c r="G33" s="2">
        <f>SUM('3 HPV data'!G34/'3 HPV data'!H34)</f>
        <v>0.20904229460379192</v>
      </c>
      <c r="H33" s="2">
        <f>SUM('3 HPV data'!I34/'3 HPV data'!J34)</f>
        <v>0.20856656120710634</v>
      </c>
      <c r="I33" s="2">
        <f>SUM('3 HPV data'!K34/'3 HPV data'!L34)</f>
        <v>0.21305088872656441</v>
      </c>
      <c r="J33" s="2">
        <f>SUM('3 HPV data'!M34/'3 HPV data'!N34)</f>
        <v>0.21421639980591944</v>
      </c>
      <c r="K33" s="2">
        <f>SUM('3 HPV data'!O34/'3 HPV data'!P34)</f>
        <v>0.21663861505169513</v>
      </c>
      <c r="L33" s="2">
        <f>SUM('3 HPV data'!Q34/'3 HPV data'!R34)</f>
        <v>0.22305101058710297</v>
      </c>
      <c r="M33" s="2">
        <f>SUM('3 HPV data'!S34/'3 HPV data'!T34)</f>
        <v>0.22291466922339406</v>
      </c>
      <c r="N33" s="2">
        <f>SUM('3 HPV data'!U34/'3 HPV data'!V34)</f>
        <v>0.22881969587255613</v>
      </c>
      <c r="O33" s="2">
        <f>SUM('3 HPV data'!W34/'3 HPV data'!X34)</f>
        <v>0.23233301064859632</v>
      </c>
      <c r="P33" s="2">
        <f>SUM('3 HPV data'!Y34/'3 HPV data'!Z34)</f>
        <v>0.23695652173913043</v>
      </c>
      <c r="Q33" s="2">
        <f>SUM('3 HPV data'!AA34/'3 HPV data'!AB34)</f>
        <v>0.23832450649975928</v>
      </c>
      <c r="R33" s="2">
        <f>SUM('3 HPV data'!AC34/'3 HPV data'!AD34)</f>
        <v>0.24446050096339114</v>
      </c>
      <c r="S33" s="2">
        <f>SUM('3 HPV data'!AE34/'3 HPV data'!AF34)</f>
        <v>0.24669391680692473</v>
      </c>
      <c r="T33" s="2">
        <f>SUM('3 HPV data'!AG34/'3 HPV data'!AH34)</f>
        <v>0.25012036591237363</v>
      </c>
      <c r="U33" s="2">
        <f>SUM('3 HPV data'!AI34/'3 HPV data'!AJ34)</f>
        <v>0.25186791998071822</v>
      </c>
      <c r="V33" s="2">
        <f>SUM('3 HPV data'!AK34/'3 HPV data'!AL34)</f>
        <v>0.25566811384466959</v>
      </c>
      <c r="W33" s="2">
        <f>SUM('3 HPV data'!AM34/'3 HPV data'!AN34)</f>
        <v>0.25947381124788799</v>
      </c>
      <c r="X33" s="2">
        <f>SUM('3 HPV data'!AO34/'3 HPV data'!AP34)</f>
        <v>0.26137717417202766</v>
      </c>
      <c r="Y33" s="2">
        <f>SUM('3 HPV data'!AQ34/'3 HPV data'!AR34)</f>
        <v>0.25987624940504522</v>
      </c>
      <c r="Z33" s="2">
        <f>SUM('3 HPV data'!AS34/'3 HPV data'!AT34)</f>
        <v>0.26402091254752852</v>
      </c>
      <c r="AA33" s="2">
        <f>SUM('3 HPV data'!AU34/'3 HPV data'!AV34)</f>
        <v>0.26202953787517863</v>
      </c>
      <c r="AB33" s="2" t="e">
        <f>SUM('3 HPV data'!AW34/'3 HPV data'!AX34)</f>
        <v>#DIV/0!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9"/>
      <c r="AW33" s="9"/>
      <c r="AX33" s="9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13"/>
      <c r="CT33" s="58"/>
      <c r="CU33" s="58"/>
      <c r="CV33" s="13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</row>
    <row r="34" spans="1:116" x14ac:dyDescent="0.2">
      <c r="A34" s="1">
        <v>29</v>
      </c>
      <c r="B34" s="1">
        <v>3</v>
      </c>
      <c r="C34" t="s">
        <v>42</v>
      </c>
      <c r="D34" t="s">
        <v>29</v>
      </c>
      <c r="E34" s="2">
        <v>0.27</v>
      </c>
      <c r="F34" s="2">
        <f>SUM('3 HPV data'!E35/'3 HPV data'!F35)</f>
        <v>0.22309899569583932</v>
      </c>
      <c r="G34" s="2">
        <f>SUM('3 HPV data'!G35/'3 HPV data'!H35)</f>
        <v>0.22230063514467185</v>
      </c>
      <c r="H34" s="2">
        <f>SUM('3 HPV data'!I35/'3 HPV data'!J35)</f>
        <v>0.22300635144671843</v>
      </c>
      <c r="I34" s="2">
        <f>SUM('3 HPV data'!K35/'3 HPV data'!L35)</f>
        <v>0.23152022315202231</v>
      </c>
      <c r="J34" s="2">
        <f>SUM('3 HPV data'!M35/'3 HPV data'!N35)</f>
        <v>0.23018080667593879</v>
      </c>
      <c r="K34" s="2">
        <f>SUM('3 HPV data'!O35/'3 HPV data'!P35)</f>
        <v>0.22708333333333333</v>
      </c>
      <c r="L34" s="2">
        <f>SUM('3 HPV data'!Q35/'3 HPV data'!R35)</f>
        <v>0.2267037552155772</v>
      </c>
      <c r="M34" s="2">
        <f>SUM('3 HPV data'!S35/'3 HPV data'!T35)</f>
        <v>0.2226099092812282</v>
      </c>
      <c r="N34" s="2">
        <f>SUM('3 HPV data'!U35/'3 HPV data'!V35)</f>
        <v>0.22793606671299513</v>
      </c>
      <c r="O34" s="2">
        <f>SUM('3 HPV data'!W35/'3 HPV data'!X35)</f>
        <v>0.22809457579972184</v>
      </c>
      <c r="P34" s="2">
        <f>SUM('3 HPV data'!Y35/'3 HPV data'!Z35)</f>
        <v>0.22768166089965397</v>
      </c>
      <c r="Q34" s="2">
        <f>SUM('3 HPV data'!AA35/'3 HPV data'!AB35)</f>
        <v>0.2292817679558011</v>
      </c>
      <c r="R34" s="2">
        <f>SUM('3 HPV data'!AC35/'3 HPV data'!AD35)</f>
        <v>0.23377529658060014</v>
      </c>
      <c r="S34" s="2">
        <f>SUM('3 HPV data'!AE35/'3 HPV data'!AF35)</f>
        <v>0.23442967109867041</v>
      </c>
      <c r="T34" s="2">
        <f>SUM('3 HPV data'!AG35/'3 HPV data'!AH35)</f>
        <v>0.23500697350069735</v>
      </c>
      <c r="U34" s="2">
        <f>SUM('3 HPV data'!AI35/'3 HPV data'!AJ35)</f>
        <v>0.23541666666666666</v>
      </c>
      <c r="V34" s="2">
        <f>SUM('3 HPV data'!AK35/'3 HPV data'!AL35)</f>
        <v>0.23671497584541062</v>
      </c>
      <c r="W34" s="2">
        <f>SUM('3 HPV data'!AM35/'3 HPV data'!AN35)</f>
        <v>0.2489655172413793</v>
      </c>
      <c r="X34" s="2">
        <f>SUM('3 HPV data'!AO35/'3 HPV data'!AP35)</f>
        <v>0.25016995241332429</v>
      </c>
      <c r="Y34" s="2">
        <f>SUM('3 HPV data'!AQ35/'3 HPV data'!AR35)</f>
        <v>0.25185185185185183</v>
      </c>
      <c r="Z34" s="2">
        <f>SUM('3 HPV data'!AS35/'3 HPV data'!AT35)</f>
        <v>0.2570469798657718</v>
      </c>
      <c r="AA34" s="2">
        <f>SUM('3 HPV data'!AU35/'3 HPV data'!AV35)</f>
        <v>0.25586068318821165</v>
      </c>
      <c r="AB34" s="2" t="e">
        <f>SUM('3 HPV data'!AW35/'3 HPV data'!AX35)</f>
        <v>#DIV/0!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9"/>
      <c r="AW34" s="9"/>
      <c r="AX34" s="9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13"/>
      <c r="CT34" s="58"/>
      <c r="CU34" s="58"/>
      <c r="CV34" s="13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</row>
    <row r="35" spans="1:116" x14ac:dyDescent="0.2">
      <c r="A35" s="1">
        <v>33</v>
      </c>
      <c r="B35" s="1">
        <v>3</v>
      </c>
      <c r="C35" t="s">
        <v>46</v>
      </c>
      <c r="E35" s="2">
        <v>0.28999999999999998</v>
      </c>
      <c r="F35" s="2">
        <f>SUM('3 HPV data'!E36/'3 HPV data'!F36)</f>
        <v>0.19705831756408052</v>
      </c>
      <c r="G35" s="2">
        <f>SUM('3 HPV data'!G36/'3 HPV data'!H36)</f>
        <v>0.20050299193478449</v>
      </c>
      <c r="H35" s="2">
        <f>SUM('3 HPV data'!I36/'3 HPV data'!J36)</f>
        <v>0.20112749349522985</v>
      </c>
      <c r="I35" s="2">
        <f>SUM('3 HPV data'!K36/'3 HPV data'!L36)</f>
        <v>0.20375381929288519</v>
      </c>
      <c r="J35" s="2">
        <f>SUM('3 HPV data'!M36/'3 HPV data'!N36)</f>
        <v>0.20529165211316799</v>
      </c>
      <c r="K35" s="2">
        <f>SUM('3 HPV data'!O36/'3 HPV data'!P36)</f>
        <v>0.2078843626806833</v>
      </c>
      <c r="L35" s="2">
        <f>SUM('3 HPV data'!Q36/'3 HPV data'!R36)</f>
        <v>0.21075100191671023</v>
      </c>
      <c r="M35" s="2">
        <f>SUM('3 HPV data'!S36/'3 HPV data'!T36)</f>
        <v>0.2122217372326495</v>
      </c>
      <c r="N35" s="2">
        <f>SUM('3 HPV data'!U36/'3 HPV data'!V36)</f>
        <v>0.21361850720209516</v>
      </c>
      <c r="O35" s="2">
        <f>SUM('3 HPV data'!W36/'3 HPV data'!X36)</f>
        <v>0.21537117903930131</v>
      </c>
      <c r="P35" s="2">
        <f>SUM('3 HPV data'!Y36/'3 HPV data'!Z36)</f>
        <v>0.21953569864213754</v>
      </c>
      <c r="Q35" s="2">
        <f>SUM('3 HPV data'!AA36/'3 HPV data'!AB36)</f>
        <v>0.22172540768016832</v>
      </c>
      <c r="R35" s="2">
        <f>SUM('3 HPV data'!AC36/'3 HPV data'!AD36)</f>
        <v>0.22424722662440572</v>
      </c>
      <c r="S35" s="2">
        <f>SUM('3 HPV data'!AE36/'3 HPV data'!AF36)</f>
        <v>0.2256956674885523</v>
      </c>
      <c r="T35" s="2">
        <f>SUM('3 HPV data'!AG36/'3 HPV data'!AH36)</f>
        <v>0.22669023420238621</v>
      </c>
      <c r="U35" s="2">
        <f>SUM('3 HPV data'!AI36/'3 HPV data'!AJ36)</f>
        <v>0.23075557133978514</v>
      </c>
      <c r="V35" s="2">
        <f>SUM('3 HPV data'!AK36/'3 HPV data'!AL36)</f>
        <v>0.23299591546794529</v>
      </c>
      <c r="W35" s="2">
        <f>SUM('3 HPV data'!AM36/'3 HPV data'!AN36)</f>
        <v>0.23900829394452866</v>
      </c>
      <c r="X35" s="2">
        <f>SUM('3 HPV data'!AO36/'3 HPV data'!AP36)</f>
        <v>0.24146887595163458</v>
      </c>
      <c r="Y35" s="2">
        <f>SUM('3 HPV data'!AQ36/'3 HPV data'!AR36)</f>
        <v>0.24308601091918017</v>
      </c>
      <c r="Z35" s="2">
        <f>SUM('3 HPV data'!AS36/'3 HPV data'!AT36)</f>
        <v>0.24485578219067303</v>
      </c>
      <c r="AA35" s="2">
        <f>SUM('3 HPV data'!AU36/'3 HPV data'!AV36)</f>
        <v>0.24564884119397601</v>
      </c>
      <c r="AB35" s="2" t="e">
        <f>SUM('3 HPV data'!AW36/'3 HPV data'!AX36)</f>
        <v>#DIV/0!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9"/>
      <c r="AW35" s="9"/>
      <c r="AX35" s="9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13"/>
      <c r="CT35" s="58"/>
      <c r="CU35" s="58"/>
      <c r="CV35" s="13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</row>
    <row r="36" spans="1:116" x14ac:dyDescent="0.2">
      <c r="A36" s="1">
        <v>59</v>
      </c>
      <c r="B36" s="1">
        <v>3</v>
      </c>
      <c r="C36" t="s">
        <v>71</v>
      </c>
      <c r="D36" t="s">
        <v>29</v>
      </c>
      <c r="E36" s="2">
        <v>0.34</v>
      </c>
      <c r="F36" s="2">
        <f>SUM('3 HPV data'!E37/'3 HPV data'!F37)</f>
        <v>0.27945205479452057</v>
      </c>
      <c r="G36" s="2">
        <f>SUM('3 HPV data'!G37/'3 HPV data'!H37)</f>
        <v>0.27740189445196212</v>
      </c>
      <c r="H36" s="2">
        <f>SUM('3 HPV data'!I37/'3 HPV data'!J37)</f>
        <v>0.27670121676430826</v>
      </c>
      <c r="I36" s="2">
        <f>SUM('3 HPV data'!K37/'3 HPV data'!L37)</f>
        <v>0.2791011235955056</v>
      </c>
      <c r="J36" s="2">
        <f>SUM('3 HPV data'!M37/'3 HPV data'!N37)</f>
        <v>0.27887197851387646</v>
      </c>
      <c r="K36" s="2">
        <f>SUM('3 HPV data'!O37/'3 HPV data'!P37)</f>
        <v>0.28821156432093231</v>
      </c>
      <c r="L36" s="2">
        <f>SUM('3 HPV data'!Q37/'3 HPV data'!R37)</f>
        <v>0.29081177520071366</v>
      </c>
      <c r="M36" s="2">
        <f>SUM('3 HPV data'!S37/'3 HPV data'!T37)</f>
        <v>0.29055258467023171</v>
      </c>
      <c r="N36" s="2">
        <f>SUM('3 HPV data'!U37/'3 HPV data'!V37)</f>
        <v>0.2911279536335265</v>
      </c>
      <c r="O36" s="2">
        <f>SUM('3 HPV data'!W37/'3 HPV data'!X37)</f>
        <v>0.2905375388716126</v>
      </c>
      <c r="P36" s="2">
        <f>SUM('3 HPV data'!Y37/'3 HPV data'!Z37)</f>
        <v>0.29096545615589015</v>
      </c>
      <c r="Q36" s="2">
        <f>SUM('3 HPV data'!AA37/'3 HPV data'!AB37)</f>
        <v>0.29219920669898636</v>
      </c>
      <c r="R36" s="2">
        <f>SUM('3 HPV data'!AC37/'3 HPV data'!AD37)</f>
        <v>0.30039525691699603</v>
      </c>
      <c r="S36" s="2">
        <f>SUM('3 HPV data'!AE37/'3 HPV data'!AF37)</f>
        <v>0.30486202365308807</v>
      </c>
      <c r="T36" s="2">
        <f>SUM('3 HPV data'!AG37/'3 HPV data'!AH37)</f>
        <v>0.31294014084507044</v>
      </c>
      <c r="U36" s="2">
        <f>SUM('3 HPV data'!AI37/'3 HPV data'!AJ37)</f>
        <v>0.3149364870784056</v>
      </c>
      <c r="V36" s="2">
        <f>SUM('3 HPV data'!AK37/'3 HPV data'!AL37)</f>
        <v>0.31595227574016793</v>
      </c>
      <c r="W36" s="2">
        <f>SUM('3 HPV data'!AM37/'3 HPV data'!AN37)</f>
        <v>0.31562774363476737</v>
      </c>
      <c r="X36" s="2">
        <f>SUM('3 HPV data'!AO37/'3 HPV data'!AP37)</f>
        <v>0.32098765432098764</v>
      </c>
      <c r="Y36" s="2">
        <f>SUM('3 HPV data'!AQ37/'3 HPV data'!AR37)</f>
        <v>0.31877729257641924</v>
      </c>
      <c r="Z36" s="2">
        <f>SUM('3 HPV data'!AS37/'3 HPV data'!AT37)</f>
        <v>0.32383419689119169</v>
      </c>
      <c r="AA36" s="2">
        <f>SUM('3 HPV data'!AU37/'3 HPV data'!AV37)</f>
        <v>0.32241599319438535</v>
      </c>
      <c r="AB36" s="2" t="e">
        <f>SUM('3 HPV data'!AW37/'3 HPV data'!AX37)</f>
        <v>#DIV/0!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9"/>
      <c r="AW36" s="9"/>
      <c r="AX36" s="9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13"/>
      <c r="CT36" s="58"/>
      <c r="CU36" s="58"/>
      <c r="CV36" s="13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</row>
    <row r="37" spans="1:116" s="4" customFormat="1" ht="15.75" x14ac:dyDescent="0.25">
      <c r="A37" s="96"/>
      <c r="B37" s="96"/>
      <c r="C37" s="97" t="s">
        <v>106</v>
      </c>
      <c r="D37" s="97"/>
      <c r="E37" s="98"/>
      <c r="F37" s="98">
        <f>SUM('3 HPV data'!E38/'3 HPV data'!F38)</f>
        <v>0.20746657554141215</v>
      </c>
      <c r="G37" s="98">
        <f>SUM('3 HPV data'!G38/'3 HPV data'!H38)</f>
        <v>0.2100419484633165</v>
      </c>
      <c r="H37" s="98">
        <f>SUM('3 HPV data'!I38/'3 HPV data'!J38)</f>
        <v>0.21040462427745665</v>
      </c>
      <c r="I37" s="98">
        <f>SUM('3 HPV data'!K38/'3 HPV data'!L38)</f>
        <v>0.21410806174957117</v>
      </c>
      <c r="J37" s="98">
        <f>SUM('3 HPV data'!M38/'3 HPV data'!N38)</f>
        <v>0.21487320082248115</v>
      </c>
      <c r="K37" s="98">
        <f>SUM('3 HPV data'!O38/'3 HPV data'!P38)</f>
        <v>0.21803608932321802</v>
      </c>
      <c r="L37" s="98">
        <f>SUM('3 HPV data'!Q38/'3 HPV data'!R38)</f>
        <v>0.22229822161422708</v>
      </c>
      <c r="M37" s="98">
        <f>SUM('3 HPV data'!S38/'3 HPV data'!T38)</f>
        <v>0.22274942292895614</v>
      </c>
      <c r="N37" s="98">
        <f>SUM('3 HPV data'!U38/'3 HPV data'!V38)</f>
        <v>0.22510470980425679</v>
      </c>
      <c r="O37" s="98">
        <f>SUM('3 HPV data'!W38/'3 HPV data'!X38)</f>
        <v>0.22714242929876352</v>
      </c>
      <c r="P37" s="98">
        <f>SUM('3 HPV data'!Y38/'3 HPV data'!Z38)</f>
        <v>0.23076923076923078</v>
      </c>
      <c r="Q37" s="98">
        <f>SUM('3 HPV data'!AA38/'3 HPV data'!AB38)</f>
        <v>0.23224896336510922</v>
      </c>
      <c r="R37" s="98">
        <f>SUM('3 HPV data'!AC38/'3 HPV data'!AD38)</f>
        <v>0.23683984910836764</v>
      </c>
      <c r="S37" s="98">
        <f>SUM('3 HPV data'!AE38/'3 HPV data'!AF38)</f>
        <v>0.23854193437848026</v>
      </c>
      <c r="T37" s="98">
        <f>SUM('3 HPV data'!AG38/'3 HPV data'!AH38)</f>
        <v>0.24067476499120058</v>
      </c>
      <c r="U37" s="98">
        <f>SUM('3 HPV data'!AI38/'3 HPV data'!AJ38)</f>
        <v>0.24331056994373576</v>
      </c>
      <c r="V37" s="98">
        <f>SUM('3 HPV data'!AK38/'3 HPV data'!AL38)</f>
        <v>0.24536480686695278</v>
      </c>
      <c r="W37" s="98">
        <f>SUM('3 HPV data'!AM38/'3 HPV data'!AN38)</f>
        <v>0.25031042603296938</v>
      </c>
      <c r="X37" s="98">
        <f>SUM('3 HPV data'!AO38/'3 HPV data'!AP38)</f>
        <v>0.2530634900303147</v>
      </c>
      <c r="Y37" s="98">
        <f>SUM('3 HPV data'!AQ38/'3 HPV data'!AR38)</f>
        <v>0.2536684955978053</v>
      </c>
      <c r="Z37" s="98">
        <f>SUM('3 HPV data'!AS38/'3 HPV data'!AT38)</f>
        <v>0.25715135801419647</v>
      </c>
      <c r="AA37" s="98">
        <f>SUM('3 HPV data'!AU38/'3 HPV data'!AV38)</f>
        <v>0.25750690167763857</v>
      </c>
      <c r="AB37" s="98" t="e">
        <f>SUM('3 HPV data'!AW38/'3 HPV data'!AX38)</f>
        <v>#DIV/0!</v>
      </c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</row>
    <row r="38" spans="1:116" x14ac:dyDescent="0.2">
      <c r="A38" s="1">
        <v>9</v>
      </c>
      <c r="B38" s="1">
        <v>4</v>
      </c>
      <c r="C38" t="s">
        <v>15</v>
      </c>
      <c r="E38" s="2">
        <v>0.55000000000000004</v>
      </c>
      <c r="F38" s="2">
        <f>SUM('3 HPV data'!E39/'3 HPV data'!F39)</f>
        <v>0.25272206303724926</v>
      </c>
      <c r="G38" s="2">
        <f>SUM('3 HPV data'!G39/'3 HPV data'!H39)</f>
        <v>0.25093632958801498</v>
      </c>
      <c r="H38" s="2">
        <f>SUM('3 HPV data'!I39/'3 HPV data'!J39)</f>
        <v>0.25122161540672605</v>
      </c>
      <c r="I38" s="2">
        <f>SUM('3 HPV data'!K39/'3 HPV data'!L39)</f>
        <v>0.25121602288984263</v>
      </c>
      <c r="J38" s="2">
        <f>SUM('3 HPV data'!M39/'3 HPV data'!N39)</f>
        <v>0.25270655270655273</v>
      </c>
      <c r="K38" s="2">
        <f>SUM('3 HPV data'!O39/'3 HPV data'!P39)</f>
        <v>0.25657142857142856</v>
      </c>
      <c r="L38" s="2">
        <f>SUM('3 HPV data'!Q39/'3 HPV data'!R39)</f>
        <v>0.25502008032128515</v>
      </c>
      <c r="M38" s="2">
        <f>SUM('3 HPV data'!S39/'3 HPV data'!T39)</f>
        <v>0.25435341136168998</v>
      </c>
      <c r="N38" s="2">
        <f>SUM('3 HPV data'!U39/'3 HPV data'!V39)</f>
        <v>0.25555555555555554</v>
      </c>
      <c r="O38" s="2">
        <f>SUM('3 HPV data'!W39/'3 HPV data'!X39)</f>
        <v>0.25498575498575499</v>
      </c>
      <c r="P38" s="2">
        <f>SUM('3 HPV data'!Y39/'3 HPV data'!Z39)</f>
        <v>0.25945945945945947</v>
      </c>
      <c r="Q38" s="2">
        <f>SUM('3 HPV data'!AA39/'3 HPV data'!AB39)</f>
        <v>0.25899688296967982</v>
      </c>
      <c r="R38" s="2">
        <f>SUM('3 HPV data'!AC39/'3 HPV data'!AD39)</f>
        <v>0.26361031518624639</v>
      </c>
      <c r="S38" s="2">
        <f>SUM('3 HPV data'!AE39/'3 HPV data'!AF39)</f>
        <v>0.26580459770114945</v>
      </c>
      <c r="T38" s="2">
        <f>SUM('3 HPV data'!AG39/'3 HPV data'!AH39)</f>
        <v>0.26896551724137929</v>
      </c>
      <c r="U38" s="2">
        <f>SUM('3 HPV data'!AI39/'3 HPV data'!AJ39)</f>
        <v>0.26949541284403672</v>
      </c>
      <c r="V38" s="2">
        <f>SUM('3 HPV data'!AK39/'3 HPV data'!AL39)</f>
        <v>0.26973684210526316</v>
      </c>
      <c r="W38" s="2">
        <f>SUM('3 HPV data'!AM39/'3 HPV data'!AN39)</f>
        <v>0.27646720368239358</v>
      </c>
      <c r="X38" s="2">
        <f>SUM('3 HPV data'!AO39/'3 HPV data'!AP39)</f>
        <v>0.27836524721348954</v>
      </c>
      <c r="Y38" s="2">
        <f>SUM('3 HPV data'!AQ39/'3 HPV data'!AR39)</f>
        <v>0.27763422337065746</v>
      </c>
      <c r="Z38" s="2">
        <f>SUM('3 HPV data'!AS39/'3 HPV data'!AT39)</f>
        <v>0.28098229583095374</v>
      </c>
      <c r="AA38" s="2">
        <f>SUM('3 HPV data'!AU39/'3 HPV data'!AV39)</f>
        <v>0.28068669527896994</v>
      </c>
      <c r="AB38" s="2" t="e">
        <f>SUM('3 HPV data'!AW39/'3 HPV data'!AX39)</f>
        <v>#DIV/0!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9"/>
      <c r="AW38" s="9"/>
      <c r="AX38" s="9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13"/>
      <c r="CT38" s="58"/>
      <c r="CU38" s="58"/>
      <c r="CV38" s="13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</row>
    <row r="39" spans="1:116" x14ac:dyDescent="0.2">
      <c r="A39" s="1">
        <v>25</v>
      </c>
      <c r="B39" s="1">
        <v>4</v>
      </c>
      <c r="C39" t="s">
        <v>38</v>
      </c>
      <c r="E39" s="2">
        <v>0.27</v>
      </c>
      <c r="F39" s="2">
        <f>SUM('3 HPV data'!E40/'3 HPV data'!F40)</f>
        <v>0.16398291160039435</v>
      </c>
      <c r="G39" s="2">
        <f>SUM('3 HPV data'!G40/'3 HPV data'!H40)</f>
        <v>0.16814257250387427</v>
      </c>
      <c r="H39" s="2">
        <f>SUM('3 HPV data'!I40/'3 HPV data'!J40)</f>
        <v>0.16803324099722991</v>
      </c>
      <c r="I39" s="2">
        <f>SUM('3 HPV data'!K40/'3 HPV data'!L40)</f>
        <v>0.16781978192284275</v>
      </c>
      <c r="J39" s="2">
        <f>SUM('3 HPV data'!M40/'3 HPV data'!N40)</f>
        <v>0.16734942426926483</v>
      </c>
      <c r="K39" s="2">
        <f>SUM('3 HPV data'!O40/'3 HPV data'!P40)</f>
        <v>0.16806210146936512</v>
      </c>
      <c r="L39" s="2">
        <f>SUM('3 HPV data'!Q40/'3 HPV data'!R40)</f>
        <v>0.1714808449298664</v>
      </c>
      <c r="M39" s="2">
        <f>SUM('3 HPV data'!S40/'3 HPV data'!T40)</f>
        <v>0.17224562181334516</v>
      </c>
      <c r="N39" s="2">
        <f>SUM('3 HPV data'!U40/'3 HPV data'!V40)</f>
        <v>0.1714396930434299</v>
      </c>
      <c r="O39" s="2">
        <f>SUM('3 HPV data'!W40/'3 HPV data'!X40)</f>
        <v>0.1733124545607069</v>
      </c>
      <c r="P39" s="2">
        <f>SUM('3 HPV data'!Y40/'3 HPV data'!Z40)</f>
        <v>0.1752502376558743</v>
      </c>
      <c r="Q39" s="2">
        <f>SUM('3 HPV data'!AA40/'3 HPV data'!AB40)</f>
        <v>0.17645412304764038</v>
      </c>
      <c r="R39" s="2">
        <f>SUM('3 HPV data'!AC40/'3 HPV data'!AD40)</f>
        <v>0.17987115732368897</v>
      </c>
      <c r="S39" s="2">
        <f>SUM('3 HPV data'!AE40/'3 HPV data'!AF40)</f>
        <v>0.17983620446201637</v>
      </c>
      <c r="T39" s="2">
        <f>SUM('3 HPV data'!AG40/'3 HPV data'!AH40)</f>
        <v>0.18294477138976914</v>
      </c>
      <c r="U39" s="2">
        <f>SUM('3 HPV data'!AI40/'3 HPV data'!AJ40)</f>
        <v>0.18421500255145432</v>
      </c>
      <c r="V39" s="2">
        <f>SUM('3 HPV data'!AK40/'3 HPV data'!AL40)</f>
        <v>0.18479312503556997</v>
      </c>
      <c r="W39" s="2">
        <f>SUM('3 HPV data'!AM40/'3 HPV data'!AN40)</f>
        <v>0.18789500654785629</v>
      </c>
      <c r="X39" s="2">
        <f>SUM('3 HPV data'!AO40/'3 HPV data'!AP40)</f>
        <v>0.1905384659123216</v>
      </c>
      <c r="Y39" s="2">
        <f>SUM('3 HPV data'!AQ40/'3 HPV data'!AR40)</f>
        <v>0.19232954545454545</v>
      </c>
      <c r="Z39" s="2">
        <f>SUM('3 HPV data'!AS40/'3 HPV data'!AT40)</f>
        <v>0.19624359704040978</v>
      </c>
      <c r="AA39" s="2">
        <f>SUM('3 HPV data'!AU40/'3 HPV data'!AV40)</f>
        <v>0.19743589743589743</v>
      </c>
      <c r="AB39" s="2" t="e">
        <f>SUM('3 HPV data'!AW40/'3 HPV data'!AX40)</f>
        <v>#DIV/0!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9"/>
      <c r="AW39" s="9"/>
      <c r="AX39" s="9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13"/>
      <c r="CT39" s="58"/>
      <c r="CU39" s="58"/>
      <c r="CV39" s="13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</row>
    <row r="40" spans="1:116" x14ac:dyDescent="0.2">
      <c r="A40" s="1">
        <v>32</v>
      </c>
      <c r="B40" s="1">
        <v>4</v>
      </c>
      <c r="C40" t="s">
        <v>45</v>
      </c>
      <c r="E40" s="2">
        <v>0.71</v>
      </c>
      <c r="F40" s="2">
        <f>SUM('3 HPV data'!E41/'3 HPV data'!F41)</f>
        <v>0.25605536332179929</v>
      </c>
      <c r="G40" s="2">
        <f>SUM('3 HPV data'!G41/'3 HPV data'!H41)</f>
        <v>0.26015557476231632</v>
      </c>
      <c r="H40" s="2">
        <f>SUM('3 HPV data'!I41/'3 HPV data'!J41)</f>
        <v>0.26038062283737023</v>
      </c>
      <c r="I40" s="2">
        <f>SUM('3 HPV data'!K41/'3 HPV data'!L41)</f>
        <v>0.26882661996497376</v>
      </c>
      <c r="J40" s="2">
        <f>SUM('3 HPV data'!M41/'3 HPV data'!N41)</f>
        <v>0.26760563380281688</v>
      </c>
      <c r="K40" s="2">
        <f>SUM('3 HPV data'!O41/'3 HPV data'!P41)</f>
        <v>0.27017543859649124</v>
      </c>
      <c r="L40" s="2">
        <f>SUM('3 HPV data'!Q41/'3 HPV data'!R41)</f>
        <v>0.27543859649122809</v>
      </c>
      <c r="M40" s="2">
        <f>SUM('3 HPV data'!S41/'3 HPV data'!T41)</f>
        <v>0.2798605056669573</v>
      </c>
      <c r="N40" s="2">
        <f>SUM('3 HPV data'!U41/'3 HPV data'!V41)</f>
        <v>0.28232189973614774</v>
      </c>
      <c r="O40" s="2">
        <f>SUM('3 HPV data'!W41/'3 HPV data'!X41)</f>
        <v>0.28942652329749102</v>
      </c>
      <c r="P40" s="2">
        <f>SUM('3 HPV data'!Y41/'3 HPV data'!Z41)</f>
        <v>0.28916741271262308</v>
      </c>
      <c r="Q40" s="2">
        <f>SUM('3 HPV data'!AA41/'3 HPV data'!AB41)</f>
        <v>0.29069767441860467</v>
      </c>
      <c r="R40" s="2">
        <f>SUM('3 HPV data'!AC41/'3 HPV data'!AD41)</f>
        <v>0.29892280071813288</v>
      </c>
      <c r="S40" s="2">
        <f>SUM('3 HPV data'!AE41/'3 HPV data'!AF41)</f>
        <v>0.3039568345323741</v>
      </c>
      <c r="T40" s="2">
        <f>SUM('3 HPV data'!AG41/'3 HPV data'!AH41)</f>
        <v>0.31238779174147219</v>
      </c>
      <c r="U40" s="2">
        <f>SUM('3 HPV data'!AI41/'3 HPV data'!AJ41)</f>
        <v>0.31574239713774599</v>
      </c>
      <c r="V40" s="2">
        <f>SUM('3 HPV data'!AK41/'3 HPV data'!AL41)</f>
        <v>0.31842576028622538</v>
      </c>
      <c r="W40" s="2">
        <f>SUM('3 HPV data'!AM41/'3 HPV data'!AN41)</f>
        <v>0.31785714285714284</v>
      </c>
      <c r="X40" s="2">
        <f>SUM('3 HPV data'!AO41/'3 HPV data'!AP41)</f>
        <v>0.31874999999999998</v>
      </c>
      <c r="Y40" s="2">
        <f>SUM('3 HPV data'!AQ41/'3 HPV data'!AR41)</f>
        <v>0.32309043020193151</v>
      </c>
      <c r="Z40" s="2">
        <f>SUM('3 HPV data'!AS41/'3 HPV data'!AT41)</f>
        <v>0.32690622261174407</v>
      </c>
      <c r="AA40" s="2">
        <f>SUM('3 HPV data'!AU41/'3 HPV data'!AV41)</f>
        <v>0.3309982486865149</v>
      </c>
      <c r="AB40" s="2" t="e">
        <f>SUM('3 HPV data'!AW41/'3 HPV data'!AX41)</f>
        <v>#DIV/0!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9"/>
      <c r="AW40" s="9"/>
      <c r="AX40" s="9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13"/>
      <c r="CT40" s="58"/>
      <c r="CU40" s="58"/>
      <c r="CV40" s="13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</row>
    <row r="41" spans="1:116" x14ac:dyDescent="0.2">
      <c r="A41" s="1">
        <v>44</v>
      </c>
      <c r="B41" s="1">
        <v>4</v>
      </c>
      <c r="C41" t="s">
        <v>56</v>
      </c>
      <c r="E41" s="2">
        <v>0.35</v>
      </c>
      <c r="F41" s="2">
        <f>SUM('3 HPV data'!E42/'3 HPV data'!F42)</f>
        <v>0.13139570087798971</v>
      </c>
      <c r="G41" s="2">
        <f>SUM('3 HPV data'!G42/'3 HPV data'!H42)</f>
        <v>0.13477995110024449</v>
      </c>
      <c r="H41" s="2">
        <f>SUM('3 HPV data'!I42/'3 HPV data'!J42)</f>
        <v>0.13537519142419602</v>
      </c>
      <c r="I41" s="2">
        <f>SUM('3 HPV data'!K42/'3 HPV data'!L42)</f>
        <v>0.13519313304721031</v>
      </c>
      <c r="J41" s="2">
        <f>SUM('3 HPV data'!M42/'3 HPV data'!N42)</f>
        <v>0.13657195233730524</v>
      </c>
      <c r="K41" s="2">
        <f>SUM('3 HPV data'!O42/'3 HPV data'!P42)</f>
        <v>0.13721286370597244</v>
      </c>
      <c r="L41" s="2">
        <f>SUM('3 HPV data'!Q42/'3 HPV data'!R42)</f>
        <v>0.14077669902912621</v>
      </c>
      <c r="M41" s="2">
        <f>SUM('3 HPV data'!S42/'3 HPV data'!T42)</f>
        <v>0.14143245693563011</v>
      </c>
      <c r="N41" s="2">
        <f>SUM('3 HPV data'!U42/'3 HPV data'!V42)</f>
        <v>0.14216722004225776</v>
      </c>
      <c r="O41" s="2">
        <f>SUM('3 HPV data'!W42/'3 HPV data'!X42)</f>
        <v>0.14316044889293297</v>
      </c>
      <c r="P41" s="2">
        <f>SUM('3 HPV data'!Y42/'3 HPV data'!Z42)</f>
        <v>0.14546006680838142</v>
      </c>
      <c r="Q41" s="2">
        <f>SUM('3 HPV data'!AA42/'3 HPV data'!AB42)</f>
        <v>0.1461561835308417</v>
      </c>
      <c r="R41" s="2">
        <f>SUM('3 HPV data'!AC42/'3 HPV data'!AD42)</f>
        <v>0.14779681762545899</v>
      </c>
      <c r="S41" s="2">
        <f>SUM('3 HPV data'!AE42/'3 HPV data'!AF42)</f>
        <v>0.14640883977900551</v>
      </c>
      <c r="T41" s="2">
        <f>SUM('3 HPV data'!AG42/'3 HPV data'!AH42)</f>
        <v>0.14935064935064934</v>
      </c>
      <c r="U41" s="2">
        <f>SUM('3 HPV data'!AI42/'3 HPV data'!AJ42)</f>
        <v>0.14950372208436724</v>
      </c>
      <c r="V41" s="2">
        <f>SUM('3 HPV data'!AK42/'3 HPV data'!AL42)</f>
        <v>0.1515527950310559</v>
      </c>
      <c r="W41" s="2">
        <f>SUM('3 HPV data'!AM42/'3 HPV data'!AN42)</f>
        <v>0.15477667493796526</v>
      </c>
      <c r="X41" s="2">
        <f>SUM('3 HPV data'!AO42/'3 HPV data'!AP42)</f>
        <v>0.15434782608695652</v>
      </c>
      <c r="Y41" s="2">
        <f>SUM('3 HPV data'!AQ42/'3 HPV data'!AR42)</f>
        <v>0.15275200989486704</v>
      </c>
      <c r="Z41" s="2">
        <f>SUM('3 HPV data'!AS42/'3 HPV data'!AT42)</f>
        <v>0.15484268969771744</v>
      </c>
      <c r="AA41" s="2">
        <f>SUM('3 HPV data'!AU42/'3 HPV data'!AV42)</f>
        <v>0.15741024854249769</v>
      </c>
      <c r="AB41" s="2" t="e">
        <f>SUM('3 HPV data'!AW42/'3 HPV data'!AX42)</f>
        <v>#DIV/0!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9"/>
      <c r="AW41" s="9"/>
      <c r="AX41" s="9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13"/>
      <c r="CT41" s="58"/>
      <c r="CU41" s="58"/>
      <c r="CV41" s="13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</row>
    <row r="42" spans="1:116" x14ac:dyDescent="0.2">
      <c r="A42" s="1">
        <v>56</v>
      </c>
      <c r="B42" s="1">
        <v>4</v>
      </c>
      <c r="C42" t="s">
        <v>68</v>
      </c>
      <c r="E42" s="2">
        <v>0.48</v>
      </c>
      <c r="F42" s="2">
        <f>SUM('3 HPV data'!E43/'3 HPV data'!F43)</f>
        <v>0.19621583742116327</v>
      </c>
      <c r="G42" s="2">
        <f>SUM('3 HPV data'!G43/'3 HPV data'!H43)</f>
        <v>0.19802677942212826</v>
      </c>
      <c r="H42" s="2">
        <f>SUM('3 HPV data'!I43/'3 HPV data'!J43)</f>
        <v>0.1990119971771348</v>
      </c>
      <c r="I42" s="2">
        <f>SUM('3 HPV data'!K43/'3 HPV data'!L43)</f>
        <v>0.20325779036827196</v>
      </c>
      <c r="J42" s="2">
        <f>SUM('3 HPV data'!M43/'3 HPV data'!N43)</f>
        <v>0.20227515108425168</v>
      </c>
      <c r="K42" s="2">
        <f>SUM('3 HPV data'!O43/'3 HPV data'!P43)</f>
        <v>0.20542082738944364</v>
      </c>
      <c r="L42" s="2">
        <f>SUM('3 HPV data'!Q43/'3 HPV data'!R43)</f>
        <v>0.20639431616341031</v>
      </c>
      <c r="M42" s="2">
        <f>SUM('3 HPV data'!S43/'3 HPV data'!T43)</f>
        <v>0.20622986036519872</v>
      </c>
      <c r="N42" s="2">
        <f>SUM('3 HPV data'!U43/'3 HPV data'!V43)</f>
        <v>0.21129781909188416</v>
      </c>
      <c r="O42" s="2">
        <f>SUM('3 HPV data'!W43/'3 HPV data'!X43)</f>
        <v>0.2131324004305705</v>
      </c>
      <c r="P42" s="2">
        <f>SUM('3 HPV data'!Y43/'3 HPV data'!Z43)</f>
        <v>0.21929512281950872</v>
      </c>
      <c r="Q42" s="2">
        <f>SUM('3 HPV data'!AA43/'3 HPV data'!AB43)</f>
        <v>0.22246065808297569</v>
      </c>
      <c r="R42" s="2">
        <f>SUM('3 HPV data'!AC43/'3 HPV data'!AD43)</f>
        <v>0.23250807319698599</v>
      </c>
      <c r="S42" s="2">
        <f>SUM('3 HPV data'!AE43/'3 HPV data'!AF43)</f>
        <v>0.23468290935148692</v>
      </c>
      <c r="T42" s="2">
        <f>SUM('3 HPV data'!AG43/'3 HPV data'!AH43)</f>
        <v>0.24239169351951306</v>
      </c>
      <c r="U42" s="2">
        <f>SUM('3 HPV data'!AI43/'3 HPV data'!AJ43)</f>
        <v>0.24419850053552303</v>
      </c>
      <c r="V42" s="2">
        <f>SUM('3 HPV data'!AK43/'3 HPV data'!AL43)</f>
        <v>0.24919325923269989</v>
      </c>
      <c r="W42" s="2">
        <f>SUM('3 HPV data'!AM43/'3 HPV data'!AN43)</f>
        <v>0.26002865329512892</v>
      </c>
      <c r="X42" s="2">
        <f>SUM('3 HPV data'!AO43/'3 HPV data'!AP43)</f>
        <v>0.26390870185449355</v>
      </c>
      <c r="Y42" s="2">
        <f>SUM('3 HPV data'!AQ43/'3 HPV data'!AR43)</f>
        <v>0.26516220028208742</v>
      </c>
      <c r="Z42" s="2">
        <f>SUM('3 HPV data'!AS43/'3 HPV data'!AT43)</f>
        <v>0.26947368421052631</v>
      </c>
      <c r="AA42" s="2">
        <f>SUM('3 HPV data'!AU43/'3 HPV data'!AV43)</f>
        <v>0.26879831342234717</v>
      </c>
      <c r="AB42" s="2" t="e">
        <f>SUM('3 HPV data'!AW43/'3 HPV data'!AX43)</f>
        <v>#DIV/0!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9"/>
      <c r="AW42" s="9"/>
      <c r="AX42" s="9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13"/>
      <c r="CT42" s="58"/>
      <c r="CU42" s="58"/>
      <c r="CV42" s="13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</row>
    <row r="43" spans="1:116" x14ac:dyDescent="0.2">
      <c r="A43" s="1">
        <v>73</v>
      </c>
      <c r="B43" s="1">
        <v>4</v>
      </c>
      <c r="C43" t="s">
        <v>84</v>
      </c>
      <c r="E43" s="2">
        <v>0.36</v>
      </c>
      <c r="F43" s="2">
        <f>SUM('3 HPV data'!E44/'3 HPV data'!F44)</f>
        <v>0.20344565492779326</v>
      </c>
      <c r="G43" s="2">
        <f>SUM('3 HPV data'!G44/'3 HPV data'!H44)</f>
        <v>0.20626033846545361</v>
      </c>
      <c r="H43" s="2">
        <f>SUM('3 HPV data'!I44/'3 HPV data'!J44)</f>
        <v>0.20676930907240107</v>
      </c>
      <c r="I43" s="2">
        <f>SUM('3 HPV data'!K44/'3 HPV data'!L44)</f>
        <v>0.20660209023706347</v>
      </c>
      <c r="J43" s="2">
        <f>SUM('3 HPV data'!M44/'3 HPV data'!N44)</f>
        <v>0.20746516681579957</v>
      </c>
      <c r="K43" s="2">
        <f>SUM('3 HPV data'!O44/'3 HPV data'!P44)</f>
        <v>0.21005615109749873</v>
      </c>
      <c r="L43" s="2">
        <f>SUM('3 HPV data'!Q44/'3 HPV data'!R44)</f>
        <v>0.21117617107942974</v>
      </c>
      <c r="M43" s="2">
        <f>SUM('3 HPV data'!S44/'3 HPV data'!T44)</f>
        <v>0.16395014381591563</v>
      </c>
      <c r="N43" s="2">
        <f>SUM('3 HPV data'!U44/'3 HPV data'!V44)</f>
        <v>0.21343017329255862</v>
      </c>
      <c r="O43" s="2">
        <f>SUM('3 HPV data'!W44/'3 HPV data'!X44)</f>
        <v>0.21515892420537897</v>
      </c>
      <c r="P43" s="2">
        <f>SUM('3 HPV data'!Y44/'3 HPV data'!Z44)</f>
        <v>0.21790890269151139</v>
      </c>
      <c r="Q43" s="2">
        <f>SUM('3 HPV data'!AA44/'3 HPV data'!AB44)</f>
        <v>0.21975468043899291</v>
      </c>
      <c r="R43" s="2">
        <f>SUM('3 HPV data'!AC44/'3 HPV data'!AD44)</f>
        <v>0.22355549758706142</v>
      </c>
      <c r="S43" s="2">
        <f>SUM('3 HPV data'!AE44/'3 HPV data'!AF44)</f>
        <v>0.22615163773978861</v>
      </c>
      <c r="T43" s="2">
        <f>SUM('3 HPV data'!AG44/'3 HPV data'!AH44)</f>
        <v>0.22787292456530264</v>
      </c>
      <c r="U43" s="2">
        <f>SUM('3 HPV data'!AI44/'3 HPV data'!AJ44)</f>
        <v>0.22875816993464052</v>
      </c>
      <c r="V43" s="2">
        <f>SUM('3 HPV data'!AK44/'3 HPV data'!AL44)</f>
        <v>0.22942413883775967</v>
      </c>
      <c r="W43" s="2">
        <f>SUM('3 HPV data'!AM44/'3 HPV data'!AN44)</f>
        <v>0.23436880370125579</v>
      </c>
      <c r="X43" s="2">
        <f>SUM('3 HPV data'!AO44/'3 HPV data'!AP44)</f>
        <v>0.23603960396039603</v>
      </c>
      <c r="Y43" s="2">
        <f>SUM('3 HPV data'!AQ44/'3 HPV data'!AR44)</f>
        <v>0.23786279683377309</v>
      </c>
      <c r="Z43" s="2">
        <f>SUM('3 HPV data'!AS44/'3 HPV data'!AT44)</f>
        <v>0.24087013843111404</v>
      </c>
      <c r="AA43" s="2">
        <f>SUM('3 HPV data'!AU44/'3 HPV data'!AV44)</f>
        <v>0.24304731778041386</v>
      </c>
      <c r="AB43" s="2" t="e">
        <f>SUM('3 HPV data'!AW44/'3 HPV data'!AX44)</f>
        <v>#DIV/0!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9"/>
      <c r="AW43" s="9"/>
      <c r="AX43" s="9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13"/>
      <c r="CT43" s="58"/>
      <c r="CU43" s="58"/>
      <c r="CV43" s="13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</row>
    <row r="44" spans="1:116" x14ac:dyDescent="0.2">
      <c r="A44" s="1">
        <v>76</v>
      </c>
      <c r="B44" s="1">
        <v>4</v>
      </c>
      <c r="C44" t="s">
        <v>87</v>
      </c>
      <c r="E44" s="2">
        <v>0.52</v>
      </c>
      <c r="F44" s="2">
        <f>SUM('3 HPV data'!E45/'3 HPV data'!F45)</f>
        <v>0.2003699136868064</v>
      </c>
      <c r="G44" s="2">
        <f>SUM('3 HPV data'!G45/'3 HPV data'!H45)</f>
        <v>0.19728729963008632</v>
      </c>
      <c r="H44" s="2">
        <f>SUM('3 HPV data'!I45/'3 HPV data'!J45)</f>
        <v>0.19716574245224891</v>
      </c>
      <c r="I44" s="2">
        <f>SUM('3 HPV data'!K45/'3 HPV data'!L45)</f>
        <v>0.19593345656192238</v>
      </c>
      <c r="J44" s="2">
        <f>SUM('3 HPV data'!M45/'3 HPV data'!N45)</f>
        <v>0.19778869778869779</v>
      </c>
      <c r="K44" s="2">
        <f>SUM('3 HPV data'!O45/'3 HPV data'!P45)</f>
        <v>0.20172732880937694</v>
      </c>
      <c r="L44" s="2">
        <f>SUM('3 HPV data'!Q45/'3 HPV data'!R45)</f>
        <v>0.2113370301910043</v>
      </c>
      <c r="M44" s="2">
        <f>SUM('3 HPV data'!S45/'3 HPV data'!T45)</f>
        <v>0.20961775585696671</v>
      </c>
      <c r="N44" s="2">
        <f>SUM('3 HPV data'!U45/'3 HPV data'!V45)</f>
        <v>0.20910209102091021</v>
      </c>
      <c r="O44" s="2">
        <f>SUM('3 HPV data'!W45/'3 HPV data'!X45)</f>
        <v>0.207663782447466</v>
      </c>
      <c r="P44" s="2">
        <f>SUM('3 HPV data'!Y45/'3 HPV data'!Z45)</f>
        <v>0.21114551083591332</v>
      </c>
      <c r="Q44" s="2">
        <f>SUM('3 HPV data'!AA45/'3 HPV data'!AB45)</f>
        <v>0.21339950372208435</v>
      </c>
      <c r="R44" s="2">
        <f>SUM('3 HPV data'!AC45/'3 HPV data'!AD45)</f>
        <v>0.21803582458307597</v>
      </c>
      <c r="S44" s="2">
        <f>SUM('3 HPV data'!AE45/'3 HPV data'!AF45)</f>
        <v>0.21671826625386997</v>
      </c>
      <c r="T44" s="2">
        <f>SUM('3 HPV data'!AG45/'3 HPV data'!AH45)</f>
        <v>0.21626617375231053</v>
      </c>
      <c r="U44" s="2">
        <f>SUM('3 HPV data'!AI45/'3 HPV data'!AJ45)</f>
        <v>0.21661538461538463</v>
      </c>
      <c r="V44" s="2">
        <f>SUM('3 HPV data'!AK45/'3 HPV data'!AL45)</f>
        <v>0.2172029702970297</v>
      </c>
      <c r="W44" s="2">
        <f>SUM('3 HPV data'!AM45/'3 HPV data'!AN45)</f>
        <v>0.22447724477244774</v>
      </c>
      <c r="X44" s="2">
        <f>SUM('3 HPV data'!AO45/'3 HPV data'!AP45)</f>
        <v>0.22448979591836735</v>
      </c>
      <c r="Y44" s="2">
        <f>SUM('3 HPV data'!AQ45/'3 HPV data'!AR45)</f>
        <v>0.22194668319900807</v>
      </c>
      <c r="Z44" s="2">
        <f>SUM('3 HPV data'!AS45/'3 HPV data'!AT45)</f>
        <v>0.2183406113537118</v>
      </c>
      <c r="AA44" s="2">
        <f>SUM('3 HPV data'!AU45/'3 HPV data'!AV45)</f>
        <v>0.21684475172847265</v>
      </c>
      <c r="AB44" s="2" t="e">
        <f>SUM('3 HPV data'!AW45/'3 HPV data'!AX45)</f>
        <v>#DIV/0!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9"/>
      <c r="AW44" s="9"/>
      <c r="AX44" s="9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13"/>
      <c r="CT44" s="58"/>
      <c r="CU44" s="58"/>
      <c r="CV44" s="13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</row>
    <row r="45" spans="1:116" x14ac:dyDescent="0.2">
      <c r="A45" s="1">
        <v>78</v>
      </c>
      <c r="B45" s="1">
        <v>4</v>
      </c>
      <c r="C45" t="s">
        <v>89</v>
      </c>
      <c r="E45" s="2">
        <v>0.4</v>
      </c>
      <c r="F45" s="2">
        <f>SUM('3 HPV data'!E46/'3 HPV data'!F46)</f>
        <v>0.20316259883121349</v>
      </c>
      <c r="G45" s="2">
        <f>SUM('3 HPV data'!G46/'3 HPV data'!H46)</f>
        <v>0.20589242891401166</v>
      </c>
      <c r="H45" s="2">
        <f>SUM('3 HPV data'!I46/'3 HPV data'!J46)</f>
        <v>0.20623501199040767</v>
      </c>
      <c r="I45" s="2">
        <f>SUM('3 HPV data'!K46/'3 HPV data'!L46)</f>
        <v>0.20768966700995536</v>
      </c>
      <c r="J45" s="2">
        <f>SUM('3 HPV data'!M46/'3 HPV data'!N46)</f>
        <v>0.20904729266620972</v>
      </c>
      <c r="K45" s="2">
        <f>SUM('3 HPV data'!O46/'3 HPV data'!P46)</f>
        <v>0.20910973084886128</v>
      </c>
      <c r="L45" s="2">
        <f>SUM('3 HPV data'!Q46/'3 HPV data'!R46)</f>
        <v>0.21014492753623187</v>
      </c>
      <c r="M45" s="2">
        <f>SUM('3 HPV data'!S46/'3 HPV data'!T46)</f>
        <v>0.21118012422360249</v>
      </c>
      <c r="N45" s="2">
        <f>SUM('3 HPV data'!U46/'3 HPV data'!V46)</f>
        <v>0.21413793103448275</v>
      </c>
      <c r="O45" s="2">
        <f>SUM('3 HPV data'!W46/'3 HPV data'!X46)</f>
        <v>0.21761658031088082</v>
      </c>
      <c r="P45" s="2">
        <f>SUM('3 HPV data'!Y46/'3 HPV data'!Z46)</f>
        <v>0.2203626220362622</v>
      </c>
      <c r="Q45" s="2">
        <f>SUM('3 HPV data'!AA46/'3 HPV data'!AB46)</f>
        <v>0.22191207257501744</v>
      </c>
      <c r="R45" s="2">
        <f>SUM('3 HPV data'!AC46/'3 HPV data'!AD46)</f>
        <v>0.22784810126582278</v>
      </c>
      <c r="S45" s="2">
        <f>SUM('3 HPV data'!AE46/'3 HPV data'!AF46)</f>
        <v>0.22804532577903683</v>
      </c>
      <c r="T45" s="2">
        <f>SUM('3 HPV data'!AG46/'3 HPV data'!AH46)</f>
        <v>0.23060498220640568</v>
      </c>
      <c r="U45" s="2">
        <f>SUM('3 HPV data'!AI46/'3 HPV data'!AJ46)</f>
        <v>0.23178571428571429</v>
      </c>
      <c r="V45" s="2">
        <f>SUM('3 HPV data'!AK46/'3 HPV data'!AL46)</f>
        <v>0.2347266881028939</v>
      </c>
      <c r="W45" s="2">
        <f>SUM('3 HPV data'!AM46/'3 HPV data'!AN46)</f>
        <v>0.23707986989519336</v>
      </c>
      <c r="X45" s="2">
        <f>SUM('3 HPV data'!AO46/'3 HPV data'!AP46)</f>
        <v>0.23687069902209346</v>
      </c>
      <c r="Y45" s="2">
        <f>SUM('3 HPV data'!AQ46/'3 HPV data'!AR46)</f>
        <v>0.23591421301344964</v>
      </c>
      <c r="Z45" s="2">
        <f>SUM('3 HPV data'!AS46/'3 HPV data'!AT46)</f>
        <v>0.23686131386861314</v>
      </c>
      <c r="AA45" s="2">
        <f>SUM('3 HPV data'!AU46/'3 HPV data'!AV46)</f>
        <v>0.23362445414847161</v>
      </c>
      <c r="AB45" s="2" t="e">
        <f>SUM('3 HPV data'!AW46/'3 HPV data'!AX46)</f>
        <v>#DIV/0!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9"/>
      <c r="AW45" s="9"/>
      <c r="AX45" s="9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13"/>
      <c r="CT45" s="58"/>
      <c r="CU45" s="58"/>
      <c r="CV45" s="13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</row>
    <row r="46" spans="1:116" x14ac:dyDescent="0.2">
      <c r="A46" s="1">
        <v>79</v>
      </c>
      <c r="B46" s="1">
        <v>4</v>
      </c>
      <c r="C46" t="s">
        <v>90</v>
      </c>
      <c r="E46" s="2">
        <v>0.56999999999999995</v>
      </c>
      <c r="F46" s="2">
        <f>SUM('3 HPV data'!E47/'3 HPV data'!F47)</f>
        <v>0.18076208178438663</v>
      </c>
      <c r="G46" s="2">
        <f>SUM('3 HPV data'!G47/'3 HPV data'!H47)</f>
        <v>0.18542737038766932</v>
      </c>
      <c r="H46" s="2">
        <f>SUM('3 HPV data'!I47/'3 HPV data'!J47)</f>
        <v>0.18589444184960299</v>
      </c>
      <c r="I46" s="2">
        <f>SUM('3 HPV data'!K47/'3 HPV data'!L47)</f>
        <v>0.18594847775175644</v>
      </c>
      <c r="J46" s="2">
        <f>SUM('3 HPV data'!M47/'3 HPV data'!N47)</f>
        <v>0.1881141787552644</v>
      </c>
      <c r="K46" s="2">
        <f>SUM('3 HPV data'!O47/'3 HPV data'!P47)</f>
        <v>0.1901639344262295</v>
      </c>
      <c r="L46" s="2">
        <f>SUM('3 HPV data'!Q47/'3 HPV data'!R47)</f>
        <v>0.18867924528301888</v>
      </c>
      <c r="M46" s="2">
        <f>SUM('3 HPV data'!S47/'3 HPV data'!T47)</f>
        <v>0.19155998103366526</v>
      </c>
      <c r="N46" s="2">
        <f>SUM('3 HPV data'!U47/'3 HPV data'!V47)</f>
        <v>0.19356365357311878</v>
      </c>
      <c r="O46" s="2">
        <f>SUM('3 HPV data'!W47/'3 HPV data'!X47)</f>
        <v>0.19735599622285174</v>
      </c>
      <c r="P46" s="2">
        <f>SUM('3 HPV data'!Y47/'3 HPV data'!Z47)</f>
        <v>0.20253164556962025</v>
      </c>
      <c r="Q46" s="2">
        <f>SUM('3 HPV data'!AA47/'3 HPV data'!AB47)</f>
        <v>0.20150305307656177</v>
      </c>
      <c r="R46" s="2">
        <f>SUM('3 HPV data'!AC47/'3 HPV data'!AD47)</f>
        <v>0.20380047505938242</v>
      </c>
      <c r="S46" s="2">
        <f>SUM('3 HPV data'!AE47/'3 HPV data'!AF47)</f>
        <v>0.20637184973846887</v>
      </c>
      <c r="T46" s="2">
        <f>SUM('3 HPV data'!AG47/'3 HPV data'!AH47)</f>
        <v>0.20533587422582181</v>
      </c>
      <c r="U46" s="2">
        <f>SUM('3 HPV data'!AI47/'3 HPV data'!AJ47)</f>
        <v>0.20959232613908874</v>
      </c>
      <c r="V46" s="2">
        <f>SUM('3 HPV data'!AK47/'3 HPV data'!AL47)</f>
        <v>0.21007194244604316</v>
      </c>
      <c r="W46" s="2">
        <f>SUM('3 HPV data'!AM47/'3 HPV data'!AN47)</f>
        <v>0.21607314725697788</v>
      </c>
      <c r="X46" s="2">
        <f>SUM('3 HPV data'!AO47/'3 HPV data'!AP47)</f>
        <v>0.21911196911196912</v>
      </c>
      <c r="Y46" s="2">
        <f>SUM('3 HPV data'!AQ47/'3 HPV data'!AR47)</f>
        <v>0.21844660194174756</v>
      </c>
      <c r="Z46" s="2">
        <f>SUM('3 HPV data'!AS47/'3 HPV data'!AT47)</f>
        <v>0.21902439024390244</v>
      </c>
      <c r="AA46" s="2">
        <f>SUM('3 HPV data'!AU47/'3 HPV data'!AV47)</f>
        <v>0.22044573643410853</v>
      </c>
      <c r="AB46" s="2" t="e">
        <f>SUM('3 HPV data'!AW47/'3 HPV data'!AX47)</f>
        <v>#DIV/0!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9"/>
      <c r="AW46" s="9"/>
      <c r="AX46" s="9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13"/>
      <c r="CT46" s="58"/>
      <c r="CU46" s="58"/>
      <c r="CV46" s="13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</row>
    <row r="47" spans="1:116" s="4" customFormat="1" ht="15.75" x14ac:dyDescent="0.25">
      <c r="A47" s="96"/>
      <c r="B47" s="96"/>
      <c r="C47" s="97" t="s">
        <v>107</v>
      </c>
      <c r="D47" s="97"/>
      <c r="E47" s="98"/>
      <c r="F47" s="98">
        <f>SUM('3 HPV data'!E48/'3 HPV data'!F48)</f>
        <v>0.18509097575507585</v>
      </c>
      <c r="G47" s="98">
        <f>SUM('3 HPV data'!G48/'3 HPV data'!H48)</f>
        <v>0.18806376450504073</v>
      </c>
      <c r="H47" s="98">
        <f>SUM('3 HPV data'!I48/'3 HPV data'!J48)</f>
        <v>0.18831648432811707</v>
      </c>
      <c r="I47" s="98">
        <f>SUM('3 HPV data'!K48/'3 HPV data'!L48)</f>
        <v>0.1887223774447549</v>
      </c>
      <c r="J47" s="98">
        <f>SUM('3 HPV data'!M48/'3 HPV data'!N48)</f>
        <v>0.18906747956214492</v>
      </c>
      <c r="K47" s="98">
        <f>SUM('3 HPV data'!O48/'3 HPV data'!P48)</f>
        <v>0.1907295184345654</v>
      </c>
      <c r="L47" s="98">
        <f>SUM('3 HPV data'!Q48/'3 HPV data'!R48)</f>
        <v>0.19301610778581499</v>
      </c>
      <c r="M47" s="98">
        <f>SUM('3 HPV data'!S48/'3 HPV data'!T48)</f>
        <v>0.18583115418755847</v>
      </c>
      <c r="N47" s="98">
        <f>SUM('3 HPV data'!U48/'3 HPV data'!V48)</f>
        <v>0.19450806209082286</v>
      </c>
      <c r="O47" s="98">
        <f>SUM('3 HPV data'!W48/'3 HPV data'!X48)</f>
        <v>0.19628776777614962</v>
      </c>
      <c r="P47" s="98">
        <f>SUM('3 HPV data'!Y48/'3 HPV data'!Z48)</f>
        <v>0.19908754451712019</v>
      </c>
      <c r="Q47" s="98">
        <f>SUM('3 HPV data'!AA48/'3 HPV data'!AB48)</f>
        <v>0.20035390812358844</v>
      </c>
      <c r="R47" s="98">
        <f>SUM('3 HPV data'!AC48/'3 HPV data'!AD48)</f>
        <v>0.20453158018314158</v>
      </c>
      <c r="S47" s="98">
        <f>SUM('3 HPV data'!AE48/'3 HPV data'!AF48)</f>
        <v>0.20540057812977369</v>
      </c>
      <c r="T47" s="98">
        <f>SUM('3 HPV data'!AG48/'3 HPV data'!AH48)</f>
        <v>0.20836276310213306</v>
      </c>
      <c r="U47" s="98">
        <f>SUM('3 HPV data'!AI48/'3 HPV data'!AJ48)</f>
        <v>0.20967285754690299</v>
      </c>
      <c r="V47" s="98">
        <f>SUM('3 HPV data'!AK48/'3 HPV data'!AL48)</f>
        <v>0.21087470449172577</v>
      </c>
      <c r="W47" s="98">
        <f>SUM('3 HPV data'!AM48/'3 HPV data'!AN48)</f>
        <v>0.21522825803700457</v>
      </c>
      <c r="X47" s="98">
        <f>SUM('3 HPV data'!AO48/'3 HPV data'!AP48)</f>
        <v>0.21720506448940954</v>
      </c>
      <c r="Y47" s="98">
        <f>SUM('3 HPV data'!AQ48/'3 HPV data'!AR48)</f>
        <v>0.2181293739360696</v>
      </c>
      <c r="Z47" s="98">
        <f>SUM('3 HPV data'!AS48/'3 HPV data'!AT48)</f>
        <v>0.22112905895986568</v>
      </c>
      <c r="AA47" s="98">
        <f>SUM('3 HPV data'!AU48/'3 HPV data'!AV48)</f>
        <v>0.2220330164136039</v>
      </c>
      <c r="AB47" s="98" t="e">
        <f>SUM('3 HPV data'!AW48/'3 HPV data'!AX48)</f>
        <v>#DIV/0!</v>
      </c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</row>
    <row r="48" spans="1:116" x14ac:dyDescent="0.2">
      <c r="A48" s="1">
        <v>1</v>
      </c>
      <c r="B48" s="1">
        <v>5</v>
      </c>
      <c r="C48" t="s">
        <v>0</v>
      </c>
      <c r="D48" t="s">
        <v>1</v>
      </c>
      <c r="E48" s="2">
        <v>0.56999999999999995</v>
      </c>
      <c r="F48" s="2">
        <f>SUM('3 HPV data'!E49/'3 HPV data'!F49)</f>
        <v>0.28624535315985128</v>
      </c>
      <c r="G48" s="2">
        <f>SUM('3 HPV data'!G49/'3 HPV data'!H49)</f>
        <v>0.27106227106227104</v>
      </c>
      <c r="H48" s="2">
        <f>SUM('3 HPV data'!I49/'3 HPV data'!J49)</f>
        <v>0.27007299270072993</v>
      </c>
      <c r="I48" s="2">
        <f>SUM('3 HPV data'!K49/'3 HPV data'!L49)</f>
        <v>0.28413284132841327</v>
      </c>
      <c r="J48" s="2">
        <f>SUM('3 HPV data'!M49/'3 HPV data'!N49)</f>
        <v>0.28252788104089221</v>
      </c>
      <c r="K48" s="2">
        <f>SUM('3 HPV data'!O49/'3 HPV data'!P49)</f>
        <v>0.29739776951672864</v>
      </c>
      <c r="L48" s="2">
        <f>SUM('3 HPV data'!Q49/'3 HPV data'!R49)</f>
        <v>0.30888030888030887</v>
      </c>
      <c r="M48" s="2">
        <f>SUM('3 HPV data'!S49/'3 HPV data'!T49)</f>
        <v>0.30739299610894943</v>
      </c>
      <c r="N48" s="2">
        <f>SUM('3 HPV data'!U49/'3 HPV data'!V49)</f>
        <v>0.3125</v>
      </c>
      <c r="O48" s="2">
        <f>SUM('3 HPV data'!W49/'3 HPV data'!X49)</f>
        <v>0.308</v>
      </c>
      <c r="P48" s="2">
        <f>SUM('3 HPV data'!Y49/'3 HPV data'!Z49)</f>
        <v>0.32</v>
      </c>
      <c r="Q48" s="2">
        <f>SUM('3 HPV data'!AA49/'3 HPV data'!AB49)</f>
        <v>0.31404958677685951</v>
      </c>
      <c r="R48" s="2">
        <f>SUM('3 HPV data'!AC49/'3 HPV data'!AD49)</f>
        <v>0.32231404958677684</v>
      </c>
      <c r="S48" s="2">
        <f>SUM('3 HPV data'!AE49/'3 HPV data'!AF49)</f>
        <v>0.3235294117647059</v>
      </c>
      <c r="T48" s="2">
        <f>SUM('3 HPV data'!AG49/'3 HPV data'!AH49)</f>
        <v>0.33195020746887965</v>
      </c>
      <c r="U48" s="2">
        <f>SUM('3 HPV data'!AI49/'3 HPV data'!AJ49)</f>
        <v>0.34873949579831931</v>
      </c>
      <c r="V48" s="2">
        <f>SUM('3 HPV data'!AK49/'3 HPV data'!AL49)</f>
        <v>0.34033613445378152</v>
      </c>
      <c r="W48" s="2">
        <f>SUM('3 HPV data'!AM49/'3 HPV data'!AN49)</f>
        <v>0.35169491525423729</v>
      </c>
      <c r="X48" s="2">
        <f>SUM('3 HPV data'!AO49/'3 HPV data'!AP49)</f>
        <v>0.34873949579831931</v>
      </c>
      <c r="Y48" s="2">
        <f>SUM('3 HPV data'!AQ49/'3 HPV data'!AR49)</f>
        <v>0.3559322033898305</v>
      </c>
      <c r="Z48" s="2">
        <f>SUM('3 HPV data'!AS49/'3 HPV data'!AT49)</f>
        <v>0.38235294117647056</v>
      </c>
      <c r="AA48" s="2">
        <f>SUM('3 HPV data'!AU49/'3 HPV data'!AV49)</f>
        <v>0.37815126050420167</v>
      </c>
      <c r="AB48" s="2" t="e">
        <f>SUM('3 HPV data'!AW49/'3 HPV data'!AX49)</f>
        <v>#DIV/0!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9"/>
      <c r="AW48" s="9"/>
      <c r="AX48" s="9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13"/>
      <c r="CT48" s="58"/>
      <c r="CU48" s="58"/>
      <c r="CV48" s="13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</row>
    <row r="49" spans="1:116" x14ac:dyDescent="0.2">
      <c r="A49" s="1">
        <v>4</v>
      </c>
      <c r="B49" s="1">
        <v>5</v>
      </c>
      <c r="C49" t="s">
        <v>5</v>
      </c>
      <c r="D49" t="s">
        <v>6</v>
      </c>
      <c r="E49" s="2">
        <v>0.65</v>
      </c>
      <c r="F49" s="2">
        <f>SUM('3 HPV data'!E50/'3 HPV data'!F50)</f>
        <v>0.25465838509316768</v>
      </c>
      <c r="G49" s="2">
        <f>SUM('3 HPV data'!G50/'3 HPV data'!H50)</f>
        <v>0.2609147609147609</v>
      </c>
      <c r="H49" s="2">
        <f>SUM('3 HPV data'!I50/'3 HPV data'!J50)</f>
        <v>0.26141078838174275</v>
      </c>
      <c r="I49" s="2">
        <f>SUM('3 HPV data'!K50/'3 HPV data'!L50)</f>
        <v>0.26387434554973821</v>
      </c>
      <c r="J49" s="2">
        <f>SUM('3 HPV data'!M50/'3 HPV data'!N50)</f>
        <v>0.26498422712933756</v>
      </c>
      <c r="K49" s="2">
        <f>SUM('3 HPV data'!O50/'3 HPV data'!P50)</f>
        <v>0.26963906581740976</v>
      </c>
      <c r="L49" s="2">
        <f>SUM('3 HPV data'!Q50/'3 HPV data'!R50)</f>
        <v>0.26947368421052631</v>
      </c>
      <c r="M49" s="2">
        <f>SUM('3 HPV data'!S50/'3 HPV data'!T50)</f>
        <v>0.2697576396206533</v>
      </c>
      <c r="N49" s="2">
        <f>SUM('3 HPV data'!U50/'3 HPV data'!V50)</f>
        <v>0.27253668763102723</v>
      </c>
      <c r="O49" s="2">
        <f>SUM('3 HPV data'!W50/'3 HPV data'!X50)</f>
        <v>0.26569037656903766</v>
      </c>
      <c r="P49" s="2">
        <f>SUM('3 HPV data'!Y50/'3 HPV data'!Z50)</f>
        <v>0.26511134676564158</v>
      </c>
      <c r="Q49" s="2">
        <f>SUM('3 HPV data'!AA50/'3 HPV data'!AB50)</f>
        <v>0.2643312101910828</v>
      </c>
      <c r="R49" s="2">
        <f>SUM('3 HPV data'!AC50/'3 HPV data'!AD50)</f>
        <v>0.26760563380281688</v>
      </c>
      <c r="S49" s="2">
        <f>SUM('3 HPV data'!AE50/'3 HPV data'!AF50)</f>
        <v>0.26927252985884909</v>
      </c>
      <c r="T49" s="2">
        <f>SUM('3 HPV data'!AG50/'3 HPV data'!AH50)</f>
        <v>0.27601314348302303</v>
      </c>
      <c r="U49" s="2">
        <f>SUM('3 HPV data'!AI50/'3 HPV data'!AJ50)</f>
        <v>0.27643171806167399</v>
      </c>
      <c r="V49" s="2">
        <f>SUM('3 HPV data'!AK50/'3 HPV data'!AL50)</f>
        <v>0.27461706783369805</v>
      </c>
      <c r="W49" s="2">
        <f>SUM('3 HPV data'!AM50/'3 HPV data'!AN50)</f>
        <v>0.2817982456140351</v>
      </c>
      <c r="X49" s="2">
        <f>SUM('3 HPV data'!AO50/'3 HPV data'!AP50)</f>
        <v>0.28148959474260676</v>
      </c>
      <c r="Y49" s="2">
        <f>SUM('3 HPV data'!AQ50/'3 HPV data'!AR50)</f>
        <v>0.28354978354978355</v>
      </c>
      <c r="Z49" s="2">
        <f>SUM('3 HPV data'!AS50/'3 HPV data'!AT50)</f>
        <v>0.28740581270182991</v>
      </c>
      <c r="AA49" s="2">
        <f>SUM('3 HPV data'!AU50/'3 HPV data'!AV50)</f>
        <v>0.29098805646036918</v>
      </c>
      <c r="AB49" s="2" t="e">
        <f>SUM('3 HPV data'!AW50/'3 HPV data'!AX50)</f>
        <v>#DIV/0!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9"/>
      <c r="AW49" s="9"/>
      <c r="AX49" s="9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13"/>
      <c r="CT49" s="58"/>
      <c r="CU49" s="58"/>
      <c r="CV49" s="13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</row>
    <row r="50" spans="1:116" x14ac:dyDescent="0.2">
      <c r="A50" s="1">
        <v>5</v>
      </c>
      <c r="B50" s="1">
        <v>5</v>
      </c>
      <c r="C50" t="s">
        <v>7</v>
      </c>
      <c r="D50" t="s">
        <v>8</v>
      </c>
      <c r="E50" s="2">
        <v>0.66</v>
      </c>
      <c r="F50" s="2">
        <f>SUM('3 HPV data'!E51/'3 HPV data'!F51)</f>
        <v>0.30025445292620867</v>
      </c>
      <c r="G50" s="2">
        <f>SUM('3 HPV data'!G51/'3 HPV data'!H51)</f>
        <v>0.30217669654289375</v>
      </c>
      <c r="H50" s="2">
        <f>SUM('3 HPV data'!I51/'3 HPV data'!J51)</f>
        <v>0.30038510911424904</v>
      </c>
      <c r="I50" s="2">
        <f>SUM('3 HPV data'!K51/'3 HPV data'!L51)</f>
        <v>0.30958549222797926</v>
      </c>
      <c r="J50" s="2">
        <f>SUM('3 HPV data'!M51/'3 HPV data'!N51)</f>
        <v>0.31088082901554404</v>
      </c>
      <c r="K50" s="2">
        <f>SUM('3 HPV data'!O51/'3 HPV data'!P51)</f>
        <v>0.31876606683804626</v>
      </c>
      <c r="L50" s="2">
        <f>SUM('3 HPV data'!Q51/'3 HPV data'!R51)</f>
        <v>0.33205128205128204</v>
      </c>
      <c r="M50" s="2">
        <f>SUM('3 HPV data'!S51/'3 HPV data'!T51)</f>
        <v>0.33161953727506427</v>
      </c>
      <c r="N50" s="2">
        <f>SUM('3 HPV data'!U51/'3 HPV data'!V51)</f>
        <v>0.33162612035851474</v>
      </c>
      <c r="O50" s="2">
        <f>SUM('3 HPV data'!W51/'3 HPV data'!X51)</f>
        <v>0.32731958762886598</v>
      </c>
      <c r="P50" s="2">
        <f>SUM('3 HPV data'!Y51/'3 HPV data'!Z51)</f>
        <v>0.32992327365728902</v>
      </c>
      <c r="Q50" s="2">
        <f>SUM('3 HPV data'!AA51/'3 HPV data'!AB51)</f>
        <v>0.33375796178343947</v>
      </c>
      <c r="R50" s="2">
        <f>SUM('3 HPV data'!AC51/'3 HPV data'!AD51)</f>
        <v>0.33715012722646309</v>
      </c>
      <c r="S50" s="2">
        <f>SUM('3 HPV data'!AE51/'3 HPV data'!AF51)</f>
        <v>0.33672172808132145</v>
      </c>
      <c r="T50" s="2">
        <f>SUM('3 HPV data'!AG51/'3 HPV data'!AH51)</f>
        <v>0.33801020408163263</v>
      </c>
      <c r="U50" s="2">
        <f>SUM('3 HPV data'!AI51/'3 HPV data'!AJ51)</f>
        <v>0.34093789607097591</v>
      </c>
      <c r="V50" s="2">
        <f>SUM('3 HPV data'!AK51/'3 HPV data'!AL51)</f>
        <v>0.34274711168164312</v>
      </c>
      <c r="W50" s="2">
        <f>SUM('3 HPV data'!AM51/'3 HPV data'!AN51)</f>
        <v>0.34600760456273766</v>
      </c>
      <c r="X50" s="2">
        <f>SUM('3 HPV data'!AO51/'3 HPV data'!AP51)</f>
        <v>0.34513274336283184</v>
      </c>
      <c r="Y50" s="2">
        <f>SUM('3 HPV data'!AQ51/'3 HPV data'!AR51)</f>
        <v>0.33584905660377357</v>
      </c>
      <c r="Z50" s="2">
        <f>SUM('3 HPV data'!AS51/'3 HPV data'!AT51)</f>
        <v>0.33582089552238809</v>
      </c>
      <c r="AA50" s="2">
        <f>SUM('3 HPV data'!AU51/'3 HPV data'!AV51)</f>
        <v>0.33913043478260868</v>
      </c>
      <c r="AB50" s="2" t="e">
        <f>SUM('3 HPV data'!AW51/'3 HPV data'!AX51)</f>
        <v>#DIV/0!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9"/>
      <c r="AW50" s="9"/>
      <c r="AX50" s="9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13"/>
      <c r="CT50" s="58"/>
      <c r="CU50" s="58"/>
      <c r="CV50" s="13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</row>
    <row r="51" spans="1:116" x14ac:dyDescent="0.2">
      <c r="A51" s="1">
        <v>6</v>
      </c>
      <c r="B51" s="1">
        <v>5</v>
      </c>
      <c r="C51" t="s">
        <v>9</v>
      </c>
      <c r="D51" t="s">
        <v>10</v>
      </c>
      <c r="E51" s="2">
        <v>0.73</v>
      </c>
      <c r="F51" s="2">
        <f>SUM('3 HPV data'!E52/'3 HPV data'!F52)</f>
        <v>0.1729200652528548</v>
      </c>
      <c r="G51" s="2">
        <f>SUM('3 HPV data'!G52/'3 HPV data'!H52)</f>
        <v>0.18314424635332252</v>
      </c>
      <c r="H51" s="2">
        <f>SUM('3 HPV data'!I52/'3 HPV data'!J52)</f>
        <v>0.18373983739837399</v>
      </c>
      <c r="I51" s="2">
        <f>SUM('3 HPV data'!K52/'3 HPV data'!L52)</f>
        <v>0.18166939443535188</v>
      </c>
      <c r="J51" s="2">
        <f>SUM('3 HPV data'!M52/'3 HPV data'!N52)</f>
        <v>0.18524590163934426</v>
      </c>
      <c r="K51" s="2">
        <f>SUM('3 HPV data'!O52/'3 HPV data'!P52)</f>
        <v>0.18896321070234115</v>
      </c>
      <c r="L51" s="2">
        <f>SUM('3 HPV data'!Q52/'3 HPV data'!R52)</f>
        <v>0.18624161073825504</v>
      </c>
      <c r="M51" s="2">
        <f>SUM('3 HPV data'!S52/'3 HPV data'!T52)</f>
        <v>0.18959731543624161</v>
      </c>
      <c r="N51" s="2">
        <f>SUM('3 HPV data'!U52/'3 HPV data'!V52)</f>
        <v>0.19166666666666668</v>
      </c>
      <c r="O51" s="2">
        <f>SUM('3 HPV data'!W52/'3 HPV data'!X52)</f>
        <v>0.19333333333333333</v>
      </c>
      <c r="P51" s="2">
        <f>SUM('3 HPV data'!Y52/'3 HPV data'!Z52)</f>
        <v>0.20504201680672268</v>
      </c>
      <c r="Q51" s="2">
        <f>SUM('3 HPV data'!AA52/'3 HPV data'!AB52)</f>
        <v>0.20469798657718122</v>
      </c>
      <c r="R51" s="2">
        <f>SUM('3 HPV data'!AC52/'3 HPV data'!AD52)</f>
        <v>0.20573355817875211</v>
      </c>
      <c r="S51" s="2">
        <f>SUM('3 HPV data'!AE52/'3 HPV data'!AF52)</f>
        <v>0.21105527638190955</v>
      </c>
      <c r="T51" s="2">
        <f>SUM('3 HPV data'!AG52/'3 HPV data'!AH52)</f>
        <v>0.21608040201005024</v>
      </c>
      <c r="U51" s="2">
        <f>SUM('3 HPV data'!AI52/'3 HPV data'!AJ52)</f>
        <v>0.21212121212121213</v>
      </c>
      <c r="V51" s="2">
        <f>SUM('3 HPV data'!AK52/'3 HPV data'!AL52)</f>
        <v>0.21176470588235294</v>
      </c>
      <c r="W51" s="2">
        <f>SUM('3 HPV data'!AM52/'3 HPV data'!AN52)</f>
        <v>0.21273031825795644</v>
      </c>
      <c r="X51" s="2">
        <f>SUM('3 HPV data'!AO52/'3 HPV data'!AP52)</f>
        <v>0.215</v>
      </c>
      <c r="Y51" s="2">
        <f>SUM('3 HPV data'!AQ52/'3 HPV data'!AR52)</f>
        <v>0.215</v>
      </c>
      <c r="Z51" s="2">
        <f>SUM('3 HPV data'!AS52/'3 HPV data'!AT52)</f>
        <v>0.21666666666666667</v>
      </c>
      <c r="AA51" s="2">
        <f>SUM('3 HPV data'!AU52/'3 HPV data'!AV52)</f>
        <v>0.21760797342192692</v>
      </c>
      <c r="AB51" s="2" t="e">
        <f>SUM('3 HPV data'!AW52/'3 HPV data'!AX52)</f>
        <v>#DIV/0!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9"/>
      <c r="AW51" s="9"/>
      <c r="AX51" s="9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13"/>
      <c r="CT51" s="58"/>
      <c r="CU51" s="58"/>
      <c r="CV51" s="13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</row>
    <row r="52" spans="1:116" x14ac:dyDescent="0.2">
      <c r="A52" s="1">
        <v>10</v>
      </c>
      <c r="B52" s="1">
        <v>5</v>
      </c>
      <c r="C52" t="s">
        <v>16</v>
      </c>
      <c r="D52" t="s">
        <v>17</v>
      </c>
      <c r="E52" s="2">
        <v>0.43</v>
      </c>
      <c r="F52" s="2">
        <f>SUM('3 HPV data'!E53/'3 HPV data'!F53)</f>
        <v>0.27813504823151125</v>
      </c>
      <c r="G52" s="2">
        <f>SUM('3 HPV data'!G53/'3 HPV data'!H53)</f>
        <v>0.2800632911392405</v>
      </c>
      <c r="H52" s="2">
        <f>SUM('3 HPV data'!I53/'3 HPV data'!J53)</f>
        <v>0.2800632911392405</v>
      </c>
      <c r="I52" s="2">
        <f>SUM('3 HPV data'!K53/'3 HPV data'!L53)</f>
        <v>0.28229665071770332</v>
      </c>
      <c r="J52" s="2">
        <f>SUM('3 HPV data'!M53/'3 HPV data'!N53)</f>
        <v>0.28320000000000001</v>
      </c>
      <c r="K52" s="2">
        <f>SUM('3 HPV data'!O53/'3 HPV data'!P53)</f>
        <v>0.29505582137161085</v>
      </c>
      <c r="L52" s="2">
        <f>SUM('3 HPV data'!Q53/'3 HPV data'!R53)</f>
        <v>0.30455259026687598</v>
      </c>
      <c r="M52" s="2">
        <f>SUM('3 HPV data'!S53/'3 HPV data'!T53)</f>
        <v>0.31464174454828658</v>
      </c>
      <c r="N52" s="2">
        <f>SUM('3 HPV data'!U53/'3 HPV data'!V53)</f>
        <v>0.31888544891640869</v>
      </c>
      <c r="O52" s="2">
        <f>SUM('3 HPV data'!W53/'3 HPV data'!X53)</f>
        <v>0.33124999999999999</v>
      </c>
      <c r="P52" s="2">
        <f>SUM('3 HPV data'!Y53/'3 HPV data'!Z53)</f>
        <v>0.33750000000000002</v>
      </c>
      <c r="Q52" s="2">
        <f>SUM('3 HPV data'!AA53/'3 HPV data'!AB53)</f>
        <v>0.33903576982892691</v>
      </c>
      <c r="R52" s="2">
        <f>SUM('3 HPV data'!AC53/'3 HPV data'!AD53)</f>
        <v>0.34687499999999999</v>
      </c>
      <c r="S52" s="2">
        <f>SUM('3 HPV data'!AE53/'3 HPV data'!AF53)</f>
        <v>0.35358255451713394</v>
      </c>
      <c r="T52" s="2">
        <f>SUM('3 HPV data'!AG53/'3 HPV data'!AH53)</f>
        <v>0.35248447204968947</v>
      </c>
      <c r="U52" s="2">
        <f>SUM('3 HPV data'!AI53/'3 HPV data'!AJ53)</f>
        <v>0.35312500000000002</v>
      </c>
      <c r="V52" s="2">
        <f>SUM('3 HPV data'!AK53/'3 HPV data'!AL53)</f>
        <v>0.3549920760697306</v>
      </c>
      <c r="W52" s="2">
        <f>SUM('3 HPV data'!AM53/'3 HPV data'!AN53)</f>
        <v>0.34017595307917886</v>
      </c>
      <c r="X52" s="2">
        <f>SUM('3 HPV data'!AO53/'3 HPV data'!AP53)</f>
        <v>0.30789473684210528</v>
      </c>
      <c r="Y52" s="2">
        <f>SUM('3 HPV data'!AQ53/'3 HPV data'!AR53)</f>
        <v>0.31537450722733246</v>
      </c>
      <c r="Z52" s="2">
        <f>SUM('3 HPV data'!AS53/'3 HPV data'!AT53)</f>
        <v>0.32118758434547906</v>
      </c>
      <c r="AA52" s="2">
        <f>SUM('3 HPV data'!AU53/'3 HPV data'!AV53)</f>
        <v>0.32793522267206476</v>
      </c>
      <c r="AB52" s="2" t="e">
        <f>SUM('3 HPV data'!AW53/'3 HPV data'!AX53)</f>
        <v>#DIV/0!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9"/>
      <c r="AW52" s="9"/>
      <c r="AX52" s="9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13"/>
      <c r="CT52" s="58"/>
      <c r="CU52" s="58"/>
      <c r="CV52" s="13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</row>
    <row r="53" spans="1:116" x14ac:dyDescent="0.2">
      <c r="A53" s="1">
        <v>15</v>
      </c>
      <c r="B53" s="1">
        <v>5</v>
      </c>
      <c r="C53" t="s">
        <v>24</v>
      </c>
      <c r="D53" t="s">
        <v>8</v>
      </c>
      <c r="E53" s="2">
        <v>0.66</v>
      </c>
      <c r="F53" s="2">
        <f>SUM('3 HPV data'!E54/'3 HPV data'!F54)</f>
        <v>0.26171875</v>
      </c>
      <c r="G53" s="2">
        <f>SUM('3 HPV data'!G54/'3 HPV data'!H54)</f>
        <v>0.26011560693641617</v>
      </c>
      <c r="H53" s="2">
        <f>SUM('3 HPV data'!I54/'3 HPV data'!J54)</f>
        <v>0.26179018286814243</v>
      </c>
      <c r="I53" s="2">
        <f>SUM('3 HPV data'!K54/'3 HPV data'!L54)</f>
        <v>0.26320939334637966</v>
      </c>
      <c r="J53" s="2">
        <f>SUM('3 HPV data'!M54/'3 HPV data'!N54)</f>
        <v>0.26459143968871596</v>
      </c>
      <c r="K53" s="2">
        <f>SUM('3 HPV data'!O54/'3 HPV data'!P54)</f>
        <v>0.26601941747572816</v>
      </c>
      <c r="L53" s="2">
        <f>SUM('3 HPV data'!Q54/'3 HPV data'!R54)</f>
        <v>0.26608187134502925</v>
      </c>
      <c r="M53" s="2">
        <f>SUM('3 HPV data'!S54/'3 HPV data'!T54)</f>
        <v>0.26564003849855633</v>
      </c>
      <c r="N53" s="2">
        <f>SUM('3 HPV data'!U54/'3 HPV data'!V54)</f>
        <v>0.26666666666666666</v>
      </c>
      <c r="O53" s="2">
        <f>SUM('3 HPV data'!W54/'3 HPV data'!X54)</f>
        <v>0.27456647398843931</v>
      </c>
      <c r="P53" s="2">
        <f>SUM('3 HPV data'!Y54/'3 HPV data'!Z54)</f>
        <v>0.27740058195926287</v>
      </c>
      <c r="Q53" s="2">
        <f>SUM('3 HPV data'!AA54/'3 HPV data'!AB54)</f>
        <v>0.2765335929892892</v>
      </c>
      <c r="R53" s="2">
        <f>SUM('3 HPV data'!AC54/'3 HPV data'!AD54)</f>
        <v>0.27766798418972333</v>
      </c>
      <c r="S53" s="2">
        <f>SUM('3 HPV data'!AE54/'3 HPV data'!AF54)</f>
        <v>0.28047571853320119</v>
      </c>
      <c r="T53" s="2">
        <f>SUM('3 HPV data'!AG54/'3 HPV data'!AH54)</f>
        <v>0.28784860557768926</v>
      </c>
      <c r="U53" s="2">
        <f>SUM('3 HPV data'!AI54/'3 HPV data'!AJ54)</f>
        <v>0.2903543307086614</v>
      </c>
      <c r="V53" s="2">
        <f>SUM('3 HPV data'!AK54/'3 HPV data'!AL54)</f>
        <v>0.29121421520236918</v>
      </c>
      <c r="W53" s="2">
        <f>SUM('3 HPV data'!AM54/'3 HPV data'!AN54)</f>
        <v>0.3024630541871921</v>
      </c>
      <c r="X53" s="2">
        <f>SUM('3 HPV data'!AO54/'3 HPV data'!AP54)</f>
        <v>0.3067061143984221</v>
      </c>
      <c r="Y53" s="2">
        <f>SUM('3 HPV data'!AQ54/'3 HPV data'!AR54)</f>
        <v>0.31697742885181551</v>
      </c>
      <c r="Z53" s="2">
        <f>SUM('3 HPV data'!AS54/'3 HPV data'!AT54)</f>
        <v>0.31862745098039214</v>
      </c>
      <c r="AA53" s="2">
        <f>SUM('3 HPV data'!AU54/'3 HPV data'!AV54)</f>
        <v>0.31858407079646017</v>
      </c>
      <c r="AB53" s="2" t="e">
        <f>SUM('3 HPV data'!AW54/'3 HPV data'!AX54)</f>
        <v>#DIV/0!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9"/>
      <c r="AW53" s="9"/>
      <c r="AX53" s="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13"/>
      <c r="CT53" s="58"/>
      <c r="CU53" s="58"/>
      <c r="CV53" s="13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</row>
    <row r="54" spans="1:116" x14ac:dyDescent="0.2">
      <c r="A54" s="1">
        <v>16</v>
      </c>
      <c r="B54" s="1">
        <v>5</v>
      </c>
      <c r="C54" t="s">
        <v>25</v>
      </c>
      <c r="D54" t="s">
        <v>6</v>
      </c>
      <c r="E54" s="2">
        <v>0.38</v>
      </c>
      <c r="F54" s="2">
        <f>SUM('3 HPV data'!E55/'3 HPV data'!F55)</f>
        <v>0.27856225930680362</v>
      </c>
      <c r="G54" s="2">
        <f>SUM('3 HPV data'!G55/'3 HPV data'!H55)</f>
        <v>0.2857142857142857</v>
      </c>
      <c r="H54" s="2">
        <f>SUM('3 HPV data'!I55/'3 HPV data'!J55)</f>
        <v>0.28664072632944226</v>
      </c>
      <c r="I54" s="2">
        <f>SUM('3 HPV data'!K55/'3 HPV data'!L55)</f>
        <v>0.29015544041450775</v>
      </c>
      <c r="J54" s="2">
        <f>SUM('3 HPV data'!M55/'3 HPV data'!N55)</f>
        <v>0.28865979381443296</v>
      </c>
      <c r="K54" s="2">
        <f>SUM('3 HPV data'!O55/'3 HPV data'!P55)</f>
        <v>0.29615384615384616</v>
      </c>
      <c r="L54" s="2">
        <f>SUM('3 HPV data'!Q55/'3 HPV data'!R55)</f>
        <v>0.3015463917525773</v>
      </c>
      <c r="M54" s="2">
        <f>SUM('3 HPV data'!S55/'3 HPV data'!T55)</f>
        <v>0.30205655526992287</v>
      </c>
      <c r="N54" s="2">
        <f>SUM('3 HPV data'!U55/'3 HPV data'!V55)</f>
        <v>0.30103359173126615</v>
      </c>
      <c r="O54" s="2">
        <f>SUM('3 HPV data'!W55/'3 HPV data'!X55)</f>
        <v>0.30232558139534882</v>
      </c>
      <c r="P54" s="2">
        <f>SUM('3 HPV data'!Y55/'3 HPV data'!Z55)</f>
        <v>0.30401034928848641</v>
      </c>
      <c r="Q54" s="2">
        <f>SUM('3 HPV data'!AA55/'3 HPV data'!AB55)</f>
        <v>0.30548302872062666</v>
      </c>
      <c r="R54" s="2">
        <f>SUM('3 HPV data'!AC55/'3 HPV data'!AD55)</f>
        <v>0.31323722149410221</v>
      </c>
      <c r="S54" s="2">
        <f>SUM('3 HPV data'!AE55/'3 HPV data'!AF55)</f>
        <v>0.31052631578947371</v>
      </c>
      <c r="T54" s="2">
        <f>SUM('3 HPV data'!AG55/'3 HPV data'!AH55)</f>
        <v>0.31216931216931215</v>
      </c>
      <c r="U54" s="2">
        <f>SUM('3 HPV data'!AI55/'3 HPV data'!AJ55)</f>
        <v>0.3082099596231494</v>
      </c>
      <c r="V54" s="2">
        <f>SUM('3 HPV data'!AK55/'3 HPV data'!AL55)</f>
        <v>0.31586021505376344</v>
      </c>
      <c r="W54" s="2">
        <f>SUM('3 HPV data'!AM55/'3 HPV data'!AN55)</f>
        <v>0.32428765264586162</v>
      </c>
      <c r="X54" s="2">
        <f>SUM('3 HPV data'!AO55/'3 HPV data'!AP55)</f>
        <v>0.32970027247956402</v>
      </c>
      <c r="Y54" s="2">
        <f>SUM('3 HPV data'!AQ55/'3 HPV data'!AR55)</f>
        <v>0.33515731874145005</v>
      </c>
      <c r="Z54" s="2">
        <f>SUM('3 HPV data'!AS55/'3 HPV data'!AT55)</f>
        <v>0.34297520661157027</v>
      </c>
      <c r="AA54" s="2">
        <f>SUM('3 HPV data'!AU55/'3 HPV data'!AV55)</f>
        <v>0.33884297520661155</v>
      </c>
      <c r="AB54" s="2" t="e">
        <f>SUM('3 HPV data'!AW55/'3 HPV data'!AX55)</f>
        <v>#DIV/0!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9"/>
      <c r="AW54" s="9"/>
      <c r="AX54" s="9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13"/>
      <c r="CT54" s="58"/>
      <c r="CU54" s="58"/>
      <c r="CV54" s="13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</row>
    <row r="55" spans="1:116" x14ac:dyDescent="0.2">
      <c r="A55" s="1">
        <v>18</v>
      </c>
      <c r="B55" s="1">
        <v>5</v>
      </c>
      <c r="C55" t="s">
        <v>27</v>
      </c>
      <c r="D55" t="s">
        <v>10</v>
      </c>
      <c r="E55" s="2">
        <v>0.53</v>
      </c>
      <c r="F55" s="2">
        <f>SUM('3 HPV data'!E56/'3 HPV data'!F56)</f>
        <v>0.22109704641350211</v>
      </c>
      <c r="G55" s="2">
        <f>SUM('3 HPV data'!G56/'3 HPV data'!H56)</f>
        <v>0.2188034188034188</v>
      </c>
      <c r="H55" s="2">
        <f>SUM('3 HPV data'!I56/'3 HPV data'!J56)</f>
        <v>0.22126929674099485</v>
      </c>
      <c r="I55" s="2">
        <f>SUM('3 HPV data'!K56/'3 HPV data'!L56)</f>
        <v>0.22309027777777779</v>
      </c>
      <c r="J55" s="2">
        <f>SUM('3 HPV data'!M56/'3 HPV data'!N56)</f>
        <v>0.22231909328683522</v>
      </c>
      <c r="K55" s="2">
        <f>SUM('3 HPV data'!O56/'3 HPV data'!P56)</f>
        <v>0.22759226713532513</v>
      </c>
      <c r="L55" s="2">
        <f>SUM('3 HPV data'!Q56/'3 HPV data'!R56)</f>
        <v>0.23834652594547054</v>
      </c>
      <c r="M55" s="2">
        <f>SUM('3 HPV data'!S56/'3 HPV data'!T56)</f>
        <v>0.24357838795394154</v>
      </c>
      <c r="N55" s="2">
        <f>SUM('3 HPV data'!U56/'3 HPV data'!V56)</f>
        <v>0.24290780141843971</v>
      </c>
      <c r="O55" s="2">
        <f>SUM('3 HPV data'!W56/'3 HPV data'!X56)</f>
        <v>0.24381625441696114</v>
      </c>
      <c r="P55" s="2">
        <f>SUM('3 HPV data'!Y56/'3 HPV data'!Z56)</f>
        <v>0.24298245614035088</v>
      </c>
      <c r="Q55" s="2">
        <f>SUM('3 HPV data'!AA56/'3 HPV data'!AB56)</f>
        <v>0.2425569176882662</v>
      </c>
      <c r="R55" s="2">
        <f>SUM('3 HPV data'!AC56/'3 HPV data'!AD56)</f>
        <v>0.24977934686672551</v>
      </c>
      <c r="S55" s="2">
        <f>SUM('3 HPV data'!AE56/'3 HPV data'!AF56)</f>
        <v>0.25288376220053238</v>
      </c>
      <c r="T55" s="2">
        <f>SUM('3 HPV data'!AG56/'3 HPV data'!AH56)</f>
        <v>0.25641025641025639</v>
      </c>
      <c r="U55" s="2">
        <f>SUM('3 HPV data'!AI56/'3 HPV data'!AJ56)</f>
        <v>0.25556544968833483</v>
      </c>
      <c r="V55" s="2">
        <f>SUM('3 HPV data'!AK56/'3 HPV data'!AL56)</f>
        <v>0.25852782764811488</v>
      </c>
      <c r="W55" s="2">
        <f>SUM('3 HPV data'!AM56/'3 HPV data'!AN56)</f>
        <v>0.26137377341659235</v>
      </c>
      <c r="X55" s="2">
        <f>SUM('3 HPV data'!AO56/'3 HPV data'!AP56)</f>
        <v>0.26306465899025688</v>
      </c>
      <c r="Y55" s="2">
        <f>SUM('3 HPV data'!AQ56/'3 HPV data'!AR56)</f>
        <v>0.26902654867256637</v>
      </c>
      <c r="Z55" s="2">
        <f>SUM('3 HPV data'!AS56/'3 HPV data'!AT56)</f>
        <v>0.26950354609929078</v>
      </c>
      <c r="AA55" s="2">
        <f>SUM('3 HPV data'!AU56/'3 HPV data'!AV56)</f>
        <v>0.26803205699020483</v>
      </c>
      <c r="AB55" s="2" t="e">
        <f>SUM('3 HPV data'!AW56/'3 HPV data'!AX56)</f>
        <v>#DIV/0!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9"/>
      <c r="AW55" s="9"/>
      <c r="AX55" s="9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13"/>
      <c r="CT55" s="58"/>
      <c r="CU55" s="58"/>
      <c r="CV55" s="13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</row>
    <row r="56" spans="1:116" x14ac:dyDescent="0.2">
      <c r="A56" s="1">
        <v>20</v>
      </c>
      <c r="B56" s="1">
        <v>5</v>
      </c>
      <c r="C56" t="s">
        <v>30</v>
      </c>
      <c r="D56" t="s">
        <v>31</v>
      </c>
      <c r="E56" s="2">
        <v>0.69</v>
      </c>
      <c r="F56" s="2">
        <f>SUM('3 HPV data'!E57/'3 HPV data'!F57)</f>
        <v>0.40358744394618834</v>
      </c>
      <c r="G56" s="2">
        <f>SUM('3 HPV data'!G57/'3 HPV data'!H57)</f>
        <v>0.42921348314606744</v>
      </c>
      <c r="H56" s="2">
        <f>SUM('3 HPV data'!I57/'3 HPV data'!J57)</f>
        <v>0.4282511210762332</v>
      </c>
      <c r="I56" s="2">
        <f>SUM('3 HPV data'!K57/'3 HPV data'!L57)</f>
        <v>0.43080357142857145</v>
      </c>
      <c r="J56" s="2">
        <f>SUM('3 HPV data'!M57/'3 HPV data'!N57)</f>
        <v>0.43080357142857145</v>
      </c>
      <c r="K56" s="2">
        <f>SUM('3 HPV data'!O57/'3 HPV data'!P57)</f>
        <v>0.44044943820224719</v>
      </c>
      <c r="L56" s="2">
        <f>SUM('3 HPV data'!Q57/'3 HPV data'!R57)</f>
        <v>0.43973214285714285</v>
      </c>
      <c r="M56" s="2">
        <f>SUM('3 HPV data'!S57/'3 HPV data'!T57)</f>
        <v>0.43805309734513276</v>
      </c>
      <c r="N56" s="2">
        <f>SUM('3 HPV data'!U57/'3 HPV data'!V57)</f>
        <v>0.43429844097995546</v>
      </c>
      <c r="O56" s="2">
        <f>SUM('3 HPV data'!W57/'3 HPV data'!X57)</f>
        <v>0.4216335540838852</v>
      </c>
      <c r="P56" s="2">
        <f>SUM('3 HPV data'!Y57/'3 HPV data'!Z57)</f>
        <v>0.42604856512141281</v>
      </c>
      <c r="Q56" s="2">
        <f>SUM('3 HPV data'!AA57/'3 HPV data'!AB57)</f>
        <v>0.4375</v>
      </c>
      <c r="R56" s="2">
        <f>SUM('3 HPV data'!AC57/'3 HPV data'!AD57)</f>
        <v>0.42505592841163309</v>
      </c>
      <c r="S56" s="2">
        <f>SUM('3 HPV data'!AE57/'3 HPV data'!AF57)</f>
        <v>0.42727272727272725</v>
      </c>
      <c r="T56" s="2">
        <f>SUM('3 HPV data'!AG57/'3 HPV data'!AH57)</f>
        <v>0.41855203619909503</v>
      </c>
      <c r="U56" s="2">
        <f>SUM('3 HPV data'!AI57/'3 HPV data'!AJ57)</f>
        <v>0.41647597254004576</v>
      </c>
      <c r="V56" s="2">
        <f>SUM('3 HPV data'!AK57/'3 HPV data'!AL57)</f>
        <v>0.41972477064220182</v>
      </c>
      <c r="W56" s="2">
        <f>SUM('3 HPV data'!AM57/'3 HPV data'!AN57)</f>
        <v>0.42499999999999999</v>
      </c>
      <c r="X56" s="2">
        <f>SUM('3 HPV data'!AO57/'3 HPV data'!AP57)</f>
        <v>0.43087557603686638</v>
      </c>
      <c r="Y56" s="2">
        <f>SUM('3 HPV data'!AQ57/'3 HPV data'!AR57)</f>
        <v>0.43518518518518517</v>
      </c>
      <c r="Z56" s="2">
        <f>SUM('3 HPV data'!AS57/'3 HPV data'!AT57)</f>
        <v>0.43518518518518517</v>
      </c>
      <c r="AA56" s="2">
        <f>SUM('3 HPV data'!AU57/'3 HPV data'!AV57)</f>
        <v>0.44</v>
      </c>
      <c r="AB56" s="2" t="e">
        <f>SUM('3 HPV data'!AW57/'3 HPV data'!AX57)</f>
        <v>#DIV/0!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9"/>
      <c r="AW56" s="9"/>
      <c r="AX56" s="9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13"/>
      <c r="CT56" s="58"/>
      <c r="CU56" s="58"/>
      <c r="CV56" s="13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</row>
    <row r="57" spans="1:116" x14ac:dyDescent="0.2">
      <c r="A57" s="1">
        <v>24</v>
      </c>
      <c r="B57" s="1">
        <v>5</v>
      </c>
      <c r="C57" t="s">
        <v>37</v>
      </c>
      <c r="D57" t="s">
        <v>8</v>
      </c>
      <c r="E57" s="2">
        <v>0.55000000000000004</v>
      </c>
      <c r="F57" s="2">
        <f>SUM('3 HPV data'!E58/'3 HPV data'!F58)</f>
        <v>0.28785357737104827</v>
      </c>
      <c r="G57" s="2">
        <f>SUM('3 HPV data'!G58/'3 HPV data'!H58)</f>
        <v>0.296875</v>
      </c>
      <c r="H57" s="2">
        <f>SUM('3 HPV data'!I58/'3 HPV data'!J58)</f>
        <v>0.29672131147540981</v>
      </c>
      <c r="I57" s="2">
        <f>SUM('3 HPV data'!K58/'3 HPV data'!L58)</f>
        <v>0.30024410089503661</v>
      </c>
      <c r="J57" s="2">
        <f>SUM('3 HPV data'!M58/'3 HPV data'!N58)</f>
        <v>0.29894394800974816</v>
      </c>
      <c r="K57" s="2">
        <f>SUM('3 HPV data'!O58/'3 HPV data'!P58)</f>
        <v>0.30130293159609123</v>
      </c>
      <c r="L57" s="2">
        <f>SUM('3 HPV data'!Q58/'3 HPV data'!R58)</f>
        <v>0.30065359477124182</v>
      </c>
      <c r="M57" s="2">
        <f>SUM('3 HPV data'!S58/'3 HPV data'!T58)</f>
        <v>0.30032733224222585</v>
      </c>
      <c r="N57" s="2">
        <f>SUM('3 HPV data'!U58/'3 HPV data'!V58)</f>
        <v>0.29909613804437141</v>
      </c>
      <c r="O57" s="2">
        <f>SUM('3 HPV data'!W58/'3 HPV data'!X58)</f>
        <v>0.30165289256198347</v>
      </c>
      <c r="P57" s="2">
        <f>SUM('3 HPV data'!Y58/'3 HPV data'!Z58)</f>
        <v>0.30499999999999999</v>
      </c>
      <c r="Q57" s="2">
        <f>SUM('3 HPV data'!AA58/'3 HPV data'!AB58)</f>
        <v>0.30456431535269707</v>
      </c>
      <c r="R57" s="2">
        <f>SUM('3 HPV data'!AC58/'3 HPV data'!AD58)</f>
        <v>0.31481481481481483</v>
      </c>
      <c r="S57" s="2">
        <f>SUM('3 HPV data'!AE58/'3 HPV data'!AF58)</f>
        <v>0.31618887015177066</v>
      </c>
      <c r="T57" s="2">
        <f>SUM('3 HPV data'!AG58/'3 HPV data'!AH58)</f>
        <v>0.32151898734177214</v>
      </c>
      <c r="U57" s="2">
        <f>SUM('3 HPV data'!AI58/'3 HPV data'!AJ58)</f>
        <v>0.32220367278797996</v>
      </c>
      <c r="V57" s="2">
        <f>SUM('3 HPV data'!AK58/'3 HPV data'!AL58)</f>
        <v>0.3189009159034138</v>
      </c>
      <c r="W57" s="2">
        <f>SUM('3 HPV data'!AM58/'3 HPV data'!AN58)</f>
        <v>0.32139883430474603</v>
      </c>
      <c r="X57" s="2">
        <f>SUM('3 HPV data'!AO58/'3 HPV data'!AP58)</f>
        <v>0.32343234323432341</v>
      </c>
      <c r="Y57" s="2">
        <f>SUM('3 HPV data'!AQ58/'3 HPV data'!AR58)</f>
        <v>0.32122213047068537</v>
      </c>
      <c r="Z57" s="2">
        <f>SUM('3 HPV data'!AS58/'3 HPV data'!AT58)</f>
        <v>0.32151690024732071</v>
      </c>
      <c r="AA57" s="2">
        <f>SUM('3 HPV data'!AU58/'3 HPV data'!AV58)</f>
        <v>0.31522633744855966</v>
      </c>
      <c r="AB57" s="2" t="e">
        <f>SUM('3 HPV data'!AW58/'3 HPV data'!AX58)</f>
        <v>#DIV/0!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9"/>
      <c r="AW57" s="9"/>
      <c r="AX57" s="9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13"/>
      <c r="CT57" s="58"/>
      <c r="CU57" s="58"/>
      <c r="CV57" s="13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</row>
    <row r="58" spans="1:116" x14ac:dyDescent="0.2">
      <c r="A58" s="1">
        <v>26</v>
      </c>
      <c r="B58" s="1">
        <v>5</v>
      </c>
      <c r="C58" t="s">
        <v>39</v>
      </c>
      <c r="D58" t="s">
        <v>10</v>
      </c>
      <c r="E58" s="2">
        <v>0.51</v>
      </c>
      <c r="F58" s="2">
        <f>SUM('3 HPV data'!E59/'3 HPV data'!F59)</f>
        <v>0.19925742574257427</v>
      </c>
      <c r="G58" s="2">
        <f>SUM('3 HPV data'!G59/'3 HPV data'!H59)</f>
        <v>0.20864197530864198</v>
      </c>
      <c r="H58" s="2">
        <f>SUM('3 HPV data'!I59/'3 HPV data'!J59)</f>
        <v>0.20884520884520885</v>
      </c>
      <c r="I58" s="2">
        <f>SUM('3 HPV data'!K59/'3 HPV data'!L59)</f>
        <v>0.20248447204968945</v>
      </c>
      <c r="J58" s="2">
        <f>SUM('3 HPV data'!M59/'3 HPV data'!N59)</f>
        <v>0.2009987515605493</v>
      </c>
      <c r="K58" s="2">
        <f>SUM('3 HPV data'!O59/'3 HPV data'!P59)</f>
        <v>0.2042079207920792</v>
      </c>
      <c r="L58" s="2">
        <f>SUM('3 HPV data'!Q59/'3 HPV data'!R59)</f>
        <v>0.20642768850432633</v>
      </c>
      <c r="M58" s="2">
        <f>SUM('3 HPV data'!S59/'3 HPV data'!T59)</f>
        <v>0.21260815822002471</v>
      </c>
      <c r="N58" s="2">
        <f>SUM('3 HPV data'!U59/'3 HPV data'!V59)</f>
        <v>0.21722846441947566</v>
      </c>
      <c r="O58" s="2">
        <f>SUM('3 HPV data'!W59/'3 HPV data'!X59)</f>
        <v>0.22166874221668742</v>
      </c>
      <c r="P58" s="2">
        <f>SUM('3 HPV data'!Y59/'3 HPV data'!Z59)</f>
        <v>0.22540473225404734</v>
      </c>
      <c r="Q58" s="2">
        <f>SUM('3 HPV data'!AA59/'3 HPV data'!AB59)</f>
        <v>0.22431077694235588</v>
      </c>
      <c r="R58" s="2">
        <f>SUM('3 HPV data'!AC59/'3 HPV data'!AD59)</f>
        <v>0.22608695652173913</v>
      </c>
      <c r="S58" s="2">
        <f>SUM('3 HPV data'!AE59/'3 HPV data'!AF59)</f>
        <v>0.22789539227895392</v>
      </c>
      <c r="T58" s="2">
        <f>SUM('3 HPV data'!AG59/'3 HPV data'!AH59)</f>
        <v>0.22727272727272727</v>
      </c>
      <c r="U58" s="2">
        <f>SUM('3 HPV data'!AI59/'3 HPV data'!AJ59)</f>
        <v>0.24655819774718399</v>
      </c>
      <c r="V58" s="2">
        <f>SUM('3 HPV data'!AK59/'3 HPV data'!AL59)</f>
        <v>0.25</v>
      </c>
      <c r="W58" s="2">
        <f>SUM('3 HPV data'!AM59/'3 HPV data'!AN59)</f>
        <v>0.25742574257425743</v>
      </c>
      <c r="X58" s="2">
        <f>SUM('3 HPV data'!AO59/'3 HPV data'!AP59)</f>
        <v>0.25490196078431371</v>
      </c>
      <c r="Y58" s="2">
        <f>SUM('3 HPV data'!AQ59/'3 HPV data'!AR59)</f>
        <v>0.25458996328029376</v>
      </c>
      <c r="Z58" s="2">
        <f>SUM('3 HPV data'!AS59/'3 HPV data'!AT59)</f>
        <v>0.26034063260340634</v>
      </c>
      <c r="AA58" s="2">
        <f>SUM('3 HPV data'!AU59/'3 HPV data'!AV59)</f>
        <v>0.25794621026894865</v>
      </c>
      <c r="AB58" s="2" t="e">
        <f>SUM('3 HPV data'!AW59/'3 HPV data'!AX59)</f>
        <v>#DIV/0!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9"/>
      <c r="AW58" s="9"/>
      <c r="AX58" s="9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13"/>
      <c r="CT58" s="58"/>
      <c r="CU58" s="58"/>
      <c r="CV58" s="13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</row>
    <row r="59" spans="1:116" x14ac:dyDescent="0.2">
      <c r="A59" s="1">
        <v>28</v>
      </c>
      <c r="B59" s="1">
        <v>5</v>
      </c>
      <c r="C59" t="s">
        <v>41</v>
      </c>
      <c r="E59" s="2">
        <v>0.54</v>
      </c>
      <c r="F59" s="2">
        <f>SUM('3 HPV data'!E60/'3 HPV data'!F60)</f>
        <v>0.28609946075494308</v>
      </c>
      <c r="G59" s="2">
        <f>SUM('3 HPV data'!G60/'3 HPV data'!H60)</f>
        <v>0.28902255639097746</v>
      </c>
      <c r="H59" s="2">
        <f>SUM('3 HPV data'!I60/'3 HPV data'!J60)</f>
        <v>0.29017723039951937</v>
      </c>
      <c r="I59" s="2">
        <f>SUM('3 HPV data'!K60/'3 HPV data'!L60)</f>
        <v>0.28953698135898975</v>
      </c>
      <c r="J59" s="2">
        <f>SUM('3 HPV data'!M60/'3 HPV data'!N60)</f>
        <v>0.29065223925458372</v>
      </c>
      <c r="K59" s="2">
        <f>SUM('3 HPV data'!O60/'3 HPV data'!P60)</f>
        <v>0.29546128745179473</v>
      </c>
      <c r="L59" s="2">
        <f>SUM('3 HPV data'!Q60/'3 HPV data'!R60)</f>
        <v>0.29759106933019974</v>
      </c>
      <c r="M59" s="2">
        <f>SUM('3 HPV data'!S60/'3 HPV data'!T60)</f>
        <v>0.29964643488509135</v>
      </c>
      <c r="N59" s="2">
        <f>SUM('3 HPV data'!U60/'3 HPV data'!V60)</f>
        <v>0.30508973227419828</v>
      </c>
      <c r="O59" s="2">
        <f>SUM('3 HPV data'!W60/'3 HPV data'!X60)</f>
        <v>0.30794213167995277</v>
      </c>
      <c r="P59" s="2">
        <f>SUM('3 HPV data'!Y60/'3 HPV data'!Z60)</f>
        <v>0.30903187721369541</v>
      </c>
      <c r="Q59" s="2">
        <f>SUM('3 HPV data'!AA60/'3 HPV data'!AB60)</f>
        <v>0.30934827484517841</v>
      </c>
      <c r="R59" s="2">
        <f>SUM('3 HPV data'!AC60/'3 HPV data'!AD60)</f>
        <v>0.32286056253740275</v>
      </c>
      <c r="S59" s="2">
        <f>SUM('3 HPV data'!AE60/'3 HPV data'!AF60)</f>
        <v>0.32503748125937032</v>
      </c>
      <c r="T59" s="2">
        <f>SUM('3 HPV data'!AG60/'3 HPV data'!AH60)</f>
        <v>0.32533013205282113</v>
      </c>
      <c r="U59" s="2">
        <f>SUM('3 HPV data'!AI60/'3 HPV data'!AJ60)</f>
        <v>0.32621767889356584</v>
      </c>
      <c r="V59" s="2">
        <f>SUM('3 HPV data'!AK60/'3 HPV data'!AL60)</f>
        <v>0.33074626865671641</v>
      </c>
      <c r="W59" s="2">
        <f>SUM('3 HPV data'!AM60/'3 HPV data'!AN60)</f>
        <v>0.33891714029314984</v>
      </c>
      <c r="X59" s="2">
        <f>SUM('3 HPV data'!AO60/'3 HPV data'!AP60)</f>
        <v>0.34233423342334235</v>
      </c>
      <c r="Y59" s="2">
        <f>SUM('3 HPV data'!AQ60/'3 HPV data'!AR60)</f>
        <v>0.34462091699130953</v>
      </c>
      <c r="Z59" s="2">
        <f>SUM('3 HPV data'!AS60/'3 HPV data'!AT60)</f>
        <v>0.34591381872213967</v>
      </c>
      <c r="AA59" s="2">
        <f>SUM('3 HPV data'!AU60/'3 HPV data'!AV60)</f>
        <v>0.34481734481734483</v>
      </c>
      <c r="AB59" s="2" t="e">
        <f>SUM('3 HPV data'!AW60/'3 HPV data'!AX60)</f>
        <v>#DIV/0!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9"/>
      <c r="AW59" s="9"/>
      <c r="AX59" s="9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13"/>
      <c r="CT59" s="58"/>
      <c r="CU59" s="58"/>
      <c r="CV59" s="13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</row>
    <row r="60" spans="1:116" x14ac:dyDescent="0.2">
      <c r="A60" s="1">
        <v>35</v>
      </c>
      <c r="B60" s="1">
        <v>5</v>
      </c>
      <c r="C60" t="s">
        <v>48</v>
      </c>
      <c r="D60" t="s">
        <v>1</v>
      </c>
      <c r="E60" s="2">
        <v>0.59</v>
      </c>
      <c r="F60" s="2">
        <f>SUM('3 HPV data'!E61/'3 HPV data'!F61)</f>
        <v>0.1432258064516129</v>
      </c>
      <c r="G60" s="2">
        <f>SUM('3 HPV data'!G61/'3 HPV data'!H61)</f>
        <v>0.14545454545454545</v>
      </c>
      <c r="H60" s="2">
        <f>SUM('3 HPV data'!I61/'3 HPV data'!J61)</f>
        <v>0.14526588845654995</v>
      </c>
      <c r="I60" s="2">
        <f>SUM('3 HPV data'!K61/'3 HPV data'!L61)</f>
        <v>0.14586070959264127</v>
      </c>
      <c r="J60" s="2">
        <f>SUM('3 HPV data'!M61/'3 HPV data'!N61)</f>
        <v>0.14416775884665792</v>
      </c>
      <c r="K60" s="2">
        <f>SUM('3 HPV data'!O61/'3 HPV data'!P61)</f>
        <v>0.15099337748344371</v>
      </c>
      <c r="L60" s="2">
        <f>SUM('3 HPV data'!Q61/'3 HPV data'!R61)</f>
        <v>0.15019762845849802</v>
      </c>
      <c r="M60" s="2">
        <f>SUM('3 HPV data'!S61/'3 HPV data'!T61)</f>
        <v>0.15354330708661418</v>
      </c>
      <c r="N60" s="2">
        <f>SUM('3 HPV data'!U61/'3 HPV data'!V61)</f>
        <v>0.15234375</v>
      </c>
      <c r="O60" s="2">
        <f>SUM('3 HPV data'!W61/'3 HPV data'!X61)</f>
        <v>0.15314136125654451</v>
      </c>
      <c r="P60" s="2">
        <f>SUM('3 HPV data'!Y61/'3 HPV data'!Z61)</f>
        <v>0.15405046480743692</v>
      </c>
      <c r="Q60" s="2">
        <f>SUM('3 HPV data'!AA61/'3 HPV data'!AB61)</f>
        <v>0.15487316421895861</v>
      </c>
      <c r="R60" s="2">
        <f>SUM('3 HPV data'!AC61/'3 HPV data'!AD61)</f>
        <v>0.16419919246298789</v>
      </c>
      <c r="S60" s="2">
        <f>SUM('3 HPV data'!AE61/'3 HPV data'!AF61)</f>
        <v>0.16689098250336473</v>
      </c>
      <c r="T60" s="2">
        <f>SUM('3 HPV data'!AG61/'3 HPV data'!AH61)</f>
        <v>0.16266666666666665</v>
      </c>
      <c r="U60" s="2">
        <f>SUM('3 HPV data'!AI61/'3 HPV data'!AJ61)</f>
        <v>0.16554508748317631</v>
      </c>
      <c r="V60" s="2">
        <f>SUM('3 HPV data'!AK61/'3 HPV data'!AL61)</f>
        <v>0.16486486486486487</v>
      </c>
      <c r="W60" s="2">
        <f>SUM('3 HPV data'!AM61/'3 HPV data'!AN61)</f>
        <v>0.17050067658998647</v>
      </c>
      <c r="X60" s="2">
        <f>SUM('3 HPV data'!AO61/'3 HPV data'!AP61)</f>
        <v>0.17139001349527666</v>
      </c>
      <c r="Y60" s="2">
        <f>SUM('3 HPV data'!AQ61/'3 HPV data'!AR61)</f>
        <v>0.17096336499321574</v>
      </c>
      <c r="Z60" s="2">
        <f>SUM('3 HPV data'!AS61/'3 HPV data'!AT61)</f>
        <v>0.17331499312242091</v>
      </c>
      <c r="AA60" s="2">
        <f>SUM('3 HPV data'!AU61/'3 HPV data'!AV61)</f>
        <v>0.17793103448275863</v>
      </c>
      <c r="AB60" s="2" t="e">
        <f>SUM('3 HPV data'!AW61/'3 HPV data'!AX61)</f>
        <v>#DIV/0!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9"/>
      <c r="AW60" s="9"/>
      <c r="AX60" s="9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13"/>
      <c r="CT60" s="58"/>
      <c r="CU60" s="58"/>
      <c r="CV60" s="13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</row>
    <row r="61" spans="1:116" x14ac:dyDescent="0.2">
      <c r="A61" s="1">
        <v>37</v>
      </c>
      <c r="B61" s="1">
        <v>5</v>
      </c>
      <c r="C61" t="s">
        <v>50</v>
      </c>
      <c r="D61" t="s">
        <v>10</v>
      </c>
      <c r="E61" s="2">
        <v>0.45</v>
      </c>
      <c r="F61" s="2">
        <f>SUM('3 HPV data'!E62/'3 HPV data'!F62)</f>
        <v>0.17059161401493395</v>
      </c>
      <c r="G61" s="2">
        <f>SUM('3 HPV data'!G62/'3 HPV data'!H62)</f>
        <v>0.18244406196213425</v>
      </c>
      <c r="H61" s="2">
        <f>SUM('3 HPV data'!I62/'3 HPV data'!J62)</f>
        <v>0.1834862385321101</v>
      </c>
      <c r="I61" s="2">
        <f>SUM('3 HPV data'!K62/'3 HPV data'!L62)</f>
        <v>0.19228554979850315</v>
      </c>
      <c r="J61" s="2">
        <f>SUM('3 HPV data'!M62/'3 HPV data'!N62)</f>
        <v>0.19022988505747127</v>
      </c>
      <c r="K61" s="2">
        <f>SUM('3 HPV data'!O62/'3 HPV data'!P62)</f>
        <v>0.19703026841804683</v>
      </c>
      <c r="L61" s="2">
        <f>SUM('3 HPV data'!Q62/'3 HPV data'!R62)</f>
        <v>0.20022560631697686</v>
      </c>
      <c r="M61" s="2">
        <f>SUM('3 HPV data'!S62/'3 HPV data'!T62)</f>
        <v>0.2016949152542373</v>
      </c>
      <c r="N61" s="2">
        <f>SUM('3 HPV data'!U62/'3 HPV data'!V62)</f>
        <v>0.20375640295959022</v>
      </c>
      <c r="O61" s="2">
        <f>SUM('3 HPV data'!W62/'3 HPV data'!X62)</f>
        <v>0.20842824601366744</v>
      </c>
      <c r="P61" s="2">
        <f>SUM('3 HPV data'!Y62/'3 HPV data'!Z62)</f>
        <v>0.21506612995974697</v>
      </c>
      <c r="Q61" s="2">
        <f>SUM('3 HPV data'!AA62/'3 HPV data'!AB62)</f>
        <v>0.2177650429799427</v>
      </c>
      <c r="R61" s="2">
        <f>SUM('3 HPV data'!AC62/'3 HPV data'!AD62)</f>
        <v>0.22158438576349024</v>
      </c>
      <c r="S61" s="2">
        <f>SUM('3 HPV data'!AE62/'3 HPV data'!AF62)</f>
        <v>0.22374429223744291</v>
      </c>
      <c r="T61" s="2">
        <f>SUM('3 HPV data'!AG62/'3 HPV data'!AH62)</f>
        <v>0.22784090909090909</v>
      </c>
      <c r="U61" s="2">
        <f>SUM('3 HPV data'!AI62/'3 HPV data'!AJ62)</f>
        <v>0.23304843304843303</v>
      </c>
      <c r="V61" s="2">
        <f>SUM('3 HPV data'!AK62/'3 HPV data'!AL62)</f>
        <v>0.24036281179138322</v>
      </c>
      <c r="W61" s="2">
        <f>SUM('3 HPV data'!AM62/'3 HPV data'!AN62)</f>
        <v>0.23857868020304568</v>
      </c>
      <c r="X61" s="2">
        <f>SUM('3 HPV data'!AO62/'3 HPV data'!AP62)</f>
        <v>0.24122562674094708</v>
      </c>
      <c r="Y61" s="2">
        <f>SUM('3 HPV data'!AQ62/'3 HPV data'!AR62)</f>
        <v>0.24166666666666667</v>
      </c>
      <c r="Z61" s="2">
        <f>SUM('3 HPV data'!AS62/'3 HPV data'!AT62)</f>
        <v>0.24262659988870339</v>
      </c>
      <c r="AA61" s="2">
        <f>SUM('3 HPV data'!AU62/'3 HPV data'!AV62)</f>
        <v>0.24541921154913937</v>
      </c>
      <c r="AB61" s="2" t="e">
        <f>SUM('3 HPV data'!AW62/'3 HPV data'!AX62)</f>
        <v>#DIV/0!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9"/>
      <c r="AW61" s="9"/>
      <c r="AX61" s="9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13"/>
      <c r="CT61" s="58"/>
      <c r="CU61" s="58"/>
      <c r="CV61" s="13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</row>
    <row r="62" spans="1:116" x14ac:dyDescent="0.2">
      <c r="A62" s="1">
        <v>40</v>
      </c>
      <c r="B62" s="1">
        <v>5</v>
      </c>
      <c r="C62" t="s">
        <v>53</v>
      </c>
      <c r="D62" t="s">
        <v>31</v>
      </c>
      <c r="E62" s="2">
        <v>0.61</v>
      </c>
      <c r="F62" s="2">
        <f>SUM('3 HPV data'!E63/'3 HPV data'!F63)</f>
        <v>0.31672025723472669</v>
      </c>
      <c r="G62" s="2">
        <f>SUM('3 HPV data'!G63/'3 HPV data'!H63)</f>
        <v>0.33004926108374383</v>
      </c>
      <c r="H62" s="2">
        <f>SUM('3 HPV data'!I63/'3 HPV data'!J63)</f>
        <v>0.32673267326732675</v>
      </c>
      <c r="I62" s="2">
        <f>SUM('3 HPV data'!K63/'3 HPV data'!L63)</f>
        <v>0.33167495854063017</v>
      </c>
      <c r="J62" s="2">
        <f>SUM('3 HPV data'!M63/'3 HPV data'!N63)</f>
        <v>0.3272425249169435</v>
      </c>
      <c r="K62" s="2">
        <f>SUM('3 HPV data'!O63/'3 HPV data'!P63)</f>
        <v>0.335559265442404</v>
      </c>
      <c r="L62" s="2">
        <f>SUM('3 HPV data'!Q63/'3 HPV data'!R63)</f>
        <v>0.35607321131447589</v>
      </c>
      <c r="M62" s="2">
        <f>SUM('3 HPV data'!S63/'3 HPV data'!T63)</f>
        <v>0.35845896147403683</v>
      </c>
      <c r="N62" s="2">
        <f>SUM('3 HPV data'!U63/'3 HPV data'!V63)</f>
        <v>0.36577181208053694</v>
      </c>
      <c r="O62" s="2">
        <f>SUM('3 HPV data'!W63/'3 HPV data'!X63)</f>
        <v>0.36484245439469321</v>
      </c>
      <c r="P62" s="2">
        <f>SUM('3 HPV data'!Y63/'3 HPV data'!Z63)</f>
        <v>0.37873754152823919</v>
      </c>
      <c r="Q62" s="2">
        <f>SUM('3 HPV data'!AA63/'3 HPV data'!AB63)</f>
        <v>0.37395659432387313</v>
      </c>
      <c r="R62" s="2">
        <f>SUM('3 HPV data'!AC63/'3 HPV data'!AD63)</f>
        <v>0.37732656514382401</v>
      </c>
      <c r="S62" s="2">
        <f>SUM('3 HPV data'!AE63/'3 HPV data'!AF63)</f>
        <v>0.375</v>
      </c>
      <c r="T62" s="2">
        <f>SUM('3 HPV data'!AG63/'3 HPV data'!AH63)</f>
        <v>0.37919463087248323</v>
      </c>
      <c r="U62" s="2">
        <f>SUM('3 HPV data'!AI63/'3 HPV data'!AJ63)</f>
        <v>0.38305084745762713</v>
      </c>
      <c r="V62" s="2">
        <f>SUM('3 HPV data'!AK63/'3 HPV data'!AL63)</f>
        <v>0.38841567291311757</v>
      </c>
      <c r="W62" s="2">
        <f>SUM('3 HPV data'!AM63/'3 HPV data'!AN63)</f>
        <v>0.39168110918544197</v>
      </c>
      <c r="X62" s="2">
        <f>SUM('3 HPV data'!AO63/'3 HPV data'!AP63)</f>
        <v>0.40172413793103451</v>
      </c>
      <c r="Y62" s="2">
        <f>SUM('3 HPV data'!AQ63/'3 HPV data'!AR63)</f>
        <v>0.40303541315345698</v>
      </c>
      <c r="Z62" s="2">
        <f>SUM('3 HPV data'!AS63/'3 HPV data'!AT63)</f>
        <v>0.40909090909090912</v>
      </c>
      <c r="AA62" s="2">
        <f>SUM('3 HPV data'!AU63/'3 HPV data'!AV63)</f>
        <v>0.41737649063032367</v>
      </c>
      <c r="AB62" s="2" t="e">
        <f>SUM('3 HPV data'!AW63/'3 HPV data'!AX63)</f>
        <v>#DIV/0!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9"/>
      <c r="AW62" s="9"/>
      <c r="AX62" s="9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13"/>
      <c r="CT62" s="58"/>
      <c r="CU62" s="58"/>
      <c r="CV62" s="13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</row>
    <row r="63" spans="1:116" x14ac:dyDescent="0.2">
      <c r="A63" s="1">
        <v>43</v>
      </c>
      <c r="B63" s="1">
        <v>5</v>
      </c>
      <c r="C63" t="s">
        <v>55</v>
      </c>
      <c r="D63" t="s">
        <v>31</v>
      </c>
      <c r="E63" s="2">
        <v>0.52</v>
      </c>
      <c r="F63" s="2">
        <f>SUM('3 HPV data'!E64/'3 HPV data'!F64)</f>
        <v>0.32214765100671139</v>
      </c>
      <c r="G63" s="2">
        <f>SUM('3 HPV data'!G64/'3 HPV data'!H64)</f>
        <v>0.32996632996632996</v>
      </c>
      <c r="H63" s="2">
        <f>SUM('3 HPV data'!I64/'3 HPV data'!J64)</f>
        <v>0.32885906040268459</v>
      </c>
      <c r="I63" s="2">
        <f>SUM('3 HPV data'!K64/'3 HPV data'!L64)</f>
        <v>0.33561643835616439</v>
      </c>
      <c r="J63" s="2">
        <f>SUM('3 HPV data'!M64/'3 HPV data'!N64)</f>
        <v>0.33564013840830448</v>
      </c>
      <c r="K63" s="2">
        <f>SUM('3 HPV data'!O64/'3 HPV data'!P64)</f>
        <v>0.34256055363321797</v>
      </c>
      <c r="L63" s="2">
        <f>SUM('3 HPV data'!Q64/'3 HPV data'!R64)</f>
        <v>0.356401384083045</v>
      </c>
      <c r="M63" s="2">
        <f>SUM('3 HPV data'!S64/'3 HPV data'!T64)</f>
        <v>0.34707903780068727</v>
      </c>
      <c r="N63" s="2">
        <f>SUM('3 HPV data'!U64/'3 HPV data'!V64)</f>
        <v>0.34576271186440677</v>
      </c>
      <c r="O63" s="2">
        <f>SUM('3 HPV data'!W64/'3 HPV data'!X64)</f>
        <v>0.33676975945017185</v>
      </c>
      <c r="P63" s="2">
        <f>SUM('3 HPV data'!Y64/'3 HPV data'!Z64)</f>
        <v>0.34129692832764508</v>
      </c>
      <c r="Q63" s="2">
        <f>SUM('3 HPV data'!AA64/'3 HPV data'!AB64)</f>
        <v>0.34470989761092152</v>
      </c>
      <c r="R63" s="2">
        <f>SUM('3 HPV data'!AC64/'3 HPV data'!AD64)</f>
        <v>0.34246575342465752</v>
      </c>
      <c r="S63" s="2">
        <f>SUM('3 HPV data'!AE64/'3 HPV data'!AF64)</f>
        <v>0.34129692832764508</v>
      </c>
      <c r="T63" s="2">
        <f>SUM('3 HPV data'!AG64/'3 HPV data'!AH64)</f>
        <v>0.33333333333333331</v>
      </c>
      <c r="U63" s="2">
        <f>SUM('3 HPV data'!AI64/'3 HPV data'!AJ64)</f>
        <v>0.33224755700325731</v>
      </c>
      <c r="V63" s="2">
        <f>SUM('3 HPV data'!AK64/'3 HPV data'!AL64)</f>
        <v>0.33121019108280253</v>
      </c>
      <c r="W63" s="2">
        <f>SUM('3 HPV data'!AM64/'3 HPV data'!AN64)</f>
        <v>0.32258064516129031</v>
      </c>
      <c r="X63" s="2">
        <f>SUM('3 HPV data'!AO64/'3 HPV data'!AP64)</f>
        <v>0.32142857142857145</v>
      </c>
      <c r="Y63" s="2">
        <f>SUM('3 HPV data'!AQ64/'3 HPV data'!AR64)</f>
        <v>0.33746130030959753</v>
      </c>
      <c r="Z63" s="2">
        <f>SUM('3 HPV data'!AS64/'3 HPV data'!AT64)</f>
        <v>0.33950617283950618</v>
      </c>
      <c r="AA63" s="2">
        <f>SUM('3 HPV data'!AU64/'3 HPV data'!AV64)</f>
        <v>0.33956386292834889</v>
      </c>
      <c r="AB63" s="2" t="e">
        <f>SUM('3 HPV data'!AW64/'3 HPV data'!AX64)</f>
        <v>#DIV/0!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9"/>
      <c r="AW63" s="9"/>
      <c r="AX63" s="9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13"/>
      <c r="CT63" s="58"/>
      <c r="CU63" s="58"/>
      <c r="CV63" s="13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</row>
    <row r="64" spans="1:116" x14ac:dyDescent="0.2">
      <c r="A64" s="1">
        <v>45</v>
      </c>
      <c r="B64" s="1">
        <v>5</v>
      </c>
      <c r="C64" t="s">
        <v>57</v>
      </c>
      <c r="D64" t="s">
        <v>17</v>
      </c>
      <c r="E64" s="2">
        <v>0.43</v>
      </c>
      <c r="F64" s="2">
        <f>SUM('3 HPV data'!E65/'3 HPV data'!F65)</f>
        <v>0.22162162162162163</v>
      </c>
      <c r="G64" s="2">
        <f>SUM('3 HPV data'!G65/'3 HPV data'!H65)</f>
        <v>0.22</v>
      </c>
      <c r="H64" s="2">
        <f>SUM('3 HPV data'!I65/'3 HPV data'!J65)</f>
        <v>0.22181818181818183</v>
      </c>
      <c r="I64" s="2">
        <f>SUM('3 HPV data'!K65/'3 HPV data'!L65)</f>
        <v>0.21572212065813529</v>
      </c>
      <c r="J64" s="2">
        <f>SUM('3 HPV data'!M65/'3 HPV data'!N65)</f>
        <v>0.21493624772313297</v>
      </c>
      <c r="K64" s="2">
        <f>SUM('3 HPV data'!O65/'3 HPV data'!P65)</f>
        <v>0.22385321100917432</v>
      </c>
      <c r="L64" s="2">
        <f>SUM('3 HPV data'!Q65/'3 HPV data'!R65)</f>
        <v>0.22242314647377939</v>
      </c>
      <c r="M64" s="2">
        <f>SUM('3 HPV data'!S65/'3 HPV data'!T65)</f>
        <v>0.23063063063063063</v>
      </c>
      <c r="N64" s="2">
        <f>SUM('3 HPV data'!U65/'3 HPV data'!V65)</f>
        <v>0.23381294964028776</v>
      </c>
      <c r="O64" s="2">
        <f>SUM('3 HPV data'!W65/'3 HPV data'!X65)</f>
        <v>0.23688969258589512</v>
      </c>
      <c r="P64" s="2">
        <f>SUM('3 HPV data'!Y65/'3 HPV data'!Z65)</f>
        <v>0.24363636363636362</v>
      </c>
      <c r="Q64" s="2">
        <f>SUM('3 HPV data'!AA65/'3 HPV data'!AB65)</f>
        <v>0.24456521739130435</v>
      </c>
      <c r="R64" s="2">
        <f>SUM('3 HPV data'!AC65/'3 HPV data'!AD65)</f>
        <v>0.24354243542435425</v>
      </c>
      <c r="S64" s="2">
        <f>SUM('3 HPV data'!AE65/'3 HPV data'!AF65)</f>
        <v>0.24349442379182157</v>
      </c>
      <c r="T64" s="2">
        <f>SUM('3 HPV data'!AG65/'3 HPV data'!AH65)</f>
        <v>0.24531835205992508</v>
      </c>
      <c r="U64" s="2">
        <f>SUM('3 HPV data'!AI65/'3 HPV data'!AJ65)</f>
        <v>0.23818525519848771</v>
      </c>
      <c r="V64" s="2">
        <f>SUM('3 HPV data'!AK65/'3 HPV data'!AL65)</f>
        <v>0.23684210526315788</v>
      </c>
      <c r="W64" s="2">
        <f>SUM('3 HPV data'!AM65/'3 HPV data'!AN65)</f>
        <v>0.24293785310734464</v>
      </c>
      <c r="X64" s="2">
        <f>SUM('3 HPV data'!AO65/'3 HPV data'!AP65)</f>
        <v>0.25512104283054005</v>
      </c>
      <c r="Y64" s="2">
        <f>SUM('3 HPV data'!AQ65/'3 HPV data'!AR65)</f>
        <v>0.25645756457564578</v>
      </c>
      <c r="Z64" s="2">
        <f>SUM('3 HPV data'!AS65/'3 HPV data'!AT65)</f>
        <v>0.25135623869801083</v>
      </c>
      <c r="AA64" s="2">
        <f>SUM('3 HPV data'!AU65/'3 HPV data'!AV65)</f>
        <v>0.25090252707581229</v>
      </c>
      <c r="AB64" s="2" t="e">
        <f>SUM('3 HPV data'!AW65/'3 HPV data'!AX65)</f>
        <v>#DIV/0!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9"/>
      <c r="AW64" s="9"/>
      <c r="AX64" s="9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13"/>
      <c r="CT64" s="58"/>
      <c r="CU64" s="58"/>
      <c r="CV64" s="13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</row>
    <row r="65" spans="1:116" x14ac:dyDescent="0.2">
      <c r="A65" s="1">
        <v>51</v>
      </c>
      <c r="B65" s="1">
        <v>5</v>
      </c>
      <c r="C65" t="s">
        <v>63</v>
      </c>
      <c r="D65" t="s">
        <v>31</v>
      </c>
      <c r="E65" s="2">
        <v>0.62</v>
      </c>
      <c r="F65" s="2">
        <f>SUM('3 HPV data'!E66/'3 HPV data'!F66)</f>
        <v>0.20819112627986347</v>
      </c>
      <c r="G65" s="2">
        <f>SUM('3 HPV data'!G66/'3 HPV data'!H66)</f>
        <v>0.2121559633027523</v>
      </c>
      <c r="H65" s="2">
        <f>SUM('3 HPV data'!I66/'3 HPV data'!J66)</f>
        <v>0.21173762945914845</v>
      </c>
      <c r="I65" s="2">
        <f>SUM('3 HPV data'!K66/'3 HPV data'!L66)</f>
        <v>0.2113163972286374</v>
      </c>
      <c r="J65" s="2">
        <f>SUM('3 HPV data'!M66/'3 HPV data'!N66)</f>
        <v>0.21296296296296297</v>
      </c>
      <c r="K65" s="2">
        <f>SUM('3 HPV data'!O66/'3 HPV data'!P66)</f>
        <v>0.21016166281755197</v>
      </c>
      <c r="L65" s="2">
        <f>SUM('3 HPV data'!Q66/'3 HPV data'!R66)</f>
        <v>0.21233689205219455</v>
      </c>
      <c r="M65" s="2">
        <f>SUM('3 HPV data'!S66/'3 HPV data'!T66)</f>
        <v>0.21301775147928995</v>
      </c>
      <c r="N65" s="2">
        <f>SUM('3 HPV data'!U66/'3 HPV data'!V66)</f>
        <v>0.20636792452830188</v>
      </c>
      <c r="O65" s="2">
        <f>SUM('3 HPV data'!W66/'3 HPV data'!X66)</f>
        <v>0.20350877192982456</v>
      </c>
      <c r="P65" s="2">
        <f>SUM('3 HPV data'!Y66/'3 HPV data'!Z66)</f>
        <v>0.20745920745920746</v>
      </c>
      <c r="Q65" s="2">
        <f>SUM('3 HPV data'!AA66/'3 HPV data'!AB66)</f>
        <v>0.20979020979020979</v>
      </c>
      <c r="R65" s="2">
        <f>SUM('3 HPV data'!AC66/'3 HPV data'!AD66)</f>
        <v>0.21344339622641509</v>
      </c>
      <c r="S65" s="2">
        <f>SUM('3 HPV data'!AE66/'3 HPV data'!AF66)</f>
        <v>0.21470937129300119</v>
      </c>
      <c r="T65" s="2">
        <f>SUM('3 HPV data'!AG66/'3 HPV data'!AH66)</f>
        <v>0.22011834319526627</v>
      </c>
      <c r="U65" s="2">
        <f>SUM('3 HPV data'!AI66/'3 HPV data'!AJ66)</f>
        <v>0.22090261282660331</v>
      </c>
      <c r="V65" s="2">
        <f>SUM('3 HPV data'!AK66/'3 HPV data'!AL66)</f>
        <v>0.22541966426858512</v>
      </c>
      <c r="W65" s="2">
        <f>SUM('3 HPV data'!AM66/'3 HPV data'!AN66)</f>
        <v>0.22623345367027678</v>
      </c>
      <c r="X65" s="2">
        <f>SUM('3 HPV data'!AO66/'3 HPV data'!AP66)</f>
        <v>0.23076923076923078</v>
      </c>
      <c r="Y65" s="2">
        <f>SUM('3 HPV data'!AQ66/'3 HPV data'!AR66)</f>
        <v>0.23515715948777649</v>
      </c>
      <c r="Z65" s="2">
        <f>SUM('3 HPV data'!AS66/'3 HPV data'!AT66)</f>
        <v>0.2361111111111111</v>
      </c>
      <c r="AA65" s="2">
        <f>SUM('3 HPV data'!AU66/'3 HPV data'!AV66)</f>
        <v>0.24364896073903003</v>
      </c>
      <c r="AB65" s="2" t="e">
        <f>SUM('3 HPV data'!AW66/'3 HPV data'!AX66)</f>
        <v>#DIV/0!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9"/>
      <c r="AW65" s="9"/>
      <c r="AX65" s="9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13"/>
      <c r="CT65" s="58"/>
      <c r="CU65" s="58"/>
      <c r="CV65" s="13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</row>
    <row r="66" spans="1:116" x14ac:dyDescent="0.2">
      <c r="A66" s="1">
        <v>53</v>
      </c>
      <c r="B66" s="1">
        <v>5</v>
      </c>
      <c r="C66" t="s">
        <v>65</v>
      </c>
      <c r="D66" t="s">
        <v>31</v>
      </c>
      <c r="E66" s="2">
        <v>0.49</v>
      </c>
      <c r="F66" s="2">
        <f>SUM('3 HPV data'!E67/'3 HPV data'!F67)</f>
        <v>0.22002085505735142</v>
      </c>
      <c r="G66" s="2">
        <f>SUM('3 HPV data'!G67/'3 HPV data'!H67)</f>
        <v>0.22788761706555671</v>
      </c>
      <c r="H66" s="2">
        <f>SUM('3 HPV data'!I67/'3 HPV data'!J67)</f>
        <v>0.22684703433922998</v>
      </c>
      <c r="I66" s="2">
        <f>SUM('3 HPV data'!K67/'3 HPV data'!L67)</f>
        <v>0.23361522198731502</v>
      </c>
      <c r="J66" s="2">
        <f>SUM('3 HPV data'!M67/'3 HPV data'!N67)</f>
        <v>0.235480464625132</v>
      </c>
      <c r="K66" s="2">
        <f>SUM('3 HPV data'!O67/'3 HPV data'!P67)</f>
        <v>0.2489406779661017</v>
      </c>
      <c r="L66" s="2">
        <f>SUM('3 HPV data'!Q67/'3 HPV data'!R67)</f>
        <v>0.24653148345784417</v>
      </c>
      <c r="M66" s="2">
        <f>SUM('3 HPV data'!S67/'3 HPV data'!T67)</f>
        <v>0.24919786096256685</v>
      </c>
      <c r="N66" s="2">
        <f>SUM('3 HPV data'!U67/'3 HPV data'!V67)</f>
        <v>0.25698924731182798</v>
      </c>
      <c r="O66" s="2">
        <f>SUM('3 HPV data'!W67/'3 HPV data'!X67)</f>
        <v>0.24862486248624863</v>
      </c>
      <c r="P66" s="2">
        <f>SUM('3 HPV data'!Y67/'3 HPV data'!Z67)</f>
        <v>0.24528301886792453</v>
      </c>
      <c r="Q66" s="2">
        <f>SUM('3 HPV data'!AA67/'3 HPV data'!AB67)</f>
        <v>0.24779735682819384</v>
      </c>
      <c r="R66" s="2">
        <f>SUM('3 HPV data'!AC67/'3 HPV data'!AD67)</f>
        <v>0.25164835164835164</v>
      </c>
      <c r="S66" s="2">
        <f>SUM('3 HPV data'!AE67/'3 HPV data'!AF67)</f>
        <v>0.25302530253025302</v>
      </c>
      <c r="T66" s="2">
        <f>SUM('3 HPV data'!AG67/'3 HPV data'!AH67)</f>
        <v>0.25444444444444442</v>
      </c>
      <c r="U66" s="2">
        <f>SUM('3 HPV data'!AI67/'3 HPV data'!AJ67)</f>
        <v>0.25165562913907286</v>
      </c>
      <c r="V66" s="2">
        <f>SUM('3 HPV data'!AK67/'3 HPV data'!AL67)</f>
        <v>0.25767543859649122</v>
      </c>
      <c r="W66" s="2">
        <f>SUM('3 HPV data'!AM67/'3 HPV data'!AN67)</f>
        <v>0.26234906695938531</v>
      </c>
      <c r="X66" s="2">
        <f>SUM('3 HPV data'!AO67/'3 HPV data'!AP67)</f>
        <v>0.26688453159041392</v>
      </c>
      <c r="Y66" s="2">
        <f>SUM('3 HPV data'!AQ67/'3 HPV data'!AR67)</f>
        <v>0.27826086956521739</v>
      </c>
      <c r="Z66" s="2">
        <f>SUM('3 HPV data'!AS67/'3 HPV data'!AT67)</f>
        <v>0.28258488499452356</v>
      </c>
      <c r="AA66" s="2">
        <f>SUM('3 HPV data'!AU67/'3 HPV data'!AV67)</f>
        <v>0.28114663726571115</v>
      </c>
      <c r="AB66" s="2" t="e">
        <f>SUM('3 HPV data'!AW67/'3 HPV data'!AX67)</f>
        <v>#DIV/0!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9"/>
      <c r="AW66" s="9"/>
      <c r="AX66" s="9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13"/>
      <c r="CT66" s="58"/>
      <c r="CU66" s="58"/>
      <c r="CV66" s="13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</row>
    <row r="67" spans="1:116" x14ac:dyDescent="0.2">
      <c r="A67" s="1">
        <v>54</v>
      </c>
      <c r="B67" s="1">
        <v>5</v>
      </c>
      <c r="C67" t="s">
        <v>66</v>
      </c>
      <c r="D67" t="s">
        <v>31</v>
      </c>
      <c r="E67" s="2">
        <v>0.63</v>
      </c>
      <c r="F67" s="2">
        <f>SUM('3 HPV data'!E68/'3 HPV data'!F68)</f>
        <v>0.26912181303116145</v>
      </c>
      <c r="G67" s="2">
        <f>SUM('3 HPV data'!G68/'3 HPV data'!H68)</f>
        <v>0.26491477272727271</v>
      </c>
      <c r="H67" s="2">
        <f>SUM('3 HPV data'!I68/'3 HPV data'!J68)</f>
        <v>0.26330731014904185</v>
      </c>
      <c r="I67" s="2">
        <f>SUM('3 HPV data'!K68/'3 HPV data'!L68)</f>
        <v>0.26096033402922758</v>
      </c>
      <c r="J67" s="2">
        <f>SUM('3 HPV data'!M68/'3 HPV data'!N68)</f>
        <v>0.26168876482903003</v>
      </c>
      <c r="K67" s="2">
        <f>SUM('3 HPV data'!O68/'3 HPV data'!P68)</f>
        <v>0.26286116983791402</v>
      </c>
      <c r="L67" s="2">
        <f>SUM('3 HPV data'!Q68/'3 HPV data'!R68)</f>
        <v>0.26165622825330548</v>
      </c>
      <c r="M67" s="2">
        <f>SUM('3 HPV data'!S68/'3 HPV data'!T68)</f>
        <v>0.26198749131341209</v>
      </c>
      <c r="N67" s="2">
        <f>SUM('3 HPV data'!U68/'3 HPV data'!V68)</f>
        <v>0.26417704011065007</v>
      </c>
      <c r="O67" s="2">
        <f>SUM('3 HPV data'!W68/'3 HPV data'!X68)</f>
        <v>0.26764500349406012</v>
      </c>
      <c r="P67" s="2">
        <f>SUM('3 HPV data'!Y68/'3 HPV data'!Z68)</f>
        <v>0.26470588235294118</v>
      </c>
      <c r="Q67" s="2">
        <f>SUM('3 HPV data'!AA68/'3 HPV data'!AB68)</f>
        <v>0.26356589147286824</v>
      </c>
      <c r="R67" s="2">
        <f>SUM('3 HPV data'!AC68/'3 HPV data'!AD68)</f>
        <v>0.26382085374387682</v>
      </c>
      <c r="S67" s="2">
        <f>SUM('3 HPV data'!AE68/'3 HPV data'!AF68)</f>
        <v>0.26573426573426573</v>
      </c>
      <c r="T67" s="2">
        <f>SUM('3 HPV data'!AG68/'3 HPV data'!AH68)</f>
        <v>0.26385964912280702</v>
      </c>
      <c r="U67" s="2">
        <f>SUM('3 HPV data'!AI68/'3 HPV data'!AJ68)</f>
        <v>0.26427061310782241</v>
      </c>
      <c r="V67" s="2">
        <f>SUM('3 HPV data'!AK68/'3 HPV data'!AL68)</f>
        <v>0.2674664784756528</v>
      </c>
      <c r="W67" s="2">
        <f>SUM('3 HPV data'!AM68/'3 HPV data'!AN68)</f>
        <v>0.27291960507757407</v>
      </c>
      <c r="X67" s="2">
        <f>SUM('3 HPV data'!AO68/'3 HPV data'!AP68)</f>
        <v>0.27503526093088859</v>
      </c>
      <c r="Y67" s="2">
        <f>SUM('3 HPV data'!AQ68/'3 HPV data'!AR68)</f>
        <v>0.2782918149466192</v>
      </c>
      <c r="Z67" s="2">
        <f>SUM('3 HPV data'!AS68/'3 HPV data'!AT68)</f>
        <v>0.27960057061340943</v>
      </c>
      <c r="AA67" s="2">
        <f>SUM('3 HPV data'!AU68/'3 HPV data'!AV68)</f>
        <v>0.27960057061340943</v>
      </c>
      <c r="AB67" s="2" t="e">
        <f>SUM('3 HPV data'!AW68/'3 HPV data'!AX68)</f>
        <v>#DIV/0!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9"/>
      <c r="AW67" s="9"/>
      <c r="AX67" s="9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13"/>
      <c r="CT67" s="58"/>
      <c r="CU67" s="58"/>
      <c r="CV67" s="13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</row>
    <row r="68" spans="1:116" x14ac:dyDescent="0.2">
      <c r="A68" s="1">
        <v>57</v>
      </c>
      <c r="B68" s="1">
        <v>5</v>
      </c>
      <c r="C68" t="s">
        <v>69</v>
      </c>
      <c r="D68" t="s">
        <v>31</v>
      </c>
      <c r="E68" s="2">
        <v>0.75</v>
      </c>
      <c r="F68" s="2">
        <f>SUM('3 HPV data'!E69/'3 HPV data'!F69)</f>
        <v>0.35647279549718575</v>
      </c>
      <c r="G68" s="2">
        <f>SUM('3 HPV data'!G69/'3 HPV data'!H69)</f>
        <v>0.36781609195402298</v>
      </c>
      <c r="H68" s="2">
        <f>SUM('3 HPV data'!I69/'3 HPV data'!J69)</f>
        <v>0.36852207293666028</v>
      </c>
      <c r="I68" s="2">
        <f>SUM('3 HPV data'!K69/'3 HPV data'!L69)</f>
        <v>0.36170212765957449</v>
      </c>
      <c r="J68" s="2">
        <f>SUM('3 HPV data'!M69/'3 HPV data'!N69)</f>
        <v>0.3622350674373796</v>
      </c>
      <c r="K68" s="2">
        <f>SUM('3 HPV data'!O69/'3 HPV data'!P69)</f>
        <v>0.36986301369863012</v>
      </c>
      <c r="L68" s="2">
        <f>SUM('3 HPV data'!Q69/'3 HPV data'!R69)</f>
        <v>0.37065637065637064</v>
      </c>
      <c r="M68" s="2">
        <f>SUM('3 HPV data'!S69/'3 HPV data'!T69)</f>
        <v>0.37236084452975049</v>
      </c>
      <c r="N68" s="2">
        <f>SUM('3 HPV data'!U69/'3 HPV data'!V69)</f>
        <v>0.37790697674418605</v>
      </c>
      <c r="O68" s="2">
        <f>SUM('3 HPV data'!W69/'3 HPV data'!X69)</f>
        <v>0.37475345167652863</v>
      </c>
      <c r="P68" s="2">
        <f>SUM('3 HPV data'!Y69/'3 HPV data'!Z69)</f>
        <v>0.37924151696606784</v>
      </c>
      <c r="Q68" s="2">
        <f>SUM('3 HPV data'!AA69/'3 HPV data'!AB69)</f>
        <v>0.37924151696606784</v>
      </c>
      <c r="R68" s="2">
        <f>SUM('3 HPV data'!AC69/'3 HPV data'!AD69)</f>
        <v>0.38430583501006038</v>
      </c>
      <c r="S68" s="2">
        <f>SUM('3 HPV data'!AE69/'3 HPV data'!AF69)</f>
        <v>0.38152610441767071</v>
      </c>
      <c r="T68" s="2">
        <f>SUM('3 HPV data'!AG69/'3 HPV data'!AH69)</f>
        <v>0.38663967611336031</v>
      </c>
      <c r="U68" s="2">
        <f>SUM('3 HPV data'!AI69/'3 HPV data'!AJ69)</f>
        <v>0.38585858585858585</v>
      </c>
      <c r="V68" s="2">
        <f>SUM('3 HPV data'!AK69/'3 HPV data'!AL69)</f>
        <v>0.38429752066115702</v>
      </c>
      <c r="W68" s="2">
        <f>SUM('3 HPV data'!AM69/'3 HPV data'!AN69)</f>
        <v>0.3910386965376782</v>
      </c>
      <c r="X68" s="2">
        <f>SUM('3 HPV data'!AO69/'3 HPV data'!AP69)</f>
        <v>0.39549180327868855</v>
      </c>
      <c r="Y68" s="2">
        <f>SUM('3 HPV data'!AQ69/'3 HPV data'!AR69)</f>
        <v>0.39544513457556935</v>
      </c>
      <c r="Z68" s="2">
        <f>SUM('3 HPV data'!AS69/'3 HPV data'!AT69)</f>
        <v>0.40124740124740127</v>
      </c>
      <c r="AA68" s="2">
        <f>SUM('3 HPV data'!AU69/'3 HPV data'!AV69)</f>
        <v>0.40163934426229508</v>
      </c>
      <c r="AB68" s="2" t="e">
        <f>SUM('3 HPV data'!AW69/'3 HPV data'!AX69)</f>
        <v>#DIV/0!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9"/>
      <c r="AW68" s="9"/>
      <c r="AX68" s="9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13"/>
      <c r="CT68" s="58"/>
      <c r="CU68" s="58"/>
      <c r="CV68" s="13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</row>
    <row r="69" spans="1:116" x14ac:dyDescent="0.2">
      <c r="A69" s="1">
        <v>60</v>
      </c>
      <c r="B69" s="1">
        <v>5</v>
      </c>
      <c r="C69" t="s">
        <v>100</v>
      </c>
      <c r="E69" s="2">
        <v>0.55000000000000004</v>
      </c>
      <c r="F69" s="2">
        <f>SUM('3 HPV data'!E70/'3 HPV data'!F70)</f>
        <v>0.25328947368421051</v>
      </c>
      <c r="G69" s="2">
        <f>SUM('3 HPV data'!G70/'3 HPV data'!H70)</f>
        <v>0.26223776223776224</v>
      </c>
      <c r="H69" s="2">
        <f>SUM('3 HPV data'!I70/'3 HPV data'!J70)</f>
        <v>0.25964912280701752</v>
      </c>
      <c r="I69" s="2">
        <f>SUM('3 HPV data'!K70/'3 HPV data'!L70)</f>
        <v>0.26595744680851063</v>
      </c>
      <c r="J69" s="2">
        <f>SUM('3 HPV data'!M70/'3 HPV data'!N70)</f>
        <v>0.26855123674911663</v>
      </c>
      <c r="K69" s="2">
        <f>SUM('3 HPV data'!O70/'3 HPV data'!P70)</f>
        <v>0.28169014084507044</v>
      </c>
      <c r="L69" s="2">
        <f>SUM('3 HPV data'!Q70/'3 HPV data'!R70)</f>
        <v>0.28315412186379929</v>
      </c>
      <c r="M69" s="2">
        <f>SUM('3 HPV data'!S70/'3 HPV data'!T70)</f>
        <v>0.27956989247311825</v>
      </c>
      <c r="N69" s="2">
        <f>SUM('3 HPV data'!U70/'3 HPV data'!V70)</f>
        <v>0.29044117647058826</v>
      </c>
      <c r="O69" s="2">
        <f>SUM('3 HPV data'!W70/'3 HPV data'!X70)</f>
        <v>0.31578947368421051</v>
      </c>
      <c r="P69" s="2">
        <f>SUM('3 HPV data'!Y70/'3 HPV data'!Z70)</f>
        <v>0.32089552238805968</v>
      </c>
      <c r="Q69" s="2">
        <f>SUM('3 HPV data'!AA70/'3 HPV data'!AB70)</f>
        <v>0.32342007434944237</v>
      </c>
      <c r="R69" s="2">
        <f>SUM('3 HPV data'!AC70/'3 HPV data'!AD70)</f>
        <v>0.34317343173431736</v>
      </c>
      <c r="S69" s="2">
        <f>SUM('3 HPV data'!AE70/'3 HPV data'!AF70)</f>
        <v>0.35164835164835168</v>
      </c>
      <c r="T69" s="2">
        <f>SUM('3 HPV data'!AG70/'3 HPV data'!AH70)</f>
        <v>0.37037037037037035</v>
      </c>
      <c r="U69" s="2">
        <f>SUM('3 HPV data'!AI70/'3 HPV data'!AJ70)</f>
        <v>0.36764705882352944</v>
      </c>
      <c r="V69" s="2">
        <f>SUM('3 HPV data'!AK70/'3 HPV data'!AL70)</f>
        <v>0.37218045112781956</v>
      </c>
      <c r="W69" s="2">
        <f>SUM('3 HPV data'!AM70/'3 HPV data'!AN70)</f>
        <v>0.35555555555555557</v>
      </c>
      <c r="X69" s="2">
        <f>SUM('3 HPV data'!AO70/'3 HPV data'!AP70)</f>
        <v>0.36603773584905658</v>
      </c>
      <c r="Y69" s="2">
        <f>SUM('3 HPV data'!AQ70/'3 HPV data'!AR70)</f>
        <v>0.36363636363636365</v>
      </c>
      <c r="Z69" s="2">
        <f>SUM('3 HPV data'!AS70/'3 HPV data'!AT70)</f>
        <v>0.36501901140684412</v>
      </c>
      <c r="AA69" s="2">
        <f>SUM('3 HPV data'!AU70/'3 HPV data'!AV70)</f>
        <v>0.36121673003802279</v>
      </c>
      <c r="AB69" s="2" t="e">
        <f>SUM('3 HPV data'!AW70/'3 HPV data'!AX70)</f>
        <v>#DIV/0!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9"/>
      <c r="AW69" s="9"/>
      <c r="AX69" s="9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13"/>
      <c r="CT69" s="58"/>
      <c r="CU69" s="58"/>
      <c r="CV69" s="13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</row>
    <row r="70" spans="1:116" x14ac:dyDescent="0.2">
      <c r="A70" s="1">
        <v>62</v>
      </c>
      <c r="B70" s="1">
        <v>5</v>
      </c>
      <c r="C70" t="s">
        <v>73</v>
      </c>
      <c r="D70" t="s">
        <v>31</v>
      </c>
      <c r="E70" s="2">
        <v>0.4</v>
      </c>
      <c r="F70" s="2">
        <f>SUM('3 HPV data'!E71/'3 HPV data'!F71)</f>
        <v>0.24329159212880144</v>
      </c>
      <c r="G70" s="2">
        <f>SUM('3 HPV data'!G71/'3 HPV data'!H71)</f>
        <v>0.25299760191846521</v>
      </c>
      <c r="H70" s="2">
        <f>SUM('3 HPV data'!I71/'3 HPV data'!J71)</f>
        <v>0.25255562236921225</v>
      </c>
      <c r="I70" s="2">
        <f>SUM('3 HPV data'!K71/'3 HPV data'!L71)</f>
        <v>0.25600961538461536</v>
      </c>
      <c r="J70" s="2">
        <f>SUM('3 HPV data'!M71/'3 HPV data'!N71)</f>
        <v>0.2561340514661879</v>
      </c>
      <c r="K70" s="2">
        <f>SUM('3 HPV data'!O71/'3 HPV data'!P71)</f>
        <v>0.25511432009626955</v>
      </c>
      <c r="L70" s="2">
        <f>SUM('3 HPV data'!Q71/'3 HPV data'!R71)</f>
        <v>0.25988023952095807</v>
      </c>
      <c r="M70" s="2">
        <f>SUM('3 HPV data'!S71/'3 HPV data'!T71)</f>
        <v>0.26456599286563615</v>
      </c>
      <c r="N70" s="2">
        <f>SUM('3 HPV data'!U71/'3 HPV data'!V71)</f>
        <v>0.27033492822966509</v>
      </c>
      <c r="O70" s="2">
        <f>SUM('3 HPV data'!W71/'3 HPV data'!X71)</f>
        <v>0.27721594289113621</v>
      </c>
      <c r="P70" s="2">
        <f>SUM('3 HPV data'!Y71/'3 HPV data'!Z71)</f>
        <v>0.27580071174377224</v>
      </c>
      <c r="Q70" s="2">
        <f>SUM('3 HPV data'!AA71/'3 HPV data'!AB71)</f>
        <v>0.2793594306049822</v>
      </c>
      <c r="R70" s="2">
        <f>SUM('3 HPV data'!AC71/'3 HPV data'!AD71)</f>
        <v>0.28259587020648969</v>
      </c>
      <c r="S70" s="2">
        <f>SUM('3 HPV data'!AE71/'3 HPV data'!AF71)</f>
        <v>0.28125</v>
      </c>
      <c r="T70" s="2">
        <f>SUM('3 HPV data'!AG71/'3 HPV data'!AH71)</f>
        <v>0.28579916815210932</v>
      </c>
      <c r="U70" s="2">
        <f>SUM('3 HPV data'!AI71/'3 HPV data'!AJ71)</f>
        <v>0.28622754491017965</v>
      </c>
      <c r="V70" s="2">
        <f>SUM('3 HPV data'!AK71/'3 HPV data'!AL71)</f>
        <v>0.28767942583732059</v>
      </c>
      <c r="W70" s="2">
        <f>SUM('3 HPV data'!AM71/'3 HPV data'!AN71)</f>
        <v>0.29365558912386708</v>
      </c>
      <c r="X70" s="2">
        <f>SUM('3 HPV data'!AO71/'3 HPV data'!AP71)</f>
        <v>0.29987908101571947</v>
      </c>
      <c r="Y70" s="2">
        <f>SUM('3 HPV data'!AQ71/'3 HPV data'!AR71)</f>
        <v>0.30263157894736842</v>
      </c>
      <c r="Z70" s="2">
        <f>SUM('3 HPV data'!AS71/'3 HPV data'!AT71)</f>
        <v>0.30773845230953811</v>
      </c>
      <c r="AA70" s="2">
        <f>SUM('3 HPV data'!AU71/'3 HPV data'!AV71)</f>
        <v>0.3104066985645933</v>
      </c>
      <c r="AB70" s="2" t="e">
        <f>SUM('3 HPV data'!AW71/'3 HPV data'!AX71)</f>
        <v>#DIV/0!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9"/>
      <c r="AW70" s="9"/>
      <c r="AX70" s="9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13"/>
      <c r="CT70" s="58"/>
      <c r="CU70" s="58"/>
      <c r="CV70" s="13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</row>
    <row r="71" spans="1:116" x14ac:dyDescent="0.2">
      <c r="A71" s="1">
        <v>64</v>
      </c>
      <c r="B71" s="1">
        <v>5</v>
      </c>
      <c r="C71" t="s">
        <v>75</v>
      </c>
      <c r="D71" t="s">
        <v>31</v>
      </c>
      <c r="E71" s="2">
        <v>0.36</v>
      </c>
      <c r="F71" s="2">
        <f>SUM('3 HPV data'!E72/'3 HPV data'!F72)</f>
        <v>0.26920031670625494</v>
      </c>
      <c r="G71" s="2">
        <f>SUM('3 HPV data'!G72/'3 HPV data'!H72)</f>
        <v>0.27250996015936257</v>
      </c>
      <c r="H71" s="2">
        <f>SUM('3 HPV data'!I72/'3 HPV data'!J72)</f>
        <v>0.27374301675977653</v>
      </c>
      <c r="I71" s="2">
        <f>SUM('3 HPV data'!K72/'3 HPV data'!L72)</f>
        <v>0.27452531645569622</v>
      </c>
      <c r="J71" s="2">
        <f>SUM('3 HPV data'!M72/'3 HPV data'!N72)</f>
        <v>0.27545382794001577</v>
      </c>
      <c r="K71" s="2">
        <f>SUM('3 HPV data'!O72/'3 HPV data'!P72)</f>
        <v>0.28582739509105304</v>
      </c>
      <c r="L71" s="2">
        <f>SUM('3 HPV data'!Q72/'3 HPV data'!R72)</f>
        <v>0.2928399034593725</v>
      </c>
      <c r="M71" s="2">
        <f>SUM('3 HPV data'!S72/'3 HPV data'!T72)</f>
        <v>0.28847703464947622</v>
      </c>
      <c r="N71" s="2">
        <f>SUM('3 HPV data'!U72/'3 HPV data'!V72)</f>
        <v>0.29246794871794873</v>
      </c>
      <c r="O71" s="2">
        <f>SUM('3 HPV data'!W72/'3 HPV data'!X72)</f>
        <v>0.29079159935379645</v>
      </c>
      <c r="P71" s="2">
        <f>SUM('3 HPV data'!Y72/'3 HPV data'!Z72)</f>
        <v>0.28928283642224012</v>
      </c>
      <c r="Q71" s="2">
        <f>SUM('3 HPV data'!AA72/'3 HPV data'!AB72)</f>
        <v>0.29052969502407705</v>
      </c>
      <c r="R71" s="2">
        <f>SUM('3 HPV data'!AC72/'3 HPV data'!AD72)</f>
        <v>0.29360000000000003</v>
      </c>
      <c r="S71" s="2">
        <f>SUM('3 HPV data'!AE72/'3 HPV data'!AF72)</f>
        <v>0.29416466826538767</v>
      </c>
      <c r="T71" s="2">
        <f>SUM('3 HPV data'!AG72/'3 HPV data'!AH72)</f>
        <v>0.29635499207606975</v>
      </c>
      <c r="U71" s="2">
        <f>SUM('3 HPV data'!AI72/'3 HPV data'!AJ72)</f>
        <v>0.30007980845969673</v>
      </c>
      <c r="V71" s="2">
        <f>SUM('3 HPV data'!AK72/'3 HPV data'!AL72)</f>
        <v>0.30399999999999999</v>
      </c>
      <c r="W71" s="2">
        <f>SUM('3 HPV data'!AM72/'3 HPV data'!AN72)</f>
        <v>0.3098478783026421</v>
      </c>
      <c r="X71" s="2">
        <f>SUM('3 HPV data'!AO72/'3 HPV data'!AP72)</f>
        <v>0.31290322580645163</v>
      </c>
      <c r="Y71" s="2">
        <f>SUM('3 HPV data'!AQ72/'3 HPV data'!AR72)</f>
        <v>0.31031681559707552</v>
      </c>
      <c r="Z71" s="2">
        <f>SUM('3 HPV data'!AS72/'3 HPV data'!AT72)</f>
        <v>0.31621841890790547</v>
      </c>
      <c r="AA71" s="2">
        <f>SUM('3 HPV data'!AU72/'3 HPV data'!AV72)</f>
        <v>0.31784841075794623</v>
      </c>
      <c r="AB71" s="2" t="e">
        <f>SUM('3 HPV data'!AW72/'3 HPV data'!AX72)</f>
        <v>#DIV/0!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9"/>
      <c r="AW71" s="9"/>
      <c r="AX71" s="9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13"/>
      <c r="CT71" s="58"/>
      <c r="CU71" s="58"/>
      <c r="CV71" s="13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</row>
    <row r="72" spans="1:116" x14ac:dyDescent="0.2">
      <c r="A72" s="1">
        <v>65</v>
      </c>
      <c r="B72" s="1">
        <v>5</v>
      </c>
      <c r="C72" t="s">
        <v>76</v>
      </c>
      <c r="D72" t="s">
        <v>1</v>
      </c>
      <c r="E72" s="2">
        <v>0.65</v>
      </c>
      <c r="F72" s="2">
        <f>SUM('3 HPV data'!E73/'3 HPV data'!F73)</f>
        <v>8.9368258859784278E-2</v>
      </c>
      <c r="G72" s="2">
        <f>SUM('3 HPV data'!G73/'3 HPV data'!H73)</f>
        <v>9.2592592592592587E-2</v>
      </c>
      <c r="H72" s="2">
        <f>SUM('3 HPV data'!I73/'3 HPV data'!J73)</f>
        <v>9.2165898617511524E-2</v>
      </c>
      <c r="I72" s="2">
        <f>SUM('3 HPV data'!K73/'3 HPV data'!L73)</f>
        <v>9.5531587057010786E-2</v>
      </c>
      <c r="J72" s="2">
        <f>SUM('3 HPV data'!M73/'3 HPV data'!N73)</f>
        <v>9.5826893353941262E-2</v>
      </c>
      <c r="K72" s="2">
        <f>SUM('3 HPV data'!O73/'3 HPV data'!P73)</f>
        <v>0.10076335877862595</v>
      </c>
      <c r="L72" s="2">
        <f>SUM('3 HPV data'!Q73/'3 HPV data'!R73)</f>
        <v>0.10244648318042814</v>
      </c>
      <c r="M72" s="2">
        <f>SUM('3 HPV data'!S73/'3 HPV data'!T73)</f>
        <v>0.10291858678955453</v>
      </c>
      <c r="N72" s="2">
        <f>SUM('3 HPV data'!U73/'3 HPV data'!V73)</f>
        <v>0.10752688172043011</v>
      </c>
      <c r="O72" s="2">
        <f>SUM('3 HPV data'!W73/'3 HPV data'!X73)</f>
        <v>0.11145510835913312</v>
      </c>
      <c r="P72" s="2">
        <f>SUM('3 HPV data'!Y73/'3 HPV data'!Z73)</f>
        <v>0.10819165378670788</v>
      </c>
      <c r="Q72" s="2">
        <f>SUM('3 HPV data'!AA73/'3 HPV data'!AB73)</f>
        <v>0.10697674418604651</v>
      </c>
      <c r="R72" s="2">
        <f>SUM('3 HPV data'!AC73/'3 HPV data'!AD73)</f>
        <v>0.11162790697674418</v>
      </c>
      <c r="S72" s="2">
        <f>SUM('3 HPV data'!AE73/'3 HPV data'!AF73)</f>
        <v>0.11145510835913312</v>
      </c>
      <c r="T72" s="2">
        <f>SUM('3 HPV data'!AG73/'3 HPV data'!AH73)</f>
        <v>0.11864406779661017</v>
      </c>
      <c r="U72" s="2">
        <f>SUM('3 HPV data'!AI73/'3 HPV data'!AJ73)</f>
        <v>0.11574074074074074</v>
      </c>
      <c r="V72" s="2">
        <f>SUM('3 HPV data'!AK73/'3 HPV data'!AL73)</f>
        <v>0.11591962905718702</v>
      </c>
      <c r="W72" s="2">
        <f>SUM('3 HPV data'!AM73/'3 HPV data'!AN73)</f>
        <v>0.12404287901990811</v>
      </c>
      <c r="X72" s="2">
        <f>SUM('3 HPV data'!AO73/'3 HPV data'!AP73)</f>
        <v>0.1259600614439324</v>
      </c>
      <c r="Y72" s="2">
        <f>SUM('3 HPV data'!AQ73/'3 HPV data'!AR73)</f>
        <v>0.12673879443585781</v>
      </c>
      <c r="Z72" s="2">
        <f>SUM('3 HPV data'!AS73/'3 HPV data'!AT73)</f>
        <v>0.12636505460218408</v>
      </c>
      <c r="AA72" s="2">
        <f>SUM('3 HPV data'!AU73/'3 HPV data'!AV73)</f>
        <v>0.12656249999999999</v>
      </c>
      <c r="AB72" s="2" t="e">
        <f>SUM('3 HPV data'!AW73/'3 HPV data'!AX73)</f>
        <v>#DIV/0!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9"/>
      <c r="AW72" s="9"/>
      <c r="AX72" s="9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13"/>
      <c r="CT72" s="58"/>
      <c r="CU72" s="58"/>
      <c r="CV72" s="13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</row>
    <row r="73" spans="1:116" x14ac:dyDescent="0.2">
      <c r="A73" s="1">
        <v>67</v>
      </c>
      <c r="B73" s="1">
        <v>5</v>
      </c>
      <c r="C73" t="s">
        <v>78</v>
      </c>
      <c r="D73" t="s">
        <v>10</v>
      </c>
      <c r="E73" s="2">
        <v>0.78</v>
      </c>
      <c r="F73" s="2">
        <f>SUM('3 HPV data'!E74/'3 HPV data'!F74)</f>
        <v>0.33076923076923076</v>
      </c>
      <c r="G73" s="2">
        <f>SUM('3 HPV data'!G74/'3 HPV data'!H74)</f>
        <v>0.33366045142296369</v>
      </c>
      <c r="H73" s="2">
        <f>SUM('3 HPV data'!I74/'3 HPV data'!J74)</f>
        <v>0.33497536945812806</v>
      </c>
      <c r="I73" s="2">
        <f>SUM('3 HPV data'!K74/'3 HPV data'!L74)</f>
        <v>0.33730158730158732</v>
      </c>
      <c r="J73" s="2">
        <f>SUM('3 HPV data'!M74/'3 HPV data'!N74)</f>
        <v>0.33964143426294818</v>
      </c>
      <c r="K73" s="2">
        <f>SUM('3 HPV data'!O74/'3 HPV data'!P74)</f>
        <v>0.34234234234234234</v>
      </c>
      <c r="L73" s="2">
        <f>SUM('3 HPV data'!Q74/'3 HPV data'!R74)</f>
        <v>0.34368737474949901</v>
      </c>
      <c r="M73" s="2">
        <f>SUM('3 HPV data'!S74/'3 HPV data'!T74)</f>
        <v>0.34895314057826521</v>
      </c>
      <c r="N73" s="2">
        <f>SUM('3 HPV data'!U74/'3 HPV data'!V74)</f>
        <v>0.35253227408143001</v>
      </c>
      <c r="O73" s="2">
        <f>SUM('3 HPV data'!W74/'3 HPV data'!X74)</f>
        <v>0.35728542914171657</v>
      </c>
      <c r="P73" s="2">
        <f>SUM('3 HPV data'!Y74/'3 HPV data'!Z74)</f>
        <v>0.36308926780341022</v>
      </c>
      <c r="Q73" s="2">
        <f>SUM('3 HPV data'!AA74/'3 HPV data'!AB74)</f>
        <v>0.36217303822937624</v>
      </c>
      <c r="R73" s="2">
        <f>SUM('3 HPV data'!AC74/'3 HPV data'!AD74)</f>
        <v>0.36804853387259856</v>
      </c>
      <c r="S73" s="2">
        <f>SUM('3 HPV data'!AE74/'3 HPV data'!AF74)</f>
        <v>0.36858006042296071</v>
      </c>
      <c r="T73" s="2">
        <f>SUM('3 HPV data'!AG74/'3 HPV data'!AH74)</f>
        <v>0.36656596173212486</v>
      </c>
      <c r="U73" s="2">
        <f>SUM('3 HPV data'!AI74/'3 HPV data'!AJ74)</f>
        <v>0.37111334002006019</v>
      </c>
      <c r="V73" s="2">
        <f>SUM('3 HPV data'!AK74/'3 HPV data'!AL74)</f>
        <v>0.37804878048780488</v>
      </c>
      <c r="W73" s="2">
        <f>SUM('3 HPV data'!AM74/'3 HPV data'!AN74)</f>
        <v>0.38722966014418125</v>
      </c>
      <c r="X73" s="2">
        <f>SUM('3 HPV data'!AO74/'3 HPV data'!AP74)</f>
        <v>0.38746145940390547</v>
      </c>
      <c r="Y73" s="2">
        <f>SUM('3 HPV data'!AQ74/'3 HPV data'!AR74)</f>
        <v>0.38516992790937177</v>
      </c>
      <c r="Z73" s="2">
        <f>SUM('3 HPV data'!AS74/'3 HPV data'!AT74)</f>
        <v>0.38809034907597534</v>
      </c>
      <c r="AA73" s="2">
        <f>SUM('3 HPV data'!AU74/'3 HPV data'!AV74)</f>
        <v>0.38729508196721313</v>
      </c>
      <c r="AB73" s="2" t="e">
        <f>SUM('3 HPV data'!AW74/'3 HPV data'!AX74)</f>
        <v>#DIV/0!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9"/>
      <c r="AW73" s="9"/>
      <c r="AX73" s="9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13"/>
      <c r="CT73" s="58"/>
      <c r="CU73" s="58"/>
      <c r="CV73" s="13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</row>
    <row r="74" spans="1:116" x14ac:dyDescent="0.2">
      <c r="A74" s="1">
        <v>68</v>
      </c>
      <c r="B74" s="1">
        <v>5</v>
      </c>
      <c r="C74" t="s">
        <v>79</v>
      </c>
      <c r="D74" t="s">
        <v>1</v>
      </c>
      <c r="E74" s="2">
        <v>0.62</v>
      </c>
      <c r="F74" s="2">
        <f>SUM('3 HPV data'!E75/'3 HPV data'!F75)</f>
        <v>0.11363636363636363</v>
      </c>
      <c r="G74" s="2">
        <f>SUM('3 HPV data'!G75/'3 HPV data'!H75)</f>
        <v>0.10902255639097744</v>
      </c>
      <c r="H74" s="2">
        <f>SUM('3 HPV data'!I75/'3 HPV data'!J75)</f>
        <v>0.10984848484848485</v>
      </c>
      <c r="I74" s="2">
        <f>SUM('3 HPV data'!K75/'3 HPV data'!L75)</f>
        <v>0.1169811320754717</v>
      </c>
      <c r="J74" s="2">
        <f>SUM('3 HPV data'!M75/'3 HPV data'!N75)</f>
        <v>0.11787072243346007</v>
      </c>
      <c r="K74" s="2">
        <f>SUM('3 HPV data'!O75/'3 HPV data'!P75)</f>
        <v>0.12260536398467432</v>
      </c>
      <c r="L74" s="2">
        <f>SUM('3 HPV data'!Q75/'3 HPV data'!R75)</f>
        <v>0.13385826771653545</v>
      </c>
      <c r="M74" s="2">
        <f>SUM('3 HPV data'!S75/'3 HPV data'!T75)</f>
        <v>0.13333333333333333</v>
      </c>
      <c r="N74" s="2">
        <f>SUM('3 HPV data'!U75/'3 HPV data'!V75)</f>
        <v>0.1328125</v>
      </c>
      <c r="O74" s="2">
        <f>SUM('3 HPV data'!W75/'3 HPV data'!X75)</f>
        <v>0.12992125984251968</v>
      </c>
      <c r="P74" s="2">
        <f>SUM('3 HPV data'!Y75/'3 HPV data'!Z75)</f>
        <v>0.12941176470588237</v>
      </c>
      <c r="Q74" s="2">
        <f>SUM('3 HPV data'!AA75/'3 HPV data'!AB75)</f>
        <v>0.12790697674418605</v>
      </c>
      <c r="R74" s="2">
        <f>SUM('3 HPV data'!AC75/'3 HPV data'!AD75)</f>
        <v>0.12992125984251968</v>
      </c>
      <c r="S74" s="2">
        <f>SUM('3 HPV data'!AE75/'3 HPV data'!AF75)</f>
        <v>0.13095238095238096</v>
      </c>
      <c r="T74" s="2">
        <f>SUM('3 HPV data'!AG75/'3 HPV data'!AH75)</f>
        <v>0.14056224899598393</v>
      </c>
      <c r="U74" s="2">
        <f>SUM('3 HPV data'!AI75/'3 HPV data'!AJ75)</f>
        <v>0.12601626016260162</v>
      </c>
      <c r="V74" s="2">
        <f>SUM('3 HPV data'!AK75/'3 HPV data'!AL75)</f>
        <v>0.12350597609561753</v>
      </c>
      <c r="W74" s="2">
        <f>SUM('3 HPV data'!AM75/'3 HPV data'!AN75)</f>
        <v>0.14112903225806453</v>
      </c>
      <c r="X74" s="2">
        <f>SUM('3 HPV data'!AO75/'3 HPV data'!AP75)</f>
        <v>0.15040650406504066</v>
      </c>
      <c r="Y74" s="2">
        <f>SUM('3 HPV data'!AQ75/'3 HPV data'!AR75)</f>
        <v>0.17073170731707318</v>
      </c>
      <c r="Z74" s="2">
        <f>SUM('3 HPV data'!AS75/'3 HPV data'!AT75)</f>
        <v>0.17012448132780084</v>
      </c>
      <c r="AA74" s="2">
        <f>SUM('3 HPV data'!AU75/'3 HPV data'!AV75)</f>
        <v>0.16872427983539096</v>
      </c>
      <c r="AB74" s="2" t="e">
        <f>SUM('3 HPV data'!AW75/'3 HPV data'!AX75)</f>
        <v>#DIV/0!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9"/>
      <c r="AW74" s="9"/>
      <c r="AX74" s="9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13"/>
      <c r="CT74" s="58"/>
      <c r="CU74" s="58"/>
      <c r="CV74" s="13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</row>
    <row r="75" spans="1:116" x14ac:dyDescent="0.2">
      <c r="A75" s="1">
        <v>69</v>
      </c>
      <c r="B75" s="1">
        <v>5</v>
      </c>
      <c r="C75" t="s">
        <v>80</v>
      </c>
      <c r="D75" t="s">
        <v>8</v>
      </c>
      <c r="E75" s="2">
        <v>0.56999999999999995</v>
      </c>
      <c r="F75" s="2">
        <f>SUM('3 HPV data'!E76/'3 HPV data'!F76)</f>
        <v>0.22935779816513763</v>
      </c>
      <c r="G75" s="2">
        <f>SUM('3 HPV data'!G76/'3 HPV data'!H76)</f>
        <v>0.23601220752797558</v>
      </c>
      <c r="H75" s="2">
        <f>SUM('3 HPV data'!I76/'3 HPV data'!J76)</f>
        <v>0.23601220752797558</v>
      </c>
      <c r="I75" s="2">
        <f>SUM('3 HPV data'!K76/'3 HPV data'!L76)</f>
        <v>0.23751274209989806</v>
      </c>
      <c r="J75" s="2">
        <f>SUM('3 HPV data'!M76/'3 HPV data'!N76)</f>
        <v>0.24004085801838612</v>
      </c>
      <c r="K75" s="2">
        <f>SUM('3 HPV data'!O76/'3 HPV data'!P76)</f>
        <v>0.24872579001019368</v>
      </c>
      <c r="L75" s="2">
        <f>SUM('3 HPV data'!Q76/'3 HPV data'!R76)</f>
        <v>0.25153374233128833</v>
      </c>
      <c r="M75" s="2">
        <f>SUM('3 HPV data'!S76/'3 HPV data'!T76)</f>
        <v>0.24795918367346939</v>
      </c>
      <c r="N75" s="2">
        <f>SUM('3 HPV data'!U76/'3 HPV data'!V76)</f>
        <v>0.24390243902439024</v>
      </c>
      <c r="O75" s="2">
        <f>SUM('3 HPV data'!W76/'3 HPV data'!X76)</f>
        <v>0.24846625766871167</v>
      </c>
      <c r="P75" s="2">
        <f>SUM('3 HPV data'!Y76/'3 HPV data'!Z76)</f>
        <v>0.24948875255623723</v>
      </c>
      <c r="Q75" s="2">
        <f>SUM('3 HPV data'!AA76/'3 HPV data'!AB76)</f>
        <v>0.25025536261491316</v>
      </c>
      <c r="R75" s="2">
        <f>SUM('3 HPV data'!AC76/'3 HPV data'!AD76)</f>
        <v>0.25759162303664923</v>
      </c>
      <c r="S75" s="2">
        <f>SUM('3 HPV data'!AE76/'3 HPV data'!AF76)</f>
        <v>0.25678496868475992</v>
      </c>
      <c r="T75" s="2">
        <f>SUM('3 HPV data'!AG76/'3 HPV data'!AH76)</f>
        <v>0.2554973821989529</v>
      </c>
      <c r="U75" s="2">
        <f>SUM('3 HPV data'!AI76/'3 HPV data'!AJ76)</f>
        <v>0.24612202688728024</v>
      </c>
      <c r="V75" s="2">
        <f>SUM('3 HPV data'!AK76/'3 HPV data'!AL76)</f>
        <v>0.24687500000000001</v>
      </c>
      <c r="W75" s="2">
        <f>SUM('3 HPV data'!AM76/'3 HPV data'!AN76)</f>
        <v>0.25259875259875259</v>
      </c>
      <c r="X75" s="2">
        <f>SUM('3 HPV data'!AO76/'3 HPV data'!AP76)</f>
        <v>0.25890985324947591</v>
      </c>
      <c r="Y75" s="2">
        <f>SUM('3 HPV data'!AQ76/'3 HPV data'!AR76)</f>
        <v>0.26448893572181242</v>
      </c>
      <c r="Z75" s="2">
        <f>SUM('3 HPV data'!AS76/'3 HPV data'!AT76)</f>
        <v>0.26680672268907563</v>
      </c>
      <c r="AA75" s="2">
        <f>SUM('3 HPV data'!AU76/'3 HPV data'!AV76)</f>
        <v>0.26903023983315955</v>
      </c>
      <c r="AB75" s="2" t="e">
        <f>SUM('3 HPV data'!AW76/'3 HPV data'!AX76)</f>
        <v>#DIV/0!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9"/>
      <c r="AW75" s="9"/>
      <c r="AX75" s="9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13"/>
      <c r="CT75" s="58"/>
      <c r="CU75" s="58"/>
      <c r="CV75" s="13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</row>
    <row r="76" spans="1:116" x14ac:dyDescent="0.2">
      <c r="A76" s="1">
        <v>71</v>
      </c>
      <c r="B76" s="1">
        <v>5</v>
      </c>
      <c r="C76" t="s">
        <v>82</v>
      </c>
      <c r="D76" t="s">
        <v>6</v>
      </c>
      <c r="E76" s="2">
        <v>0.55000000000000004</v>
      </c>
      <c r="F76" s="2">
        <f>SUM('3 HPV data'!E77/'3 HPV data'!F77)</f>
        <v>0.27735368956743001</v>
      </c>
      <c r="G76" s="2">
        <f>SUM('3 HPV data'!G77/'3 HPV data'!H77)</f>
        <v>0.28211586901763225</v>
      </c>
      <c r="H76" s="2">
        <f>SUM('3 HPV data'!I77/'3 HPV data'!J77)</f>
        <v>0.27959697732997479</v>
      </c>
      <c r="I76" s="2">
        <f>SUM('3 HPV data'!K77/'3 HPV data'!L77)</f>
        <v>0.28039702233250619</v>
      </c>
      <c r="J76" s="2">
        <f>SUM('3 HPV data'!M77/'3 HPV data'!N77)</f>
        <v>0.28287841191066998</v>
      </c>
      <c r="K76" s="2">
        <f>SUM('3 HPV data'!O77/'3 HPV data'!P77)</f>
        <v>0.30170316301703165</v>
      </c>
      <c r="L76" s="2">
        <f>SUM('3 HPV data'!Q77/'3 HPV data'!R77)</f>
        <v>0.3037037037037037</v>
      </c>
      <c r="M76" s="2">
        <f>SUM('3 HPV data'!S77/'3 HPV data'!T77)</f>
        <v>0.31034482758620691</v>
      </c>
      <c r="N76" s="2">
        <f>SUM('3 HPV data'!U77/'3 HPV data'!V77)</f>
        <v>0.30827067669172931</v>
      </c>
      <c r="O76" s="2">
        <f>SUM('3 HPV data'!W77/'3 HPV data'!X77)</f>
        <v>0.31738035264483627</v>
      </c>
      <c r="P76" s="2">
        <f>SUM('3 HPV data'!Y77/'3 HPV data'!Z77)</f>
        <v>0.31887755102040816</v>
      </c>
      <c r="Q76" s="2">
        <f>SUM('3 HPV data'!AA77/'3 HPV data'!AB77)</f>
        <v>0.3165829145728643</v>
      </c>
      <c r="R76" s="2">
        <f>SUM('3 HPV data'!AC77/'3 HPV data'!AD77)</f>
        <v>0.32233502538071068</v>
      </c>
      <c r="S76" s="2">
        <f>SUM('3 HPV data'!AE77/'3 HPV data'!AF77)</f>
        <v>0.32575757575757575</v>
      </c>
      <c r="T76" s="2">
        <f>SUM('3 HPV data'!AG77/'3 HPV data'!AH77)</f>
        <v>0.33498759305210918</v>
      </c>
      <c r="U76" s="2">
        <f>SUM('3 HPV data'!AI77/'3 HPV data'!AJ77)</f>
        <v>0.33995037220843671</v>
      </c>
      <c r="V76" s="2">
        <f>SUM('3 HPV data'!AK77/'3 HPV data'!AL77)</f>
        <v>0.34558823529411764</v>
      </c>
      <c r="W76" s="2">
        <f>SUM('3 HPV data'!AM77/'3 HPV data'!AN77)</f>
        <v>0.36633663366336633</v>
      </c>
      <c r="X76" s="2">
        <f>SUM('3 HPV data'!AO77/'3 HPV data'!AP77)</f>
        <v>0.37128712871287128</v>
      </c>
      <c r="Y76" s="2">
        <f>SUM('3 HPV data'!AQ77/'3 HPV data'!AR77)</f>
        <v>0.36919315403422981</v>
      </c>
      <c r="Z76" s="2">
        <f>SUM('3 HPV data'!AS77/'3 HPV data'!AT77)</f>
        <v>0.37956204379562042</v>
      </c>
      <c r="AA76" s="2">
        <f>SUM('3 HPV data'!AU77/'3 HPV data'!AV77)</f>
        <v>0.38072289156626504</v>
      </c>
      <c r="AB76" s="2" t="e">
        <f>SUM('3 HPV data'!AW77/'3 HPV data'!AX77)</f>
        <v>#DIV/0!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9"/>
      <c r="AW76" s="9"/>
      <c r="AX76" s="9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13"/>
      <c r="CT76" s="58"/>
      <c r="CU76" s="58"/>
      <c r="CV76" s="13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</row>
    <row r="77" spans="1:116" x14ac:dyDescent="0.2">
      <c r="A77" s="1">
        <v>72</v>
      </c>
      <c r="B77" s="1">
        <v>5</v>
      </c>
      <c r="C77" t="s">
        <v>83</v>
      </c>
      <c r="D77" t="s">
        <v>10</v>
      </c>
      <c r="E77" s="2">
        <v>0.65</v>
      </c>
      <c r="F77" s="2">
        <f>SUM('3 HPV data'!E78/'3 HPV data'!F78)</f>
        <v>0.29765013054830286</v>
      </c>
      <c r="G77" s="2">
        <f>SUM('3 HPV data'!G78/'3 HPV data'!H78)</f>
        <v>0.30526315789473685</v>
      </c>
      <c r="H77" s="2">
        <f>SUM('3 HPV data'!I78/'3 HPV data'!J78)</f>
        <v>0.30434782608695654</v>
      </c>
      <c r="I77" s="2">
        <f>SUM('3 HPV data'!K78/'3 HPV data'!L78)</f>
        <v>0.30870712401055411</v>
      </c>
      <c r="J77" s="2">
        <f>SUM('3 HPV data'!M78/'3 HPV data'!N78)</f>
        <v>0.30687830687830686</v>
      </c>
      <c r="K77" s="2">
        <f>SUM('3 HPV data'!O78/'3 HPV data'!P78)</f>
        <v>0.32095490716180369</v>
      </c>
      <c r="L77" s="2">
        <f>SUM('3 HPV data'!Q78/'3 HPV data'!R78)</f>
        <v>0.31897711978465682</v>
      </c>
      <c r="M77" s="2">
        <f>SUM('3 HPV data'!S78/'3 HPV data'!T78)</f>
        <v>0.31713900134952766</v>
      </c>
      <c r="N77" s="2">
        <f>SUM('3 HPV data'!U78/'3 HPV data'!V78)</f>
        <v>0.32</v>
      </c>
      <c r="O77" s="2">
        <f>SUM('3 HPV data'!W78/'3 HPV data'!X78)</f>
        <v>0.32128514056224899</v>
      </c>
      <c r="P77" s="2">
        <f>SUM('3 HPV data'!Y78/'3 HPV data'!Z78)</f>
        <v>0.32928475033738192</v>
      </c>
      <c r="Q77" s="2">
        <f>SUM('3 HPV data'!AA78/'3 HPV data'!AB78)</f>
        <v>0.33827493261455527</v>
      </c>
      <c r="R77" s="2">
        <f>SUM('3 HPV data'!AC78/'3 HPV data'!AD78)</f>
        <v>0.34250343878954609</v>
      </c>
      <c r="S77" s="2">
        <f>SUM('3 HPV data'!AE78/'3 HPV data'!AF78)</f>
        <v>0.34024896265560167</v>
      </c>
      <c r="T77" s="2">
        <f>SUM('3 HPV data'!AG78/'3 HPV data'!AH78)</f>
        <v>0.34119278779472956</v>
      </c>
      <c r="U77" s="2">
        <f>SUM('3 HPV data'!AI78/'3 HPV data'!AJ78)</f>
        <v>0.34540389972144847</v>
      </c>
      <c r="V77" s="2">
        <f>SUM('3 HPV data'!AK78/'3 HPV data'!AL78)</f>
        <v>0.34722222222222221</v>
      </c>
      <c r="W77" s="2">
        <f>SUM('3 HPV data'!AM78/'3 HPV data'!AN78)</f>
        <v>0.34938101788170561</v>
      </c>
      <c r="X77" s="2">
        <f>SUM('3 HPV data'!AO78/'3 HPV data'!AP78)</f>
        <v>0.35448275862068968</v>
      </c>
      <c r="Y77" s="2">
        <f>SUM('3 HPV data'!AQ78/'3 HPV data'!AR78)</f>
        <v>0.35408022130013833</v>
      </c>
      <c r="Z77" s="2">
        <f>SUM('3 HPV data'!AS78/'3 HPV data'!AT78)</f>
        <v>0.35515320334261841</v>
      </c>
      <c r="AA77" s="2">
        <f>SUM('3 HPV data'!AU78/'3 HPV data'!AV78)</f>
        <v>0.35048678720445064</v>
      </c>
      <c r="AB77" s="2" t="e">
        <f>SUM('3 HPV data'!AW78/'3 HPV data'!AX78)</f>
        <v>#DIV/0!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9"/>
      <c r="AW77" s="9"/>
      <c r="AX77" s="9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13"/>
      <c r="CT77" s="58"/>
      <c r="CU77" s="58"/>
      <c r="CV77" s="13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</row>
    <row r="78" spans="1:116" x14ac:dyDescent="0.2">
      <c r="A78" s="1">
        <v>83</v>
      </c>
      <c r="B78" s="1">
        <v>5</v>
      </c>
      <c r="C78" t="s">
        <v>94</v>
      </c>
      <c r="D78" t="s">
        <v>31</v>
      </c>
      <c r="E78" s="2">
        <v>0.61</v>
      </c>
      <c r="F78" s="2">
        <f>SUM('3 HPV data'!E79/'3 HPV data'!F79)</f>
        <v>0.37777777777777777</v>
      </c>
      <c r="G78" s="2">
        <f>SUM('3 HPV data'!G79/'3 HPV data'!H79)</f>
        <v>0.39013107170393213</v>
      </c>
      <c r="H78" s="2">
        <f>SUM('3 HPV data'!I79/'3 HPV data'!J79)</f>
        <v>0.38918918918918921</v>
      </c>
      <c r="I78" s="2">
        <f>SUM('3 HPV data'!K79/'3 HPV data'!L79)</f>
        <v>0.39197530864197533</v>
      </c>
      <c r="J78" s="2">
        <f>SUM('3 HPV data'!M79/'3 HPV data'!N79)</f>
        <v>0.3942901234567901</v>
      </c>
      <c r="K78" s="2">
        <f>SUM('3 HPV data'!O79/'3 HPV data'!P79)</f>
        <v>0.39386973180076629</v>
      </c>
      <c r="L78" s="2">
        <f>SUM('3 HPV data'!Q79/'3 HPV data'!R79)</f>
        <v>0.40366972477064222</v>
      </c>
      <c r="M78" s="2">
        <f>SUM('3 HPV data'!S79/'3 HPV data'!T79)</f>
        <v>0.40030557677616502</v>
      </c>
      <c r="N78" s="2">
        <f>SUM('3 HPV data'!U79/'3 HPV data'!V79)</f>
        <v>0.39769230769230768</v>
      </c>
      <c r="O78" s="2">
        <f>SUM('3 HPV data'!W79/'3 HPV data'!X79)</f>
        <v>0.40687022900763359</v>
      </c>
      <c r="P78" s="2">
        <f>SUM('3 HPV data'!Y79/'3 HPV data'!Z79)</f>
        <v>0.40245775729646699</v>
      </c>
      <c r="Q78" s="2">
        <f>SUM('3 HPV data'!AA79/'3 HPV data'!AB79)</f>
        <v>0.40154440154440152</v>
      </c>
      <c r="R78" s="2">
        <f>SUM('3 HPV data'!AC79/'3 HPV data'!AD79)</f>
        <v>0.40941176470588236</v>
      </c>
      <c r="S78" s="2">
        <f>SUM('3 HPV data'!AE79/'3 HPV data'!AF79)</f>
        <v>0.411993769470405</v>
      </c>
      <c r="T78" s="2">
        <f>SUM('3 HPV data'!AG79/'3 HPV data'!AH79)</f>
        <v>0.41686182669789229</v>
      </c>
      <c r="U78" s="2">
        <f>SUM('3 HPV data'!AI79/'3 HPV data'!AJ79)</f>
        <v>0.41842310694769713</v>
      </c>
      <c r="V78" s="2">
        <f>SUM('3 HPV data'!AK79/'3 HPV data'!AL79)</f>
        <v>0.42031249999999998</v>
      </c>
      <c r="W78" s="2">
        <f>SUM('3 HPV data'!AM79/'3 HPV data'!AN79)</f>
        <v>0.42588235294117649</v>
      </c>
      <c r="X78" s="2">
        <f>SUM('3 HPV data'!AO79/'3 HPV data'!AP79)</f>
        <v>0.4259699129057799</v>
      </c>
      <c r="Y78" s="2">
        <f>SUM('3 HPV data'!AQ79/'3 HPV data'!AR79)</f>
        <v>0.42325949367088606</v>
      </c>
      <c r="Z78" s="2">
        <f>SUM('3 HPV data'!AS79/'3 HPV data'!AT79)</f>
        <v>0.42063492063492064</v>
      </c>
      <c r="AA78" s="2">
        <f>SUM('3 HPV data'!AU79/'3 HPV data'!AV79)</f>
        <v>0.42084327764518698</v>
      </c>
      <c r="AB78" s="2" t="e">
        <f>SUM('3 HPV data'!AW79/'3 HPV data'!AX79)</f>
        <v>#DIV/0!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9"/>
      <c r="AW78" s="9"/>
      <c r="AX78" s="9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13"/>
      <c r="CT78" s="58"/>
      <c r="CU78" s="58"/>
      <c r="CV78" s="13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</row>
    <row r="79" spans="1:116" s="4" customFormat="1" ht="15.75" x14ac:dyDescent="0.25">
      <c r="A79" s="96"/>
      <c r="B79" s="96"/>
      <c r="C79" s="97" t="s">
        <v>108</v>
      </c>
      <c r="D79" s="97"/>
      <c r="E79" s="98"/>
      <c r="F79" s="98">
        <f>SUM('3 HPV data'!E80/'3 HPV data'!F80)</f>
        <v>0.25750333872214803</v>
      </c>
      <c r="G79" s="98">
        <f>SUM('3 HPV data'!G80/'3 HPV data'!H80)</f>
        <v>0.26271604938271603</v>
      </c>
      <c r="H79" s="98">
        <f>SUM('3 HPV data'!I80/'3 HPV data'!J80)</f>
        <v>0.26281621564407437</v>
      </c>
      <c r="I79" s="98">
        <f>SUM('3 HPV data'!K80/'3 HPV data'!L80)</f>
        <v>0.26498266468548787</v>
      </c>
      <c r="J79" s="98">
        <f>SUM('3 HPV data'!M80/'3 HPV data'!N80)</f>
        <v>0.26539278131634819</v>
      </c>
      <c r="K79" s="98">
        <f>SUM('3 HPV data'!O80/'3 HPV data'!P80)</f>
        <v>0.2709777840667893</v>
      </c>
      <c r="L79" s="98">
        <f>SUM('3 HPV data'!Q80/'3 HPV data'!R80)</f>
        <v>0.27449802036199095</v>
      </c>
      <c r="M79" s="98">
        <f>SUM('3 HPV data'!S80/'3 HPV data'!T80)</f>
        <v>0.27586815981912599</v>
      </c>
      <c r="N79" s="98">
        <f>SUM('3 HPV data'!U80/'3 HPV data'!V80)</f>
        <v>0.27796825845675305</v>
      </c>
      <c r="O79" s="98">
        <f>SUM('3 HPV data'!W80/'3 HPV data'!X80)</f>
        <v>0.28024958343673556</v>
      </c>
      <c r="P79" s="98">
        <f>SUM('3 HPV data'!Y80/'3 HPV data'!Z80)</f>
        <v>0.28233202986135797</v>
      </c>
      <c r="Q79" s="98">
        <f>SUM('3 HPV data'!AA80/'3 HPV data'!AB80)</f>
        <v>0.28313360122328507</v>
      </c>
      <c r="R79" s="98">
        <f>SUM('3 HPV data'!AC80/'3 HPV data'!AD80)</f>
        <v>0.28847186906850986</v>
      </c>
      <c r="S79" s="98">
        <f>SUM('3 HPV data'!AE80/'3 HPV data'!AF80)</f>
        <v>0.28977252373276019</v>
      </c>
      <c r="T79" s="98">
        <f>SUM('3 HPV data'!AG80/'3 HPV data'!AH80)</f>
        <v>0.2921666248791146</v>
      </c>
      <c r="U79" s="98">
        <f>SUM('3 HPV data'!AI80/'3 HPV data'!AJ80)</f>
        <v>0.29337210972282063</v>
      </c>
      <c r="V79" s="98">
        <f>SUM('3 HPV data'!AK80/'3 HPV data'!AL80)</f>
        <v>0.29589454401781545</v>
      </c>
      <c r="W79" s="98">
        <f>SUM('3 HPV data'!AM80/'3 HPV data'!AN80)</f>
        <v>0.30076051083369204</v>
      </c>
      <c r="X79" s="98">
        <f>SUM('3 HPV data'!AO80/'3 HPV data'!AP80)</f>
        <v>0.30290575074162762</v>
      </c>
      <c r="Y79" s="98">
        <f>SUM('3 HPV data'!AQ80/'3 HPV data'!AR80)</f>
        <v>0.30509079233705538</v>
      </c>
      <c r="Z79" s="98">
        <f>SUM('3 HPV data'!AS80/'3 HPV data'!AT80)</f>
        <v>0.30766760623684303</v>
      </c>
      <c r="AA79" s="98">
        <f>SUM('3 HPV data'!AU80/'3 HPV data'!AV80)</f>
        <v>0.3082441113490364</v>
      </c>
      <c r="AB79" s="98" t="e">
        <f>SUM('3 HPV data'!AW80/'3 HPV data'!AX80)</f>
        <v>#DIV/0!</v>
      </c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R79" s="100"/>
      <c r="CS79" s="100"/>
      <c r="CT79" s="10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</row>
    <row r="80" spans="1:116" x14ac:dyDescent="0.2">
      <c r="A80" s="1">
        <v>2</v>
      </c>
      <c r="B80" s="1">
        <v>6</v>
      </c>
      <c r="C80" t="s">
        <v>2</v>
      </c>
      <c r="D80" t="s">
        <v>3</v>
      </c>
      <c r="E80" s="2">
        <v>0.52</v>
      </c>
      <c r="F80" s="2">
        <f>SUM('3 HPV data'!E81/'3 HPV data'!F81)</f>
        <v>0.19787985865724381</v>
      </c>
      <c r="G80" s="2">
        <f>SUM('3 HPV data'!G81/'3 HPV data'!H81)</f>
        <v>0.19791666666666666</v>
      </c>
      <c r="H80" s="2">
        <f>SUM('3 HPV data'!I81/'3 HPV data'!J81)</f>
        <v>0.19791666666666666</v>
      </c>
      <c r="I80" s="2">
        <f>SUM('3 HPV data'!K81/'3 HPV data'!L81)</f>
        <v>0.20212765957446807</v>
      </c>
      <c r="J80" s="2">
        <f>SUM('3 HPV data'!M81/'3 HPV data'!N81)</f>
        <v>0.20494699646643111</v>
      </c>
      <c r="K80" s="2">
        <f>SUM('3 HPV data'!O81/'3 HPV data'!P81)</f>
        <v>0.22142857142857142</v>
      </c>
      <c r="L80" s="2">
        <f>SUM('3 HPV data'!Q81/'3 HPV data'!R81)</f>
        <v>0.22222222222222221</v>
      </c>
      <c r="M80" s="2">
        <f>SUM('3 HPV data'!S81/'3 HPV data'!T81)</f>
        <v>0.21917808219178081</v>
      </c>
      <c r="N80" s="2">
        <f>SUM('3 HPV data'!U81/'3 HPV data'!V81)</f>
        <v>0.22033898305084745</v>
      </c>
      <c r="O80" s="2">
        <f>SUM('3 HPV data'!W81/'3 HPV data'!X81)</f>
        <v>0.23793103448275862</v>
      </c>
      <c r="P80" s="2">
        <f>SUM('3 HPV data'!Y81/'3 HPV data'!Z81)</f>
        <v>0.25263157894736843</v>
      </c>
      <c r="Q80" s="2">
        <f>SUM('3 HPV data'!AA81/'3 HPV data'!AB81)</f>
        <v>0.25435540069686413</v>
      </c>
      <c r="R80" s="2">
        <f>SUM('3 HPV data'!AC81/'3 HPV data'!AD81)</f>
        <v>0.25259515570934254</v>
      </c>
      <c r="S80" s="2">
        <f>SUM('3 HPV data'!AE81/'3 HPV data'!AF81)</f>
        <v>0.25342465753424659</v>
      </c>
      <c r="T80" s="2">
        <f>SUM('3 HPV data'!AG81/'3 HPV data'!AH81)</f>
        <v>0.2491349480968858</v>
      </c>
      <c r="U80" s="2">
        <f>SUM('3 HPV data'!AI81/'3 HPV data'!AJ81)</f>
        <v>0.24652777777777779</v>
      </c>
      <c r="V80" s="2">
        <f>SUM('3 HPV data'!AK81/'3 HPV data'!AL81)</f>
        <v>0.23875432525951557</v>
      </c>
      <c r="W80" s="2">
        <f>SUM('3 HPV data'!AM81/'3 HPV data'!AN81)</f>
        <v>0.25675675675675674</v>
      </c>
      <c r="X80" s="2">
        <f>SUM('3 HPV data'!AO81/'3 HPV data'!AP81)</f>
        <v>0.25913621262458469</v>
      </c>
      <c r="Y80" s="2">
        <f>SUM('3 HPV data'!AQ81/'3 HPV data'!AR81)</f>
        <v>0.2558139534883721</v>
      </c>
      <c r="Z80" s="2">
        <f>SUM('3 HPV data'!AS81/'3 HPV data'!AT81)</f>
        <v>0.24832214765100671</v>
      </c>
      <c r="AA80" s="2">
        <f>SUM('3 HPV data'!AU81/'3 HPV data'!AV81)</f>
        <v>0.2651006711409396</v>
      </c>
      <c r="AB80" s="2" t="e">
        <f>SUM('3 HPV data'!AW81/'3 HPV data'!AX81)</f>
        <v>#DIV/0!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9"/>
      <c r="AW80" s="9"/>
      <c r="AX80" s="9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13"/>
      <c r="CT80" s="58"/>
      <c r="CU80" s="58"/>
      <c r="CV80" s="13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</row>
    <row r="81" spans="1:116" x14ac:dyDescent="0.2">
      <c r="A81" s="1">
        <v>7</v>
      </c>
      <c r="B81" s="1">
        <v>6</v>
      </c>
      <c r="C81" t="s">
        <v>11</v>
      </c>
      <c r="D81" t="s">
        <v>12</v>
      </c>
      <c r="E81" s="2">
        <v>0.4</v>
      </c>
      <c r="F81" s="2">
        <f>SUM('3 HPV data'!E82/'3 HPV data'!F82)</f>
        <v>0.23961661341853036</v>
      </c>
      <c r="G81" s="2">
        <f>SUM('3 HPV data'!G82/'3 HPV data'!H82)</f>
        <v>0.26537216828478966</v>
      </c>
      <c r="H81" s="2">
        <f>SUM('3 HPV data'!I82/'3 HPV data'!J82)</f>
        <v>0.26623376623376621</v>
      </c>
      <c r="I81" s="2">
        <f>SUM('3 HPV data'!K82/'3 HPV data'!L82)</f>
        <v>0.25490196078431371</v>
      </c>
      <c r="J81" s="2">
        <f>SUM('3 HPV data'!M82/'3 HPV data'!N82)</f>
        <v>0.25827814569536423</v>
      </c>
      <c r="K81" s="2">
        <f>SUM('3 HPV data'!O82/'3 HPV data'!P82)</f>
        <v>0.26845637583892618</v>
      </c>
      <c r="L81" s="2">
        <f>SUM('3 HPV data'!Q82/'3 HPV data'!R82)</f>
        <v>0.28327645051194539</v>
      </c>
      <c r="M81" s="2">
        <f>SUM('3 HPV data'!S82/'3 HPV data'!T82)</f>
        <v>0.27835051546391754</v>
      </c>
      <c r="N81" s="2">
        <f>SUM('3 HPV data'!U82/'3 HPV data'!V82)</f>
        <v>0.29351535836177473</v>
      </c>
      <c r="O81" s="2">
        <f>SUM('3 HPV data'!W82/'3 HPV data'!X82)</f>
        <v>0.29411764705882354</v>
      </c>
      <c r="P81" s="2">
        <f>SUM('3 HPV data'!Y82/'3 HPV data'!Z82)</f>
        <v>0.3</v>
      </c>
      <c r="Q81" s="2">
        <f>SUM('3 HPV data'!AA82/'3 HPV data'!AB82)</f>
        <v>0.29209621993127149</v>
      </c>
      <c r="R81" s="2">
        <f>SUM('3 HPV data'!AC82/'3 HPV data'!AD82)</f>
        <v>0.28819444444444442</v>
      </c>
      <c r="S81" s="2">
        <f>SUM('3 HPV data'!AE82/'3 HPV data'!AF82)</f>
        <v>0.29616724738675959</v>
      </c>
      <c r="T81" s="2">
        <f>SUM('3 HPV data'!AG82/'3 HPV data'!AH82)</f>
        <v>0.30769230769230771</v>
      </c>
      <c r="U81" s="2">
        <f>SUM('3 HPV data'!AI82/'3 HPV data'!AJ82)</f>
        <v>0.30689655172413793</v>
      </c>
      <c r="V81" s="2">
        <f>SUM('3 HPV data'!AK82/'3 HPV data'!AL82)</f>
        <v>0.3111888111888112</v>
      </c>
      <c r="W81" s="2">
        <f>SUM('3 HPV data'!AM82/'3 HPV data'!AN82)</f>
        <v>0.32517482517482516</v>
      </c>
      <c r="X81" s="2">
        <f>SUM('3 HPV data'!AO82/'3 HPV data'!AP82)</f>
        <v>0.32508833922261482</v>
      </c>
      <c r="Y81" s="2">
        <f>SUM('3 HPV data'!AQ82/'3 HPV data'!AR82)</f>
        <v>0.33797909407665505</v>
      </c>
      <c r="Z81" s="2">
        <f>SUM('3 HPV data'!AS82/'3 HPV data'!AT82)</f>
        <v>0.33807829181494664</v>
      </c>
      <c r="AA81" s="2">
        <f>SUM('3 HPV data'!AU82/'3 HPV data'!AV82)</f>
        <v>0.35164835164835168</v>
      </c>
      <c r="AB81" s="2" t="e">
        <f>SUM('3 HPV data'!AW82/'3 HPV data'!AX82)</f>
        <v>#DIV/0!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9"/>
      <c r="AW81" s="9"/>
      <c r="AX81" s="9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13"/>
      <c r="CT81" s="58"/>
      <c r="CU81" s="58"/>
      <c r="CV81" s="13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</row>
    <row r="82" spans="1:116" x14ac:dyDescent="0.2">
      <c r="A82" s="1">
        <v>17</v>
      </c>
      <c r="B82" s="1">
        <v>6</v>
      </c>
      <c r="C82" t="s">
        <v>26</v>
      </c>
      <c r="E82" s="2">
        <v>0.42</v>
      </c>
      <c r="F82" s="2">
        <f>SUM('3 HPV data'!E83/'3 HPV data'!F83)</f>
        <v>0.36904761904761907</v>
      </c>
      <c r="G82" s="2">
        <f>SUM('3 HPV data'!G83/'3 HPV data'!H83)</f>
        <v>0.37595258255715497</v>
      </c>
      <c r="H82" s="2">
        <f>SUM('3 HPV data'!I83/'3 HPV data'!J83)</f>
        <v>0.3771186440677966</v>
      </c>
      <c r="I82" s="2">
        <f>SUM('3 HPV data'!K83/'3 HPV data'!L83)</f>
        <v>0.36819727891156462</v>
      </c>
      <c r="J82" s="2">
        <f>SUM('3 HPV data'!M83/'3 HPV data'!N83)</f>
        <v>0.36891545687446625</v>
      </c>
      <c r="K82" s="2">
        <f>SUM('3 HPV data'!O83/'3 HPV data'!P83)</f>
        <v>0.36919104991394147</v>
      </c>
      <c r="L82" s="2">
        <f>SUM('3 HPV data'!Q83/'3 HPV data'!R83)</f>
        <v>0.37671232876712329</v>
      </c>
      <c r="M82" s="2">
        <f>SUM('3 HPV data'!S83/'3 HPV data'!T83)</f>
        <v>0.37789203084832906</v>
      </c>
      <c r="N82" s="2">
        <f>SUM('3 HPV data'!U83/'3 HPV data'!V83)</f>
        <v>0.37844827586206897</v>
      </c>
      <c r="O82" s="2">
        <f>SUM('3 HPV data'!W83/'3 HPV data'!X83)</f>
        <v>0.37812230835486649</v>
      </c>
      <c r="P82" s="2">
        <f>SUM('3 HPV data'!Y83/'3 HPV data'!Z83)</f>
        <v>0.38369098712446353</v>
      </c>
      <c r="Q82" s="2">
        <f>SUM('3 HPV data'!AA83/'3 HPV data'!AB83)</f>
        <v>0.38836612489307099</v>
      </c>
      <c r="R82" s="2">
        <f>SUM('3 HPV data'!AC83/'3 HPV data'!AD83)</f>
        <v>0.41114982578397213</v>
      </c>
      <c r="S82" s="2">
        <f>SUM('3 HPV data'!AE83/'3 HPV data'!AF83)</f>
        <v>0.41186736474694591</v>
      </c>
      <c r="T82" s="2">
        <f>SUM('3 HPV data'!AG83/'3 HPV data'!AH83)</f>
        <v>0.41181581233709819</v>
      </c>
      <c r="U82" s="2">
        <f>SUM('3 HPV data'!AI83/'3 HPV data'!AJ83)</f>
        <v>0.40929009640666081</v>
      </c>
      <c r="V82" s="2">
        <f>SUM('3 HPV data'!AK83/'3 HPV data'!AL83)</f>
        <v>0.406794425087108</v>
      </c>
      <c r="W82" s="2">
        <f>SUM('3 HPV data'!AM83/'3 HPV data'!AN83)</f>
        <v>0.41615986099044311</v>
      </c>
      <c r="X82" s="2">
        <f>SUM('3 HPV data'!AO83/'3 HPV data'!AP83)</f>
        <v>0.4172473867595819</v>
      </c>
      <c r="Y82" s="2">
        <f>SUM('3 HPV data'!AQ83/'3 HPV data'!AR83)</f>
        <v>0.4201754385964912</v>
      </c>
      <c r="Z82" s="2">
        <f>SUM('3 HPV data'!AS83/'3 HPV data'!AT83)</f>
        <v>0.42719298245614035</v>
      </c>
      <c r="AA82" s="2">
        <f>SUM('3 HPV data'!AU83/'3 HPV data'!AV83)</f>
        <v>0.42105263157894735</v>
      </c>
      <c r="AB82" s="2" t="e">
        <f>SUM('3 HPV data'!AW83/'3 HPV data'!AX83)</f>
        <v>#DIV/0!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9"/>
      <c r="AW82" s="9"/>
      <c r="AX82" s="9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13"/>
      <c r="CT82" s="58"/>
      <c r="CU82" s="58"/>
      <c r="CV82" s="13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</row>
    <row r="83" spans="1:116" x14ac:dyDescent="0.2">
      <c r="A83" s="1">
        <v>21</v>
      </c>
      <c r="B83" s="1">
        <v>6</v>
      </c>
      <c r="C83" t="s">
        <v>32</v>
      </c>
      <c r="D83" t="s">
        <v>33</v>
      </c>
      <c r="E83" s="2">
        <v>0.47</v>
      </c>
      <c r="F83" s="2">
        <f>SUM('3 HPV data'!E84/'3 HPV data'!F84)</f>
        <v>0.1991561181434599</v>
      </c>
      <c r="G83" s="2">
        <f>SUM('3 HPV data'!G84/'3 HPV data'!H84)</f>
        <v>0.20741989881956155</v>
      </c>
      <c r="H83" s="2">
        <f>SUM('3 HPV data'!I84/'3 HPV data'!J84)</f>
        <v>0.20791245791245791</v>
      </c>
      <c r="I83" s="2">
        <f>SUM('3 HPV data'!K84/'3 HPV data'!L84)</f>
        <v>0.21158690176322417</v>
      </c>
      <c r="J83" s="2">
        <f>SUM('3 HPV data'!M84/'3 HPV data'!N84)</f>
        <v>0.21392617449664431</v>
      </c>
      <c r="K83" s="2">
        <f>SUM('3 HPV data'!O84/'3 HPV data'!P84)</f>
        <v>0.2152428810720268</v>
      </c>
      <c r="L83" s="2">
        <f>SUM('3 HPV data'!Q84/'3 HPV data'!R84)</f>
        <v>0.21698906644238855</v>
      </c>
      <c r="M83" s="2">
        <f>SUM('3 HPV data'!S84/'3 HPV data'!T84)</f>
        <v>0.21684737281067556</v>
      </c>
      <c r="N83" s="2">
        <f>SUM('3 HPV data'!U84/'3 HPV data'!V84)</f>
        <v>0.22259136212624583</v>
      </c>
      <c r="O83" s="2">
        <f>SUM('3 HPV data'!W84/'3 HPV data'!X84)</f>
        <v>0.22583333333333333</v>
      </c>
      <c r="P83" s="2">
        <f>SUM('3 HPV data'!Y84/'3 HPV data'!Z84)</f>
        <v>0.228099173553719</v>
      </c>
      <c r="Q83" s="2">
        <f>SUM('3 HPV data'!AA84/'3 HPV data'!AB84)</f>
        <v>0.22764900662251655</v>
      </c>
      <c r="R83" s="2">
        <f>SUM('3 HPV data'!AC84/'3 HPV data'!AD84)</f>
        <v>0.23179916317991631</v>
      </c>
      <c r="S83" s="2">
        <f>SUM('3 HPV data'!AE84/'3 HPV data'!AF84)</f>
        <v>0.2325776658270361</v>
      </c>
      <c r="T83" s="2">
        <f>SUM('3 HPV data'!AG84/'3 HPV data'!AH84)</f>
        <v>0.23089840470193115</v>
      </c>
      <c r="U83" s="2">
        <f>SUM('3 HPV data'!AI84/'3 HPV data'!AJ84)</f>
        <v>0.23238255033557048</v>
      </c>
      <c r="V83" s="2">
        <f>SUM('3 HPV data'!AK84/'3 HPV data'!AL84)</f>
        <v>0.23160535117056857</v>
      </c>
      <c r="W83" s="2">
        <f>SUM('3 HPV data'!AM84/'3 HPV data'!AN84)</f>
        <v>0.23185988323603002</v>
      </c>
      <c r="X83" s="2">
        <f>SUM('3 HPV data'!AO84/'3 HPV data'!AP84)</f>
        <v>0.23509933774834438</v>
      </c>
      <c r="Y83" s="2">
        <f>SUM('3 HPV data'!AQ84/'3 HPV data'!AR84)</f>
        <v>0.23636363636363636</v>
      </c>
      <c r="Z83" s="2">
        <f>SUM('3 HPV data'!AS84/'3 HPV data'!AT84)</f>
        <v>0.24092409240924093</v>
      </c>
      <c r="AA83" s="2">
        <f>SUM('3 HPV data'!AU84/'3 HPV data'!AV84)</f>
        <v>0.24183006535947713</v>
      </c>
      <c r="AB83" s="2" t="e">
        <f>SUM('3 HPV data'!AW84/'3 HPV data'!AX84)</f>
        <v>#DIV/0!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9"/>
      <c r="AW83" s="9"/>
      <c r="AX83" s="9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13"/>
      <c r="CT83" s="58"/>
      <c r="CU83" s="58"/>
      <c r="CV83" s="13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</row>
    <row r="84" spans="1:116" x14ac:dyDescent="0.2">
      <c r="A84" s="1">
        <v>22</v>
      </c>
      <c r="B84" s="1">
        <v>6</v>
      </c>
      <c r="C84" t="s">
        <v>34</v>
      </c>
      <c r="D84" t="s">
        <v>35</v>
      </c>
      <c r="E84" s="2">
        <v>0.66</v>
      </c>
      <c r="F84" s="2">
        <f>SUM('3 HPV data'!E85/'3 HPV data'!F85)</f>
        <v>0.27272727272727271</v>
      </c>
      <c r="G84" s="2">
        <f>SUM('3 HPV data'!G85/'3 HPV data'!H85)</f>
        <v>0.27723840345199569</v>
      </c>
      <c r="H84" s="2">
        <f>SUM('3 HPV data'!I85/'3 HPV data'!J85)</f>
        <v>0.27575107296137341</v>
      </c>
      <c r="I84" s="2">
        <f>SUM('3 HPV data'!K85/'3 HPV data'!L85)</f>
        <v>0.28232758620689657</v>
      </c>
      <c r="J84" s="2">
        <f>SUM('3 HPV data'!M85/'3 HPV data'!N85)</f>
        <v>0.27969762419006478</v>
      </c>
      <c r="K84" s="2">
        <f>SUM('3 HPV data'!O85/'3 HPV data'!P85)</f>
        <v>0.28354978354978355</v>
      </c>
      <c r="L84" s="2">
        <f>SUM('3 HPV data'!Q85/'3 HPV data'!R85)</f>
        <v>0.289760348583878</v>
      </c>
      <c r="M84" s="2">
        <f>SUM('3 HPV data'!S85/'3 HPV data'!T85)</f>
        <v>0.28773072747014117</v>
      </c>
      <c r="N84" s="2">
        <f>SUM('3 HPV data'!U85/'3 HPV data'!V85)</f>
        <v>0.29597388465723612</v>
      </c>
      <c r="O84" s="2">
        <f>SUM('3 HPV data'!W85/'3 HPV data'!X85)</f>
        <v>0.29891304347826086</v>
      </c>
      <c r="P84" s="2">
        <f>SUM('3 HPV data'!Y85/'3 HPV data'!Z85)</f>
        <v>0.30108695652173911</v>
      </c>
      <c r="Q84" s="2">
        <f>SUM('3 HPV data'!AA85/'3 HPV data'!AB85)</f>
        <v>0.30250272034820458</v>
      </c>
      <c r="R84" s="2">
        <f>SUM('3 HPV data'!AC85/'3 HPV data'!AD85)</f>
        <v>0.30955120828538552</v>
      </c>
      <c r="S84" s="2">
        <f>SUM('3 HPV data'!AE85/'3 HPV data'!AF85)</f>
        <v>0.30600461893764436</v>
      </c>
      <c r="T84" s="2">
        <f>SUM('3 HPV data'!AG85/'3 HPV data'!AH85)</f>
        <v>0.30373831775700932</v>
      </c>
      <c r="U84" s="2">
        <f>SUM('3 HPV data'!AI85/'3 HPV data'!AJ85)</f>
        <v>0.30941176470588233</v>
      </c>
      <c r="V84" s="2">
        <f>SUM('3 HPV data'!AK85/'3 HPV data'!AL85)</f>
        <v>0.31823599523241952</v>
      </c>
      <c r="W84" s="2">
        <f>SUM('3 HPV data'!AM85/'3 HPV data'!AN85)</f>
        <v>0.32028469750889682</v>
      </c>
      <c r="X84" s="2">
        <f>SUM('3 HPV data'!AO85/'3 HPV data'!AP85)</f>
        <v>0.32936979785969084</v>
      </c>
      <c r="Y84" s="2">
        <f>SUM('3 HPV data'!AQ85/'3 HPV data'!AR85)</f>
        <v>0.3281990521327014</v>
      </c>
      <c r="Z84" s="2">
        <f>SUM('3 HPV data'!AS85/'3 HPV data'!AT85)</f>
        <v>0.33926453143534996</v>
      </c>
      <c r="AA84" s="2">
        <f>SUM('3 HPV data'!AU85/'3 HPV data'!AV85)</f>
        <v>0.34201183431952664</v>
      </c>
      <c r="AB84" s="2" t="e">
        <f>SUM('3 HPV data'!AW85/'3 HPV data'!AX85)</f>
        <v>#DIV/0!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9"/>
      <c r="AW84" s="9"/>
      <c r="AX84" s="9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13"/>
      <c r="CT84" s="58"/>
      <c r="CU84" s="58"/>
      <c r="CV84" s="13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</row>
    <row r="85" spans="1:116" x14ac:dyDescent="0.2">
      <c r="A85" s="1">
        <v>27</v>
      </c>
      <c r="B85" s="1">
        <v>6</v>
      </c>
      <c r="C85" t="s">
        <v>40</v>
      </c>
      <c r="D85" t="s">
        <v>12</v>
      </c>
      <c r="E85" s="2">
        <v>0.34</v>
      </c>
      <c r="F85" s="2">
        <f>SUM('3 HPV data'!E86/'3 HPV data'!F86)</f>
        <v>0.291015625</v>
      </c>
      <c r="G85" s="2">
        <f>SUM('3 HPV data'!G86/'3 HPV data'!H86)</f>
        <v>0.29651162790697677</v>
      </c>
      <c r="H85" s="2">
        <f>SUM('3 HPV data'!I86/'3 HPV data'!J86)</f>
        <v>0.29708737864077672</v>
      </c>
      <c r="I85" s="2">
        <f>SUM('3 HPV data'!K86/'3 HPV data'!L86)</f>
        <v>0.29859719438877758</v>
      </c>
      <c r="J85" s="2">
        <f>SUM('3 HPV data'!M86/'3 HPV data'!N86)</f>
        <v>0.29365079365079366</v>
      </c>
      <c r="K85" s="2">
        <f>SUM('3 HPV data'!O86/'3 HPV data'!P86)</f>
        <v>0.2963709677419355</v>
      </c>
      <c r="L85" s="2">
        <f>SUM('3 HPV data'!Q86/'3 HPV data'!R86)</f>
        <v>0.29554655870445345</v>
      </c>
      <c r="M85" s="2">
        <f>SUM('3 HPV data'!S86/'3 HPV data'!T86)</f>
        <v>0.29199999999999998</v>
      </c>
      <c r="N85" s="2">
        <f>SUM('3 HPV data'!U86/'3 HPV data'!V86)</f>
        <v>0.30339321357285431</v>
      </c>
      <c r="O85" s="2">
        <f>SUM('3 HPV data'!W86/'3 HPV data'!X86)</f>
        <v>0.30101010101010101</v>
      </c>
      <c r="P85" s="2">
        <f>SUM('3 HPV data'!Y86/'3 HPV data'!Z86)</f>
        <v>0.29919678714859438</v>
      </c>
      <c r="Q85" s="2">
        <f>SUM('3 HPV data'!AA86/'3 HPV data'!AB86)</f>
        <v>0.29599999999999999</v>
      </c>
      <c r="R85" s="2">
        <f>SUM('3 HPV data'!AC86/'3 HPV data'!AD86)</f>
        <v>0.33874709976798145</v>
      </c>
      <c r="S85" s="2">
        <f>SUM('3 HPV data'!AE86/'3 HPV data'!AF86)</f>
        <v>0.33723653395784542</v>
      </c>
      <c r="T85" s="2">
        <f>SUM('3 HPV data'!AG86/'3 HPV data'!AH86)</f>
        <v>0.32541567695961993</v>
      </c>
      <c r="U85" s="2">
        <f>SUM('3 HPV data'!AI86/'3 HPV data'!AJ86)</f>
        <v>0.32470588235294118</v>
      </c>
      <c r="V85" s="2">
        <f>SUM('3 HPV data'!AK86/'3 HPV data'!AL86)</f>
        <v>0.32705882352941179</v>
      </c>
      <c r="W85" s="2">
        <f>SUM('3 HPV data'!AM86/'3 HPV data'!AN86)</f>
        <v>0.33726415094339623</v>
      </c>
      <c r="X85" s="2">
        <f>SUM('3 HPV data'!AO86/'3 HPV data'!AP86)</f>
        <v>0.34792626728110598</v>
      </c>
      <c r="Y85" s="2">
        <f>SUM('3 HPV data'!AQ86/'3 HPV data'!AR86)</f>
        <v>0.34474885844748859</v>
      </c>
      <c r="Z85" s="2">
        <f>SUM('3 HPV data'!AS86/'3 HPV data'!AT86)</f>
        <v>0.34615384615384615</v>
      </c>
      <c r="AA85" s="2">
        <f>SUM('3 HPV data'!AU86/'3 HPV data'!AV86)</f>
        <v>0.34096109839816935</v>
      </c>
      <c r="AB85" s="2" t="e">
        <f>SUM('3 HPV data'!AW86/'3 HPV data'!AX86)</f>
        <v>#DIV/0!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9"/>
      <c r="AW85" s="9"/>
      <c r="AX85" s="9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13"/>
      <c r="CT85" s="58"/>
      <c r="CU85" s="58"/>
      <c r="CV85" s="13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</row>
    <row r="86" spans="1:116" x14ac:dyDescent="0.2">
      <c r="A86" s="1">
        <v>31</v>
      </c>
      <c r="B86" s="1">
        <v>6</v>
      </c>
      <c r="C86" t="s">
        <v>44</v>
      </c>
      <c r="D86" t="s">
        <v>12</v>
      </c>
      <c r="E86" s="2">
        <v>0.5</v>
      </c>
      <c r="F86" s="2">
        <f>SUM('3 HPV data'!E87/'3 HPV data'!F87)</f>
        <v>0.19187554019014694</v>
      </c>
      <c r="G86" s="2">
        <f>SUM('3 HPV data'!G87/'3 HPV data'!H87)</f>
        <v>0.18686006825938567</v>
      </c>
      <c r="H86" s="2">
        <f>SUM('3 HPV data'!I87/'3 HPV data'!J87)</f>
        <v>0.18824531516183987</v>
      </c>
      <c r="I86" s="2">
        <f>SUM('3 HPV data'!K87/'3 HPV data'!L87)</f>
        <v>0.2</v>
      </c>
      <c r="J86" s="2">
        <f>SUM('3 HPV data'!M87/'3 HPV data'!N87)</f>
        <v>0.20258620689655171</v>
      </c>
      <c r="K86" s="2">
        <f>SUM('3 HPV data'!O87/'3 HPV data'!P87)</f>
        <v>0.20363951473136915</v>
      </c>
      <c r="L86" s="2">
        <f>SUM('3 HPV data'!Q87/'3 HPV data'!R87)</f>
        <v>0.2</v>
      </c>
      <c r="M86" s="2">
        <f>SUM('3 HPV data'!S87/'3 HPV data'!T87)</f>
        <v>0.19737991266375546</v>
      </c>
      <c r="N86" s="2">
        <f>SUM('3 HPV data'!U87/'3 HPV data'!V87)</f>
        <v>0.20017482517482518</v>
      </c>
      <c r="O86" s="2">
        <f>SUM('3 HPV data'!W87/'3 HPV data'!X87)</f>
        <v>0.19895742832319721</v>
      </c>
      <c r="P86" s="2">
        <f>SUM('3 HPV data'!Y87/'3 HPV data'!Z87)</f>
        <v>0.20521739130434782</v>
      </c>
      <c r="Q86" s="2">
        <f>SUM('3 HPV data'!AA87/'3 HPV data'!AB87)</f>
        <v>0.20417028670721113</v>
      </c>
      <c r="R86" s="2">
        <f>SUM('3 HPV data'!AC87/'3 HPV data'!AD87)</f>
        <v>0.21263345195729538</v>
      </c>
      <c r="S86" s="2">
        <f>SUM('3 HPV data'!AE87/'3 HPV data'!AF87)</f>
        <v>0.2187776793622675</v>
      </c>
      <c r="T86" s="2">
        <f>SUM('3 HPV data'!AG87/'3 HPV data'!AH87)</f>
        <v>0.21959755030621173</v>
      </c>
      <c r="U86" s="2">
        <f>SUM('3 HPV data'!AI87/'3 HPV data'!AJ87)</f>
        <v>0.22504378283712784</v>
      </c>
      <c r="V86" s="2">
        <f>SUM('3 HPV data'!AK87/'3 HPV data'!AL87)</f>
        <v>0.22711267605633803</v>
      </c>
      <c r="W86" s="2">
        <f>SUM('3 HPV data'!AM87/'3 HPV data'!AN87)</f>
        <v>0.23922603342128407</v>
      </c>
      <c r="X86" s="2">
        <f>SUM('3 HPV data'!AO87/'3 HPV data'!AP87)</f>
        <v>0.24538258575197888</v>
      </c>
      <c r="Y86" s="2">
        <f>SUM('3 HPV data'!AQ87/'3 HPV data'!AR87)</f>
        <v>0.24204946996466431</v>
      </c>
      <c r="Z86" s="2">
        <f>SUM('3 HPV data'!AS87/'3 HPV data'!AT87)</f>
        <v>0.2488849241748439</v>
      </c>
      <c r="AA86" s="2">
        <f>SUM('3 HPV data'!AU87/'3 HPV data'!AV87)</f>
        <v>0.24911032028469751</v>
      </c>
      <c r="AB86" s="2" t="e">
        <f>SUM('3 HPV data'!AW87/'3 HPV data'!AX87)</f>
        <v>#DIV/0!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9"/>
      <c r="AW86" s="9"/>
      <c r="AX86" s="9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13"/>
      <c r="CT86" s="58"/>
      <c r="CU86" s="58"/>
      <c r="CV86" s="13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</row>
    <row r="87" spans="1:116" x14ac:dyDescent="0.2">
      <c r="A87" s="1">
        <v>36</v>
      </c>
      <c r="B87" s="1">
        <v>6</v>
      </c>
      <c r="C87" t="s">
        <v>49</v>
      </c>
      <c r="D87" t="s">
        <v>35</v>
      </c>
      <c r="E87" s="2">
        <v>0.7</v>
      </c>
      <c r="F87" s="2">
        <f>SUM('3 HPV data'!E88/'3 HPV data'!F88)</f>
        <v>0.30412371134020616</v>
      </c>
      <c r="G87" s="2">
        <f>SUM('3 HPV data'!G88/'3 HPV data'!H88)</f>
        <v>0.30366492146596857</v>
      </c>
      <c r="H87" s="2">
        <f>SUM('3 HPV data'!I88/'3 HPV data'!J88)</f>
        <v>0.30287206266318539</v>
      </c>
      <c r="I87" s="2">
        <f>SUM('3 HPV data'!K88/'3 HPV data'!L88)</f>
        <v>0.30423280423280424</v>
      </c>
      <c r="J87" s="2">
        <f>SUM('3 HPV data'!M88/'3 HPV data'!N88)</f>
        <v>0.30748663101604279</v>
      </c>
      <c r="K87" s="2">
        <f>SUM('3 HPV data'!O88/'3 HPV data'!P88)</f>
        <v>0.31283422459893045</v>
      </c>
      <c r="L87" s="2">
        <f>SUM('3 HPV data'!Q88/'3 HPV data'!R88)</f>
        <v>0.31903485254691688</v>
      </c>
      <c r="M87" s="2">
        <f>SUM('3 HPV data'!S88/'3 HPV data'!T88)</f>
        <v>0.31550802139037432</v>
      </c>
      <c r="N87" s="2">
        <f>SUM('3 HPV data'!U88/'3 HPV data'!V88)</f>
        <v>0.31903485254691688</v>
      </c>
      <c r="O87" s="2">
        <f>SUM('3 HPV data'!W88/'3 HPV data'!X88)</f>
        <v>0.33333333333333331</v>
      </c>
      <c r="P87" s="2">
        <f>SUM('3 HPV data'!Y88/'3 HPV data'!Z88)</f>
        <v>0.33149171270718231</v>
      </c>
      <c r="Q87" s="2">
        <f>SUM('3 HPV data'!AA88/'3 HPV data'!AB88)</f>
        <v>0.33701657458563539</v>
      </c>
      <c r="R87" s="2">
        <f>SUM('3 HPV data'!AC88/'3 HPV data'!AD88)</f>
        <v>0.34202898550724636</v>
      </c>
      <c r="S87" s="2">
        <f>SUM('3 HPV data'!AE88/'3 HPV data'!AF88)</f>
        <v>0.34310850439882695</v>
      </c>
      <c r="T87" s="2">
        <f>SUM('3 HPV data'!AG88/'3 HPV data'!AH88)</f>
        <v>0.34743202416918428</v>
      </c>
      <c r="U87" s="2">
        <f>SUM('3 HPV data'!AI88/'3 HPV data'!AJ88)</f>
        <v>0.3493975903614458</v>
      </c>
      <c r="V87" s="2">
        <f>SUM('3 HPV data'!AK88/'3 HPV data'!AL88)</f>
        <v>0.34250764525993882</v>
      </c>
      <c r="W87" s="2">
        <f>SUM('3 HPV data'!AM88/'3 HPV data'!AN88)</f>
        <v>0.35294117647058826</v>
      </c>
      <c r="X87" s="2">
        <f>SUM('3 HPV data'!AO88/'3 HPV data'!AP88)</f>
        <v>0.35202492211838005</v>
      </c>
      <c r="Y87" s="2">
        <f>SUM('3 HPV data'!AQ88/'3 HPV data'!AR88)</f>
        <v>0.35403726708074534</v>
      </c>
      <c r="Z87" s="2">
        <f>SUM('3 HPV data'!AS88/'3 HPV data'!AT88)</f>
        <v>0.34769230769230769</v>
      </c>
      <c r="AA87" s="2">
        <f>SUM('3 HPV data'!AU88/'3 HPV data'!AV88)</f>
        <v>0.34876543209876543</v>
      </c>
      <c r="AB87" s="2" t="e">
        <f>SUM('3 HPV data'!AW88/'3 HPV data'!AX88)</f>
        <v>#DIV/0!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9"/>
      <c r="AW87" s="9"/>
      <c r="AX87" s="9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13"/>
      <c r="CT87" s="58"/>
      <c r="CU87" s="58"/>
      <c r="CV87" s="13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</row>
    <row r="88" spans="1:116" x14ac:dyDescent="0.2">
      <c r="A88" s="1">
        <v>42</v>
      </c>
      <c r="B88" s="1">
        <v>6</v>
      </c>
      <c r="C88" t="s">
        <v>101</v>
      </c>
      <c r="D88" t="s">
        <v>12</v>
      </c>
      <c r="E88" s="2">
        <v>0.44</v>
      </c>
      <c r="F88" s="2">
        <f>SUM('3 HPV data'!E89/'3 HPV data'!F89)</f>
        <v>0.24193548387096775</v>
      </c>
      <c r="G88" s="2">
        <f>SUM('3 HPV data'!G89/'3 HPV data'!H89)</f>
        <v>0.2711864406779661</v>
      </c>
      <c r="H88" s="2">
        <f>SUM('3 HPV data'!I89/'3 HPV data'!J89)</f>
        <v>0.27586206896551724</v>
      </c>
      <c r="I88" s="2">
        <f>SUM('3 HPV data'!K89/'3 HPV data'!L89)</f>
        <v>0.25862068965517243</v>
      </c>
      <c r="J88" s="2">
        <f>SUM('3 HPV data'!M89/'3 HPV data'!N89)</f>
        <v>0.25423728813559321</v>
      </c>
      <c r="K88" s="2">
        <f>SUM('3 HPV data'!O89/'3 HPV data'!P89)</f>
        <v>0.24590163934426229</v>
      </c>
      <c r="L88" s="2">
        <f>SUM('3 HPV data'!Q89/'3 HPV data'!R89)</f>
        <v>0.23809523809523808</v>
      </c>
      <c r="M88" s="2">
        <f>SUM('3 HPV data'!S89/'3 HPV data'!T89)</f>
        <v>0.25806451612903225</v>
      </c>
      <c r="N88" s="2">
        <f>SUM('3 HPV data'!U89/'3 HPV data'!V89)</f>
        <v>0.25806451612903225</v>
      </c>
      <c r="O88" s="2">
        <f>SUM('3 HPV data'!W89/'3 HPV data'!X89)</f>
        <v>0.24193548387096775</v>
      </c>
      <c r="P88" s="2">
        <f>SUM('3 HPV data'!Y89/'3 HPV data'!Z89)</f>
        <v>0.234375</v>
      </c>
      <c r="Q88" s="2">
        <f>SUM('3 HPV data'!AA89/'3 HPV data'!AB89)</f>
        <v>0.23809523809523808</v>
      </c>
      <c r="R88" s="2">
        <f>SUM('3 HPV data'!AC89/'3 HPV data'!AD89)</f>
        <v>0.2711864406779661</v>
      </c>
      <c r="S88" s="2">
        <f>SUM('3 HPV data'!AE89/'3 HPV data'!AF89)</f>
        <v>0.2711864406779661</v>
      </c>
      <c r="T88" s="2">
        <f>SUM('3 HPV data'!AG89/'3 HPV data'!AH89)</f>
        <v>0.26315789473684209</v>
      </c>
      <c r="U88" s="2">
        <f>SUM('3 HPV data'!AI89/'3 HPV data'!AJ89)</f>
        <v>0.27586206896551724</v>
      </c>
      <c r="V88" s="2">
        <f>SUM('3 HPV data'!AK89/'3 HPV data'!AL89)</f>
        <v>0.27586206896551724</v>
      </c>
      <c r="W88" s="2">
        <f>SUM('3 HPV data'!AM89/'3 HPV data'!AN89)</f>
        <v>0.2982456140350877</v>
      </c>
      <c r="X88" s="2">
        <f>SUM('3 HPV data'!AO89/'3 HPV data'!AP89)</f>
        <v>0.28813559322033899</v>
      </c>
      <c r="Y88" s="2">
        <f>SUM('3 HPV data'!AQ89/'3 HPV data'!AR89)</f>
        <v>0.26315789473684209</v>
      </c>
      <c r="Z88" s="2">
        <f>SUM('3 HPV data'!AS89/'3 HPV data'!AT89)</f>
        <v>0.25423728813559321</v>
      </c>
      <c r="AA88" s="2">
        <f>SUM('3 HPV data'!AU89/'3 HPV data'!AV89)</f>
        <v>0.25423728813559321</v>
      </c>
      <c r="AB88" s="2" t="e">
        <f>SUM('3 HPV data'!AW89/'3 HPV data'!AX89)</f>
        <v>#DIV/0!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9"/>
      <c r="AW88" s="9"/>
      <c r="AX88" s="9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13"/>
      <c r="CT88" s="58"/>
      <c r="CU88" s="58"/>
      <c r="CV88" s="13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</row>
    <row r="89" spans="1:116" x14ac:dyDescent="0.2">
      <c r="A89" s="1">
        <v>48</v>
      </c>
      <c r="B89" s="1">
        <v>6</v>
      </c>
      <c r="C89" t="s">
        <v>60</v>
      </c>
      <c r="D89" t="s">
        <v>3</v>
      </c>
      <c r="E89" s="2">
        <v>0.48</v>
      </c>
      <c r="F89" s="2">
        <f>SUM('3 HPV data'!E90/'3 HPV data'!F90)</f>
        <v>0.24352331606217617</v>
      </c>
      <c r="G89" s="2">
        <f>SUM('3 HPV data'!G90/'3 HPV data'!H90)</f>
        <v>0.24870466321243523</v>
      </c>
      <c r="H89" s="2">
        <f>SUM('3 HPV data'!I90/'3 HPV data'!J90)</f>
        <v>0.24870466321243523</v>
      </c>
      <c r="I89" s="2">
        <f>SUM('3 HPV data'!K90/'3 HPV data'!L90)</f>
        <v>0.25257731958762886</v>
      </c>
      <c r="J89" s="2">
        <f>SUM('3 HPV data'!M90/'3 HPV data'!N90)</f>
        <v>0.25520833333333331</v>
      </c>
      <c r="K89" s="2">
        <f>SUM('3 HPV data'!O90/'3 HPV data'!P90)</f>
        <v>0.26178010471204188</v>
      </c>
      <c r="L89" s="2">
        <f>SUM('3 HPV data'!Q90/'3 HPV data'!R90)</f>
        <v>0.25520833333333331</v>
      </c>
      <c r="M89" s="2">
        <f>SUM('3 HPV data'!S90/'3 HPV data'!T90)</f>
        <v>0.27127659574468083</v>
      </c>
      <c r="N89" s="2">
        <f>SUM('3 HPV data'!U90/'3 HPV data'!V90)</f>
        <v>0.28421052631578947</v>
      </c>
      <c r="O89" s="2">
        <f>SUM('3 HPV data'!W90/'3 HPV data'!X90)</f>
        <v>0.30107526881720431</v>
      </c>
      <c r="P89" s="2">
        <f>SUM('3 HPV data'!Y90/'3 HPV data'!Z90)</f>
        <v>0.31351351351351353</v>
      </c>
      <c r="Q89" s="2">
        <f>SUM('3 HPV data'!AA90/'3 HPV data'!AB90)</f>
        <v>0.30978260869565216</v>
      </c>
      <c r="R89" s="2">
        <f>SUM('3 HPV data'!AC90/'3 HPV data'!AD90)</f>
        <v>0.34254143646408841</v>
      </c>
      <c r="S89" s="2">
        <f>SUM('3 HPV data'!AE90/'3 HPV data'!AF90)</f>
        <v>0.34444444444444444</v>
      </c>
      <c r="T89" s="2">
        <f>SUM('3 HPV data'!AG90/'3 HPV data'!AH90)</f>
        <v>0.36813186813186816</v>
      </c>
      <c r="U89" s="2">
        <f>SUM('3 HPV data'!AI90/'3 HPV data'!AJ90)</f>
        <v>0.35911602209944754</v>
      </c>
      <c r="V89" s="2">
        <f>SUM('3 HPV data'!AK90/'3 HPV data'!AL90)</f>
        <v>0.35428571428571426</v>
      </c>
      <c r="W89" s="2">
        <f>SUM('3 HPV data'!AM90/'3 HPV data'!AN90)</f>
        <v>0.35195530726256985</v>
      </c>
      <c r="X89" s="2">
        <f>SUM('3 HPV data'!AO90/'3 HPV data'!AP90)</f>
        <v>0.34636871508379891</v>
      </c>
      <c r="Y89" s="2">
        <f>SUM('3 HPV data'!AQ90/'3 HPV data'!AR90)</f>
        <v>0.35754189944134079</v>
      </c>
      <c r="Z89" s="2">
        <f>SUM('3 HPV data'!AS90/'3 HPV data'!AT90)</f>
        <v>0.36464088397790057</v>
      </c>
      <c r="AA89" s="2">
        <f>SUM('3 HPV data'!AU90/'3 HPV data'!AV90)</f>
        <v>0.36464088397790057</v>
      </c>
      <c r="AB89" s="2" t="e">
        <f>SUM('3 HPV data'!AW90/'3 HPV data'!AX90)</f>
        <v>#DIV/0!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9"/>
      <c r="AW89" s="9"/>
      <c r="AX89" s="9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13"/>
      <c r="CT89" s="58"/>
      <c r="CU89" s="58"/>
      <c r="CV89" s="13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</row>
    <row r="90" spans="1:116" x14ac:dyDescent="0.2">
      <c r="A90" s="1">
        <v>49</v>
      </c>
      <c r="B90" s="1">
        <v>6</v>
      </c>
      <c r="C90" t="s">
        <v>61</v>
      </c>
      <c r="D90" t="s">
        <v>3</v>
      </c>
      <c r="E90" s="2">
        <v>0.56000000000000005</v>
      </c>
      <c r="F90" s="2">
        <f>SUM('3 HPV data'!E91/'3 HPV data'!F91)</f>
        <v>0.3161094224924012</v>
      </c>
      <c r="G90" s="2">
        <f>SUM('3 HPV data'!G91/'3 HPV data'!H91)</f>
        <v>0.31914893617021278</v>
      </c>
      <c r="H90" s="2">
        <f>SUM('3 HPV data'!I91/'3 HPV data'!J91)</f>
        <v>0.31914893617021278</v>
      </c>
      <c r="I90" s="2">
        <f>SUM('3 HPV data'!K91/'3 HPV data'!L91)</f>
        <v>0.33231707317073172</v>
      </c>
      <c r="J90" s="2">
        <f>SUM('3 HPV data'!M91/'3 HPV data'!N91)</f>
        <v>0.33333333333333331</v>
      </c>
      <c r="K90" s="2">
        <f>SUM('3 HPV data'!O91/'3 HPV data'!P91)</f>
        <v>0.34062500000000001</v>
      </c>
      <c r="L90" s="2">
        <f>SUM('3 HPV data'!Q91/'3 HPV data'!R91)</f>
        <v>0.35048231511254019</v>
      </c>
      <c r="M90" s="2">
        <f>SUM('3 HPV data'!S91/'3 HPV data'!T91)</f>
        <v>0.35409836065573769</v>
      </c>
      <c r="N90" s="2">
        <f>SUM('3 HPV data'!U91/'3 HPV data'!V91)</f>
        <v>0.35973597359735976</v>
      </c>
      <c r="O90" s="2">
        <f>SUM('3 HPV data'!W91/'3 HPV data'!X91)</f>
        <v>0.33993399339933994</v>
      </c>
      <c r="P90" s="2">
        <f>SUM('3 HPV data'!Y91/'3 HPV data'!Z91)</f>
        <v>0.34640522875816993</v>
      </c>
      <c r="Q90" s="2">
        <f>SUM('3 HPV data'!AA91/'3 HPV data'!AB91)</f>
        <v>0.35197368421052633</v>
      </c>
      <c r="R90" s="2">
        <f>SUM('3 HPV data'!AC91/'3 HPV data'!AD91)</f>
        <v>0.35761589403973509</v>
      </c>
      <c r="S90" s="2">
        <f>SUM('3 HPV data'!AE91/'3 HPV data'!AF91)</f>
        <v>0.36912751677852351</v>
      </c>
      <c r="T90" s="2">
        <f>SUM('3 HPV data'!AG91/'3 HPV data'!AH91)</f>
        <v>0.37541528239202659</v>
      </c>
      <c r="U90" s="2">
        <f>SUM('3 HPV data'!AI91/'3 HPV data'!AJ91)</f>
        <v>0.38205980066445183</v>
      </c>
      <c r="V90" s="2">
        <f>SUM('3 HPV data'!AK91/'3 HPV data'!AL91)</f>
        <v>0.39322033898305087</v>
      </c>
      <c r="W90" s="2">
        <f>SUM('3 HPV data'!AM91/'3 HPV data'!AN91)</f>
        <v>0.4061433447098976</v>
      </c>
      <c r="X90" s="2">
        <f>SUM('3 HPV data'!AO91/'3 HPV data'!AP91)</f>
        <v>0.41034482758620688</v>
      </c>
      <c r="Y90" s="2">
        <f>SUM('3 HPV data'!AQ91/'3 HPV data'!AR91)</f>
        <v>0.40069686411149824</v>
      </c>
      <c r="Z90" s="2">
        <f>SUM('3 HPV data'!AS91/'3 HPV data'!AT91)</f>
        <v>0.3951048951048951</v>
      </c>
      <c r="AA90" s="2">
        <f>SUM('3 HPV data'!AU91/'3 HPV data'!AV91)</f>
        <v>0.39792387543252594</v>
      </c>
      <c r="AB90" s="2" t="e">
        <f>SUM('3 HPV data'!AW91/'3 HPV data'!AX91)</f>
        <v>#DIV/0!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9"/>
      <c r="AW90" s="9"/>
      <c r="AX90" s="9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13"/>
      <c r="CT90" s="58"/>
      <c r="CU90" s="58"/>
      <c r="CV90" s="13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</row>
    <row r="91" spans="1:116" x14ac:dyDescent="0.2">
      <c r="A91" s="1">
        <v>52</v>
      </c>
      <c r="B91" s="1">
        <v>6</v>
      </c>
      <c r="C91" t="s">
        <v>64</v>
      </c>
      <c r="E91" s="2">
        <v>0.45</v>
      </c>
      <c r="F91" s="2">
        <f>SUM('3 HPV data'!E92/'3 HPV data'!F92)</f>
        <v>0.27498826841858282</v>
      </c>
      <c r="G91" s="2">
        <f>SUM('3 HPV data'!G92/'3 HPV data'!H92)</f>
        <v>0.29680589680589681</v>
      </c>
      <c r="H91" s="2">
        <f>SUM('3 HPV data'!I92/'3 HPV data'!J92)</f>
        <v>0.2978303747534517</v>
      </c>
      <c r="I91" s="2">
        <f>SUM('3 HPV data'!K92/'3 HPV data'!L92)</f>
        <v>0.30521091811414391</v>
      </c>
      <c r="J91" s="2">
        <f>SUM('3 HPV data'!M92/'3 HPV data'!N92)</f>
        <v>0.30518518518518517</v>
      </c>
      <c r="K91" s="2">
        <f>SUM('3 HPV data'!O92/'3 HPV data'!P92)</f>
        <v>0.30845279288185862</v>
      </c>
      <c r="L91" s="2">
        <f>SUM('3 HPV data'!Q92/'3 HPV data'!R92)</f>
        <v>0.31240657698056801</v>
      </c>
      <c r="M91" s="2">
        <f>SUM('3 HPV data'!S92/'3 HPV data'!T92)</f>
        <v>0.31324701195219123</v>
      </c>
      <c r="N91" s="2">
        <f>SUM('3 HPV data'!U92/'3 HPV data'!V92)</f>
        <v>0.31668331668331667</v>
      </c>
      <c r="O91" s="2">
        <f>SUM('3 HPV data'!W92/'3 HPV data'!X92)</f>
        <v>0.3158158158158158</v>
      </c>
      <c r="P91" s="2">
        <f>SUM('3 HPV data'!Y92/'3 HPV data'!Z92)</f>
        <v>0.3167082294264339</v>
      </c>
      <c r="Q91" s="2">
        <f>SUM('3 HPV data'!AA92/'3 HPV data'!AB92)</f>
        <v>0.31613226452905813</v>
      </c>
      <c r="R91" s="2">
        <f>SUM('3 HPV data'!AC92/'3 HPV data'!AD92)</f>
        <v>0.32348446255731023</v>
      </c>
      <c r="S91" s="2">
        <f>SUM('3 HPV data'!AE92/'3 HPV data'!AF92)</f>
        <v>0.32433808553971488</v>
      </c>
      <c r="T91" s="2">
        <f>SUM('3 HPV data'!AG92/'3 HPV data'!AH92)</f>
        <v>0.32822868810617661</v>
      </c>
      <c r="U91" s="2">
        <f>SUM('3 HPV data'!AI92/'3 HPV data'!AJ92)</f>
        <v>0.33180428134556578</v>
      </c>
      <c r="V91" s="2">
        <f>SUM('3 HPV data'!AK92/'3 HPV data'!AL92)</f>
        <v>0.33641499743194658</v>
      </c>
      <c r="W91" s="2">
        <f>SUM('3 HPV data'!AM92/'3 HPV data'!AN92)</f>
        <v>0.34547346514047866</v>
      </c>
      <c r="X91" s="2">
        <f>SUM('3 HPV data'!AO92/'3 HPV data'!AP92)</f>
        <v>0.34989648033126292</v>
      </c>
      <c r="Y91" s="2">
        <f>SUM('3 HPV data'!AQ92/'3 HPV data'!AR92)</f>
        <v>0.34863331614234139</v>
      </c>
      <c r="Z91" s="2">
        <f>SUM('3 HPV data'!AS92/'3 HPV data'!AT92)</f>
        <v>0.35</v>
      </c>
      <c r="AA91" s="2">
        <f>SUM('3 HPV data'!AU92/'3 HPV data'!AV92)</f>
        <v>0.35655737704918034</v>
      </c>
      <c r="AB91" s="2" t="e">
        <f>SUM('3 HPV data'!AW92/'3 HPV data'!AX92)</f>
        <v>#DIV/0!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9"/>
      <c r="AW91" s="9"/>
      <c r="AX91" s="9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13"/>
      <c r="CT91" s="58"/>
      <c r="CU91" s="58"/>
      <c r="CV91" s="13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</row>
    <row r="92" spans="1:116" x14ac:dyDescent="0.2">
      <c r="A92" s="1">
        <v>55</v>
      </c>
      <c r="B92" s="1">
        <v>6</v>
      </c>
      <c r="C92" t="s">
        <v>67</v>
      </c>
      <c r="D92" t="s">
        <v>33</v>
      </c>
      <c r="E92" s="2">
        <v>0.64</v>
      </c>
      <c r="F92" s="2">
        <f>SUM('3 HPV data'!E93/'3 HPV data'!F93)</f>
        <v>0.15942028985507245</v>
      </c>
      <c r="G92" s="2">
        <f>SUM('3 HPV data'!G93/'3 HPV data'!H93)</f>
        <v>0.16222760290556901</v>
      </c>
      <c r="H92" s="2">
        <f>SUM('3 HPV data'!I93/'3 HPV data'!J93)</f>
        <v>0.16203143893591293</v>
      </c>
      <c r="I92" s="2">
        <f>SUM('3 HPV data'!K93/'3 HPV data'!L93)</f>
        <v>0.16604708798017348</v>
      </c>
      <c r="J92" s="2">
        <f>SUM('3 HPV data'!M93/'3 HPV data'!N93)</f>
        <v>0.16583541147132169</v>
      </c>
      <c r="K92" s="2">
        <f>SUM('3 HPV data'!O93/'3 HPV data'!P93)</f>
        <v>0.16583541147132169</v>
      </c>
      <c r="L92" s="2">
        <f>SUM('3 HPV data'!Q93/'3 HPV data'!R93)</f>
        <v>0.16604244694132334</v>
      </c>
      <c r="M92" s="2">
        <f>SUM('3 HPV data'!S93/'3 HPV data'!T93)</f>
        <v>0.16749379652605459</v>
      </c>
      <c r="N92" s="2">
        <f>SUM('3 HPV data'!U93/'3 HPV data'!V93)</f>
        <v>0.16521739130434782</v>
      </c>
      <c r="O92" s="2">
        <f>SUM('3 HPV data'!W93/'3 HPV data'!X93)</f>
        <v>0.16625000000000001</v>
      </c>
      <c r="P92" s="2">
        <f>SUM('3 HPV data'!Y93/'3 HPV data'!Z93)</f>
        <v>0.16149068322981366</v>
      </c>
      <c r="Q92" s="2">
        <f>SUM('3 HPV data'!AA93/'3 HPV data'!AB93)</f>
        <v>0.16093366093366093</v>
      </c>
      <c r="R92" s="2">
        <f>SUM('3 HPV data'!AC93/'3 HPV data'!AD93)</f>
        <v>0.16913580246913582</v>
      </c>
      <c r="S92" s="2">
        <f>SUM('3 HPV data'!AE93/'3 HPV data'!AF93)</f>
        <v>0.16831683168316833</v>
      </c>
      <c r="T92" s="2">
        <f>SUM('3 HPV data'!AG93/'3 HPV data'!AH93)</f>
        <v>0.18820577164366373</v>
      </c>
      <c r="U92" s="2">
        <f>SUM('3 HPV data'!AI93/'3 HPV data'!AJ93)</f>
        <v>0.18781094527363185</v>
      </c>
      <c r="V92" s="2">
        <f>SUM('3 HPV data'!AK93/'3 HPV data'!AL93)</f>
        <v>0.18881987577639753</v>
      </c>
      <c r="W92" s="2">
        <f>SUM('3 HPV data'!AM93/'3 HPV data'!AN93)</f>
        <v>0.18719211822660098</v>
      </c>
      <c r="X92" s="2">
        <f>SUM('3 HPV data'!AO93/'3 HPV data'!AP93)</f>
        <v>0.18495684340320592</v>
      </c>
      <c r="Y92" s="2">
        <f>SUM('3 HPV data'!AQ93/'3 HPV data'!AR93)</f>
        <v>0.18226002430133659</v>
      </c>
      <c r="Z92" s="2">
        <f>SUM('3 HPV data'!AS93/'3 HPV data'!AT93)</f>
        <v>0.18159806295399517</v>
      </c>
      <c r="AA92" s="2">
        <f>SUM('3 HPV data'!AU93/'3 HPV data'!AV93)</f>
        <v>0.18203883495145631</v>
      </c>
      <c r="AB92" s="2" t="e">
        <f>SUM('3 HPV data'!AW93/'3 HPV data'!AX93)</f>
        <v>#DIV/0!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9"/>
      <c r="AW92" s="9"/>
      <c r="AX92" s="9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13"/>
      <c r="CT92" s="58"/>
      <c r="CU92" s="58"/>
      <c r="CV92" s="13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</row>
    <row r="93" spans="1:116" x14ac:dyDescent="0.2">
      <c r="A93" s="1">
        <v>66</v>
      </c>
      <c r="B93" s="1">
        <v>6</v>
      </c>
      <c r="C93" t="s">
        <v>77</v>
      </c>
      <c r="D93" t="s">
        <v>12</v>
      </c>
      <c r="E93" s="2">
        <v>0.55000000000000004</v>
      </c>
      <c r="F93" s="2">
        <f>SUM('3 HPV data'!E94/'3 HPV data'!F94)</f>
        <v>0.29743589743589743</v>
      </c>
      <c r="G93" s="2">
        <f>SUM('3 HPV data'!G94/'3 HPV data'!H94)</f>
        <v>0.29850746268656714</v>
      </c>
      <c r="H93" s="2">
        <f>SUM('3 HPV data'!I94/'3 HPV data'!J94)</f>
        <v>0.29850746268656714</v>
      </c>
      <c r="I93" s="2">
        <f>SUM('3 HPV data'!K94/'3 HPV data'!L94)</f>
        <v>0.31840796019900497</v>
      </c>
      <c r="J93" s="2">
        <f>SUM('3 HPV data'!M94/'3 HPV data'!N94)</f>
        <v>0.32323232323232326</v>
      </c>
      <c r="K93" s="2">
        <f>SUM('3 HPV data'!O94/'3 HPV data'!P94)</f>
        <v>0.33673469387755101</v>
      </c>
      <c r="L93" s="2">
        <f>SUM('3 HPV data'!Q94/'3 HPV data'!R94)</f>
        <v>0.33157894736842103</v>
      </c>
      <c r="M93" s="2">
        <f>SUM('3 HPV data'!S94/'3 HPV data'!T94)</f>
        <v>0.32984293193717279</v>
      </c>
      <c r="N93" s="2">
        <f>SUM('3 HPV data'!U94/'3 HPV data'!V94)</f>
        <v>0.34210526315789475</v>
      </c>
      <c r="O93" s="2">
        <f>SUM('3 HPV data'!W94/'3 HPV data'!X94)</f>
        <v>0.34806629834254144</v>
      </c>
      <c r="P93" s="2">
        <f>SUM('3 HPV data'!Y94/'3 HPV data'!Z94)</f>
        <v>0.34615384615384615</v>
      </c>
      <c r="Q93" s="2">
        <f>SUM('3 HPV data'!AA94/'3 HPV data'!AB94)</f>
        <v>0.33701657458563539</v>
      </c>
      <c r="R93" s="2">
        <f>SUM('3 HPV data'!AC94/'3 HPV data'!AD94)</f>
        <v>0.34911242603550297</v>
      </c>
      <c r="S93" s="2">
        <f>SUM('3 HPV data'!AE94/'3 HPV data'!AF94)</f>
        <v>0.35672514619883039</v>
      </c>
      <c r="T93" s="2">
        <f>SUM('3 HPV data'!AG94/'3 HPV data'!AH94)</f>
        <v>0.36309523809523808</v>
      </c>
      <c r="U93" s="2">
        <f>SUM('3 HPV data'!AI94/'3 HPV data'!AJ94)</f>
        <v>0.3619631901840491</v>
      </c>
      <c r="V93" s="2">
        <f>SUM('3 HPV data'!AK94/'3 HPV data'!AL94)</f>
        <v>0.36419753086419754</v>
      </c>
      <c r="W93" s="2">
        <f>SUM('3 HPV data'!AM94/'3 HPV data'!AN94)</f>
        <v>0.39873417721518989</v>
      </c>
      <c r="X93" s="2">
        <f>SUM('3 HPV data'!AO94/'3 HPV data'!AP94)</f>
        <v>0.39869281045751637</v>
      </c>
      <c r="Y93" s="2">
        <f>SUM('3 HPV data'!AQ94/'3 HPV data'!AR94)</f>
        <v>0.40251572327044027</v>
      </c>
      <c r="Z93" s="2">
        <f>SUM('3 HPV data'!AS94/'3 HPV data'!AT94)</f>
        <v>0.39490445859872614</v>
      </c>
      <c r="AA93" s="2">
        <f>SUM('3 HPV data'!AU94/'3 HPV data'!AV94)</f>
        <v>0.39869281045751637</v>
      </c>
      <c r="AB93" s="2" t="e">
        <f>SUM('3 HPV data'!AW94/'3 HPV data'!AX94)</f>
        <v>#DIV/0!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9"/>
      <c r="AW93" s="9"/>
      <c r="AX93" s="9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13"/>
      <c r="CT93" s="58"/>
      <c r="CU93" s="58"/>
      <c r="CV93" s="13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</row>
    <row r="94" spans="1:116" x14ac:dyDescent="0.2">
      <c r="A94" s="1">
        <v>77</v>
      </c>
      <c r="B94" s="1">
        <v>6</v>
      </c>
      <c r="C94" t="s">
        <v>88</v>
      </c>
      <c r="D94" t="s">
        <v>3</v>
      </c>
      <c r="E94" s="2">
        <v>0.54</v>
      </c>
      <c r="F94" s="2">
        <f>SUM('3 HPV data'!E95/'3 HPV data'!F95)</f>
        <v>0.38434163701067614</v>
      </c>
      <c r="G94" s="2">
        <f>SUM('3 HPV data'!G95/'3 HPV data'!H95)</f>
        <v>0.38571428571428573</v>
      </c>
      <c r="H94" s="2">
        <f>SUM('3 HPV data'!I95/'3 HPV data'!J95)</f>
        <v>0.38351254480286739</v>
      </c>
      <c r="I94" s="2">
        <f>SUM('3 HPV data'!K95/'3 HPV data'!L95)</f>
        <v>0.37090909090909091</v>
      </c>
      <c r="J94" s="2">
        <f>SUM('3 HPV data'!M95/'3 HPV data'!N95)</f>
        <v>0.37184115523465705</v>
      </c>
      <c r="K94" s="2">
        <f>SUM('3 HPV data'!O95/'3 HPV data'!P95)</f>
        <v>0.37638376383763839</v>
      </c>
      <c r="L94" s="2">
        <f>SUM('3 HPV data'!Q95/'3 HPV data'!R95)</f>
        <v>0.3903345724907063</v>
      </c>
      <c r="M94" s="2">
        <f>SUM('3 HPV data'!S95/'3 HPV data'!T95)</f>
        <v>0.39483394833948338</v>
      </c>
      <c r="N94" s="2">
        <f>SUM('3 HPV data'!U95/'3 HPV data'!V95)</f>
        <v>0.39483394833948338</v>
      </c>
      <c r="O94" s="2">
        <f>SUM('3 HPV data'!W95/'3 HPV data'!X95)</f>
        <v>0.4059040590405904</v>
      </c>
      <c r="P94" s="2">
        <f>SUM('3 HPV data'!Y95/'3 HPV data'!Z95)</f>
        <v>0.4128787878787879</v>
      </c>
      <c r="Q94" s="2">
        <f>SUM('3 HPV data'!AA95/'3 HPV data'!AB95)</f>
        <v>0.41762452107279696</v>
      </c>
      <c r="R94" s="2">
        <f>SUM('3 HPV data'!AC95/'3 HPV data'!AD95)</f>
        <v>0.42913385826771655</v>
      </c>
      <c r="S94" s="2">
        <f>SUM('3 HPV data'!AE95/'3 HPV data'!AF95)</f>
        <v>0.42913385826771655</v>
      </c>
      <c r="T94" s="2">
        <f>SUM('3 HPV data'!AG95/'3 HPV data'!AH95)</f>
        <v>0.43373493975903615</v>
      </c>
      <c r="U94" s="2">
        <f>SUM('3 HPV data'!AI95/'3 HPV data'!AJ95)</f>
        <v>0.43137254901960786</v>
      </c>
      <c r="V94" s="2">
        <f>SUM('3 HPV data'!AK95/'3 HPV data'!AL95)</f>
        <v>0.43700787401574803</v>
      </c>
      <c r="W94" s="2">
        <f>SUM('3 HPV data'!AM95/'3 HPV data'!AN95)</f>
        <v>0.4302788844621514</v>
      </c>
      <c r="X94" s="2">
        <f>SUM('3 HPV data'!AO95/'3 HPV data'!AP95)</f>
        <v>0.4344262295081967</v>
      </c>
      <c r="Y94" s="2">
        <f>SUM('3 HPV data'!AQ95/'3 HPV data'!AR95)</f>
        <v>0.45188284518828453</v>
      </c>
      <c r="Z94" s="2">
        <f>SUM('3 HPV data'!AS95/'3 HPV data'!AT95)</f>
        <v>0.45378151260504201</v>
      </c>
      <c r="AA94" s="2">
        <f>SUM('3 HPV data'!AU95/'3 HPV data'!AV95)</f>
        <v>0.45041322314049587</v>
      </c>
      <c r="AB94" s="2" t="e">
        <f>SUM('3 HPV data'!AW95/'3 HPV data'!AX95)</f>
        <v>#DIV/0!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9"/>
      <c r="AW94" s="9"/>
      <c r="AX94" s="9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13"/>
      <c r="CT94" s="58"/>
      <c r="CU94" s="58"/>
      <c r="CV94" s="13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</row>
    <row r="95" spans="1:116" s="4" customFormat="1" ht="15.75" x14ac:dyDescent="0.25">
      <c r="A95" s="96"/>
      <c r="B95" s="96"/>
      <c r="C95" s="97" t="s">
        <v>109</v>
      </c>
      <c r="D95" s="97"/>
      <c r="E95" s="98"/>
      <c r="F95" s="98">
        <f>SUM('3 HPV data'!E96/'3 HPV data'!F96)</f>
        <v>0.2603330658105939</v>
      </c>
      <c r="G95" s="98">
        <f>SUM('3 HPV data'!G96/'3 HPV data'!H96)</f>
        <v>0.26800890327802507</v>
      </c>
      <c r="H95" s="98">
        <f>SUM('3 HPV data'!I96/'3 HPV data'!J96)</f>
        <v>0.26833957300414851</v>
      </c>
      <c r="I95" s="98">
        <f>SUM('3 HPV data'!K96/'3 HPV data'!L96)</f>
        <v>0.27205957359991839</v>
      </c>
      <c r="J95" s="98">
        <f>SUM('3 HPV data'!M96/'3 HPV data'!N96)</f>
        <v>0.27277369281045749</v>
      </c>
      <c r="K95" s="98">
        <f>SUM('3 HPV data'!O96/'3 HPV data'!P96)</f>
        <v>0.27580545864970246</v>
      </c>
      <c r="L95" s="98">
        <f>SUM('3 HPV data'!Q96/'3 HPV data'!R96)</f>
        <v>0.2789403154313988</v>
      </c>
      <c r="M95" s="98">
        <f>SUM('3 HPV data'!S96/'3 HPV data'!T96)</f>
        <v>0.2788065843621399</v>
      </c>
      <c r="N95" s="98">
        <f>SUM('3 HPV data'!U96/'3 HPV data'!V96)</f>
        <v>0.2829489291598023</v>
      </c>
      <c r="O95" s="98">
        <f>SUM('3 HPV data'!W96/'3 HPV data'!X96)</f>
        <v>0.28429649539956581</v>
      </c>
      <c r="P95" s="98">
        <f>SUM('3 HPV data'!Y96/'3 HPV data'!Z96)</f>
        <v>0.2868641007120008</v>
      </c>
      <c r="Q95" s="98">
        <f>SUM('3 HPV data'!AA96/'3 HPV data'!AB96)</f>
        <v>0.2869969040247678</v>
      </c>
      <c r="R95" s="98">
        <f>SUM('3 HPV data'!AC96/'3 HPV data'!AD96)</f>
        <v>0.29733743502704996</v>
      </c>
      <c r="S95" s="98">
        <f>SUM('3 HPV data'!AE96/'3 HPV data'!AF96)</f>
        <v>0.29873579092744079</v>
      </c>
      <c r="T95" s="98">
        <f>SUM('3 HPV data'!AG96/'3 HPV data'!AH96)</f>
        <v>0.30156699712184204</v>
      </c>
      <c r="U95" s="98">
        <f>SUM('3 HPV data'!AI96/'3 HPV data'!AJ96)</f>
        <v>0.30317561807331628</v>
      </c>
      <c r="V95" s="98">
        <f>SUM('3 HPV data'!AK96/'3 HPV data'!AL96)</f>
        <v>0.30496681652751018</v>
      </c>
      <c r="W95" s="98">
        <f>SUM('3 HPV data'!AM96/'3 HPV data'!AN96)</f>
        <v>0.31197084985532098</v>
      </c>
      <c r="X95" s="98">
        <f>SUM('3 HPV data'!AO96/'3 HPV data'!AP96)</f>
        <v>0.31516968204689005</v>
      </c>
      <c r="Y95" s="98">
        <f>SUM('3 HPV data'!AQ96/'3 HPV data'!AR96)</f>
        <v>0.31495137330340922</v>
      </c>
      <c r="Z95" s="98">
        <f>SUM('3 HPV data'!AS96/'3 HPV data'!AT96)</f>
        <v>0.31789496202802436</v>
      </c>
      <c r="AA95" s="98">
        <f>SUM('3 HPV data'!AU96/'3 HPV data'!AV96)</f>
        <v>0.31970101441537641</v>
      </c>
      <c r="AB95" s="98" t="e">
        <f>SUM('3 HPV data'!AW96/'3 HPV data'!AX96)</f>
        <v>#DIV/0!</v>
      </c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0"/>
      <c r="CS95" s="100"/>
      <c r="CT95" s="100"/>
      <c r="CU95" s="100"/>
      <c r="CV95" s="100"/>
      <c r="CW95" s="100"/>
      <c r="CX95" s="100"/>
      <c r="CY95" s="100"/>
      <c r="CZ95" s="100"/>
      <c r="DA95" s="100"/>
      <c r="DB95" s="100"/>
      <c r="DC95" s="100"/>
      <c r="DD95" s="100"/>
      <c r="DE95" s="100"/>
      <c r="DF95" s="100"/>
      <c r="DG95" s="100"/>
      <c r="DH95" s="100"/>
      <c r="DI95" s="100"/>
      <c r="DJ95" s="100"/>
      <c r="DK95" s="100"/>
      <c r="DL95" s="100"/>
    </row>
    <row r="96" spans="1:116" x14ac:dyDescent="0.2">
      <c r="A96" s="1">
        <v>99</v>
      </c>
      <c r="C96" t="s">
        <v>102</v>
      </c>
      <c r="F96" s="2">
        <f>SUM('3 HPV data'!E97/'3 HPV data'!F97)</f>
        <v>4.8892186460625285E-2</v>
      </c>
      <c r="G96" s="2">
        <f>SUM('3 HPV data'!G97/'3 HPV data'!H97)</f>
        <v>4.9521097592544652E-2</v>
      </c>
      <c r="H96" s="2">
        <f>SUM('3 HPV data'!I97/'3 HPV data'!J97)</f>
        <v>4.9546279491833031E-2</v>
      </c>
      <c r="I96" s="2">
        <f>SUM('3 HPV data'!K97/'3 HPV data'!L97)</f>
        <v>4.9168646080760096E-2</v>
      </c>
      <c r="J96" s="2">
        <f>SUM('3 HPV data'!M97/'3 HPV data'!N97)</f>
        <v>4.9053105548933919E-2</v>
      </c>
      <c r="K96" s="2">
        <f>SUM('3 HPV data'!O97/'3 HPV data'!P97)</f>
        <v>4.9370114695533054E-2</v>
      </c>
      <c r="L96" s="2">
        <f>SUM('3 HPV data'!Q97/'3 HPV data'!R97)</f>
        <v>4.899396915194535E-2</v>
      </c>
      <c r="M96" s="2">
        <f>SUM('3 HPV data'!S97/'3 HPV data'!T97)</f>
        <v>4.8172316833784284E-2</v>
      </c>
      <c r="N96" s="2">
        <f>SUM('3 HPV data'!U97/'3 HPV data'!V97)</f>
        <v>4.8792257580225734E-2</v>
      </c>
      <c r="O96" s="2">
        <f>SUM('3 HPV data'!W97/'3 HPV data'!X97)</f>
        <v>4.835956760857197E-2</v>
      </c>
      <c r="P96" s="2">
        <f>SUM('3 HPV data'!Y97/'3 HPV data'!Z97)</f>
        <v>4.8253916001426492E-2</v>
      </c>
      <c r="Q96" s="2">
        <f>SUM('3 HPV data'!AA97/'3 HPV data'!AB97)</f>
        <v>4.8375550660792951E-2</v>
      </c>
      <c r="R96" s="2">
        <f>SUM('3 HPV data'!AC97/'3 HPV data'!AD97)</f>
        <v>4.8868398994132436E-2</v>
      </c>
      <c r="S96" s="2">
        <f>SUM('3 HPV data'!AE97/'3 HPV data'!AF97)</f>
        <v>4.8936708149563163E-2</v>
      </c>
      <c r="T96" s="2">
        <f>SUM('3 HPV data'!AG97/'3 HPV data'!AH97)</f>
        <v>4.9522451888809695E-2</v>
      </c>
      <c r="U96" s="2">
        <f>SUM('3 HPV data'!AI97/'3 HPV data'!AJ97)</f>
        <v>4.9978333092589915E-2</v>
      </c>
      <c r="V96" s="2">
        <f>SUM('3 HPV data'!AK97/'3 HPV data'!AL97)</f>
        <v>5.0814619110523998E-2</v>
      </c>
      <c r="W96" s="2">
        <f>SUM('3 HPV data'!AM97/'3 HPV data'!AN97)</f>
        <v>5.1176735122170587E-2</v>
      </c>
      <c r="X96" s="2">
        <f>SUM('3 HPV data'!AO97/'3 HPV data'!AP97)</f>
        <v>5.0844374374677863E-2</v>
      </c>
      <c r="Y96" s="2">
        <f>SUM('3 HPV data'!AQ97/'3 HPV data'!AR97)</f>
        <v>4.9730561970746726E-2</v>
      </c>
      <c r="Z96" s="2">
        <f>SUM('3 HPV data'!AS97/'3 HPV data'!AT97)</f>
        <v>4.9315670517327978E-2</v>
      </c>
      <c r="AA96" s="2">
        <f>SUM('3 HPV data'!AU97/'3 HPV data'!AV97)</f>
        <v>4.8238067928375712E-2</v>
      </c>
      <c r="AB96" s="2" t="e">
        <f>SUM('3 HPV data'!AW97/'3 HPV data'!AX97)</f>
        <v>#DIV/0!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9"/>
      <c r="AW96" s="9"/>
      <c r="AX96" s="9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13"/>
      <c r="CT96" s="58"/>
      <c r="CU96" s="58"/>
      <c r="CV96" s="13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</row>
    <row r="97" spans="3:116" s="89" customFormat="1" ht="15.75" x14ac:dyDescent="0.25">
      <c r="C97" s="89" t="s">
        <v>110</v>
      </c>
      <c r="F97" s="90">
        <f>SUM('3 HPV data'!E98/'3 HPV data'!F98)</f>
        <v>0.1990072191727906</v>
      </c>
      <c r="G97" s="90">
        <f>SUM('3 HPV data'!G98/'3 HPV data'!H98)</f>
        <v>0.2023633403549191</v>
      </c>
      <c r="H97" s="90">
        <f>SUM('3 HPV data'!I98/'3 HPV data'!J98)</f>
        <v>0.2025218518673414</v>
      </c>
      <c r="I97" s="90">
        <f>SUM('3 HPV data'!K98/'3 HPV data'!L98)</f>
        <v>0.20422120060489274</v>
      </c>
      <c r="J97" s="90">
        <f>SUM('3 HPV data'!M98/'3 HPV data'!N98)</f>
        <v>0.2046508483111881</v>
      </c>
      <c r="K97" s="90">
        <f>SUM('3 HPV data'!O98/'3 HPV data'!P98)</f>
        <v>0.2080506040638295</v>
      </c>
      <c r="L97" s="90">
        <f>SUM('3 HPV data'!Q98/'3 HPV data'!R98)</f>
        <v>0.21128241718781332</v>
      </c>
      <c r="M97" s="90">
        <f>SUM('3 HPV data'!S98/'3 HPV data'!T98)</f>
        <v>0.21100248271218774</v>
      </c>
      <c r="N97" s="90">
        <f>SUM('3 HPV data'!U98/'3 HPV data'!V98)</f>
        <v>0.21307962269870695</v>
      </c>
      <c r="O97" s="90">
        <f>SUM('3 HPV data'!W98/'3 HPV data'!X98)</f>
        <v>0.21461972298832022</v>
      </c>
      <c r="P97" s="90">
        <f>SUM('3 HPV data'!Y98/'3 HPV data'!Z98)</f>
        <v>0.21694203265053807</v>
      </c>
      <c r="Q97" s="90">
        <f>SUM('3 HPV data'!AA98/'3 HPV data'!AB98)</f>
        <v>0.21773362318568978</v>
      </c>
      <c r="R97" s="90">
        <f>SUM('3 HPV data'!AC98/'3 HPV data'!AD98)</f>
        <v>0.22242482292147056</v>
      </c>
      <c r="S97" s="90">
        <f>SUM('3 HPV data'!AE98/'3 HPV data'!AF98)</f>
        <v>0.22317432078203514</v>
      </c>
      <c r="T97" s="90">
        <f>SUM('3 HPV data'!AG98/'3 HPV data'!AH98)</f>
        <v>0.22534082556843776</v>
      </c>
      <c r="U97" s="90">
        <f>SUM('3 HPV data'!AI98/'3 HPV data'!AJ98)</f>
        <v>0.22695815323231844</v>
      </c>
      <c r="V97" s="90">
        <f>SUM('3 HPV data'!AK98/'3 HPV data'!AL98)</f>
        <v>0.22921992297768828</v>
      </c>
      <c r="W97" s="90">
        <f>SUM('3 HPV data'!AM98/'3 HPV data'!AN98)</f>
        <v>0.23397718551427932</v>
      </c>
      <c r="X97" s="90">
        <f>SUM('3 HPV data'!AO98/'3 HPV data'!AP98)</f>
        <v>0.23609631721294874</v>
      </c>
      <c r="Y97" s="90">
        <f>SUM('3 HPV data'!AQ98/'3 HPV data'!AR98)</f>
        <v>0.23741412079487001</v>
      </c>
      <c r="Z97" s="90">
        <f>SUM('3 HPV data'!AS98/'3 HPV data'!AT98)</f>
        <v>0.23990532815437618</v>
      </c>
      <c r="AA97" s="90">
        <f>SUM('3 HPV data'!AU98/'3 HPV data'!AV98)</f>
        <v>0.24081569338710831</v>
      </c>
      <c r="AB97" s="90" t="e">
        <f>SUM('3 HPV data'!AW98/'3 HPV data'!AX98)</f>
        <v>#DIV/0!</v>
      </c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4"/>
      <c r="CW97" s="94"/>
      <c r="CX97" s="94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</row>
    <row r="98" spans="3:116" x14ac:dyDescent="0.2">
      <c r="CP98" s="58"/>
    </row>
  </sheetData>
  <printOptions gridLines="1"/>
  <pageMargins left="0.45" right="0.45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F8A9-CA08-48EE-A6E8-0C52EDF171FC}">
  <dimension ref="A1:CB87"/>
  <sheetViews>
    <sheetView workbookViewId="0">
      <pane xSplit="2" ySplit="3" topLeftCell="BW4" activePane="bottomRight" state="frozen"/>
      <selection pane="topRight" activeCell="C1" sqref="C1"/>
      <selection pane="bottomLeft" activeCell="A4" sqref="A4"/>
      <selection pane="bottomRight" activeCell="CF22" sqref="CF21:CF22"/>
    </sheetView>
  </sheetViews>
  <sheetFormatPr defaultRowHeight="12.75" x14ac:dyDescent="0.2"/>
  <cols>
    <col min="1" max="1" width="19.5703125" bestFit="1" customWidth="1"/>
    <col min="2" max="2" width="14.85546875" bestFit="1" customWidth="1"/>
  </cols>
  <sheetData>
    <row r="1" spans="1:80" ht="15" x14ac:dyDescent="0.25">
      <c r="A1" s="109" t="s">
        <v>128</v>
      </c>
      <c r="B1" s="110"/>
      <c r="C1" s="152" t="s">
        <v>129</v>
      </c>
      <c r="D1" s="152"/>
      <c r="E1" s="152"/>
      <c r="F1" s="152"/>
      <c r="G1" s="152"/>
      <c r="H1" s="152"/>
      <c r="I1" s="152" t="s">
        <v>130</v>
      </c>
      <c r="J1" s="152"/>
      <c r="K1" s="152"/>
      <c r="L1" s="152"/>
      <c r="M1" s="152"/>
      <c r="N1" s="152"/>
      <c r="O1" s="152" t="s">
        <v>131</v>
      </c>
      <c r="P1" s="152"/>
      <c r="Q1" s="152"/>
      <c r="R1" s="152"/>
      <c r="S1" s="152"/>
      <c r="T1" s="152"/>
      <c r="U1" s="152" t="s">
        <v>234</v>
      </c>
      <c r="V1" s="152"/>
      <c r="W1" s="152"/>
      <c r="X1" s="152"/>
      <c r="Y1" s="152"/>
      <c r="Z1" s="152"/>
      <c r="AA1" s="152" t="s">
        <v>235</v>
      </c>
      <c r="AB1" s="152"/>
      <c r="AC1" s="152"/>
      <c r="AD1" s="152"/>
      <c r="AE1" s="152"/>
      <c r="AF1" s="152"/>
      <c r="AG1" s="152" t="s">
        <v>238</v>
      </c>
      <c r="AH1" s="152"/>
      <c r="AI1" s="152"/>
      <c r="AJ1" s="152"/>
      <c r="AK1" s="152"/>
      <c r="AL1" s="152"/>
      <c r="AM1" s="152" t="s">
        <v>239</v>
      </c>
      <c r="AN1" s="152"/>
      <c r="AO1" s="152"/>
      <c r="AP1" s="152"/>
      <c r="AQ1" s="152"/>
      <c r="AR1" s="152"/>
      <c r="AS1" s="152" t="s">
        <v>241</v>
      </c>
      <c r="AT1" s="152"/>
      <c r="AU1" s="152"/>
      <c r="AV1" s="152"/>
      <c r="AW1" s="152"/>
      <c r="AX1" s="152"/>
      <c r="AY1" s="152" t="s">
        <v>243</v>
      </c>
      <c r="AZ1" s="152"/>
      <c r="BA1" s="152"/>
      <c r="BB1" s="152"/>
      <c r="BC1" s="152"/>
      <c r="BD1" s="152"/>
      <c r="BE1" s="152" t="s">
        <v>249</v>
      </c>
      <c r="BF1" s="152"/>
      <c r="BG1" s="152"/>
      <c r="BH1" s="152"/>
      <c r="BI1" s="152"/>
      <c r="BJ1" s="152"/>
      <c r="BK1" s="153" t="s">
        <v>250</v>
      </c>
      <c r="BL1" s="153"/>
      <c r="BM1" s="153"/>
      <c r="BN1" s="153"/>
      <c r="BO1" s="153"/>
      <c r="BP1" s="153"/>
      <c r="BQ1" s="153" t="s">
        <v>251</v>
      </c>
      <c r="BR1" s="153"/>
      <c r="BS1" s="153"/>
      <c r="BT1" s="153"/>
      <c r="BU1" s="153"/>
      <c r="BV1" s="153"/>
      <c r="BW1" s="153" t="s">
        <v>252</v>
      </c>
      <c r="BX1" s="153"/>
      <c r="BY1" s="153"/>
      <c r="BZ1" s="153"/>
      <c r="CA1" s="153"/>
      <c r="CB1" s="153"/>
    </row>
    <row r="2" spans="1:80" ht="15" x14ac:dyDescent="0.25">
      <c r="A2" s="110"/>
      <c r="B2" s="110"/>
      <c r="C2" s="152" t="s">
        <v>132</v>
      </c>
      <c r="D2" s="152"/>
      <c r="E2" s="152"/>
      <c r="F2" s="152" t="s">
        <v>133</v>
      </c>
      <c r="G2" s="152"/>
      <c r="H2" s="152"/>
      <c r="I2" s="152" t="s">
        <v>132</v>
      </c>
      <c r="J2" s="152"/>
      <c r="K2" s="152"/>
      <c r="L2" s="152" t="s">
        <v>133</v>
      </c>
      <c r="M2" s="152"/>
      <c r="N2" s="152"/>
      <c r="O2" s="152" t="s">
        <v>132</v>
      </c>
      <c r="P2" s="152"/>
      <c r="Q2" s="152"/>
      <c r="R2" s="152" t="s">
        <v>133</v>
      </c>
      <c r="S2" s="152"/>
      <c r="T2" s="152"/>
      <c r="U2" s="152" t="s">
        <v>132</v>
      </c>
      <c r="V2" s="152"/>
      <c r="W2" s="152"/>
      <c r="X2" s="152" t="s">
        <v>133</v>
      </c>
      <c r="Y2" s="152"/>
      <c r="Z2" s="152"/>
      <c r="AA2" s="152" t="s">
        <v>132</v>
      </c>
      <c r="AB2" s="152"/>
      <c r="AC2" s="152"/>
      <c r="AD2" s="152" t="s">
        <v>133</v>
      </c>
      <c r="AE2" s="152"/>
      <c r="AF2" s="152"/>
      <c r="AG2" s="152" t="s">
        <v>240</v>
      </c>
      <c r="AH2" s="152"/>
      <c r="AI2" s="152"/>
      <c r="AJ2" s="152" t="s">
        <v>133</v>
      </c>
      <c r="AK2" s="152"/>
      <c r="AL2" s="152"/>
      <c r="AM2" s="152" t="s">
        <v>240</v>
      </c>
      <c r="AN2" s="152"/>
      <c r="AO2" s="152"/>
      <c r="AP2" s="152" t="s">
        <v>133</v>
      </c>
      <c r="AQ2" s="152"/>
      <c r="AR2" s="152"/>
      <c r="AS2" s="152" t="s">
        <v>240</v>
      </c>
      <c r="AT2" s="152"/>
      <c r="AU2" s="152"/>
      <c r="AV2" s="152" t="s">
        <v>133</v>
      </c>
      <c r="AW2" s="152"/>
      <c r="AX2" s="152"/>
      <c r="AY2" s="152" t="s">
        <v>240</v>
      </c>
      <c r="AZ2" s="152"/>
      <c r="BA2" s="152"/>
      <c r="BB2" s="152" t="s">
        <v>133</v>
      </c>
      <c r="BC2" s="152"/>
      <c r="BD2" s="152"/>
      <c r="BE2" s="152" t="s">
        <v>240</v>
      </c>
      <c r="BF2" s="152"/>
      <c r="BG2" s="152"/>
      <c r="BH2" s="152" t="s">
        <v>133</v>
      </c>
      <c r="BI2" s="152"/>
      <c r="BJ2" s="152"/>
      <c r="BK2" s="152" t="s">
        <v>240</v>
      </c>
      <c r="BL2" s="152"/>
      <c r="BM2" s="152"/>
      <c r="BN2" s="152" t="s">
        <v>133</v>
      </c>
      <c r="BO2" s="152"/>
      <c r="BP2" s="152"/>
      <c r="BQ2" s="152" t="s">
        <v>253</v>
      </c>
      <c r="BR2" s="152"/>
      <c r="BS2" s="152"/>
      <c r="BT2" s="152" t="s">
        <v>133</v>
      </c>
      <c r="BU2" s="152"/>
      <c r="BV2" s="152"/>
      <c r="BW2" s="152" t="s">
        <v>253</v>
      </c>
      <c r="BX2" s="152"/>
      <c r="BY2" s="152"/>
      <c r="BZ2" s="152" t="s">
        <v>133</v>
      </c>
      <c r="CA2" s="152"/>
      <c r="CB2" s="152"/>
    </row>
    <row r="3" spans="1:80" ht="15" x14ac:dyDescent="0.25">
      <c r="A3" s="109" t="s">
        <v>97</v>
      </c>
      <c r="B3" s="109" t="s">
        <v>96</v>
      </c>
      <c r="C3" s="110" t="s">
        <v>103</v>
      </c>
      <c r="D3" s="110" t="s">
        <v>114</v>
      </c>
      <c r="E3" s="111" t="s">
        <v>134</v>
      </c>
      <c r="F3" s="110" t="s">
        <v>103</v>
      </c>
      <c r="G3" s="110" t="s">
        <v>114</v>
      </c>
      <c r="H3" s="111" t="s">
        <v>134</v>
      </c>
      <c r="I3" s="110" t="s">
        <v>103</v>
      </c>
      <c r="J3" s="110" t="s">
        <v>114</v>
      </c>
      <c r="K3" s="111" t="s">
        <v>134</v>
      </c>
      <c r="L3" s="110" t="s">
        <v>103</v>
      </c>
      <c r="M3" s="110" t="s">
        <v>114</v>
      </c>
      <c r="N3" s="111" t="s">
        <v>134</v>
      </c>
      <c r="O3" s="110" t="s">
        <v>103</v>
      </c>
      <c r="P3" s="110" t="s">
        <v>114</v>
      </c>
      <c r="Q3" s="111" t="s">
        <v>134</v>
      </c>
      <c r="R3" s="110" t="s">
        <v>103</v>
      </c>
      <c r="S3" s="110" t="s">
        <v>114</v>
      </c>
      <c r="T3" s="111" t="s">
        <v>134</v>
      </c>
      <c r="U3" s="110" t="s">
        <v>103</v>
      </c>
      <c r="V3" s="110" t="s">
        <v>114</v>
      </c>
      <c r="W3" s="111" t="s">
        <v>134</v>
      </c>
      <c r="X3" s="110" t="s">
        <v>103</v>
      </c>
      <c r="Y3" s="110" t="s">
        <v>114</v>
      </c>
      <c r="Z3" s="111" t="s">
        <v>134</v>
      </c>
      <c r="AA3" s="110" t="s">
        <v>103</v>
      </c>
      <c r="AB3" s="110" t="s">
        <v>114</v>
      </c>
      <c r="AC3" s="111" t="s">
        <v>134</v>
      </c>
      <c r="AD3" s="110" t="s">
        <v>103</v>
      </c>
      <c r="AE3" s="110" t="s">
        <v>114</v>
      </c>
      <c r="AF3" s="111" t="s">
        <v>134</v>
      </c>
      <c r="AG3" s="110" t="s">
        <v>103</v>
      </c>
      <c r="AH3" s="110" t="s">
        <v>114</v>
      </c>
      <c r="AI3" s="111" t="s">
        <v>134</v>
      </c>
      <c r="AJ3" s="110" t="s">
        <v>103</v>
      </c>
      <c r="AK3" s="110" t="s">
        <v>114</v>
      </c>
      <c r="AL3" s="111" t="s">
        <v>134</v>
      </c>
      <c r="AM3" s="110" t="s">
        <v>103</v>
      </c>
      <c r="AN3" s="110" t="s">
        <v>114</v>
      </c>
      <c r="AO3" s="111" t="s">
        <v>134</v>
      </c>
      <c r="AP3" s="110" t="s">
        <v>103</v>
      </c>
      <c r="AQ3" s="110" t="s">
        <v>114</v>
      </c>
      <c r="AR3" s="111" t="s">
        <v>134</v>
      </c>
      <c r="AS3" s="110" t="s">
        <v>103</v>
      </c>
      <c r="AT3" s="110" t="s">
        <v>114</v>
      </c>
      <c r="AU3" s="111" t="s">
        <v>134</v>
      </c>
      <c r="AV3" s="110" t="s">
        <v>103</v>
      </c>
      <c r="AW3" s="110" t="s">
        <v>114</v>
      </c>
      <c r="AX3" s="111" t="s">
        <v>134</v>
      </c>
      <c r="AY3" s="110" t="s">
        <v>103</v>
      </c>
      <c r="AZ3" s="110" t="s">
        <v>114</v>
      </c>
      <c r="BA3" s="110" t="s">
        <v>134</v>
      </c>
      <c r="BB3" s="110" t="s">
        <v>103</v>
      </c>
      <c r="BC3" s="110" t="s">
        <v>114</v>
      </c>
      <c r="BD3" s="111" t="s">
        <v>134</v>
      </c>
      <c r="BE3" s="110" t="s">
        <v>103</v>
      </c>
      <c r="BF3" s="110" t="s">
        <v>114</v>
      </c>
      <c r="BG3" s="110" t="s">
        <v>134</v>
      </c>
      <c r="BH3" s="110" t="s">
        <v>103</v>
      </c>
      <c r="BI3" s="110" t="s">
        <v>114</v>
      </c>
      <c r="BJ3" s="110" t="s">
        <v>134</v>
      </c>
      <c r="BK3" s="110" t="s">
        <v>103</v>
      </c>
      <c r="BL3" s="110" t="s">
        <v>114</v>
      </c>
      <c r="BM3" s="110" t="s">
        <v>134</v>
      </c>
      <c r="BN3" s="110" t="s">
        <v>103</v>
      </c>
      <c r="BO3" s="110" t="s">
        <v>114</v>
      </c>
      <c r="BP3" s="110" t="s">
        <v>134</v>
      </c>
      <c r="BQ3" s="110" t="s">
        <v>103</v>
      </c>
      <c r="BR3" s="110" t="s">
        <v>114</v>
      </c>
      <c r="BS3" s="110" t="s">
        <v>134</v>
      </c>
      <c r="BT3" s="110" t="s">
        <v>103</v>
      </c>
      <c r="BU3" s="110" t="s">
        <v>114</v>
      </c>
      <c r="BV3" s="110" t="s">
        <v>134</v>
      </c>
      <c r="BW3" s="110" t="s">
        <v>103</v>
      </c>
      <c r="BX3" s="110" t="s">
        <v>114</v>
      </c>
      <c r="BY3" s="110" t="s">
        <v>254</v>
      </c>
      <c r="BZ3" s="110" t="s">
        <v>103</v>
      </c>
      <c r="CA3" s="110" t="s">
        <v>114</v>
      </c>
      <c r="CB3" s="110" t="s">
        <v>254</v>
      </c>
    </row>
    <row r="4" spans="1:80" ht="15" x14ac:dyDescent="0.25">
      <c r="A4" s="110" t="s">
        <v>135</v>
      </c>
      <c r="B4" s="110" t="s">
        <v>136</v>
      </c>
      <c r="C4" s="110">
        <v>98</v>
      </c>
      <c r="D4" s="110">
        <v>189</v>
      </c>
      <c r="E4" s="111">
        <v>51.851851852000003</v>
      </c>
      <c r="F4" s="110">
        <v>450</v>
      </c>
      <c r="G4" s="110">
        <v>690</v>
      </c>
      <c r="H4" s="111">
        <v>65.217391304000003</v>
      </c>
      <c r="I4" s="110">
        <v>95</v>
      </c>
      <c r="J4" s="110">
        <v>189</v>
      </c>
      <c r="K4" s="111">
        <v>50.264550264999997</v>
      </c>
      <c r="L4" s="110">
        <v>453</v>
      </c>
      <c r="M4" s="110">
        <v>685</v>
      </c>
      <c r="N4" s="111">
        <v>66.131386860999996</v>
      </c>
      <c r="O4" s="110">
        <v>104</v>
      </c>
      <c r="P4" s="110">
        <v>185</v>
      </c>
      <c r="Q4" s="110">
        <v>56.216216215999999</v>
      </c>
      <c r="R4" s="110">
        <v>458</v>
      </c>
      <c r="S4" s="110">
        <v>683</v>
      </c>
      <c r="T4" s="110">
        <v>67.057101024999994</v>
      </c>
      <c r="U4" s="110">
        <v>118</v>
      </c>
      <c r="V4" s="110">
        <v>187</v>
      </c>
      <c r="W4" s="110">
        <v>63.101604278000003</v>
      </c>
      <c r="X4" s="110">
        <v>458</v>
      </c>
      <c r="Y4" s="110">
        <v>681</v>
      </c>
      <c r="Z4" s="110">
        <v>67.254038179000005</v>
      </c>
      <c r="AA4" s="110">
        <v>120</v>
      </c>
      <c r="AB4" s="110">
        <v>186</v>
      </c>
      <c r="AC4" s="110">
        <v>64.516129031999995</v>
      </c>
      <c r="AD4" s="110">
        <v>460</v>
      </c>
      <c r="AE4" s="110">
        <v>680</v>
      </c>
      <c r="AF4" s="110">
        <v>67.647058823999998</v>
      </c>
      <c r="AG4" s="110">
        <v>115</v>
      </c>
      <c r="AH4" s="110">
        <v>185</v>
      </c>
      <c r="AI4" s="110">
        <v>62.162162162000001</v>
      </c>
      <c r="AJ4" s="110">
        <v>463</v>
      </c>
      <c r="AK4" s="110">
        <v>679</v>
      </c>
      <c r="AL4" s="110">
        <v>68.188512517999996</v>
      </c>
      <c r="AM4" s="110">
        <v>111</v>
      </c>
      <c r="AN4" s="110">
        <v>184</v>
      </c>
      <c r="AO4" s="110">
        <v>60.326086957000001</v>
      </c>
      <c r="AP4" s="110">
        <v>459</v>
      </c>
      <c r="AQ4" s="110">
        <v>678</v>
      </c>
      <c r="AR4" s="110">
        <v>67.699115043999996</v>
      </c>
      <c r="AS4" s="110">
        <v>106</v>
      </c>
      <c r="AT4" s="110">
        <v>183</v>
      </c>
      <c r="AU4" s="110">
        <v>57.923497267999998</v>
      </c>
      <c r="AV4" s="110">
        <v>460</v>
      </c>
      <c r="AW4" s="110">
        <v>669</v>
      </c>
      <c r="AX4" s="110">
        <v>68.759342301999993</v>
      </c>
      <c r="AY4" s="110">
        <v>100</v>
      </c>
      <c r="AZ4" s="110">
        <v>182</v>
      </c>
      <c r="BA4" s="110">
        <v>54.945054945000003</v>
      </c>
      <c r="BB4" s="110">
        <v>460</v>
      </c>
      <c r="BC4" s="110">
        <v>670</v>
      </c>
      <c r="BD4" s="110">
        <v>68.656716418000002</v>
      </c>
      <c r="BE4" s="110">
        <v>101</v>
      </c>
      <c r="BF4" s="110">
        <v>178</v>
      </c>
      <c r="BG4" s="110">
        <v>56.741573033999998</v>
      </c>
      <c r="BH4" s="110">
        <v>462</v>
      </c>
      <c r="BI4" s="110">
        <v>655</v>
      </c>
      <c r="BJ4" s="110">
        <v>70.534351145000002</v>
      </c>
      <c r="BK4" s="110">
        <v>99</v>
      </c>
      <c r="BL4" s="110">
        <v>181</v>
      </c>
      <c r="BM4" s="110">
        <v>54.696132597000002</v>
      </c>
      <c r="BN4" s="110">
        <v>460</v>
      </c>
      <c r="BO4" s="110">
        <v>647</v>
      </c>
      <c r="BP4" s="110">
        <v>71.097372488000005</v>
      </c>
      <c r="BQ4" s="110">
        <v>100</v>
      </c>
      <c r="BR4" s="110">
        <v>188</v>
      </c>
      <c r="BS4" s="110">
        <v>53.191489361999999</v>
      </c>
      <c r="BT4" s="110">
        <v>465</v>
      </c>
      <c r="BU4" s="110">
        <v>644</v>
      </c>
      <c r="BV4" s="110">
        <v>72.204968944000001</v>
      </c>
      <c r="BW4" s="110">
        <v>101</v>
      </c>
      <c r="BX4" s="110">
        <v>190</v>
      </c>
      <c r="BY4" s="110">
        <v>53.157894736999999</v>
      </c>
      <c r="BZ4" s="110">
        <v>466</v>
      </c>
      <c r="CA4" s="110">
        <v>642</v>
      </c>
      <c r="CB4" s="110">
        <v>72.585669781999997</v>
      </c>
    </row>
    <row r="5" spans="1:80" ht="15" x14ac:dyDescent="0.25">
      <c r="A5" s="110" t="s">
        <v>137</v>
      </c>
      <c r="B5" s="110" t="s">
        <v>138</v>
      </c>
      <c r="C5" s="110">
        <v>120</v>
      </c>
      <c r="D5" s="110">
        <v>232</v>
      </c>
      <c r="E5" s="111">
        <v>51.724137931000001</v>
      </c>
      <c r="F5" s="110">
        <v>409</v>
      </c>
      <c r="G5" s="110">
        <v>703</v>
      </c>
      <c r="H5" s="111">
        <v>58.179231862999998</v>
      </c>
      <c r="I5" s="110">
        <v>119</v>
      </c>
      <c r="J5" s="110">
        <v>227</v>
      </c>
      <c r="K5" s="111">
        <v>52.422907489000004</v>
      </c>
      <c r="L5" s="110">
        <v>421</v>
      </c>
      <c r="M5" s="110">
        <v>703</v>
      </c>
      <c r="N5" s="111">
        <v>59.886201991</v>
      </c>
      <c r="O5" s="110">
        <v>128</v>
      </c>
      <c r="P5" s="110">
        <v>226</v>
      </c>
      <c r="Q5" s="110">
        <v>56.637168142</v>
      </c>
      <c r="R5" s="110">
        <v>422</v>
      </c>
      <c r="S5" s="110">
        <v>702</v>
      </c>
      <c r="T5" s="110">
        <v>60.113960114000001</v>
      </c>
      <c r="U5" s="110">
        <v>159</v>
      </c>
      <c r="V5" s="110">
        <v>234</v>
      </c>
      <c r="W5" s="110">
        <v>67.948717948999999</v>
      </c>
      <c r="X5" s="110">
        <v>434</v>
      </c>
      <c r="Y5" s="110">
        <v>697</v>
      </c>
      <c r="Z5" s="110">
        <v>62.266857963</v>
      </c>
      <c r="AA5" s="110">
        <v>149</v>
      </c>
      <c r="AB5" s="110">
        <v>222</v>
      </c>
      <c r="AC5" s="110">
        <v>67.117117117000006</v>
      </c>
      <c r="AD5" s="110">
        <v>449</v>
      </c>
      <c r="AE5" s="110">
        <v>700</v>
      </c>
      <c r="AF5" s="110">
        <v>64.142857143000001</v>
      </c>
      <c r="AG5" s="110">
        <v>147</v>
      </c>
      <c r="AH5" s="110">
        <v>235</v>
      </c>
      <c r="AI5" s="110">
        <v>62.553191489</v>
      </c>
      <c r="AJ5" s="110">
        <v>458</v>
      </c>
      <c r="AK5" s="110">
        <v>697</v>
      </c>
      <c r="AL5" s="110">
        <v>65.710186514</v>
      </c>
      <c r="AM5" s="110">
        <v>144</v>
      </c>
      <c r="AN5" s="110">
        <v>223</v>
      </c>
      <c r="AO5" s="110">
        <v>64.573991031000006</v>
      </c>
      <c r="AP5" s="110">
        <v>464</v>
      </c>
      <c r="AQ5" s="110">
        <v>700</v>
      </c>
      <c r="AR5" s="110">
        <v>66.285714286000001</v>
      </c>
      <c r="AS5" s="110">
        <v>142</v>
      </c>
      <c r="AT5" s="110">
        <v>221</v>
      </c>
      <c r="AU5" s="110">
        <v>64.253393665000004</v>
      </c>
      <c r="AV5" s="110">
        <v>471</v>
      </c>
      <c r="AW5" s="110">
        <v>707</v>
      </c>
      <c r="AX5" s="110">
        <v>66.619519095000001</v>
      </c>
      <c r="AY5" s="110">
        <v>147</v>
      </c>
      <c r="AZ5" s="110">
        <v>231</v>
      </c>
      <c r="BA5" s="110">
        <v>63.636363635999999</v>
      </c>
      <c r="BB5" s="110">
        <v>475</v>
      </c>
      <c r="BC5" s="110">
        <v>704</v>
      </c>
      <c r="BD5" s="110">
        <v>67.471590909</v>
      </c>
      <c r="BE5" s="110">
        <v>144</v>
      </c>
      <c r="BF5" s="110">
        <v>226</v>
      </c>
      <c r="BG5" s="110">
        <v>63.716814159000002</v>
      </c>
      <c r="BH5" s="110">
        <v>476</v>
      </c>
      <c r="BI5" s="110">
        <v>701</v>
      </c>
      <c r="BJ5" s="110">
        <v>67.902995720000007</v>
      </c>
      <c r="BK5" s="110">
        <v>143</v>
      </c>
      <c r="BL5" s="110">
        <v>233</v>
      </c>
      <c r="BM5" s="110">
        <v>61.373390557999997</v>
      </c>
      <c r="BN5" s="110">
        <v>479</v>
      </c>
      <c r="BO5" s="110">
        <v>699</v>
      </c>
      <c r="BP5" s="110">
        <v>68.526466381000006</v>
      </c>
      <c r="BQ5" s="110">
        <v>135</v>
      </c>
      <c r="BR5" s="110">
        <v>231</v>
      </c>
      <c r="BS5" s="110">
        <v>58.441558442000002</v>
      </c>
      <c r="BT5" s="110">
        <v>481</v>
      </c>
      <c r="BU5" s="110">
        <v>695</v>
      </c>
      <c r="BV5" s="110">
        <v>69.208633094000007</v>
      </c>
      <c r="BW5" s="110">
        <v>130</v>
      </c>
      <c r="BX5" s="110">
        <v>225</v>
      </c>
      <c r="BY5" s="110">
        <v>57.777777778000001</v>
      </c>
      <c r="BZ5" s="110">
        <v>484</v>
      </c>
      <c r="CA5" s="110">
        <v>699</v>
      </c>
      <c r="CB5" s="110">
        <v>69.241773963</v>
      </c>
    </row>
    <row r="6" spans="1:80" ht="15" x14ac:dyDescent="0.25">
      <c r="A6" s="110" t="s">
        <v>139</v>
      </c>
      <c r="B6" s="110" t="s">
        <v>139</v>
      </c>
      <c r="C6" s="110">
        <v>1981</v>
      </c>
      <c r="D6" s="110">
        <v>3262</v>
      </c>
      <c r="E6" s="111">
        <v>60.729613733999997</v>
      </c>
      <c r="F6" s="110">
        <v>7212</v>
      </c>
      <c r="G6" s="110">
        <v>9988</v>
      </c>
      <c r="H6" s="111">
        <v>72.206647978000007</v>
      </c>
      <c r="I6" s="110">
        <v>1969</v>
      </c>
      <c r="J6" s="110">
        <v>3255</v>
      </c>
      <c r="K6" s="111">
        <v>60.491551459</v>
      </c>
      <c r="L6" s="110">
        <v>7318</v>
      </c>
      <c r="M6" s="110">
        <v>9987</v>
      </c>
      <c r="N6" s="111">
        <v>73.275257835000005</v>
      </c>
      <c r="O6" s="110">
        <v>2056</v>
      </c>
      <c r="P6" s="110">
        <v>3245</v>
      </c>
      <c r="Q6" s="110">
        <v>63.359013867000002</v>
      </c>
      <c r="R6" s="110">
        <v>7401</v>
      </c>
      <c r="S6" s="110">
        <v>9999</v>
      </c>
      <c r="T6" s="110">
        <v>74.017401739999997</v>
      </c>
      <c r="U6" s="110">
        <v>2210</v>
      </c>
      <c r="V6" s="110">
        <v>3268</v>
      </c>
      <c r="W6" s="110">
        <v>67.625458996000006</v>
      </c>
      <c r="X6" s="110">
        <v>7526</v>
      </c>
      <c r="Y6" s="110">
        <v>10065</v>
      </c>
      <c r="Z6" s="110">
        <v>74.773969199999996</v>
      </c>
      <c r="AA6" s="110">
        <v>2270</v>
      </c>
      <c r="AB6" s="110">
        <v>3279</v>
      </c>
      <c r="AC6" s="110">
        <v>69.228423300000003</v>
      </c>
      <c r="AD6" s="110">
        <v>7567</v>
      </c>
      <c r="AE6" s="110">
        <v>10056</v>
      </c>
      <c r="AF6" s="110">
        <v>75.248607796000002</v>
      </c>
      <c r="AG6" s="110">
        <v>2306</v>
      </c>
      <c r="AH6" s="110">
        <v>3283</v>
      </c>
      <c r="AI6" s="110">
        <v>70.240633567000003</v>
      </c>
      <c r="AJ6" s="110">
        <v>7624</v>
      </c>
      <c r="AK6" s="110">
        <v>10076</v>
      </c>
      <c r="AL6" s="110">
        <v>75.664946407000002</v>
      </c>
      <c r="AM6" s="110">
        <v>2252</v>
      </c>
      <c r="AN6" s="110">
        <v>3296</v>
      </c>
      <c r="AO6" s="110">
        <v>68.325242717999998</v>
      </c>
      <c r="AP6" s="110">
        <v>7672</v>
      </c>
      <c r="AQ6" s="110">
        <v>10067</v>
      </c>
      <c r="AR6" s="110">
        <v>76.209397039999999</v>
      </c>
      <c r="AS6" s="110">
        <v>2173</v>
      </c>
      <c r="AT6" s="110">
        <v>3248</v>
      </c>
      <c r="AU6" s="110">
        <v>66.902709360000003</v>
      </c>
      <c r="AV6" s="110">
        <v>7721</v>
      </c>
      <c r="AW6" s="110">
        <v>10116</v>
      </c>
      <c r="AX6" s="110">
        <v>76.324634243000006</v>
      </c>
      <c r="AY6" s="110">
        <v>2124</v>
      </c>
      <c r="AZ6" s="110">
        <v>3249</v>
      </c>
      <c r="BA6" s="110">
        <v>65.373961218999995</v>
      </c>
      <c r="BB6" s="110">
        <v>7750</v>
      </c>
      <c r="BC6" s="110">
        <v>10120</v>
      </c>
      <c r="BD6" s="110">
        <v>76.581027668000004</v>
      </c>
      <c r="BE6" s="110">
        <v>2056</v>
      </c>
      <c r="BF6" s="110">
        <v>3220</v>
      </c>
      <c r="BG6" s="110">
        <v>63.850931676999998</v>
      </c>
      <c r="BH6" s="110">
        <v>7797</v>
      </c>
      <c r="BI6" s="110">
        <v>10016</v>
      </c>
      <c r="BJ6" s="110">
        <v>77.845447284000002</v>
      </c>
      <c r="BK6" s="110">
        <v>2006</v>
      </c>
      <c r="BL6" s="110">
        <v>3247</v>
      </c>
      <c r="BM6" s="110">
        <v>61.780104712000004</v>
      </c>
      <c r="BN6" s="110">
        <v>7843</v>
      </c>
      <c r="BO6" s="110">
        <v>10033</v>
      </c>
      <c r="BP6" s="110">
        <v>78.172032293000001</v>
      </c>
      <c r="BQ6" s="110">
        <v>1948</v>
      </c>
      <c r="BR6" s="110">
        <v>3222</v>
      </c>
      <c r="BS6" s="110">
        <v>60.459342024000001</v>
      </c>
      <c r="BT6" s="110">
        <v>7908</v>
      </c>
      <c r="BU6" s="110">
        <v>10045</v>
      </c>
      <c r="BV6" s="110">
        <v>78.725734196000005</v>
      </c>
      <c r="BW6" s="110">
        <v>1926</v>
      </c>
      <c r="BX6" s="110">
        <v>3207</v>
      </c>
      <c r="BY6" s="110">
        <v>60.056127222000001</v>
      </c>
      <c r="BZ6" s="110">
        <v>7909</v>
      </c>
      <c r="CA6" s="110">
        <v>10008</v>
      </c>
      <c r="CB6" s="110">
        <v>79.026778577000002</v>
      </c>
    </row>
    <row r="7" spans="1:80" ht="15" x14ac:dyDescent="0.25">
      <c r="A7" s="110" t="s">
        <v>140</v>
      </c>
      <c r="B7" s="110" t="s">
        <v>141</v>
      </c>
      <c r="C7" s="110">
        <v>403</v>
      </c>
      <c r="D7" s="110">
        <v>747</v>
      </c>
      <c r="E7" s="111">
        <v>53.949129853000002</v>
      </c>
      <c r="F7" s="110">
        <v>1517</v>
      </c>
      <c r="G7" s="110">
        <v>2377</v>
      </c>
      <c r="H7" s="111">
        <v>63.819941102000001</v>
      </c>
      <c r="I7" s="110">
        <v>393</v>
      </c>
      <c r="J7" s="110">
        <v>753</v>
      </c>
      <c r="K7" s="111">
        <v>52.191235059999997</v>
      </c>
      <c r="L7" s="110">
        <v>1541</v>
      </c>
      <c r="M7" s="110">
        <v>2367</v>
      </c>
      <c r="N7" s="111">
        <v>65.103506547999999</v>
      </c>
      <c r="O7" s="110">
        <v>422</v>
      </c>
      <c r="P7" s="110">
        <v>753</v>
      </c>
      <c r="Q7" s="110">
        <v>56.042496679999999</v>
      </c>
      <c r="R7" s="110">
        <v>1566</v>
      </c>
      <c r="S7" s="110">
        <v>2356</v>
      </c>
      <c r="T7" s="110">
        <v>66.468590832000004</v>
      </c>
      <c r="U7" s="110">
        <v>463</v>
      </c>
      <c r="V7" s="110">
        <v>750</v>
      </c>
      <c r="W7" s="110">
        <v>61.733333332999997</v>
      </c>
      <c r="X7" s="110">
        <v>1592</v>
      </c>
      <c r="Y7" s="110">
        <v>2378</v>
      </c>
      <c r="Z7" s="110">
        <v>66.947014297999999</v>
      </c>
      <c r="AA7" s="110">
        <v>485</v>
      </c>
      <c r="AB7" s="110">
        <v>742</v>
      </c>
      <c r="AC7" s="110">
        <v>65.363881402000004</v>
      </c>
      <c r="AD7" s="110">
        <v>1615</v>
      </c>
      <c r="AE7" s="110">
        <v>2383</v>
      </c>
      <c r="AF7" s="110">
        <v>67.771716323999996</v>
      </c>
      <c r="AG7" s="110">
        <v>500</v>
      </c>
      <c r="AH7" s="110">
        <v>756</v>
      </c>
      <c r="AI7" s="110">
        <v>66.137566137999997</v>
      </c>
      <c r="AJ7" s="110">
        <v>1632</v>
      </c>
      <c r="AK7" s="110">
        <v>2382</v>
      </c>
      <c r="AL7" s="110">
        <v>68.513853904000001</v>
      </c>
      <c r="AM7" s="110">
        <v>472</v>
      </c>
      <c r="AN7" s="110">
        <v>749</v>
      </c>
      <c r="AO7" s="110">
        <v>63.017356475</v>
      </c>
      <c r="AP7" s="110">
        <v>1642</v>
      </c>
      <c r="AQ7" s="110">
        <v>2387</v>
      </c>
      <c r="AR7" s="110">
        <v>68.789275240999999</v>
      </c>
      <c r="AS7" s="110">
        <v>458</v>
      </c>
      <c r="AT7" s="110">
        <v>738</v>
      </c>
      <c r="AU7" s="110">
        <v>62.059620596000002</v>
      </c>
      <c r="AV7" s="110">
        <v>1645</v>
      </c>
      <c r="AW7" s="110">
        <v>2386</v>
      </c>
      <c r="AX7" s="110">
        <v>68.943839061000006</v>
      </c>
      <c r="AY7" s="110">
        <v>443</v>
      </c>
      <c r="AZ7" s="110">
        <v>731</v>
      </c>
      <c r="BA7" s="110">
        <v>60.601915185000003</v>
      </c>
      <c r="BB7" s="110">
        <v>1654</v>
      </c>
      <c r="BC7" s="110">
        <v>2389</v>
      </c>
      <c r="BD7" s="110">
        <v>69.233989116999993</v>
      </c>
      <c r="BE7" s="110">
        <v>430</v>
      </c>
      <c r="BF7" s="110">
        <v>720</v>
      </c>
      <c r="BG7" s="110">
        <v>59.722222221999999</v>
      </c>
      <c r="BH7" s="110">
        <v>1663</v>
      </c>
      <c r="BI7" s="110">
        <v>2362</v>
      </c>
      <c r="BJ7" s="110">
        <v>70.406435224000006</v>
      </c>
      <c r="BK7" s="110">
        <v>429</v>
      </c>
      <c r="BL7" s="110">
        <v>736</v>
      </c>
      <c r="BM7" s="110">
        <v>58.288043477999999</v>
      </c>
      <c r="BN7" s="110">
        <v>1669</v>
      </c>
      <c r="BO7" s="110">
        <v>2349</v>
      </c>
      <c r="BP7" s="110">
        <v>71.051511281000003</v>
      </c>
      <c r="BQ7" s="110">
        <v>414</v>
      </c>
      <c r="BR7" s="110">
        <v>728</v>
      </c>
      <c r="BS7" s="110">
        <v>56.868131867999999</v>
      </c>
      <c r="BT7" s="110">
        <v>1669</v>
      </c>
      <c r="BU7" s="110">
        <v>2330</v>
      </c>
      <c r="BV7" s="110">
        <v>71.630901288000004</v>
      </c>
      <c r="BW7" s="110">
        <v>402</v>
      </c>
      <c r="BX7" s="110">
        <v>722</v>
      </c>
      <c r="BY7" s="110">
        <v>55.678670359999998</v>
      </c>
      <c r="BZ7" s="110">
        <v>1676</v>
      </c>
      <c r="CA7" s="110">
        <v>2323</v>
      </c>
      <c r="CB7" s="110">
        <v>72.148084374000007</v>
      </c>
    </row>
    <row r="8" spans="1:80" ht="15" x14ac:dyDescent="0.25">
      <c r="A8" s="110" t="s">
        <v>142</v>
      </c>
      <c r="B8" s="110" t="s">
        <v>143</v>
      </c>
      <c r="C8" s="110">
        <v>300</v>
      </c>
      <c r="D8" s="110">
        <v>572</v>
      </c>
      <c r="E8" s="111">
        <v>52.447552448000003</v>
      </c>
      <c r="F8" s="110">
        <v>1288</v>
      </c>
      <c r="G8" s="110">
        <v>1936</v>
      </c>
      <c r="H8" s="111">
        <v>66.528925619999995</v>
      </c>
      <c r="I8" s="110">
        <v>294</v>
      </c>
      <c r="J8" s="110">
        <v>579</v>
      </c>
      <c r="K8" s="111">
        <v>50.777202072999998</v>
      </c>
      <c r="L8" s="110">
        <v>1312</v>
      </c>
      <c r="M8" s="110">
        <v>1924</v>
      </c>
      <c r="N8" s="111">
        <v>68.191268191000006</v>
      </c>
      <c r="O8" s="110">
        <v>300</v>
      </c>
      <c r="P8" s="110">
        <v>581</v>
      </c>
      <c r="Q8" s="110">
        <v>51.635111876000003</v>
      </c>
      <c r="R8" s="110">
        <v>1321</v>
      </c>
      <c r="S8" s="110">
        <v>1917</v>
      </c>
      <c r="T8" s="110">
        <v>68.909754824999993</v>
      </c>
      <c r="U8" s="110">
        <v>338</v>
      </c>
      <c r="V8" s="110">
        <v>571</v>
      </c>
      <c r="W8" s="110">
        <v>59.194395796999999</v>
      </c>
      <c r="X8" s="110">
        <v>1344</v>
      </c>
      <c r="Y8" s="110">
        <v>1925</v>
      </c>
      <c r="Z8" s="110">
        <v>69.818181817999999</v>
      </c>
      <c r="AA8" s="110">
        <v>367</v>
      </c>
      <c r="AB8" s="110">
        <v>568</v>
      </c>
      <c r="AC8" s="110">
        <v>64.612676055999998</v>
      </c>
      <c r="AD8" s="110">
        <v>1350</v>
      </c>
      <c r="AE8" s="110">
        <v>1917</v>
      </c>
      <c r="AF8" s="110">
        <v>70.422535210999996</v>
      </c>
      <c r="AG8" s="110">
        <v>363</v>
      </c>
      <c r="AH8" s="110">
        <v>569</v>
      </c>
      <c r="AI8" s="110">
        <v>63.796133568000002</v>
      </c>
      <c r="AJ8" s="110">
        <v>1352</v>
      </c>
      <c r="AK8" s="110">
        <v>1928</v>
      </c>
      <c r="AL8" s="110">
        <v>70.124481328000002</v>
      </c>
      <c r="AM8" s="110">
        <v>349</v>
      </c>
      <c r="AN8" s="110">
        <v>566</v>
      </c>
      <c r="AO8" s="110">
        <v>61.660777385000003</v>
      </c>
      <c r="AP8" s="110">
        <v>1356</v>
      </c>
      <c r="AQ8" s="110">
        <v>1920</v>
      </c>
      <c r="AR8" s="110">
        <v>70.625</v>
      </c>
      <c r="AS8" s="110">
        <v>327</v>
      </c>
      <c r="AT8" s="110">
        <v>543</v>
      </c>
      <c r="AU8" s="110">
        <v>60.220994474999998</v>
      </c>
      <c r="AV8" s="110">
        <v>1360</v>
      </c>
      <c r="AW8" s="110">
        <v>1922</v>
      </c>
      <c r="AX8" s="110">
        <v>70.759625389999997</v>
      </c>
      <c r="AY8" s="110">
        <v>317</v>
      </c>
      <c r="AZ8" s="110">
        <v>540</v>
      </c>
      <c r="BA8" s="110">
        <v>58.703703703999999</v>
      </c>
      <c r="BB8" s="110">
        <v>1370</v>
      </c>
      <c r="BC8" s="110">
        <v>1927</v>
      </c>
      <c r="BD8" s="110">
        <v>71.094966268999997</v>
      </c>
      <c r="BE8" s="110">
        <v>307</v>
      </c>
      <c r="BF8" s="110">
        <v>537</v>
      </c>
      <c r="BG8" s="110">
        <v>57.169459963000001</v>
      </c>
      <c r="BH8" s="110">
        <v>1378</v>
      </c>
      <c r="BI8" s="110">
        <v>1923</v>
      </c>
      <c r="BJ8" s="110">
        <v>71.658866355000001</v>
      </c>
      <c r="BK8" s="110">
        <v>300</v>
      </c>
      <c r="BL8" s="110">
        <v>533</v>
      </c>
      <c r="BM8" s="110">
        <v>56.285178236</v>
      </c>
      <c r="BN8" s="110">
        <v>1390</v>
      </c>
      <c r="BO8" s="110">
        <v>1932</v>
      </c>
      <c r="BP8" s="110">
        <v>71.946169772000005</v>
      </c>
      <c r="BQ8" s="110">
        <v>291</v>
      </c>
      <c r="BR8" s="110">
        <v>529</v>
      </c>
      <c r="BS8" s="110">
        <v>55.009451796</v>
      </c>
      <c r="BT8" s="110">
        <v>1401</v>
      </c>
      <c r="BU8" s="110">
        <v>1932</v>
      </c>
      <c r="BV8" s="110">
        <v>72.515527950000006</v>
      </c>
      <c r="BW8" s="110">
        <v>280</v>
      </c>
      <c r="BX8" s="110">
        <v>528</v>
      </c>
      <c r="BY8" s="110">
        <v>53.030303029999999</v>
      </c>
      <c r="BZ8" s="110">
        <v>1398</v>
      </c>
      <c r="CA8" s="110">
        <v>1927</v>
      </c>
      <c r="CB8" s="110">
        <v>72.548002076000003</v>
      </c>
    </row>
    <row r="9" spans="1:80" ht="15" x14ac:dyDescent="0.25">
      <c r="A9" s="110" t="s">
        <v>144</v>
      </c>
      <c r="B9" s="110" t="s">
        <v>145</v>
      </c>
      <c r="C9" s="110">
        <v>206</v>
      </c>
      <c r="D9" s="110">
        <v>439</v>
      </c>
      <c r="E9" s="111">
        <v>46.924829156999998</v>
      </c>
      <c r="F9" s="110">
        <v>843</v>
      </c>
      <c r="G9" s="110">
        <v>1517</v>
      </c>
      <c r="H9" s="111">
        <v>55.570204351000001</v>
      </c>
      <c r="I9" s="110">
        <v>199</v>
      </c>
      <c r="J9" s="110">
        <v>438</v>
      </c>
      <c r="K9" s="111">
        <v>45.433789953999998</v>
      </c>
      <c r="L9" s="110">
        <v>862</v>
      </c>
      <c r="M9" s="110">
        <v>1514</v>
      </c>
      <c r="N9" s="111">
        <v>56.935270805999998</v>
      </c>
      <c r="O9" s="110">
        <v>205</v>
      </c>
      <c r="P9" s="110">
        <v>440</v>
      </c>
      <c r="Q9" s="110">
        <v>46.590909091</v>
      </c>
      <c r="R9" s="110">
        <v>872</v>
      </c>
      <c r="S9" s="110">
        <v>1503</v>
      </c>
      <c r="T9" s="110">
        <v>58.017298736000001</v>
      </c>
      <c r="U9" s="110">
        <v>227</v>
      </c>
      <c r="V9" s="110">
        <v>435</v>
      </c>
      <c r="W9" s="110">
        <v>52.183908045999999</v>
      </c>
      <c r="X9" s="110">
        <v>883</v>
      </c>
      <c r="Y9" s="110">
        <v>1505</v>
      </c>
      <c r="Z9" s="110">
        <v>58.671096345999999</v>
      </c>
      <c r="AA9" s="110">
        <v>266</v>
      </c>
      <c r="AB9" s="110">
        <v>435</v>
      </c>
      <c r="AC9" s="110">
        <v>61.149425287</v>
      </c>
      <c r="AD9" s="110">
        <v>902</v>
      </c>
      <c r="AE9" s="110">
        <v>1507</v>
      </c>
      <c r="AF9" s="110">
        <v>59.854014599000003</v>
      </c>
      <c r="AG9" s="110">
        <v>265</v>
      </c>
      <c r="AH9" s="110">
        <v>433</v>
      </c>
      <c r="AI9" s="110">
        <v>61.200923787999997</v>
      </c>
      <c r="AJ9" s="110">
        <v>924</v>
      </c>
      <c r="AK9" s="110">
        <v>1506</v>
      </c>
      <c r="AL9" s="110">
        <v>61.354581672999998</v>
      </c>
      <c r="AM9" s="110">
        <v>257</v>
      </c>
      <c r="AN9" s="110">
        <v>433</v>
      </c>
      <c r="AO9" s="110">
        <v>59.35334873</v>
      </c>
      <c r="AP9" s="110">
        <v>932</v>
      </c>
      <c r="AQ9" s="110">
        <v>1508</v>
      </c>
      <c r="AR9" s="110">
        <v>61.803713528000003</v>
      </c>
      <c r="AS9" s="110">
        <v>257</v>
      </c>
      <c r="AT9" s="110">
        <v>418</v>
      </c>
      <c r="AU9" s="110">
        <v>61.483253589</v>
      </c>
      <c r="AV9" s="110">
        <v>944</v>
      </c>
      <c r="AW9" s="110">
        <v>1510</v>
      </c>
      <c r="AX9" s="110">
        <v>62.516556291000001</v>
      </c>
      <c r="AY9" s="110">
        <v>245</v>
      </c>
      <c r="AZ9" s="110">
        <v>414</v>
      </c>
      <c r="BA9" s="110">
        <v>59.178743961000002</v>
      </c>
      <c r="BB9" s="110">
        <v>950</v>
      </c>
      <c r="BC9" s="110">
        <v>1512</v>
      </c>
      <c r="BD9" s="110">
        <v>62.830687830999999</v>
      </c>
      <c r="BE9" s="110">
        <v>229</v>
      </c>
      <c r="BF9" s="110">
        <v>409</v>
      </c>
      <c r="BG9" s="110">
        <v>55.990220049000001</v>
      </c>
      <c r="BH9" s="110">
        <v>961</v>
      </c>
      <c r="BI9" s="110">
        <v>1500</v>
      </c>
      <c r="BJ9" s="110">
        <v>64.066666667000007</v>
      </c>
      <c r="BK9" s="110">
        <v>223</v>
      </c>
      <c r="BL9" s="110">
        <v>403</v>
      </c>
      <c r="BM9" s="110">
        <v>55.334987593000001</v>
      </c>
      <c r="BN9" s="110">
        <v>965</v>
      </c>
      <c r="BO9" s="110">
        <v>1498</v>
      </c>
      <c r="BP9" s="110">
        <v>64.419225634</v>
      </c>
      <c r="BQ9" s="110">
        <v>216</v>
      </c>
      <c r="BR9" s="110">
        <v>406</v>
      </c>
      <c r="BS9" s="110">
        <v>53.201970443</v>
      </c>
      <c r="BT9" s="110">
        <v>974</v>
      </c>
      <c r="BU9" s="110">
        <v>1500</v>
      </c>
      <c r="BV9" s="110">
        <v>64.933333332999993</v>
      </c>
      <c r="BW9" s="110">
        <v>221</v>
      </c>
      <c r="BX9" s="110">
        <v>412</v>
      </c>
      <c r="BY9" s="110">
        <v>53.640776699</v>
      </c>
      <c r="BZ9" s="110">
        <v>972</v>
      </c>
      <c r="CA9" s="110">
        <v>1494</v>
      </c>
      <c r="CB9" s="110">
        <v>65.060240964000002</v>
      </c>
    </row>
    <row r="10" spans="1:80" ht="15" x14ac:dyDescent="0.25">
      <c r="A10" s="110" t="s">
        <v>146</v>
      </c>
      <c r="B10" s="110" t="s">
        <v>147</v>
      </c>
      <c r="C10" s="110">
        <v>117</v>
      </c>
      <c r="D10" s="110">
        <v>195</v>
      </c>
      <c r="E10" s="111">
        <v>60</v>
      </c>
      <c r="F10" s="110">
        <v>446</v>
      </c>
      <c r="G10" s="110">
        <v>657</v>
      </c>
      <c r="H10" s="111">
        <v>67.884322678999993</v>
      </c>
      <c r="I10" s="110">
        <v>107</v>
      </c>
      <c r="J10" s="110">
        <v>191</v>
      </c>
      <c r="K10" s="111">
        <v>56.020942408000003</v>
      </c>
      <c r="L10" s="110">
        <v>454</v>
      </c>
      <c r="M10" s="110">
        <v>656</v>
      </c>
      <c r="N10" s="111">
        <v>69.207317072999999</v>
      </c>
      <c r="O10" s="110">
        <v>108</v>
      </c>
      <c r="P10" s="110">
        <v>199</v>
      </c>
      <c r="Q10" s="110">
        <v>54.271356783999998</v>
      </c>
      <c r="R10" s="110">
        <v>460</v>
      </c>
      <c r="S10" s="110">
        <v>650</v>
      </c>
      <c r="T10" s="110">
        <v>70.769230769000004</v>
      </c>
      <c r="U10" s="110">
        <v>107</v>
      </c>
      <c r="V10" s="110">
        <v>204</v>
      </c>
      <c r="W10" s="110">
        <v>52.450980391999998</v>
      </c>
      <c r="X10" s="110">
        <v>466</v>
      </c>
      <c r="Y10" s="110">
        <v>657</v>
      </c>
      <c r="Z10" s="110">
        <v>70.928462709000001</v>
      </c>
      <c r="AA10" s="110">
        <v>123</v>
      </c>
      <c r="AB10" s="110">
        <v>202</v>
      </c>
      <c r="AC10" s="110">
        <v>60.891089108999999</v>
      </c>
      <c r="AD10" s="110">
        <v>477</v>
      </c>
      <c r="AE10" s="110">
        <v>659</v>
      </c>
      <c r="AF10" s="110">
        <v>72.382397572000002</v>
      </c>
      <c r="AG10" s="110">
        <v>127</v>
      </c>
      <c r="AH10" s="110">
        <v>204</v>
      </c>
      <c r="AI10" s="110">
        <v>62.254901961000002</v>
      </c>
      <c r="AJ10" s="110">
        <v>485</v>
      </c>
      <c r="AK10" s="110">
        <v>654</v>
      </c>
      <c r="AL10" s="110">
        <v>74.159021406999997</v>
      </c>
      <c r="AM10" s="110">
        <v>122</v>
      </c>
      <c r="AN10" s="110">
        <v>202</v>
      </c>
      <c r="AO10" s="110">
        <v>60.396039604000002</v>
      </c>
      <c r="AP10" s="110">
        <v>488</v>
      </c>
      <c r="AQ10" s="110">
        <v>656</v>
      </c>
      <c r="AR10" s="110">
        <v>74.390243901999995</v>
      </c>
      <c r="AS10" s="110">
        <v>126</v>
      </c>
      <c r="AT10" s="110">
        <v>200</v>
      </c>
      <c r="AU10" s="110">
        <v>63</v>
      </c>
      <c r="AV10" s="110">
        <v>492</v>
      </c>
      <c r="AW10" s="110">
        <v>655</v>
      </c>
      <c r="AX10" s="110">
        <v>75.114503816999999</v>
      </c>
      <c r="AY10" s="110">
        <v>120</v>
      </c>
      <c r="AZ10" s="110">
        <v>199</v>
      </c>
      <c r="BA10" s="110">
        <v>60.301507538000003</v>
      </c>
      <c r="BB10" s="110">
        <v>493</v>
      </c>
      <c r="BC10" s="110">
        <v>657</v>
      </c>
      <c r="BD10" s="110">
        <v>75.038051749999994</v>
      </c>
      <c r="BE10" s="110">
        <v>118</v>
      </c>
      <c r="BF10" s="110">
        <v>197</v>
      </c>
      <c r="BG10" s="110">
        <v>59.898477157000002</v>
      </c>
      <c r="BH10" s="110">
        <v>495</v>
      </c>
      <c r="BI10" s="110">
        <v>653</v>
      </c>
      <c r="BJ10" s="110">
        <v>75.803981622999999</v>
      </c>
      <c r="BK10" s="110">
        <v>117</v>
      </c>
      <c r="BL10" s="110">
        <v>200</v>
      </c>
      <c r="BM10" s="110">
        <v>58.5</v>
      </c>
      <c r="BN10" s="110">
        <v>494</v>
      </c>
      <c r="BO10" s="110">
        <v>651</v>
      </c>
      <c r="BP10" s="110">
        <v>75.883256528000004</v>
      </c>
      <c r="BQ10" s="110">
        <v>109</v>
      </c>
      <c r="BR10" s="110">
        <v>196</v>
      </c>
      <c r="BS10" s="110">
        <v>55.612244898</v>
      </c>
      <c r="BT10" s="110">
        <v>494</v>
      </c>
      <c r="BU10" s="110">
        <v>646</v>
      </c>
      <c r="BV10" s="110">
        <v>76.470588234999994</v>
      </c>
      <c r="BW10" s="110">
        <v>105</v>
      </c>
      <c r="BX10" s="110">
        <v>188</v>
      </c>
      <c r="BY10" s="110">
        <v>55.851063830000001</v>
      </c>
      <c r="BZ10" s="110">
        <v>499</v>
      </c>
      <c r="CA10" s="110">
        <v>652</v>
      </c>
      <c r="CB10" s="110">
        <v>76.533742330999999</v>
      </c>
    </row>
    <row r="11" spans="1:80" ht="15" x14ac:dyDescent="0.25">
      <c r="A11" s="110" t="s">
        <v>148</v>
      </c>
      <c r="B11" s="110" t="s">
        <v>149</v>
      </c>
      <c r="C11" s="110">
        <v>893</v>
      </c>
      <c r="D11" s="110">
        <v>1588</v>
      </c>
      <c r="E11" s="111">
        <v>56.234256926999997</v>
      </c>
      <c r="F11" s="110">
        <v>3052</v>
      </c>
      <c r="G11" s="110">
        <v>4687</v>
      </c>
      <c r="H11" s="111">
        <v>65.116279070000004</v>
      </c>
      <c r="I11" s="110">
        <v>890</v>
      </c>
      <c r="J11" s="110">
        <v>1583</v>
      </c>
      <c r="K11" s="111">
        <v>56.222362603000001</v>
      </c>
      <c r="L11" s="110">
        <v>3175</v>
      </c>
      <c r="M11" s="110">
        <v>4718</v>
      </c>
      <c r="N11" s="111">
        <v>67.295464179999996</v>
      </c>
      <c r="O11" s="110">
        <v>914</v>
      </c>
      <c r="P11" s="110">
        <v>1577</v>
      </c>
      <c r="Q11" s="110">
        <v>57.958148383000001</v>
      </c>
      <c r="R11" s="110">
        <v>3262</v>
      </c>
      <c r="S11" s="110">
        <v>4742</v>
      </c>
      <c r="T11" s="110">
        <v>68.789540278000004</v>
      </c>
      <c r="U11" s="110">
        <v>1016</v>
      </c>
      <c r="V11" s="110">
        <v>1583</v>
      </c>
      <c r="W11" s="110">
        <v>64.181933039</v>
      </c>
      <c r="X11" s="110">
        <v>3303</v>
      </c>
      <c r="Y11" s="110">
        <v>4726</v>
      </c>
      <c r="Z11" s="110">
        <v>69.889970376999997</v>
      </c>
      <c r="AA11" s="110">
        <v>1047</v>
      </c>
      <c r="AB11" s="110">
        <v>1576</v>
      </c>
      <c r="AC11" s="110">
        <v>66.434010151999999</v>
      </c>
      <c r="AD11" s="110">
        <v>3332</v>
      </c>
      <c r="AE11" s="110">
        <v>4726</v>
      </c>
      <c r="AF11" s="110">
        <v>70.503597122000002</v>
      </c>
      <c r="AG11" s="110">
        <v>1063</v>
      </c>
      <c r="AH11" s="110">
        <v>1583</v>
      </c>
      <c r="AI11" s="110">
        <v>67.150979153999998</v>
      </c>
      <c r="AJ11" s="110">
        <v>3371</v>
      </c>
      <c r="AK11" s="110">
        <v>4737</v>
      </c>
      <c r="AL11" s="110">
        <v>71.163183449000002</v>
      </c>
      <c r="AM11" s="110">
        <v>1031</v>
      </c>
      <c r="AN11" s="110">
        <v>1576</v>
      </c>
      <c r="AO11" s="110">
        <v>65.418781726000006</v>
      </c>
      <c r="AP11" s="110">
        <v>3406</v>
      </c>
      <c r="AQ11" s="110">
        <v>4738</v>
      </c>
      <c r="AR11" s="110">
        <v>71.886872097999998</v>
      </c>
      <c r="AS11" s="110">
        <v>997</v>
      </c>
      <c r="AT11" s="110">
        <v>1554</v>
      </c>
      <c r="AU11" s="110">
        <v>64.157014157000006</v>
      </c>
      <c r="AV11" s="110">
        <v>3448</v>
      </c>
      <c r="AW11" s="110">
        <v>4782</v>
      </c>
      <c r="AX11" s="110">
        <v>72.103722292</v>
      </c>
      <c r="AY11" s="110">
        <v>977</v>
      </c>
      <c r="AZ11" s="110">
        <v>1543</v>
      </c>
      <c r="BA11" s="110">
        <v>63.318211277000003</v>
      </c>
      <c r="BB11" s="110">
        <v>3471</v>
      </c>
      <c r="BC11" s="110">
        <v>4775</v>
      </c>
      <c r="BD11" s="110">
        <v>72.691099476000005</v>
      </c>
      <c r="BE11" s="110">
        <v>940</v>
      </c>
      <c r="BF11" s="110">
        <v>1546</v>
      </c>
      <c r="BG11" s="110">
        <v>60.802069858000003</v>
      </c>
      <c r="BH11" s="110">
        <v>3500</v>
      </c>
      <c r="BI11" s="110">
        <v>4756</v>
      </c>
      <c r="BJ11" s="110">
        <v>73.591253154</v>
      </c>
      <c r="BK11" s="110">
        <v>903</v>
      </c>
      <c r="BL11" s="110">
        <v>1521</v>
      </c>
      <c r="BM11" s="110">
        <v>59.368836291999997</v>
      </c>
      <c r="BN11" s="110">
        <v>3540</v>
      </c>
      <c r="BO11" s="110">
        <v>4773</v>
      </c>
      <c r="BP11" s="110">
        <v>74.167190446000006</v>
      </c>
      <c r="BQ11" s="110">
        <v>884</v>
      </c>
      <c r="BR11" s="110">
        <v>1529</v>
      </c>
      <c r="BS11" s="110">
        <v>57.815565728999999</v>
      </c>
      <c r="BT11" s="110">
        <v>3589</v>
      </c>
      <c r="BU11" s="110">
        <v>4796</v>
      </c>
      <c r="BV11" s="110">
        <v>74.833194328999994</v>
      </c>
      <c r="BW11" s="110">
        <v>871</v>
      </c>
      <c r="BX11" s="110">
        <v>1536</v>
      </c>
      <c r="BY11" s="110">
        <v>56.705729167000001</v>
      </c>
      <c r="BZ11" s="110">
        <v>3619</v>
      </c>
      <c r="CA11" s="110">
        <v>4806</v>
      </c>
      <c r="CB11" s="110">
        <v>75.301706201000002</v>
      </c>
    </row>
    <row r="12" spans="1:80" ht="15" x14ac:dyDescent="0.25">
      <c r="A12" s="110" t="s">
        <v>150</v>
      </c>
      <c r="B12" s="110" t="s">
        <v>150</v>
      </c>
      <c r="C12" s="110">
        <v>1663</v>
      </c>
      <c r="D12" s="110">
        <v>2728</v>
      </c>
      <c r="E12" s="111">
        <v>60.960410557000003</v>
      </c>
      <c r="F12" s="110">
        <v>5836</v>
      </c>
      <c r="G12" s="110">
        <v>8467</v>
      </c>
      <c r="H12" s="111">
        <v>68.926420219999997</v>
      </c>
      <c r="I12" s="110">
        <v>1636</v>
      </c>
      <c r="J12" s="110">
        <v>2787</v>
      </c>
      <c r="K12" s="111">
        <v>58.701112307000002</v>
      </c>
      <c r="L12" s="110">
        <v>5940</v>
      </c>
      <c r="M12" s="110">
        <v>8468</v>
      </c>
      <c r="N12" s="111">
        <v>70.146433631999997</v>
      </c>
      <c r="O12" s="110">
        <v>1723</v>
      </c>
      <c r="P12" s="110">
        <v>2786</v>
      </c>
      <c r="Q12" s="110">
        <v>61.844938980999999</v>
      </c>
      <c r="R12" s="110">
        <v>5995</v>
      </c>
      <c r="S12" s="110">
        <v>8470</v>
      </c>
      <c r="T12" s="110">
        <v>70.779220778999999</v>
      </c>
      <c r="U12" s="110">
        <v>1798</v>
      </c>
      <c r="V12" s="110">
        <v>2788</v>
      </c>
      <c r="W12" s="110">
        <v>64.490674318999993</v>
      </c>
      <c r="X12" s="110">
        <v>6078</v>
      </c>
      <c r="Y12" s="110">
        <v>8508</v>
      </c>
      <c r="Z12" s="110">
        <v>71.438645980000004</v>
      </c>
      <c r="AA12" s="110">
        <v>1907</v>
      </c>
      <c r="AB12" s="110">
        <v>2793</v>
      </c>
      <c r="AC12" s="110">
        <v>68.277837450999996</v>
      </c>
      <c r="AD12" s="110">
        <v>6149</v>
      </c>
      <c r="AE12" s="110">
        <v>8534</v>
      </c>
      <c r="AF12" s="110">
        <v>72.052964611999997</v>
      </c>
      <c r="AG12" s="110">
        <v>1906</v>
      </c>
      <c r="AH12" s="110">
        <v>2789</v>
      </c>
      <c r="AI12" s="110">
        <v>68.339906776999996</v>
      </c>
      <c r="AJ12" s="110">
        <v>6243</v>
      </c>
      <c r="AK12" s="110">
        <v>8513</v>
      </c>
      <c r="AL12" s="110">
        <v>73.334899565000001</v>
      </c>
      <c r="AM12" s="110">
        <v>1864</v>
      </c>
      <c r="AN12" s="110">
        <v>2797</v>
      </c>
      <c r="AO12" s="110">
        <v>66.642831604999998</v>
      </c>
      <c r="AP12" s="110">
        <v>6300</v>
      </c>
      <c r="AQ12" s="110">
        <v>8538</v>
      </c>
      <c r="AR12" s="110">
        <v>73.787772312000001</v>
      </c>
      <c r="AS12" s="110">
        <v>1836</v>
      </c>
      <c r="AT12" s="110">
        <v>2761</v>
      </c>
      <c r="AU12" s="110">
        <v>66.497645781000003</v>
      </c>
      <c r="AV12" s="110">
        <v>6373</v>
      </c>
      <c r="AW12" s="110">
        <v>8648</v>
      </c>
      <c r="AX12" s="110">
        <v>73.693339499999993</v>
      </c>
      <c r="AY12" s="110">
        <v>1800</v>
      </c>
      <c r="AZ12" s="110">
        <v>2752</v>
      </c>
      <c r="BA12" s="110">
        <v>65.406976744000005</v>
      </c>
      <c r="BB12" s="110">
        <v>6418</v>
      </c>
      <c r="BC12" s="110">
        <v>8658</v>
      </c>
      <c r="BD12" s="110">
        <v>74.127974128000005</v>
      </c>
      <c r="BE12" s="110">
        <v>1767</v>
      </c>
      <c r="BF12" s="110">
        <v>2752</v>
      </c>
      <c r="BG12" s="110">
        <v>64.207848837</v>
      </c>
      <c r="BH12" s="110">
        <v>6437</v>
      </c>
      <c r="BI12" s="110">
        <v>8571</v>
      </c>
      <c r="BJ12" s="110">
        <v>75.102088437999996</v>
      </c>
      <c r="BK12" s="110">
        <v>1728</v>
      </c>
      <c r="BL12" s="110">
        <v>2750</v>
      </c>
      <c r="BM12" s="110">
        <v>62.836363636000002</v>
      </c>
      <c r="BN12" s="110">
        <v>6480</v>
      </c>
      <c r="BO12" s="110">
        <v>8573</v>
      </c>
      <c r="BP12" s="110">
        <v>75.586142541000001</v>
      </c>
      <c r="BQ12" s="110">
        <v>1686</v>
      </c>
      <c r="BR12" s="110">
        <v>2761</v>
      </c>
      <c r="BS12" s="110">
        <v>61.064831583</v>
      </c>
      <c r="BT12" s="110">
        <v>6542</v>
      </c>
      <c r="BU12" s="110">
        <v>8591</v>
      </c>
      <c r="BV12" s="110">
        <v>76.149458736</v>
      </c>
      <c r="BW12" s="110">
        <v>1662</v>
      </c>
      <c r="BX12" s="110">
        <v>2739</v>
      </c>
      <c r="BY12" s="110">
        <v>60.679079956000002</v>
      </c>
      <c r="BZ12" s="110">
        <v>6574</v>
      </c>
      <c r="CA12" s="110">
        <v>8608</v>
      </c>
      <c r="CB12" s="110">
        <v>76.370817844000001</v>
      </c>
    </row>
    <row r="13" spans="1:80" ht="15" x14ac:dyDescent="0.25">
      <c r="A13" s="110" t="s">
        <v>151</v>
      </c>
      <c r="B13" s="110" t="s">
        <v>152</v>
      </c>
      <c r="C13" s="110">
        <v>245</v>
      </c>
      <c r="D13" s="110">
        <v>429</v>
      </c>
      <c r="E13" s="111">
        <v>57.109557109999997</v>
      </c>
      <c r="F13" s="110">
        <v>940</v>
      </c>
      <c r="G13" s="110">
        <v>1526</v>
      </c>
      <c r="H13" s="111">
        <v>61.598951507000002</v>
      </c>
      <c r="I13" s="110">
        <v>238</v>
      </c>
      <c r="J13" s="110">
        <v>436</v>
      </c>
      <c r="K13" s="111">
        <v>54.587155963000001</v>
      </c>
      <c r="L13" s="110">
        <v>977</v>
      </c>
      <c r="M13" s="110">
        <v>1548</v>
      </c>
      <c r="N13" s="111">
        <v>63.11369509</v>
      </c>
      <c r="O13" s="110">
        <v>254</v>
      </c>
      <c r="P13" s="110">
        <v>436</v>
      </c>
      <c r="Q13" s="110">
        <v>58.256880733999999</v>
      </c>
      <c r="R13" s="110">
        <v>981</v>
      </c>
      <c r="S13" s="110">
        <v>1543</v>
      </c>
      <c r="T13" s="110">
        <v>63.577446533</v>
      </c>
      <c r="U13" s="110">
        <v>279</v>
      </c>
      <c r="V13" s="110">
        <v>433</v>
      </c>
      <c r="W13" s="110">
        <v>64.434180139000006</v>
      </c>
      <c r="X13" s="110">
        <v>1014</v>
      </c>
      <c r="Y13" s="110">
        <v>1571</v>
      </c>
      <c r="Z13" s="110">
        <v>64.544875875000002</v>
      </c>
      <c r="AA13" s="110">
        <v>276</v>
      </c>
      <c r="AB13" s="110">
        <v>427</v>
      </c>
      <c r="AC13" s="110">
        <v>64.637002342000002</v>
      </c>
      <c r="AD13" s="110">
        <v>1021</v>
      </c>
      <c r="AE13" s="110">
        <v>1559</v>
      </c>
      <c r="AF13" s="110">
        <v>65.490699165999999</v>
      </c>
      <c r="AG13" s="110">
        <v>284</v>
      </c>
      <c r="AH13" s="110">
        <v>435</v>
      </c>
      <c r="AI13" s="110">
        <v>65.287356321999994</v>
      </c>
      <c r="AJ13" s="110">
        <v>1036</v>
      </c>
      <c r="AK13" s="110">
        <v>1583</v>
      </c>
      <c r="AL13" s="110">
        <v>65.445356916999998</v>
      </c>
      <c r="AM13" s="110">
        <v>285</v>
      </c>
      <c r="AN13" s="110">
        <v>429</v>
      </c>
      <c r="AO13" s="110">
        <v>66.433566433999999</v>
      </c>
      <c r="AP13" s="110">
        <v>1035</v>
      </c>
      <c r="AQ13" s="110">
        <v>1572</v>
      </c>
      <c r="AR13" s="110">
        <v>65.839694656000006</v>
      </c>
      <c r="AS13" s="110">
        <v>279</v>
      </c>
      <c r="AT13" s="110">
        <v>430</v>
      </c>
      <c r="AU13" s="110">
        <v>64.883720929999996</v>
      </c>
      <c r="AV13" s="110">
        <v>1035</v>
      </c>
      <c r="AW13" s="110">
        <v>1549</v>
      </c>
      <c r="AX13" s="110">
        <v>66.817301485000002</v>
      </c>
      <c r="AY13" s="110">
        <v>267</v>
      </c>
      <c r="AZ13" s="110">
        <v>428</v>
      </c>
      <c r="BA13" s="110">
        <v>62.383177570000001</v>
      </c>
      <c r="BB13" s="110">
        <v>1036</v>
      </c>
      <c r="BC13" s="110">
        <v>1540</v>
      </c>
      <c r="BD13" s="110">
        <v>67.272727273000001</v>
      </c>
      <c r="BE13" s="110">
        <v>253</v>
      </c>
      <c r="BF13" s="110">
        <v>422</v>
      </c>
      <c r="BG13" s="110">
        <v>59.952606635000002</v>
      </c>
      <c r="BH13" s="110">
        <v>1047</v>
      </c>
      <c r="BI13" s="110">
        <v>1536</v>
      </c>
      <c r="BJ13" s="110">
        <v>68.1640625</v>
      </c>
      <c r="BK13" s="110">
        <v>237</v>
      </c>
      <c r="BL13" s="110">
        <v>410</v>
      </c>
      <c r="BM13" s="110">
        <v>57.804878049000003</v>
      </c>
      <c r="BN13" s="110">
        <v>1061</v>
      </c>
      <c r="BO13" s="110">
        <v>1545</v>
      </c>
      <c r="BP13" s="110">
        <v>68.673139159000002</v>
      </c>
      <c r="BQ13" s="110">
        <v>235</v>
      </c>
      <c r="BR13" s="110">
        <v>410</v>
      </c>
      <c r="BS13" s="110">
        <v>57.317073170999997</v>
      </c>
      <c r="BT13" s="110">
        <v>1058</v>
      </c>
      <c r="BU13" s="110">
        <v>1525</v>
      </c>
      <c r="BV13" s="110">
        <v>69.37704918</v>
      </c>
      <c r="BW13" s="110">
        <v>241</v>
      </c>
      <c r="BX13" s="110">
        <v>411</v>
      </c>
      <c r="BY13" s="110">
        <v>58.637469586000002</v>
      </c>
      <c r="BZ13" s="110">
        <v>1058</v>
      </c>
      <c r="CA13" s="110">
        <v>1512</v>
      </c>
      <c r="CB13" s="110">
        <v>69.973544974000006</v>
      </c>
    </row>
    <row r="14" spans="1:80" ht="15" x14ac:dyDescent="0.25">
      <c r="A14" s="110" t="s">
        <v>153</v>
      </c>
      <c r="B14" s="110" t="s">
        <v>153</v>
      </c>
      <c r="C14" s="110">
        <v>2511</v>
      </c>
      <c r="D14" s="110">
        <v>5474</v>
      </c>
      <c r="E14" s="111">
        <v>45.871392035</v>
      </c>
      <c r="F14" s="110">
        <v>9349</v>
      </c>
      <c r="G14" s="110">
        <v>16719</v>
      </c>
      <c r="H14" s="111">
        <v>55.918416172999997</v>
      </c>
      <c r="I14" s="110">
        <v>2445</v>
      </c>
      <c r="J14" s="110">
        <v>5433</v>
      </c>
      <c r="K14" s="111">
        <v>45.002760905999999</v>
      </c>
      <c r="L14" s="110">
        <v>9563</v>
      </c>
      <c r="M14" s="110">
        <v>16870</v>
      </c>
      <c r="N14" s="111">
        <v>56.686425608</v>
      </c>
      <c r="O14" s="110">
        <v>2464</v>
      </c>
      <c r="P14" s="110">
        <v>5387</v>
      </c>
      <c r="Q14" s="110">
        <v>45.739743828000002</v>
      </c>
      <c r="R14" s="110">
        <v>9682</v>
      </c>
      <c r="S14" s="110">
        <v>16919</v>
      </c>
      <c r="T14" s="110">
        <v>57.225604349999998</v>
      </c>
      <c r="U14" s="110">
        <v>2723</v>
      </c>
      <c r="V14" s="110">
        <v>5368</v>
      </c>
      <c r="W14" s="110">
        <v>50.726527570999998</v>
      </c>
      <c r="X14" s="110">
        <v>9797</v>
      </c>
      <c r="Y14" s="110">
        <v>17025</v>
      </c>
      <c r="Z14" s="110">
        <v>57.544787077999999</v>
      </c>
      <c r="AA14" s="110">
        <v>2840</v>
      </c>
      <c r="AB14" s="110">
        <v>5341</v>
      </c>
      <c r="AC14" s="110">
        <v>53.173563002999998</v>
      </c>
      <c r="AD14" s="110">
        <v>9893</v>
      </c>
      <c r="AE14" s="110">
        <v>17076</v>
      </c>
      <c r="AF14" s="110">
        <v>57.935113610000002</v>
      </c>
      <c r="AG14" s="110">
        <v>2846</v>
      </c>
      <c r="AH14" s="110">
        <v>5373</v>
      </c>
      <c r="AI14" s="110">
        <v>52.968546435999997</v>
      </c>
      <c r="AJ14" s="110">
        <v>9984</v>
      </c>
      <c r="AK14" s="110">
        <v>17027</v>
      </c>
      <c r="AL14" s="110">
        <v>58.636283550000002</v>
      </c>
      <c r="AM14" s="110">
        <v>2795</v>
      </c>
      <c r="AN14" s="110">
        <v>5350</v>
      </c>
      <c r="AO14" s="110">
        <v>52.242990654000003</v>
      </c>
      <c r="AP14" s="110">
        <v>10015</v>
      </c>
      <c r="AQ14" s="110">
        <v>17074</v>
      </c>
      <c r="AR14" s="110">
        <v>58.656436687000003</v>
      </c>
      <c r="AS14" s="110">
        <v>2750</v>
      </c>
      <c r="AT14" s="110">
        <v>5378</v>
      </c>
      <c r="AU14" s="110">
        <v>51.134250651000002</v>
      </c>
      <c r="AV14" s="110">
        <v>10103</v>
      </c>
      <c r="AW14" s="110">
        <v>17087</v>
      </c>
      <c r="AX14" s="110">
        <v>59.126821560000003</v>
      </c>
      <c r="AY14" s="110">
        <v>2662</v>
      </c>
      <c r="AZ14" s="110">
        <v>5197</v>
      </c>
      <c r="BA14" s="110">
        <v>51.221858765</v>
      </c>
      <c r="BB14" s="110">
        <v>10194</v>
      </c>
      <c r="BC14" s="110">
        <v>16947</v>
      </c>
      <c r="BD14" s="110">
        <v>60.152239334000001</v>
      </c>
      <c r="BE14" s="110">
        <v>2577</v>
      </c>
      <c r="BF14" s="110">
        <v>5030</v>
      </c>
      <c r="BG14" s="110">
        <v>51.232604373999997</v>
      </c>
      <c r="BH14" s="110">
        <v>10241</v>
      </c>
      <c r="BI14" s="110">
        <v>16191</v>
      </c>
      <c r="BJ14" s="110">
        <v>63.251188931999998</v>
      </c>
      <c r="BK14" s="110">
        <v>2540</v>
      </c>
      <c r="BL14" s="110">
        <v>5029</v>
      </c>
      <c r="BM14" s="110">
        <v>50.507059056999999</v>
      </c>
      <c r="BN14" s="110">
        <v>10255</v>
      </c>
      <c r="BO14" s="110">
        <v>16144</v>
      </c>
      <c r="BP14" s="110">
        <v>63.522051535999999</v>
      </c>
      <c r="BQ14" s="110">
        <v>2515</v>
      </c>
      <c r="BR14" s="110">
        <v>5051</v>
      </c>
      <c r="BS14" s="110">
        <v>49.792120371999999</v>
      </c>
      <c r="BT14" s="110">
        <v>10284</v>
      </c>
      <c r="BU14" s="110">
        <v>16128</v>
      </c>
      <c r="BV14" s="110">
        <v>63.764880951999999</v>
      </c>
      <c r="BW14" s="110">
        <v>2479</v>
      </c>
      <c r="BX14" s="110">
        <v>5053</v>
      </c>
      <c r="BY14" s="110">
        <v>49.059964377999997</v>
      </c>
      <c r="BZ14" s="110">
        <v>10330</v>
      </c>
      <c r="CA14" s="110">
        <v>16095</v>
      </c>
      <c r="CB14" s="110">
        <v>64.181422802</v>
      </c>
    </row>
    <row r="15" spans="1:80" ht="15" x14ac:dyDescent="0.25">
      <c r="A15" s="110" t="s">
        <v>154</v>
      </c>
      <c r="B15" s="110" t="s">
        <v>155</v>
      </c>
      <c r="C15" s="110">
        <v>761</v>
      </c>
      <c r="D15" s="110">
        <v>1523</v>
      </c>
      <c r="E15" s="111">
        <v>49.967170058999997</v>
      </c>
      <c r="F15" s="110">
        <v>2908</v>
      </c>
      <c r="G15" s="110">
        <v>4516</v>
      </c>
      <c r="H15" s="111">
        <v>64.393268379000006</v>
      </c>
      <c r="I15" s="110">
        <v>772</v>
      </c>
      <c r="J15" s="110">
        <v>1529</v>
      </c>
      <c r="K15" s="111">
        <v>50.490516677999999</v>
      </c>
      <c r="L15" s="110">
        <v>2946</v>
      </c>
      <c r="M15" s="110">
        <v>4512</v>
      </c>
      <c r="N15" s="111">
        <v>65.292553190999996</v>
      </c>
      <c r="O15" s="110">
        <v>789</v>
      </c>
      <c r="P15" s="110">
        <v>1505</v>
      </c>
      <c r="Q15" s="110">
        <v>52.425249168999997</v>
      </c>
      <c r="R15" s="110">
        <v>2970</v>
      </c>
      <c r="S15" s="110">
        <v>4514</v>
      </c>
      <c r="T15" s="110">
        <v>65.795303500000003</v>
      </c>
      <c r="U15" s="110">
        <v>847</v>
      </c>
      <c r="V15" s="110">
        <v>1496</v>
      </c>
      <c r="W15" s="110">
        <v>56.617647058999999</v>
      </c>
      <c r="X15" s="110">
        <v>3026</v>
      </c>
      <c r="Y15" s="110">
        <v>4560</v>
      </c>
      <c r="Z15" s="110">
        <v>66.359649122999997</v>
      </c>
      <c r="AA15" s="110">
        <v>905</v>
      </c>
      <c r="AB15" s="110">
        <v>1484</v>
      </c>
      <c r="AC15" s="110">
        <v>60.983827493</v>
      </c>
      <c r="AD15" s="110">
        <v>3074</v>
      </c>
      <c r="AE15" s="110">
        <v>4553</v>
      </c>
      <c r="AF15" s="110">
        <v>67.515923567000002</v>
      </c>
      <c r="AG15" s="110">
        <v>898</v>
      </c>
      <c r="AH15" s="110">
        <v>1496</v>
      </c>
      <c r="AI15" s="110">
        <v>60.026737967999999</v>
      </c>
      <c r="AJ15" s="110">
        <v>3102</v>
      </c>
      <c r="AK15" s="110">
        <v>4562</v>
      </c>
      <c r="AL15" s="110">
        <v>67.996492766000003</v>
      </c>
      <c r="AM15" s="110">
        <v>869</v>
      </c>
      <c r="AN15" s="110">
        <v>1484</v>
      </c>
      <c r="AO15" s="110">
        <v>58.557951482</v>
      </c>
      <c r="AP15" s="110">
        <v>3102</v>
      </c>
      <c r="AQ15" s="110">
        <v>4556</v>
      </c>
      <c r="AR15" s="110">
        <v>68.086040385999993</v>
      </c>
      <c r="AS15" s="110">
        <v>835</v>
      </c>
      <c r="AT15" s="110">
        <v>1466</v>
      </c>
      <c r="AU15" s="110">
        <v>56.957708048999997</v>
      </c>
      <c r="AV15" s="110">
        <v>3124</v>
      </c>
      <c r="AW15" s="110">
        <v>4537</v>
      </c>
      <c r="AX15" s="110">
        <v>68.856072294000001</v>
      </c>
      <c r="AY15" s="110">
        <v>827</v>
      </c>
      <c r="AZ15" s="110">
        <v>1476</v>
      </c>
      <c r="BA15" s="110">
        <v>56.029810298000001</v>
      </c>
      <c r="BB15" s="110">
        <v>3125</v>
      </c>
      <c r="BC15" s="110">
        <v>4520</v>
      </c>
      <c r="BD15" s="110">
        <v>69.137168141999993</v>
      </c>
      <c r="BE15" s="110">
        <v>795</v>
      </c>
      <c r="BF15" s="110">
        <v>1444</v>
      </c>
      <c r="BG15" s="110">
        <v>55.055401662000001</v>
      </c>
      <c r="BH15" s="110">
        <v>3128</v>
      </c>
      <c r="BI15" s="110">
        <v>4435</v>
      </c>
      <c r="BJ15" s="110">
        <v>70.529875985999993</v>
      </c>
      <c r="BK15" s="110">
        <v>788</v>
      </c>
      <c r="BL15" s="110">
        <v>1455</v>
      </c>
      <c r="BM15" s="110">
        <v>54.158075601</v>
      </c>
      <c r="BN15" s="110">
        <v>3130</v>
      </c>
      <c r="BO15" s="110">
        <v>4408</v>
      </c>
      <c r="BP15" s="110">
        <v>71.007259528000006</v>
      </c>
      <c r="BQ15" s="110">
        <v>792</v>
      </c>
      <c r="BR15" s="110">
        <v>1449</v>
      </c>
      <c r="BS15" s="110">
        <v>54.658385093</v>
      </c>
      <c r="BT15" s="110">
        <v>3140</v>
      </c>
      <c r="BU15" s="110">
        <v>4431</v>
      </c>
      <c r="BV15" s="110">
        <v>70.864364703000007</v>
      </c>
      <c r="BW15" s="110">
        <v>777</v>
      </c>
      <c r="BX15" s="110">
        <v>1446</v>
      </c>
      <c r="BY15" s="110">
        <v>53.734439834</v>
      </c>
      <c r="BZ15" s="110">
        <v>3129</v>
      </c>
      <c r="CA15" s="110">
        <v>4408</v>
      </c>
      <c r="CB15" s="110">
        <v>70.984573502999993</v>
      </c>
    </row>
    <row r="16" spans="1:80" ht="15" x14ac:dyDescent="0.25">
      <c r="A16" s="110" t="s">
        <v>156</v>
      </c>
      <c r="B16" s="110" t="s">
        <v>156</v>
      </c>
      <c r="C16" s="110">
        <v>2580</v>
      </c>
      <c r="D16" s="110">
        <v>4236</v>
      </c>
      <c r="E16" s="111">
        <v>60.906515581000001</v>
      </c>
      <c r="F16" s="110">
        <v>9475</v>
      </c>
      <c r="G16" s="110">
        <v>13372</v>
      </c>
      <c r="H16" s="111">
        <v>70.857014656999993</v>
      </c>
      <c r="I16" s="110">
        <v>2503</v>
      </c>
      <c r="J16" s="110">
        <v>4219</v>
      </c>
      <c r="K16" s="111">
        <v>59.326854705000002</v>
      </c>
      <c r="L16" s="110">
        <v>9639</v>
      </c>
      <c r="M16" s="110">
        <v>13370</v>
      </c>
      <c r="N16" s="111">
        <v>72.094240838000005</v>
      </c>
      <c r="O16" s="110">
        <v>2597</v>
      </c>
      <c r="P16" s="110">
        <v>4228</v>
      </c>
      <c r="Q16" s="110">
        <v>61.423841060000001</v>
      </c>
      <c r="R16" s="110">
        <v>9744</v>
      </c>
      <c r="S16" s="110">
        <v>13385</v>
      </c>
      <c r="T16" s="110">
        <v>72.797908105999994</v>
      </c>
      <c r="U16" s="110">
        <v>2774</v>
      </c>
      <c r="V16" s="110">
        <v>4257</v>
      </c>
      <c r="W16" s="110">
        <v>65.163260511999994</v>
      </c>
      <c r="X16" s="110">
        <v>9765</v>
      </c>
      <c r="Y16" s="110">
        <v>13403</v>
      </c>
      <c r="Z16" s="110">
        <v>72.856823098999996</v>
      </c>
      <c r="AA16" s="110">
        <v>2931</v>
      </c>
      <c r="AB16" s="110">
        <v>4254</v>
      </c>
      <c r="AC16" s="110">
        <v>68.899858956000003</v>
      </c>
      <c r="AD16" s="110">
        <v>9865</v>
      </c>
      <c r="AE16" s="110">
        <v>13407</v>
      </c>
      <c r="AF16" s="110">
        <v>73.580965167000002</v>
      </c>
      <c r="AG16" s="110">
        <v>2982</v>
      </c>
      <c r="AH16" s="110">
        <v>4267</v>
      </c>
      <c r="AI16" s="110">
        <v>69.885165220999994</v>
      </c>
      <c r="AJ16" s="110">
        <v>9991</v>
      </c>
      <c r="AK16" s="110">
        <v>13412</v>
      </c>
      <c r="AL16" s="110">
        <v>74.492991351000001</v>
      </c>
      <c r="AM16" s="110">
        <v>2929</v>
      </c>
      <c r="AN16" s="110">
        <v>4263</v>
      </c>
      <c r="AO16" s="110">
        <v>68.707482992999999</v>
      </c>
      <c r="AP16" s="110">
        <v>10009</v>
      </c>
      <c r="AQ16" s="110">
        <v>13417</v>
      </c>
      <c r="AR16" s="110">
        <v>74.599388834999999</v>
      </c>
      <c r="AS16" s="110">
        <v>2882</v>
      </c>
      <c r="AT16" s="110">
        <v>4277</v>
      </c>
      <c r="AU16" s="110">
        <v>67.383680150000004</v>
      </c>
      <c r="AV16" s="110">
        <v>10057</v>
      </c>
      <c r="AW16" s="110">
        <v>13377</v>
      </c>
      <c r="AX16" s="110">
        <v>75.181281303999995</v>
      </c>
      <c r="AY16" s="110">
        <v>2817</v>
      </c>
      <c r="AZ16" s="110">
        <v>4288</v>
      </c>
      <c r="BA16" s="110">
        <v>65.694962687</v>
      </c>
      <c r="BB16" s="110">
        <v>10067</v>
      </c>
      <c r="BC16" s="110">
        <v>13332</v>
      </c>
      <c r="BD16" s="110">
        <v>75.510051004999994</v>
      </c>
      <c r="BE16" s="110">
        <v>2723</v>
      </c>
      <c r="BF16" s="110">
        <v>4219</v>
      </c>
      <c r="BG16" s="110">
        <v>64.541360511999997</v>
      </c>
      <c r="BH16" s="110">
        <v>10049</v>
      </c>
      <c r="BI16" s="110">
        <v>12801</v>
      </c>
      <c r="BJ16" s="110">
        <v>78.501679555999999</v>
      </c>
      <c r="BK16" s="110">
        <v>2648</v>
      </c>
      <c r="BL16" s="110">
        <v>4206</v>
      </c>
      <c r="BM16" s="110">
        <v>62.957679505000002</v>
      </c>
      <c r="BN16" s="110">
        <v>10069</v>
      </c>
      <c r="BO16" s="110">
        <v>12792</v>
      </c>
      <c r="BP16" s="110">
        <v>78.713258285999999</v>
      </c>
      <c r="BQ16" s="110">
        <v>2591</v>
      </c>
      <c r="BR16" s="110">
        <v>4225</v>
      </c>
      <c r="BS16" s="110">
        <v>61.325443786999998</v>
      </c>
      <c r="BT16" s="110">
        <v>10086</v>
      </c>
      <c r="BU16" s="110">
        <v>12774</v>
      </c>
      <c r="BV16" s="110">
        <v>78.957256928000007</v>
      </c>
      <c r="BW16" s="110">
        <v>2562</v>
      </c>
      <c r="BX16" s="110">
        <v>4219</v>
      </c>
      <c r="BY16" s="110">
        <v>60.725290352999998</v>
      </c>
      <c r="BZ16" s="110">
        <v>10099</v>
      </c>
      <c r="CA16" s="110">
        <v>12752</v>
      </c>
      <c r="CB16" s="110">
        <v>79.195420326000004</v>
      </c>
    </row>
    <row r="17" spans="1:80" ht="15" x14ac:dyDescent="0.25">
      <c r="A17" s="110" t="s">
        <v>157</v>
      </c>
      <c r="B17" s="110" t="s">
        <v>158</v>
      </c>
      <c r="C17" s="110">
        <v>630</v>
      </c>
      <c r="D17" s="110">
        <v>1311</v>
      </c>
      <c r="E17" s="111">
        <v>48.054919908000002</v>
      </c>
      <c r="F17" s="110">
        <v>2353</v>
      </c>
      <c r="G17" s="110">
        <v>4222</v>
      </c>
      <c r="H17" s="111">
        <v>55.731880625000002</v>
      </c>
      <c r="I17" s="110">
        <v>607</v>
      </c>
      <c r="J17" s="110">
        <v>1322</v>
      </c>
      <c r="K17" s="111">
        <v>45.915279879000003</v>
      </c>
      <c r="L17" s="110">
        <v>2440</v>
      </c>
      <c r="M17" s="110">
        <v>4282</v>
      </c>
      <c r="N17" s="111">
        <v>56.982718355999999</v>
      </c>
      <c r="O17" s="110">
        <v>634</v>
      </c>
      <c r="P17" s="110">
        <v>1344</v>
      </c>
      <c r="Q17" s="110">
        <v>47.172619048000001</v>
      </c>
      <c r="R17" s="110">
        <v>2456</v>
      </c>
      <c r="S17" s="110">
        <v>4277</v>
      </c>
      <c r="T17" s="110">
        <v>57.423427636</v>
      </c>
      <c r="U17" s="110">
        <v>699</v>
      </c>
      <c r="V17" s="110">
        <v>1360</v>
      </c>
      <c r="W17" s="110">
        <v>51.397058823999998</v>
      </c>
      <c r="X17" s="110">
        <v>2499</v>
      </c>
      <c r="Y17" s="110">
        <v>4295</v>
      </c>
      <c r="Z17" s="110">
        <v>58.183934807999997</v>
      </c>
      <c r="AA17" s="110">
        <v>713</v>
      </c>
      <c r="AB17" s="110">
        <v>1355</v>
      </c>
      <c r="AC17" s="110">
        <v>52.619926198999998</v>
      </c>
      <c r="AD17" s="110">
        <v>2514</v>
      </c>
      <c r="AE17" s="110">
        <v>4281</v>
      </c>
      <c r="AF17" s="110">
        <v>58.724597056999997</v>
      </c>
      <c r="AG17" s="110">
        <v>768</v>
      </c>
      <c r="AH17" s="110">
        <v>1361</v>
      </c>
      <c r="AI17" s="110">
        <v>56.429096252999997</v>
      </c>
      <c r="AJ17" s="110">
        <v>2518</v>
      </c>
      <c r="AK17" s="110">
        <v>4297</v>
      </c>
      <c r="AL17" s="110">
        <v>58.599022574000003</v>
      </c>
      <c r="AM17" s="110">
        <v>754</v>
      </c>
      <c r="AN17" s="110">
        <v>1357</v>
      </c>
      <c r="AO17" s="110">
        <v>55.563743551999998</v>
      </c>
      <c r="AP17" s="110">
        <v>2519</v>
      </c>
      <c r="AQ17" s="110">
        <v>4282</v>
      </c>
      <c r="AR17" s="110">
        <v>58.827650630999997</v>
      </c>
      <c r="AS17" s="110">
        <v>745</v>
      </c>
      <c r="AT17" s="110">
        <v>1376</v>
      </c>
      <c r="AU17" s="110">
        <v>54.142441859999998</v>
      </c>
      <c r="AV17" s="110">
        <v>2528</v>
      </c>
      <c r="AW17" s="110">
        <v>4260</v>
      </c>
      <c r="AX17" s="110">
        <v>59.342723005000003</v>
      </c>
      <c r="AY17" s="110">
        <v>729</v>
      </c>
      <c r="AZ17" s="110">
        <v>1375</v>
      </c>
      <c r="BA17" s="110">
        <v>53.018181818000002</v>
      </c>
      <c r="BB17" s="110">
        <v>2527</v>
      </c>
      <c r="BC17" s="110">
        <v>4243</v>
      </c>
      <c r="BD17" s="110">
        <v>59.556917276</v>
      </c>
      <c r="BE17" s="110">
        <v>696</v>
      </c>
      <c r="BF17" s="110">
        <v>1348</v>
      </c>
      <c r="BG17" s="110">
        <v>51.632047477999997</v>
      </c>
      <c r="BH17" s="110">
        <v>2546</v>
      </c>
      <c r="BI17" s="110">
        <v>4203</v>
      </c>
      <c r="BJ17" s="110">
        <v>60.575779205000003</v>
      </c>
      <c r="BK17" s="110">
        <v>684</v>
      </c>
      <c r="BL17" s="110">
        <v>1351</v>
      </c>
      <c r="BM17" s="110">
        <v>50.629163583</v>
      </c>
      <c r="BN17" s="110">
        <v>2562</v>
      </c>
      <c r="BO17" s="110">
        <v>4185</v>
      </c>
      <c r="BP17" s="110">
        <v>61.218637993000002</v>
      </c>
      <c r="BQ17" s="110">
        <v>666</v>
      </c>
      <c r="BR17" s="110">
        <v>1351</v>
      </c>
      <c r="BS17" s="110">
        <v>49.296817171999997</v>
      </c>
      <c r="BT17" s="110">
        <v>2570</v>
      </c>
      <c r="BU17" s="110">
        <v>3933</v>
      </c>
      <c r="BV17" s="110">
        <v>65.344520721999999</v>
      </c>
      <c r="BW17" s="110">
        <v>659</v>
      </c>
      <c r="BX17" s="110">
        <v>1343</v>
      </c>
      <c r="BY17" s="110">
        <v>49.069247951999998</v>
      </c>
      <c r="BZ17" s="110">
        <v>2590</v>
      </c>
      <c r="CA17" s="110">
        <v>3927</v>
      </c>
      <c r="CB17" s="110">
        <v>65.953654189000005</v>
      </c>
    </row>
    <row r="18" spans="1:80" ht="15" x14ac:dyDescent="0.25">
      <c r="A18" s="110" t="s">
        <v>142</v>
      </c>
      <c r="B18" s="110" t="s">
        <v>159</v>
      </c>
      <c r="C18" s="110">
        <v>423</v>
      </c>
      <c r="D18" s="110">
        <v>751</v>
      </c>
      <c r="E18" s="111">
        <v>56.324900133</v>
      </c>
      <c r="F18" s="110">
        <v>1563</v>
      </c>
      <c r="G18" s="110">
        <v>2592</v>
      </c>
      <c r="H18" s="111">
        <v>60.300925925999998</v>
      </c>
      <c r="I18" s="110">
        <v>416</v>
      </c>
      <c r="J18" s="110">
        <v>744</v>
      </c>
      <c r="K18" s="111">
        <v>55.913978495000002</v>
      </c>
      <c r="L18" s="110">
        <v>1609</v>
      </c>
      <c r="M18" s="110">
        <v>2601</v>
      </c>
      <c r="N18" s="111">
        <v>61.860822759999998</v>
      </c>
      <c r="O18" s="110">
        <v>424</v>
      </c>
      <c r="P18" s="110">
        <v>738</v>
      </c>
      <c r="Q18" s="110">
        <v>57.452574525999999</v>
      </c>
      <c r="R18" s="110">
        <v>1632</v>
      </c>
      <c r="S18" s="110">
        <v>2597</v>
      </c>
      <c r="T18" s="110">
        <v>62.841740469999998</v>
      </c>
      <c r="U18" s="110">
        <v>482</v>
      </c>
      <c r="V18" s="110">
        <v>738</v>
      </c>
      <c r="W18" s="110">
        <v>65.311653117000006</v>
      </c>
      <c r="X18" s="110">
        <v>1650</v>
      </c>
      <c r="Y18" s="110">
        <v>2586</v>
      </c>
      <c r="Z18" s="110">
        <v>63.805104407999998</v>
      </c>
      <c r="AA18" s="110">
        <v>485</v>
      </c>
      <c r="AB18" s="110">
        <v>727</v>
      </c>
      <c r="AC18" s="110">
        <v>66.712517194</v>
      </c>
      <c r="AD18" s="110">
        <v>1669</v>
      </c>
      <c r="AE18" s="110">
        <v>2585</v>
      </c>
      <c r="AF18" s="110">
        <v>64.564796904999994</v>
      </c>
      <c r="AG18" s="110">
        <v>476</v>
      </c>
      <c r="AH18" s="110">
        <v>737</v>
      </c>
      <c r="AI18" s="110">
        <v>64.586160109000005</v>
      </c>
      <c r="AJ18" s="110">
        <v>1687</v>
      </c>
      <c r="AK18" s="110">
        <v>2583</v>
      </c>
      <c r="AL18" s="110">
        <v>65.311653117000006</v>
      </c>
      <c r="AM18" s="110">
        <v>468</v>
      </c>
      <c r="AN18" s="110">
        <v>726</v>
      </c>
      <c r="AO18" s="110">
        <v>64.462809917000001</v>
      </c>
      <c r="AP18" s="110">
        <v>1696</v>
      </c>
      <c r="AQ18" s="110">
        <v>2582</v>
      </c>
      <c r="AR18" s="110">
        <v>65.685515104999993</v>
      </c>
      <c r="AS18" s="110">
        <v>464</v>
      </c>
      <c r="AT18" s="110">
        <v>751</v>
      </c>
      <c r="AU18" s="110">
        <v>61.784287616999997</v>
      </c>
      <c r="AV18" s="110">
        <v>1700</v>
      </c>
      <c r="AW18" s="110">
        <v>2564</v>
      </c>
      <c r="AX18" s="110">
        <v>66.302652105999996</v>
      </c>
      <c r="AY18" s="110">
        <v>447</v>
      </c>
      <c r="AZ18" s="110">
        <v>742</v>
      </c>
      <c r="BA18" s="110">
        <v>60.242587600999997</v>
      </c>
      <c r="BB18" s="110">
        <v>1711</v>
      </c>
      <c r="BC18" s="110">
        <v>2558</v>
      </c>
      <c r="BD18" s="110">
        <v>66.888193900999994</v>
      </c>
      <c r="BE18" s="110">
        <v>423</v>
      </c>
      <c r="BF18" s="110">
        <v>725</v>
      </c>
      <c r="BG18" s="110">
        <v>58.344827586000001</v>
      </c>
      <c r="BH18" s="110">
        <v>1726</v>
      </c>
      <c r="BI18" s="110">
        <v>2556</v>
      </c>
      <c r="BJ18" s="110">
        <v>67.527386540999998</v>
      </c>
      <c r="BK18" s="110">
        <v>408</v>
      </c>
      <c r="BL18" s="110">
        <v>721</v>
      </c>
      <c r="BM18" s="110">
        <v>56.588072122</v>
      </c>
      <c r="BN18" s="110">
        <v>1741</v>
      </c>
      <c r="BO18" s="110">
        <v>2553</v>
      </c>
      <c r="BP18" s="110">
        <v>68.194281238000002</v>
      </c>
      <c r="BQ18" s="110">
        <v>396</v>
      </c>
      <c r="BR18" s="110">
        <v>718</v>
      </c>
      <c r="BS18" s="110">
        <v>55.153203343000001</v>
      </c>
      <c r="BT18" s="110">
        <v>1737</v>
      </c>
      <c r="BU18" s="110">
        <v>2547</v>
      </c>
      <c r="BV18" s="110">
        <v>68.197879858999997</v>
      </c>
      <c r="BW18" s="110">
        <v>373</v>
      </c>
      <c r="BX18" s="110">
        <v>702</v>
      </c>
      <c r="BY18" s="110">
        <v>53.133903134000001</v>
      </c>
      <c r="BZ18" s="110">
        <v>1749</v>
      </c>
      <c r="CA18" s="110">
        <v>2543</v>
      </c>
      <c r="CB18" s="110">
        <v>68.777034998000005</v>
      </c>
    </row>
    <row r="19" spans="1:80" ht="15" x14ac:dyDescent="0.25">
      <c r="A19" s="110" t="s">
        <v>140</v>
      </c>
      <c r="B19" s="110" t="s">
        <v>160</v>
      </c>
      <c r="C19" s="110">
        <v>271</v>
      </c>
      <c r="D19" s="110">
        <v>570</v>
      </c>
      <c r="E19" s="111">
        <v>47.543859648999998</v>
      </c>
      <c r="F19" s="110">
        <v>1106</v>
      </c>
      <c r="G19" s="110">
        <v>1879</v>
      </c>
      <c r="H19" s="111">
        <v>58.861096328000002</v>
      </c>
      <c r="I19" s="110">
        <v>269</v>
      </c>
      <c r="J19" s="110">
        <v>562</v>
      </c>
      <c r="K19" s="111">
        <v>47.864768683000001</v>
      </c>
      <c r="L19" s="110">
        <v>1133</v>
      </c>
      <c r="M19" s="110">
        <v>1883</v>
      </c>
      <c r="N19" s="111">
        <v>60.169941583000004</v>
      </c>
      <c r="O19" s="110">
        <v>279</v>
      </c>
      <c r="P19" s="110">
        <v>562</v>
      </c>
      <c r="Q19" s="110">
        <v>49.644128113999997</v>
      </c>
      <c r="R19" s="110">
        <v>1151</v>
      </c>
      <c r="S19" s="110">
        <v>1885</v>
      </c>
      <c r="T19" s="110">
        <v>61.061007957999998</v>
      </c>
      <c r="U19" s="110">
        <v>288</v>
      </c>
      <c r="V19" s="110">
        <v>569</v>
      </c>
      <c r="W19" s="110">
        <v>50.615114235999997</v>
      </c>
      <c r="X19" s="110">
        <v>1171</v>
      </c>
      <c r="Y19" s="110">
        <v>1889</v>
      </c>
      <c r="Z19" s="110">
        <v>61.990471149000001</v>
      </c>
      <c r="AA19" s="110">
        <v>325</v>
      </c>
      <c r="AB19" s="110">
        <v>575</v>
      </c>
      <c r="AC19" s="110">
        <v>56.52173913</v>
      </c>
      <c r="AD19" s="110">
        <v>1177</v>
      </c>
      <c r="AE19" s="110">
        <v>1884</v>
      </c>
      <c r="AF19" s="110">
        <v>62.473460721999999</v>
      </c>
      <c r="AG19" s="110">
        <v>329</v>
      </c>
      <c r="AH19" s="110">
        <v>570</v>
      </c>
      <c r="AI19" s="110">
        <v>57.719298246000001</v>
      </c>
      <c r="AJ19" s="110">
        <v>1191</v>
      </c>
      <c r="AK19" s="110">
        <v>1892</v>
      </c>
      <c r="AL19" s="110">
        <v>62.949260041999999</v>
      </c>
      <c r="AM19" s="110">
        <v>332</v>
      </c>
      <c r="AN19" s="110">
        <v>576</v>
      </c>
      <c r="AO19" s="110">
        <v>57.638888889</v>
      </c>
      <c r="AP19" s="110">
        <v>1188</v>
      </c>
      <c r="AQ19" s="110">
        <v>1887</v>
      </c>
      <c r="AR19" s="110">
        <v>62.957074722000002</v>
      </c>
      <c r="AS19" s="110">
        <v>323</v>
      </c>
      <c r="AT19" s="110">
        <v>577</v>
      </c>
      <c r="AU19" s="110">
        <v>55.979202772999997</v>
      </c>
      <c r="AV19" s="110">
        <v>1202</v>
      </c>
      <c r="AW19" s="110">
        <v>1876</v>
      </c>
      <c r="AX19" s="110">
        <v>64.072494669999998</v>
      </c>
      <c r="AY19" s="110">
        <v>315</v>
      </c>
      <c r="AZ19" s="110">
        <v>581</v>
      </c>
      <c r="BA19" s="110">
        <v>54.216867469999997</v>
      </c>
      <c r="BB19" s="110">
        <v>1208</v>
      </c>
      <c r="BC19" s="110">
        <v>1867</v>
      </c>
      <c r="BD19" s="110">
        <v>64.702731654999994</v>
      </c>
      <c r="BE19" s="110">
        <v>313</v>
      </c>
      <c r="BF19" s="110">
        <v>581</v>
      </c>
      <c r="BG19" s="110">
        <v>53.872633391000001</v>
      </c>
      <c r="BH19" s="110">
        <v>1212</v>
      </c>
      <c r="BI19" s="110">
        <v>1849</v>
      </c>
      <c r="BJ19" s="110">
        <v>65.548945376000006</v>
      </c>
      <c r="BK19" s="110">
        <v>297</v>
      </c>
      <c r="BL19" s="110">
        <v>577</v>
      </c>
      <c r="BM19" s="110">
        <v>51.473136914999998</v>
      </c>
      <c r="BN19" s="110">
        <v>1226</v>
      </c>
      <c r="BO19" s="110">
        <v>1856</v>
      </c>
      <c r="BP19" s="110">
        <v>66.056034483000005</v>
      </c>
      <c r="BQ19" s="110">
        <v>286</v>
      </c>
      <c r="BR19" s="110">
        <v>586</v>
      </c>
      <c r="BS19" s="110">
        <v>48.805460750999998</v>
      </c>
      <c r="BT19" s="110">
        <v>1229</v>
      </c>
      <c r="BU19" s="110">
        <v>1841</v>
      </c>
      <c r="BV19" s="110">
        <v>66.757197175000002</v>
      </c>
      <c r="BW19" s="110">
        <v>282</v>
      </c>
      <c r="BX19" s="110">
        <v>582</v>
      </c>
      <c r="BY19" s="110">
        <v>48.453608246999998</v>
      </c>
      <c r="BZ19" s="110">
        <v>1239</v>
      </c>
      <c r="CA19" s="110">
        <v>1845</v>
      </c>
      <c r="CB19" s="110">
        <v>67.154471545000007</v>
      </c>
    </row>
    <row r="20" spans="1:80" ht="15" x14ac:dyDescent="0.25">
      <c r="A20" s="110" t="s">
        <v>161</v>
      </c>
      <c r="B20" s="110" t="s">
        <v>161</v>
      </c>
      <c r="C20" s="110">
        <v>475</v>
      </c>
      <c r="D20" s="110">
        <v>922</v>
      </c>
      <c r="E20" s="111">
        <v>51.518438177999997</v>
      </c>
      <c r="F20" s="110">
        <v>2055</v>
      </c>
      <c r="G20" s="110">
        <v>2851</v>
      </c>
      <c r="H20" s="111">
        <v>72.079971939999993</v>
      </c>
      <c r="I20" s="110">
        <v>486</v>
      </c>
      <c r="J20" s="110">
        <v>924</v>
      </c>
      <c r="K20" s="111">
        <v>52.597402596999999</v>
      </c>
      <c r="L20" s="110">
        <v>2093</v>
      </c>
      <c r="M20" s="110">
        <v>2866</v>
      </c>
      <c r="N20" s="111">
        <v>73.028611304999998</v>
      </c>
      <c r="O20" s="110">
        <v>525</v>
      </c>
      <c r="P20" s="110">
        <v>924</v>
      </c>
      <c r="Q20" s="110">
        <v>56.818181817999999</v>
      </c>
      <c r="R20" s="110">
        <v>2131</v>
      </c>
      <c r="S20" s="110">
        <v>2871</v>
      </c>
      <c r="T20" s="110">
        <v>74.225008708000004</v>
      </c>
      <c r="U20" s="110">
        <v>573</v>
      </c>
      <c r="V20" s="110">
        <v>925</v>
      </c>
      <c r="W20" s="110">
        <v>61.945945946000002</v>
      </c>
      <c r="X20" s="110">
        <v>2167</v>
      </c>
      <c r="Y20" s="110">
        <v>2887</v>
      </c>
      <c r="Z20" s="110">
        <v>75.060616557000003</v>
      </c>
      <c r="AA20" s="110">
        <v>581</v>
      </c>
      <c r="AB20" s="110">
        <v>933</v>
      </c>
      <c r="AC20" s="110">
        <v>62.272240085999996</v>
      </c>
      <c r="AD20" s="110">
        <v>2185</v>
      </c>
      <c r="AE20" s="110">
        <v>2896</v>
      </c>
      <c r="AF20" s="110">
        <v>75.448895027999995</v>
      </c>
      <c r="AG20" s="110">
        <v>585</v>
      </c>
      <c r="AH20" s="110">
        <v>923</v>
      </c>
      <c r="AI20" s="110">
        <v>63.380281689999997</v>
      </c>
      <c r="AJ20" s="110">
        <v>2195</v>
      </c>
      <c r="AK20" s="110">
        <v>2885</v>
      </c>
      <c r="AL20" s="110">
        <v>76.083188907999997</v>
      </c>
      <c r="AM20" s="110">
        <v>575</v>
      </c>
      <c r="AN20" s="110">
        <v>932</v>
      </c>
      <c r="AO20" s="110">
        <v>61.695278969999997</v>
      </c>
      <c r="AP20" s="110">
        <v>2199</v>
      </c>
      <c r="AQ20" s="110">
        <v>2894</v>
      </c>
      <c r="AR20" s="110">
        <v>75.984796130000007</v>
      </c>
      <c r="AS20" s="110">
        <v>550</v>
      </c>
      <c r="AT20" s="110">
        <v>921</v>
      </c>
      <c r="AU20" s="110">
        <v>59.717698153999997</v>
      </c>
      <c r="AV20" s="110">
        <v>2204</v>
      </c>
      <c r="AW20" s="110">
        <v>2891</v>
      </c>
      <c r="AX20" s="110">
        <v>76.236596332999994</v>
      </c>
      <c r="AY20" s="110">
        <v>535</v>
      </c>
      <c r="AZ20" s="110">
        <v>925</v>
      </c>
      <c r="BA20" s="110">
        <v>57.837837837999999</v>
      </c>
      <c r="BB20" s="110">
        <v>2204</v>
      </c>
      <c r="BC20" s="110">
        <v>2887</v>
      </c>
      <c r="BD20" s="110">
        <v>76.342223762000003</v>
      </c>
      <c r="BE20" s="110">
        <v>507</v>
      </c>
      <c r="BF20" s="110">
        <v>891</v>
      </c>
      <c r="BG20" s="110">
        <v>56.902356902000001</v>
      </c>
      <c r="BH20" s="110">
        <v>2213</v>
      </c>
      <c r="BI20" s="110">
        <v>2835</v>
      </c>
      <c r="BJ20" s="110">
        <v>78.059964726999993</v>
      </c>
      <c r="BK20" s="110">
        <v>493</v>
      </c>
      <c r="BL20" s="110">
        <v>881</v>
      </c>
      <c r="BM20" s="110">
        <v>55.959137343999998</v>
      </c>
      <c r="BN20" s="110">
        <v>2225</v>
      </c>
      <c r="BO20" s="110">
        <v>2834</v>
      </c>
      <c r="BP20" s="110">
        <v>78.510938603</v>
      </c>
      <c r="BQ20" s="110">
        <v>473</v>
      </c>
      <c r="BR20" s="110">
        <v>863</v>
      </c>
      <c r="BS20" s="110">
        <v>54.808806488999998</v>
      </c>
      <c r="BT20" s="110">
        <v>2246</v>
      </c>
      <c r="BU20" s="110">
        <v>2844</v>
      </c>
      <c r="BV20" s="110">
        <v>78.973277074999999</v>
      </c>
      <c r="BW20" s="110">
        <v>470</v>
      </c>
      <c r="BX20" s="110">
        <v>871</v>
      </c>
      <c r="BY20" s="110">
        <v>53.960964408999999</v>
      </c>
      <c r="BZ20" s="110">
        <v>2243</v>
      </c>
      <c r="CA20" s="110">
        <v>2825</v>
      </c>
      <c r="CB20" s="110">
        <v>79.398230088000005</v>
      </c>
    </row>
    <row r="21" spans="1:80" ht="15" x14ac:dyDescent="0.25">
      <c r="A21" s="110" t="s">
        <v>144</v>
      </c>
      <c r="B21" s="110" t="s">
        <v>162</v>
      </c>
      <c r="C21" s="110">
        <v>480</v>
      </c>
      <c r="D21" s="110">
        <v>848</v>
      </c>
      <c r="E21" s="111">
        <v>56.603773584999999</v>
      </c>
      <c r="F21" s="110">
        <v>1818</v>
      </c>
      <c r="G21" s="110">
        <v>2910</v>
      </c>
      <c r="H21" s="111">
        <v>62.474226803999997</v>
      </c>
      <c r="I21" s="110">
        <v>469</v>
      </c>
      <c r="J21" s="110">
        <v>875</v>
      </c>
      <c r="K21" s="111">
        <v>53.6</v>
      </c>
      <c r="L21" s="110">
        <v>1873</v>
      </c>
      <c r="M21" s="110">
        <v>2910</v>
      </c>
      <c r="N21" s="111">
        <v>64.364261167999999</v>
      </c>
      <c r="O21" s="110">
        <v>466</v>
      </c>
      <c r="P21" s="110">
        <v>879</v>
      </c>
      <c r="Q21" s="110">
        <v>53.014789534000002</v>
      </c>
      <c r="R21" s="110">
        <v>1895</v>
      </c>
      <c r="S21" s="110">
        <v>2899</v>
      </c>
      <c r="T21" s="110">
        <v>65.367368057999997</v>
      </c>
      <c r="U21" s="110">
        <v>504</v>
      </c>
      <c r="V21" s="110">
        <v>889</v>
      </c>
      <c r="W21" s="110">
        <v>56.692913386000001</v>
      </c>
      <c r="X21" s="110">
        <v>1917</v>
      </c>
      <c r="Y21" s="110">
        <v>2878</v>
      </c>
      <c r="Z21" s="110">
        <v>66.608756080999996</v>
      </c>
      <c r="AA21" s="110">
        <v>542</v>
      </c>
      <c r="AB21" s="110">
        <v>881</v>
      </c>
      <c r="AC21" s="110">
        <v>61.520998865000003</v>
      </c>
      <c r="AD21" s="110">
        <v>1939</v>
      </c>
      <c r="AE21" s="110">
        <v>2882</v>
      </c>
      <c r="AF21" s="110">
        <v>67.279666898000002</v>
      </c>
      <c r="AG21" s="110">
        <v>549</v>
      </c>
      <c r="AH21" s="110">
        <v>892</v>
      </c>
      <c r="AI21" s="110">
        <v>61.547085201999998</v>
      </c>
      <c r="AJ21" s="110">
        <v>1956</v>
      </c>
      <c r="AK21" s="110">
        <v>2875</v>
      </c>
      <c r="AL21" s="110">
        <v>68.034782609000004</v>
      </c>
      <c r="AM21" s="110">
        <v>529</v>
      </c>
      <c r="AN21" s="110">
        <v>887</v>
      </c>
      <c r="AO21" s="110">
        <v>59.639233371000003</v>
      </c>
      <c r="AP21" s="110">
        <v>1971</v>
      </c>
      <c r="AQ21" s="110">
        <v>2878</v>
      </c>
      <c r="AR21" s="110">
        <v>68.485059069000002</v>
      </c>
      <c r="AS21" s="110">
        <v>520</v>
      </c>
      <c r="AT21" s="110">
        <v>874</v>
      </c>
      <c r="AU21" s="110">
        <v>59.496567505999998</v>
      </c>
      <c r="AV21" s="110">
        <v>1982</v>
      </c>
      <c r="AW21" s="110">
        <v>2871</v>
      </c>
      <c r="AX21" s="110">
        <v>69.035179380000002</v>
      </c>
      <c r="AY21" s="110">
        <v>512</v>
      </c>
      <c r="AZ21" s="110">
        <v>875</v>
      </c>
      <c r="BA21" s="110">
        <v>58.514285714000003</v>
      </c>
      <c r="BB21" s="110">
        <v>1998</v>
      </c>
      <c r="BC21" s="110">
        <v>2867</v>
      </c>
      <c r="BD21" s="110">
        <v>69.689570979999999</v>
      </c>
      <c r="BE21" s="110">
        <v>500</v>
      </c>
      <c r="BF21" s="110">
        <v>885</v>
      </c>
      <c r="BG21" s="110">
        <v>56.497175141</v>
      </c>
      <c r="BH21" s="110">
        <v>2006</v>
      </c>
      <c r="BI21" s="110">
        <v>2839</v>
      </c>
      <c r="BJ21" s="110">
        <v>70.658682635000005</v>
      </c>
      <c r="BK21" s="110">
        <v>482</v>
      </c>
      <c r="BL21" s="110">
        <v>883</v>
      </c>
      <c r="BM21" s="110">
        <v>54.586636466999998</v>
      </c>
      <c r="BN21" s="110">
        <v>2008</v>
      </c>
      <c r="BO21" s="110">
        <v>2827</v>
      </c>
      <c r="BP21" s="110">
        <v>71.029359744999994</v>
      </c>
      <c r="BQ21" s="110">
        <v>465</v>
      </c>
      <c r="BR21" s="110">
        <v>881</v>
      </c>
      <c r="BS21" s="110">
        <v>52.780930759999997</v>
      </c>
      <c r="BT21" s="110">
        <v>2028</v>
      </c>
      <c r="BU21" s="110">
        <v>2833</v>
      </c>
      <c r="BV21" s="110">
        <v>71.584892339999996</v>
      </c>
      <c r="BW21" s="110">
        <v>457</v>
      </c>
      <c r="BX21" s="110">
        <v>880</v>
      </c>
      <c r="BY21" s="110">
        <v>51.931818182000001</v>
      </c>
      <c r="BZ21" s="110">
        <v>2027</v>
      </c>
      <c r="CA21" s="110">
        <v>2826</v>
      </c>
      <c r="CB21" s="110">
        <v>71.726822364</v>
      </c>
    </row>
    <row r="22" spans="1:80" ht="15" x14ac:dyDescent="0.25">
      <c r="A22" s="110" t="s">
        <v>163</v>
      </c>
      <c r="B22" s="110" t="s">
        <v>164</v>
      </c>
      <c r="C22" s="110">
        <v>1073</v>
      </c>
      <c r="D22" s="110">
        <v>1866</v>
      </c>
      <c r="E22" s="111">
        <v>57.502679528000002</v>
      </c>
      <c r="F22" s="110">
        <v>3670</v>
      </c>
      <c r="G22" s="110">
        <v>5407</v>
      </c>
      <c r="H22" s="111">
        <v>67.874976881999999</v>
      </c>
      <c r="I22" s="110">
        <v>1092</v>
      </c>
      <c r="J22" s="110">
        <v>1887</v>
      </c>
      <c r="K22" s="111">
        <v>57.869634339999998</v>
      </c>
      <c r="L22" s="110">
        <v>3810</v>
      </c>
      <c r="M22" s="110">
        <v>5471</v>
      </c>
      <c r="N22" s="111">
        <v>69.639919575999997</v>
      </c>
      <c r="O22" s="110">
        <v>1140</v>
      </c>
      <c r="P22" s="110">
        <v>1917</v>
      </c>
      <c r="Q22" s="110">
        <v>59.467918623000003</v>
      </c>
      <c r="R22" s="110">
        <v>3868</v>
      </c>
      <c r="S22" s="110">
        <v>5462</v>
      </c>
      <c r="T22" s="110">
        <v>70.816550714000002</v>
      </c>
      <c r="U22" s="110">
        <v>1240</v>
      </c>
      <c r="V22" s="110">
        <v>1909</v>
      </c>
      <c r="W22" s="110">
        <v>64.955474069999994</v>
      </c>
      <c r="X22" s="110">
        <v>3956</v>
      </c>
      <c r="Y22" s="110">
        <v>5492</v>
      </c>
      <c r="Z22" s="110">
        <v>72.032046613000006</v>
      </c>
      <c r="AA22" s="110">
        <v>1304</v>
      </c>
      <c r="AB22" s="110">
        <v>1894</v>
      </c>
      <c r="AC22" s="110">
        <v>68.848996831999997</v>
      </c>
      <c r="AD22" s="110">
        <v>3989</v>
      </c>
      <c r="AE22" s="110">
        <v>5499</v>
      </c>
      <c r="AF22" s="110">
        <v>72.540461902000004</v>
      </c>
      <c r="AG22" s="110">
        <v>1292</v>
      </c>
      <c r="AH22" s="110">
        <v>1907</v>
      </c>
      <c r="AI22" s="110">
        <v>67.750393287999998</v>
      </c>
      <c r="AJ22" s="110">
        <v>4012</v>
      </c>
      <c r="AK22" s="110">
        <v>5484</v>
      </c>
      <c r="AL22" s="110">
        <v>73.158278628999994</v>
      </c>
      <c r="AM22" s="110">
        <v>1258</v>
      </c>
      <c r="AN22" s="110">
        <v>1892</v>
      </c>
      <c r="AO22" s="110">
        <v>66.490486258000004</v>
      </c>
      <c r="AP22" s="110">
        <v>4033</v>
      </c>
      <c r="AQ22" s="110">
        <v>5489</v>
      </c>
      <c r="AR22" s="110">
        <v>73.474221170000007</v>
      </c>
      <c r="AS22" s="110">
        <v>1232</v>
      </c>
      <c r="AT22" s="110">
        <v>1905</v>
      </c>
      <c r="AU22" s="110">
        <v>64.671916010000004</v>
      </c>
      <c r="AV22" s="110">
        <v>4060</v>
      </c>
      <c r="AW22" s="110">
        <v>5507</v>
      </c>
      <c r="AX22" s="110">
        <v>73.724350826000006</v>
      </c>
      <c r="AY22" s="110">
        <v>1184</v>
      </c>
      <c r="AZ22" s="110">
        <v>1913</v>
      </c>
      <c r="BA22" s="110">
        <v>61.892315734</v>
      </c>
      <c r="BB22" s="110">
        <v>4092</v>
      </c>
      <c r="BC22" s="110">
        <v>5510</v>
      </c>
      <c r="BD22" s="110">
        <v>74.264972776999997</v>
      </c>
      <c r="BE22" s="110">
        <v>1146</v>
      </c>
      <c r="BF22" s="110">
        <v>1918</v>
      </c>
      <c r="BG22" s="110">
        <v>59.749739312000003</v>
      </c>
      <c r="BH22" s="110">
        <v>4156</v>
      </c>
      <c r="BI22" s="110">
        <v>5538</v>
      </c>
      <c r="BJ22" s="110">
        <v>75.045142651000006</v>
      </c>
      <c r="BK22" s="110">
        <v>1137</v>
      </c>
      <c r="BL22" s="110">
        <v>1930</v>
      </c>
      <c r="BM22" s="110">
        <v>58.911917098000004</v>
      </c>
      <c r="BN22" s="110">
        <v>4192</v>
      </c>
      <c r="BO22" s="110">
        <v>5558</v>
      </c>
      <c r="BP22" s="110">
        <v>75.422813962000006</v>
      </c>
      <c r="BQ22" s="110">
        <v>1115</v>
      </c>
      <c r="BR22" s="110">
        <v>1934</v>
      </c>
      <c r="BS22" s="110">
        <v>57.652533609000002</v>
      </c>
      <c r="BT22" s="110">
        <v>4229</v>
      </c>
      <c r="BU22" s="110">
        <v>5592</v>
      </c>
      <c r="BV22" s="110">
        <v>75.625894134000006</v>
      </c>
      <c r="BW22" s="110">
        <v>1115</v>
      </c>
      <c r="BX22" s="110">
        <v>1923</v>
      </c>
      <c r="BY22" s="110">
        <v>57.982319293000003</v>
      </c>
      <c r="BZ22" s="110">
        <v>4257</v>
      </c>
      <c r="CA22" s="110">
        <v>5592</v>
      </c>
      <c r="CB22" s="110">
        <v>76.126609442000003</v>
      </c>
    </row>
    <row r="23" spans="1:80" ht="15" x14ac:dyDescent="0.25">
      <c r="A23" s="110" t="s">
        <v>165</v>
      </c>
      <c r="B23" s="110" t="s">
        <v>166</v>
      </c>
      <c r="C23" s="110">
        <v>189</v>
      </c>
      <c r="D23" s="110">
        <v>339</v>
      </c>
      <c r="E23" s="111">
        <v>55.752212389</v>
      </c>
      <c r="F23" s="110">
        <v>783</v>
      </c>
      <c r="G23" s="110">
        <v>1157</v>
      </c>
      <c r="H23" s="111">
        <v>67.675021607999994</v>
      </c>
      <c r="I23" s="110">
        <v>173</v>
      </c>
      <c r="J23" s="110">
        <v>332</v>
      </c>
      <c r="K23" s="111">
        <v>52.108433734999998</v>
      </c>
      <c r="L23" s="110">
        <v>800</v>
      </c>
      <c r="M23" s="110">
        <v>1166</v>
      </c>
      <c r="N23" s="111">
        <v>68.610634648000001</v>
      </c>
      <c r="O23" s="110">
        <v>176</v>
      </c>
      <c r="P23" s="110">
        <v>330</v>
      </c>
      <c r="Q23" s="110">
        <v>53.333333332999999</v>
      </c>
      <c r="R23" s="110">
        <v>807</v>
      </c>
      <c r="S23" s="110">
        <v>1164</v>
      </c>
      <c r="T23" s="110">
        <v>69.329896907000006</v>
      </c>
      <c r="U23" s="110">
        <v>186</v>
      </c>
      <c r="V23" s="110">
        <v>327</v>
      </c>
      <c r="W23" s="110">
        <v>56.880733945000003</v>
      </c>
      <c r="X23" s="110">
        <v>827</v>
      </c>
      <c r="Y23" s="110">
        <v>1182</v>
      </c>
      <c r="Z23" s="110">
        <v>69.966159051999995</v>
      </c>
      <c r="AA23" s="110">
        <v>197</v>
      </c>
      <c r="AB23" s="110">
        <v>314</v>
      </c>
      <c r="AC23" s="110">
        <v>62.738853503000001</v>
      </c>
      <c r="AD23" s="110">
        <v>842</v>
      </c>
      <c r="AE23" s="110">
        <v>1181</v>
      </c>
      <c r="AF23" s="110">
        <v>71.295512278000004</v>
      </c>
      <c r="AG23" s="110">
        <v>210</v>
      </c>
      <c r="AH23" s="110">
        <v>330</v>
      </c>
      <c r="AI23" s="110">
        <v>63.636363635999999</v>
      </c>
      <c r="AJ23" s="110">
        <v>844</v>
      </c>
      <c r="AK23" s="110">
        <v>1187</v>
      </c>
      <c r="AL23" s="110">
        <v>71.103622578</v>
      </c>
      <c r="AM23" s="110">
        <v>210</v>
      </c>
      <c r="AN23" s="110">
        <v>316</v>
      </c>
      <c r="AO23" s="110">
        <v>66.455696203000002</v>
      </c>
      <c r="AP23" s="110">
        <v>845</v>
      </c>
      <c r="AQ23" s="110">
        <v>1187</v>
      </c>
      <c r="AR23" s="110">
        <v>71.187868576</v>
      </c>
      <c r="AS23" s="110">
        <v>208</v>
      </c>
      <c r="AT23" s="110">
        <v>312</v>
      </c>
      <c r="AU23" s="110">
        <v>66.666666667000001</v>
      </c>
      <c r="AV23" s="110">
        <v>858</v>
      </c>
      <c r="AW23" s="110">
        <v>1193</v>
      </c>
      <c r="AX23" s="110">
        <v>71.919530594999998</v>
      </c>
      <c r="AY23" s="110">
        <v>201</v>
      </c>
      <c r="AZ23" s="110">
        <v>307</v>
      </c>
      <c r="BA23" s="110">
        <v>65.472312704000004</v>
      </c>
      <c r="BB23" s="110">
        <v>854</v>
      </c>
      <c r="BC23" s="110">
        <v>1181</v>
      </c>
      <c r="BD23" s="110">
        <v>72.311600338999995</v>
      </c>
      <c r="BE23" s="110">
        <v>194</v>
      </c>
      <c r="BF23" s="110">
        <v>303</v>
      </c>
      <c r="BG23" s="110">
        <v>64.026402640000001</v>
      </c>
      <c r="BH23" s="110">
        <v>856</v>
      </c>
      <c r="BI23" s="110">
        <v>1182</v>
      </c>
      <c r="BJ23" s="110">
        <v>72.419627750000004</v>
      </c>
      <c r="BK23" s="110">
        <v>192</v>
      </c>
      <c r="BL23" s="110">
        <v>304</v>
      </c>
      <c r="BM23" s="110">
        <v>63.157894736999999</v>
      </c>
      <c r="BN23" s="110">
        <v>850</v>
      </c>
      <c r="BO23" s="110">
        <v>1169</v>
      </c>
      <c r="BP23" s="110">
        <v>72.711719418000001</v>
      </c>
      <c r="BQ23" s="110">
        <v>186</v>
      </c>
      <c r="BR23" s="110">
        <v>309</v>
      </c>
      <c r="BS23" s="110">
        <v>60.194174756999999</v>
      </c>
      <c r="BT23" s="110">
        <v>852</v>
      </c>
      <c r="BU23" s="110">
        <v>1165</v>
      </c>
      <c r="BV23" s="110">
        <v>73.133047210000001</v>
      </c>
      <c r="BW23" s="110">
        <v>188</v>
      </c>
      <c r="BX23" s="110">
        <v>318</v>
      </c>
      <c r="BY23" s="110">
        <v>59.119496855000001</v>
      </c>
      <c r="BZ23" s="110">
        <v>858</v>
      </c>
      <c r="CA23" s="110">
        <v>1168</v>
      </c>
      <c r="CB23" s="110">
        <v>73.458904110000006</v>
      </c>
    </row>
    <row r="24" spans="1:80" ht="15" x14ac:dyDescent="0.25">
      <c r="A24" s="110" t="s">
        <v>167</v>
      </c>
      <c r="B24" s="110" t="s">
        <v>168</v>
      </c>
      <c r="C24" s="110">
        <v>514</v>
      </c>
      <c r="D24" s="110">
        <v>973</v>
      </c>
      <c r="E24" s="111">
        <v>52.826310380000002</v>
      </c>
      <c r="F24" s="110">
        <v>1851</v>
      </c>
      <c r="G24" s="110">
        <v>3048</v>
      </c>
      <c r="H24" s="111">
        <v>60.728346457000001</v>
      </c>
      <c r="I24" s="110">
        <v>498</v>
      </c>
      <c r="J24" s="110">
        <v>993</v>
      </c>
      <c r="K24" s="111">
        <v>50.151057401999999</v>
      </c>
      <c r="L24" s="110">
        <v>1922</v>
      </c>
      <c r="M24" s="110">
        <v>3074</v>
      </c>
      <c r="N24" s="111">
        <v>62.524398177999998</v>
      </c>
      <c r="O24" s="110">
        <v>526</v>
      </c>
      <c r="P24" s="110">
        <v>1007</v>
      </c>
      <c r="Q24" s="110">
        <v>52.234359484000002</v>
      </c>
      <c r="R24" s="110">
        <v>1960</v>
      </c>
      <c r="S24" s="110">
        <v>3069</v>
      </c>
      <c r="T24" s="110">
        <v>63.864450961000003</v>
      </c>
      <c r="U24" s="110">
        <v>565</v>
      </c>
      <c r="V24" s="110">
        <v>1013</v>
      </c>
      <c r="W24" s="110">
        <v>55.774925961999998</v>
      </c>
      <c r="X24" s="110">
        <v>1977</v>
      </c>
      <c r="Y24" s="110">
        <v>3059</v>
      </c>
      <c r="Z24" s="110">
        <v>64.628963713999994</v>
      </c>
      <c r="AA24" s="110">
        <v>621</v>
      </c>
      <c r="AB24" s="110">
        <v>1007</v>
      </c>
      <c r="AC24" s="110">
        <v>61.668321747999997</v>
      </c>
      <c r="AD24" s="110">
        <v>2010</v>
      </c>
      <c r="AE24" s="110">
        <v>3060</v>
      </c>
      <c r="AF24" s="110">
        <v>65.686274510000004</v>
      </c>
      <c r="AG24" s="110">
        <v>622</v>
      </c>
      <c r="AH24" s="110">
        <v>1014</v>
      </c>
      <c r="AI24" s="110">
        <v>61.341222879999997</v>
      </c>
      <c r="AJ24" s="110">
        <v>2039</v>
      </c>
      <c r="AK24" s="110">
        <v>3068</v>
      </c>
      <c r="AL24" s="110">
        <v>66.460234681000003</v>
      </c>
      <c r="AM24" s="110">
        <v>598</v>
      </c>
      <c r="AN24" s="110">
        <v>1008</v>
      </c>
      <c r="AO24" s="110">
        <v>59.325396824999999</v>
      </c>
      <c r="AP24" s="110">
        <v>2052</v>
      </c>
      <c r="AQ24" s="110">
        <v>3068</v>
      </c>
      <c r="AR24" s="110">
        <v>66.883963494</v>
      </c>
      <c r="AS24" s="110">
        <v>579</v>
      </c>
      <c r="AT24" s="110">
        <v>974</v>
      </c>
      <c r="AU24" s="110">
        <v>59.445585215999998</v>
      </c>
      <c r="AV24" s="110">
        <v>2076</v>
      </c>
      <c r="AW24" s="110">
        <v>3061</v>
      </c>
      <c r="AX24" s="110">
        <v>67.820973538000004</v>
      </c>
      <c r="AY24" s="110">
        <v>555</v>
      </c>
      <c r="AZ24" s="110">
        <v>969</v>
      </c>
      <c r="BA24" s="110">
        <v>57.275541795999999</v>
      </c>
      <c r="BB24" s="110">
        <v>2106</v>
      </c>
      <c r="BC24" s="110">
        <v>3072</v>
      </c>
      <c r="BD24" s="110">
        <v>68.5546875</v>
      </c>
      <c r="BE24" s="110">
        <v>535</v>
      </c>
      <c r="BF24" s="110">
        <v>968</v>
      </c>
      <c r="BG24" s="110">
        <v>55.268595040999998</v>
      </c>
      <c r="BH24" s="110">
        <v>2124</v>
      </c>
      <c r="BI24" s="110">
        <v>3015</v>
      </c>
      <c r="BJ24" s="110">
        <v>70.447761193999995</v>
      </c>
      <c r="BK24" s="110">
        <v>528</v>
      </c>
      <c r="BL24" s="110">
        <v>985</v>
      </c>
      <c r="BM24" s="110">
        <v>53.604060914000002</v>
      </c>
      <c r="BN24" s="110">
        <v>2134</v>
      </c>
      <c r="BO24" s="110">
        <v>3001</v>
      </c>
      <c r="BP24" s="110">
        <v>71.109630123000002</v>
      </c>
      <c r="BQ24" s="110">
        <v>503</v>
      </c>
      <c r="BR24" s="110">
        <v>979</v>
      </c>
      <c r="BS24" s="110">
        <v>51.378958120999997</v>
      </c>
      <c r="BT24" s="110">
        <v>2156</v>
      </c>
      <c r="BU24" s="110">
        <v>3009</v>
      </c>
      <c r="BV24" s="110">
        <v>71.651711531999993</v>
      </c>
      <c r="BW24" s="110">
        <v>506</v>
      </c>
      <c r="BX24" s="110">
        <v>974</v>
      </c>
      <c r="BY24" s="110">
        <v>51.950718686000002</v>
      </c>
      <c r="BZ24" s="110">
        <v>2164</v>
      </c>
      <c r="CA24" s="110">
        <v>3008</v>
      </c>
      <c r="CB24" s="110">
        <v>71.941489361999999</v>
      </c>
    </row>
    <row r="25" spans="1:80" ht="15" x14ac:dyDescent="0.25">
      <c r="A25" s="110" t="s">
        <v>169</v>
      </c>
      <c r="B25" s="110" t="s">
        <v>169</v>
      </c>
      <c r="C25" s="110">
        <v>12821</v>
      </c>
      <c r="D25" s="110">
        <v>27821</v>
      </c>
      <c r="E25" s="111">
        <v>46.083893461999999</v>
      </c>
      <c r="F25" s="110">
        <v>52629</v>
      </c>
      <c r="G25" s="110">
        <v>90155</v>
      </c>
      <c r="H25" s="111">
        <v>58.376129998000003</v>
      </c>
      <c r="I25" s="110">
        <v>12285</v>
      </c>
      <c r="J25" s="110">
        <v>27515</v>
      </c>
      <c r="K25" s="111">
        <v>44.648373614</v>
      </c>
      <c r="L25" s="110">
        <v>53222</v>
      </c>
      <c r="M25" s="110">
        <v>89796</v>
      </c>
      <c r="N25" s="111">
        <v>59.269900663999998</v>
      </c>
      <c r="O25" s="110">
        <v>12284</v>
      </c>
      <c r="P25" s="110">
        <v>27449</v>
      </c>
      <c r="Q25" s="110">
        <v>44.752085686000001</v>
      </c>
      <c r="R25" s="110">
        <v>53643</v>
      </c>
      <c r="S25" s="110">
        <v>89740</v>
      </c>
      <c r="T25" s="110">
        <v>59.776019611999999</v>
      </c>
      <c r="U25" s="110">
        <v>12924</v>
      </c>
      <c r="V25" s="110">
        <v>26974</v>
      </c>
      <c r="W25" s="110">
        <v>47.912804923000003</v>
      </c>
      <c r="X25" s="110">
        <v>54010</v>
      </c>
      <c r="Y25" s="110">
        <v>89210</v>
      </c>
      <c r="Z25" s="110">
        <v>60.542540074000001</v>
      </c>
      <c r="AA25" s="110">
        <v>13981</v>
      </c>
      <c r="AB25" s="110">
        <v>26965</v>
      </c>
      <c r="AC25" s="110">
        <v>51.848692749999998</v>
      </c>
      <c r="AD25" s="110">
        <v>54559</v>
      </c>
      <c r="AE25" s="110">
        <v>89194</v>
      </c>
      <c r="AF25" s="110">
        <v>61.168912706999997</v>
      </c>
      <c r="AG25" s="110">
        <v>14398</v>
      </c>
      <c r="AH25" s="110">
        <v>26895</v>
      </c>
      <c r="AI25" s="110">
        <v>53.534114148</v>
      </c>
      <c r="AJ25" s="110">
        <v>54856</v>
      </c>
      <c r="AK25" s="110">
        <v>89032</v>
      </c>
      <c r="AL25" s="110">
        <v>61.613801778999999</v>
      </c>
      <c r="AM25" s="110">
        <v>14043</v>
      </c>
      <c r="AN25" s="110">
        <v>26889</v>
      </c>
      <c r="AO25" s="110">
        <v>52.225817249000002</v>
      </c>
      <c r="AP25" s="110">
        <v>55045</v>
      </c>
      <c r="AQ25" s="110">
        <v>89008</v>
      </c>
      <c r="AR25" s="110">
        <v>61.842755707000002</v>
      </c>
      <c r="AS25" s="110">
        <v>13873</v>
      </c>
      <c r="AT25" s="110">
        <v>26719</v>
      </c>
      <c r="AU25" s="110">
        <v>51.921853362999997</v>
      </c>
      <c r="AV25" s="110">
        <v>55193</v>
      </c>
      <c r="AW25" s="110">
        <v>88332</v>
      </c>
      <c r="AX25" s="110">
        <v>62.483584657999998</v>
      </c>
      <c r="AY25" s="110">
        <v>13533</v>
      </c>
      <c r="AZ25" s="110">
        <v>26673</v>
      </c>
      <c r="BA25" s="110">
        <v>50.736700034000002</v>
      </c>
      <c r="BB25" s="110">
        <v>55240</v>
      </c>
      <c r="BC25" s="110">
        <v>87973</v>
      </c>
      <c r="BD25" s="110">
        <v>62.791992997999998</v>
      </c>
      <c r="BE25" s="110">
        <v>13171</v>
      </c>
      <c r="BF25" s="110">
        <v>26538</v>
      </c>
      <c r="BG25" s="110">
        <v>49.630718215000002</v>
      </c>
      <c r="BH25" s="110">
        <v>55202</v>
      </c>
      <c r="BI25" s="110">
        <v>87345</v>
      </c>
      <c r="BJ25" s="110">
        <v>63.199954204999997</v>
      </c>
      <c r="BK25" s="110">
        <v>12989</v>
      </c>
      <c r="BL25" s="110">
        <v>26542</v>
      </c>
      <c r="BM25" s="110">
        <v>48.937532967000003</v>
      </c>
      <c r="BN25" s="110">
        <v>55302</v>
      </c>
      <c r="BO25" s="110">
        <v>86979</v>
      </c>
      <c r="BP25" s="110">
        <v>63.580864347000002</v>
      </c>
      <c r="BQ25" s="110">
        <v>12580</v>
      </c>
      <c r="BR25" s="110">
        <v>26372</v>
      </c>
      <c r="BS25" s="110">
        <v>47.702108297000002</v>
      </c>
      <c r="BT25" s="110">
        <v>55276</v>
      </c>
      <c r="BU25" s="110">
        <v>86512</v>
      </c>
      <c r="BV25" s="110">
        <v>63.894026261999997</v>
      </c>
      <c r="BW25" s="110">
        <v>12231</v>
      </c>
      <c r="BX25" s="110">
        <v>26300</v>
      </c>
      <c r="BY25" s="110">
        <v>46.505703422000003</v>
      </c>
      <c r="BZ25" s="110">
        <v>55363</v>
      </c>
      <c r="CA25" s="110">
        <v>86267</v>
      </c>
      <c r="CB25" s="110">
        <v>64.176336258000006</v>
      </c>
    </row>
    <row r="26" spans="1:80" ht="15" x14ac:dyDescent="0.25">
      <c r="A26" s="110" t="s">
        <v>170</v>
      </c>
      <c r="B26" s="110" t="s">
        <v>171</v>
      </c>
      <c r="C26" s="110">
        <v>361</v>
      </c>
      <c r="D26" s="110">
        <v>709</v>
      </c>
      <c r="E26" s="111">
        <v>50.916784202999999</v>
      </c>
      <c r="F26" s="110">
        <v>1543</v>
      </c>
      <c r="G26" s="110">
        <v>2426</v>
      </c>
      <c r="H26" s="111">
        <v>63.602638087000003</v>
      </c>
      <c r="I26" s="110">
        <v>369</v>
      </c>
      <c r="J26" s="110">
        <v>700</v>
      </c>
      <c r="K26" s="111">
        <v>52.714285713999999</v>
      </c>
      <c r="L26" s="110">
        <v>1566</v>
      </c>
      <c r="M26" s="110">
        <v>2384</v>
      </c>
      <c r="N26" s="111">
        <v>65.687919463</v>
      </c>
      <c r="O26" s="110">
        <v>380</v>
      </c>
      <c r="P26" s="110">
        <v>703</v>
      </c>
      <c r="Q26" s="110">
        <v>54.054054053999998</v>
      </c>
      <c r="R26" s="110">
        <v>1586</v>
      </c>
      <c r="S26" s="110">
        <v>2369</v>
      </c>
      <c r="T26" s="110">
        <v>66.948079358000001</v>
      </c>
      <c r="U26" s="110">
        <v>391</v>
      </c>
      <c r="V26" s="110">
        <v>713</v>
      </c>
      <c r="W26" s="110">
        <v>54.838709676999997</v>
      </c>
      <c r="X26" s="110">
        <v>1596</v>
      </c>
      <c r="Y26" s="110">
        <v>2366</v>
      </c>
      <c r="Z26" s="110">
        <v>67.455621301999997</v>
      </c>
      <c r="AA26" s="110">
        <v>401</v>
      </c>
      <c r="AB26" s="110">
        <v>717</v>
      </c>
      <c r="AC26" s="110">
        <v>55.927475592999997</v>
      </c>
      <c r="AD26" s="110">
        <v>1609</v>
      </c>
      <c r="AE26" s="110">
        <v>2365</v>
      </c>
      <c r="AF26" s="110">
        <v>68.033826637999994</v>
      </c>
      <c r="AG26" s="110">
        <v>409</v>
      </c>
      <c r="AH26" s="110">
        <v>714</v>
      </c>
      <c r="AI26" s="110">
        <v>57.282913164999997</v>
      </c>
      <c r="AJ26" s="110">
        <v>1635</v>
      </c>
      <c r="AK26" s="110">
        <v>2368</v>
      </c>
      <c r="AL26" s="110">
        <v>69.045608107999996</v>
      </c>
      <c r="AM26" s="110">
        <v>405</v>
      </c>
      <c r="AN26" s="110">
        <v>718</v>
      </c>
      <c r="AO26" s="110">
        <v>56.406685236999998</v>
      </c>
      <c r="AP26" s="110">
        <v>1649</v>
      </c>
      <c r="AQ26" s="110">
        <v>2367</v>
      </c>
      <c r="AR26" s="110">
        <v>69.666244191000004</v>
      </c>
      <c r="AS26" s="110">
        <v>401</v>
      </c>
      <c r="AT26" s="110">
        <v>703</v>
      </c>
      <c r="AU26" s="110">
        <v>57.041251778000003</v>
      </c>
      <c r="AV26" s="110">
        <v>1658</v>
      </c>
      <c r="AW26" s="110">
        <v>2369</v>
      </c>
      <c r="AX26" s="110">
        <v>69.987336428999996</v>
      </c>
      <c r="AY26" s="110">
        <v>392</v>
      </c>
      <c r="AZ26" s="110">
        <v>695</v>
      </c>
      <c r="BA26" s="110">
        <v>56.402877697999998</v>
      </c>
      <c r="BB26" s="110">
        <v>1654</v>
      </c>
      <c r="BC26" s="110">
        <v>2357</v>
      </c>
      <c r="BD26" s="110">
        <v>70.173949936</v>
      </c>
      <c r="BE26" s="110">
        <v>371</v>
      </c>
      <c r="BF26" s="110">
        <v>678</v>
      </c>
      <c r="BG26" s="110">
        <v>54.719764011999999</v>
      </c>
      <c r="BH26" s="110">
        <v>1652</v>
      </c>
      <c r="BI26" s="110">
        <v>2276</v>
      </c>
      <c r="BJ26" s="110">
        <v>72.583479788999995</v>
      </c>
      <c r="BK26" s="110">
        <v>361</v>
      </c>
      <c r="BL26" s="110">
        <v>686</v>
      </c>
      <c r="BM26" s="110">
        <v>52.623906706</v>
      </c>
      <c r="BN26" s="110">
        <v>1647</v>
      </c>
      <c r="BO26" s="110">
        <v>2256</v>
      </c>
      <c r="BP26" s="110">
        <v>73.005319149000002</v>
      </c>
      <c r="BQ26" s="110">
        <v>360</v>
      </c>
      <c r="BR26" s="110">
        <v>702</v>
      </c>
      <c r="BS26" s="110">
        <v>51.282051281999998</v>
      </c>
      <c r="BT26" s="110">
        <v>1635</v>
      </c>
      <c r="BU26" s="110">
        <v>2233</v>
      </c>
      <c r="BV26" s="110">
        <v>73.219883565000004</v>
      </c>
      <c r="BW26" s="110">
        <v>351</v>
      </c>
      <c r="BX26" s="110">
        <v>694</v>
      </c>
      <c r="BY26" s="110">
        <v>50.576368875999997</v>
      </c>
      <c r="BZ26" s="110">
        <v>1651</v>
      </c>
      <c r="CA26" s="110">
        <v>2238</v>
      </c>
      <c r="CB26" s="110">
        <v>73.771224306999997</v>
      </c>
    </row>
    <row r="27" spans="1:80" ht="15" x14ac:dyDescent="0.25">
      <c r="A27" s="110" t="s">
        <v>148</v>
      </c>
      <c r="B27" s="110" t="s">
        <v>172</v>
      </c>
      <c r="C27" s="110">
        <v>1827</v>
      </c>
      <c r="D27" s="110">
        <v>3336</v>
      </c>
      <c r="E27" s="111">
        <v>54.766187049999999</v>
      </c>
      <c r="F27" s="110">
        <v>5923</v>
      </c>
      <c r="G27" s="110">
        <v>9849</v>
      </c>
      <c r="H27" s="111">
        <v>60.138085085</v>
      </c>
      <c r="I27" s="110">
        <v>1804</v>
      </c>
      <c r="J27" s="110">
        <v>3335</v>
      </c>
      <c r="K27" s="111">
        <v>54.092953522999998</v>
      </c>
      <c r="L27" s="110">
        <v>6176</v>
      </c>
      <c r="M27" s="110">
        <v>9988</v>
      </c>
      <c r="N27" s="111">
        <v>61.834201041</v>
      </c>
      <c r="O27" s="110">
        <v>1840</v>
      </c>
      <c r="P27" s="110">
        <v>3304</v>
      </c>
      <c r="Q27" s="110">
        <v>55.690072639</v>
      </c>
      <c r="R27" s="110">
        <v>6306</v>
      </c>
      <c r="S27" s="110">
        <v>10015</v>
      </c>
      <c r="T27" s="110">
        <v>62.965551671999997</v>
      </c>
      <c r="U27" s="110">
        <v>2005</v>
      </c>
      <c r="V27" s="110">
        <v>3305</v>
      </c>
      <c r="W27" s="110">
        <v>60.665658094000001</v>
      </c>
      <c r="X27" s="110">
        <v>6502</v>
      </c>
      <c r="Y27" s="110">
        <v>10117</v>
      </c>
      <c r="Z27" s="110">
        <v>64.268063655000006</v>
      </c>
      <c r="AA27" s="110">
        <v>2153</v>
      </c>
      <c r="AB27" s="110">
        <v>3309</v>
      </c>
      <c r="AC27" s="110">
        <v>65.064974312000004</v>
      </c>
      <c r="AD27" s="110">
        <v>6580</v>
      </c>
      <c r="AE27" s="110">
        <v>10121</v>
      </c>
      <c r="AF27" s="110">
        <v>65.013338602999994</v>
      </c>
      <c r="AG27" s="110">
        <v>2166</v>
      </c>
      <c r="AH27" s="110">
        <v>3312</v>
      </c>
      <c r="AI27" s="110">
        <v>65.398550725000007</v>
      </c>
      <c r="AJ27" s="110">
        <v>6650</v>
      </c>
      <c r="AK27" s="110">
        <v>10150</v>
      </c>
      <c r="AL27" s="110">
        <v>65.517241378999998</v>
      </c>
      <c r="AM27" s="110">
        <v>2102</v>
      </c>
      <c r="AN27" s="110">
        <v>3314</v>
      </c>
      <c r="AO27" s="110">
        <v>63.427881714000002</v>
      </c>
      <c r="AP27" s="110">
        <v>6687</v>
      </c>
      <c r="AQ27" s="110">
        <v>10155</v>
      </c>
      <c r="AR27" s="110">
        <v>65.849335303000004</v>
      </c>
      <c r="AS27" s="110">
        <v>2078</v>
      </c>
      <c r="AT27" s="110">
        <v>3317</v>
      </c>
      <c r="AU27" s="110">
        <v>62.646970154000002</v>
      </c>
      <c r="AV27" s="110">
        <v>6755</v>
      </c>
      <c r="AW27" s="110">
        <v>10160</v>
      </c>
      <c r="AX27" s="110">
        <v>66.486220471999999</v>
      </c>
      <c r="AY27" s="110">
        <v>2009</v>
      </c>
      <c r="AZ27" s="110">
        <v>3291</v>
      </c>
      <c r="BA27" s="110">
        <v>61.045274992000003</v>
      </c>
      <c r="BB27" s="110">
        <v>6830</v>
      </c>
      <c r="BC27" s="110">
        <v>10193</v>
      </c>
      <c r="BD27" s="110">
        <v>67.006769352000006</v>
      </c>
      <c r="BE27" s="110">
        <v>1918</v>
      </c>
      <c r="BF27" s="110">
        <v>3252</v>
      </c>
      <c r="BG27" s="110">
        <v>58.979089791</v>
      </c>
      <c r="BH27" s="110">
        <v>6914</v>
      </c>
      <c r="BI27" s="110">
        <v>10238</v>
      </c>
      <c r="BJ27" s="110">
        <v>67.532721234999997</v>
      </c>
      <c r="BK27" s="110">
        <v>1839</v>
      </c>
      <c r="BL27" s="110">
        <v>3243</v>
      </c>
      <c r="BM27" s="110">
        <v>56.706753006</v>
      </c>
      <c r="BN27" s="110">
        <v>6993</v>
      </c>
      <c r="BO27" s="110">
        <v>10244</v>
      </c>
      <c r="BP27" s="110">
        <v>68.264349863000007</v>
      </c>
      <c r="BQ27" s="110">
        <v>1786</v>
      </c>
      <c r="BR27" s="110">
        <v>3252</v>
      </c>
      <c r="BS27" s="110">
        <v>54.920049200000001</v>
      </c>
      <c r="BT27" s="110">
        <v>7069</v>
      </c>
      <c r="BU27" s="110">
        <v>10247</v>
      </c>
      <c r="BV27" s="110">
        <v>68.986044695999993</v>
      </c>
      <c r="BW27" s="110">
        <v>1757</v>
      </c>
      <c r="BX27" s="110">
        <v>3236</v>
      </c>
      <c r="BY27" s="110">
        <v>54.295426452000001</v>
      </c>
      <c r="BZ27" s="110">
        <v>7133</v>
      </c>
      <c r="CA27" s="110">
        <v>10257</v>
      </c>
      <c r="CB27" s="110">
        <v>69.542751292000005</v>
      </c>
    </row>
    <row r="28" spans="1:80" ht="15" x14ac:dyDescent="0.25">
      <c r="A28" s="110" t="s">
        <v>142</v>
      </c>
      <c r="B28" s="110" t="s">
        <v>173</v>
      </c>
      <c r="C28" s="110">
        <v>544</v>
      </c>
      <c r="D28" s="110">
        <v>971</v>
      </c>
      <c r="E28" s="111">
        <v>56.024716787000003</v>
      </c>
      <c r="F28" s="110">
        <v>2037</v>
      </c>
      <c r="G28" s="110">
        <v>3108</v>
      </c>
      <c r="H28" s="111">
        <v>65.540540540999999</v>
      </c>
      <c r="I28" s="110">
        <v>539</v>
      </c>
      <c r="J28" s="110">
        <v>969</v>
      </c>
      <c r="K28" s="111">
        <v>55.624355004999998</v>
      </c>
      <c r="L28" s="110">
        <v>2094</v>
      </c>
      <c r="M28" s="110">
        <v>3128</v>
      </c>
      <c r="N28" s="111">
        <v>66.943734015000004</v>
      </c>
      <c r="O28" s="110">
        <v>553</v>
      </c>
      <c r="P28" s="110">
        <v>968</v>
      </c>
      <c r="Q28" s="110">
        <v>57.128099173999999</v>
      </c>
      <c r="R28" s="110">
        <v>2130</v>
      </c>
      <c r="S28" s="110">
        <v>3132</v>
      </c>
      <c r="T28" s="110">
        <v>68.007662835000005</v>
      </c>
      <c r="U28" s="110">
        <v>606</v>
      </c>
      <c r="V28" s="110">
        <v>961</v>
      </c>
      <c r="W28" s="110">
        <v>63.059313215000003</v>
      </c>
      <c r="X28" s="110">
        <v>2155</v>
      </c>
      <c r="Y28" s="110">
        <v>3152</v>
      </c>
      <c r="Z28" s="110">
        <v>68.369289339999995</v>
      </c>
      <c r="AA28" s="110">
        <v>622</v>
      </c>
      <c r="AB28" s="110">
        <v>959</v>
      </c>
      <c r="AC28" s="110">
        <v>64.859228363</v>
      </c>
      <c r="AD28" s="110">
        <v>2180</v>
      </c>
      <c r="AE28" s="110">
        <v>3151</v>
      </c>
      <c r="AF28" s="110">
        <v>69.184385909</v>
      </c>
      <c r="AG28" s="110">
        <v>617</v>
      </c>
      <c r="AH28" s="110">
        <v>965</v>
      </c>
      <c r="AI28" s="110">
        <v>63.937823834</v>
      </c>
      <c r="AJ28" s="110">
        <v>2192</v>
      </c>
      <c r="AK28" s="110">
        <v>3154</v>
      </c>
      <c r="AL28" s="110">
        <v>69.499048826999996</v>
      </c>
      <c r="AM28" s="110">
        <v>606</v>
      </c>
      <c r="AN28" s="110">
        <v>963</v>
      </c>
      <c r="AO28" s="110">
        <v>62.928348909999997</v>
      </c>
      <c r="AP28" s="110">
        <v>2194</v>
      </c>
      <c r="AQ28" s="110">
        <v>3154</v>
      </c>
      <c r="AR28" s="110">
        <v>69.562460368000004</v>
      </c>
      <c r="AS28" s="110">
        <v>588</v>
      </c>
      <c r="AT28" s="110">
        <v>955</v>
      </c>
      <c r="AU28" s="110">
        <v>61.570680627999998</v>
      </c>
      <c r="AV28" s="110">
        <v>2208</v>
      </c>
      <c r="AW28" s="110">
        <v>3147</v>
      </c>
      <c r="AX28" s="110">
        <v>70.162059103999994</v>
      </c>
      <c r="AY28" s="110">
        <v>571</v>
      </c>
      <c r="AZ28" s="110">
        <v>962</v>
      </c>
      <c r="BA28" s="110">
        <v>59.355509355999999</v>
      </c>
      <c r="BB28" s="110">
        <v>2212</v>
      </c>
      <c r="BC28" s="110">
        <v>3135</v>
      </c>
      <c r="BD28" s="110">
        <v>70.558213715999997</v>
      </c>
      <c r="BE28" s="110">
        <v>557</v>
      </c>
      <c r="BF28" s="110">
        <v>971</v>
      </c>
      <c r="BG28" s="110">
        <v>57.363542739000003</v>
      </c>
      <c r="BH28" s="110">
        <v>2206</v>
      </c>
      <c r="BI28" s="110">
        <v>3062</v>
      </c>
      <c r="BJ28" s="110">
        <v>72.044415415000003</v>
      </c>
      <c r="BK28" s="110">
        <v>545</v>
      </c>
      <c r="BL28" s="110">
        <v>970</v>
      </c>
      <c r="BM28" s="110">
        <v>56.18556701</v>
      </c>
      <c r="BN28" s="110">
        <v>2213</v>
      </c>
      <c r="BO28" s="110">
        <v>3060</v>
      </c>
      <c r="BP28" s="110">
        <v>72.320261438000003</v>
      </c>
      <c r="BQ28" s="110">
        <v>547</v>
      </c>
      <c r="BR28" s="110">
        <v>986</v>
      </c>
      <c r="BS28" s="110">
        <v>55.476673427999998</v>
      </c>
      <c r="BT28" s="110">
        <v>2202</v>
      </c>
      <c r="BU28" s="110">
        <v>3043</v>
      </c>
      <c r="BV28" s="110">
        <v>72.362799869</v>
      </c>
      <c r="BW28" s="110">
        <v>538</v>
      </c>
      <c r="BX28" s="110">
        <v>962</v>
      </c>
      <c r="BY28" s="110">
        <v>55.925155924999999</v>
      </c>
      <c r="BZ28" s="110">
        <v>2224</v>
      </c>
      <c r="CA28" s="110">
        <v>3065</v>
      </c>
      <c r="CB28" s="110">
        <v>72.561174550999993</v>
      </c>
    </row>
    <row r="29" spans="1:80" ht="15" x14ac:dyDescent="0.25">
      <c r="A29" s="110" t="s">
        <v>174</v>
      </c>
      <c r="B29" s="110" t="s">
        <v>174</v>
      </c>
      <c r="C29" s="110">
        <v>7487</v>
      </c>
      <c r="D29" s="110">
        <v>14223</v>
      </c>
      <c r="E29" s="111">
        <v>52.640089994999997</v>
      </c>
      <c r="F29" s="110">
        <v>26383</v>
      </c>
      <c r="G29" s="110">
        <v>44503</v>
      </c>
      <c r="H29" s="111">
        <v>59.283643798999996</v>
      </c>
      <c r="I29" s="110">
        <v>7227</v>
      </c>
      <c r="J29" s="110">
        <v>13798</v>
      </c>
      <c r="K29" s="111">
        <v>52.377156110000001</v>
      </c>
      <c r="L29" s="110">
        <v>27021</v>
      </c>
      <c r="M29" s="110">
        <v>44307</v>
      </c>
      <c r="N29" s="111">
        <v>60.985848736999998</v>
      </c>
      <c r="O29" s="110">
        <v>7518</v>
      </c>
      <c r="P29" s="110">
        <v>13749</v>
      </c>
      <c r="Q29" s="110">
        <v>54.680340387999998</v>
      </c>
      <c r="R29" s="110">
        <v>27441</v>
      </c>
      <c r="S29" s="110">
        <v>44276</v>
      </c>
      <c r="T29" s="110">
        <v>61.977143372999997</v>
      </c>
      <c r="U29" s="110">
        <v>8200</v>
      </c>
      <c r="V29" s="110">
        <v>13747</v>
      </c>
      <c r="W29" s="110">
        <v>59.649378046000002</v>
      </c>
      <c r="X29" s="110">
        <v>27853</v>
      </c>
      <c r="Y29" s="110">
        <v>44345</v>
      </c>
      <c r="Z29" s="110">
        <v>62.809786897999999</v>
      </c>
      <c r="AA29" s="110">
        <v>8643</v>
      </c>
      <c r="AB29" s="110">
        <v>13740</v>
      </c>
      <c r="AC29" s="110">
        <v>62.903930131000003</v>
      </c>
      <c r="AD29" s="110">
        <v>28188</v>
      </c>
      <c r="AE29" s="110">
        <v>44274</v>
      </c>
      <c r="AF29" s="110">
        <v>63.667163572</v>
      </c>
      <c r="AG29" s="110">
        <v>8616</v>
      </c>
      <c r="AH29" s="110">
        <v>13616</v>
      </c>
      <c r="AI29" s="110">
        <v>63.278495886999998</v>
      </c>
      <c r="AJ29" s="110">
        <v>28475</v>
      </c>
      <c r="AK29" s="110">
        <v>44334</v>
      </c>
      <c r="AL29" s="110">
        <v>64.228357467999999</v>
      </c>
      <c r="AM29" s="110">
        <v>8349</v>
      </c>
      <c r="AN29" s="110">
        <v>13608</v>
      </c>
      <c r="AO29" s="110">
        <v>61.353615519999998</v>
      </c>
      <c r="AP29" s="110">
        <v>28611</v>
      </c>
      <c r="AQ29" s="110">
        <v>44262</v>
      </c>
      <c r="AR29" s="110">
        <v>64.640097600999994</v>
      </c>
      <c r="AS29" s="110">
        <v>8234</v>
      </c>
      <c r="AT29" s="110">
        <v>13642</v>
      </c>
      <c r="AU29" s="110">
        <v>60.357718810000001</v>
      </c>
      <c r="AV29" s="110">
        <v>28799</v>
      </c>
      <c r="AW29" s="110">
        <v>44078</v>
      </c>
      <c r="AX29" s="110">
        <v>65.336449021999996</v>
      </c>
      <c r="AY29" s="110">
        <v>7977</v>
      </c>
      <c r="AZ29" s="110">
        <v>13595</v>
      </c>
      <c r="BA29" s="110">
        <v>58.675983817999999</v>
      </c>
      <c r="BB29" s="110">
        <v>28970</v>
      </c>
      <c r="BC29" s="110">
        <v>44009</v>
      </c>
      <c r="BD29" s="110">
        <v>65.827444385999996</v>
      </c>
      <c r="BE29" s="110">
        <v>7694</v>
      </c>
      <c r="BF29" s="110">
        <v>13509</v>
      </c>
      <c r="BG29" s="110">
        <v>56.954622843999999</v>
      </c>
      <c r="BH29" s="110">
        <v>29126</v>
      </c>
      <c r="BI29" s="110">
        <v>43575</v>
      </c>
      <c r="BJ29" s="110">
        <v>66.841078600000003</v>
      </c>
      <c r="BK29" s="110">
        <v>7454</v>
      </c>
      <c r="BL29" s="110">
        <v>13491</v>
      </c>
      <c r="BM29" s="110">
        <v>55.251649248</v>
      </c>
      <c r="BN29" s="110">
        <v>29317</v>
      </c>
      <c r="BO29" s="110">
        <v>43510</v>
      </c>
      <c r="BP29" s="110">
        <v>67.379912664000003</v>
      </c>
      <c r="BQ29" s="110">
        <v>7246</v>
      </c>
      <c r="BR29" s="110">
        <v>13440</v>
      </c>
      <c r="BS29" s="110">
        <v>53.913690475999999</v>
      </c>
      <c r="BT29" s="110">
        <v>29610</v>
      </c>
      <c r="BU29" s="110">
        <v>43545</v>
      </c>
      <c r="BV29" s="110">
        <v>67.998622115000003</v>
      </c>
      <c r="BW29" s="110">
        <v>7055</v>
      </c>
      <c r="BX29" s="110">
        <v>13351</v>
      </c>
      <c r="BY29" s="110">
        <v>52.842483709</v>
      </c>
      <c r="BZ29" s="110">
        <v>29831</v>
      </c>
      <c r="CA29" s="110">
        <v>43610</v>
      </c>
      <c r="CB29" s="110">
        <v>68.404035772</v>
      </c>
    </row>
    <row r="30" spans="1:80" ht="15" x14ac:dyDescent="0.25">
      <c r="A30" s="110" t="s">
        <v>144</v>
      </c>
      <c r="B30" s="110" t="s">
        <v>175</v>
      </c>
      <c r="C30" s="110">
        <v>414</v>
      </c>
      <c r="D30" s="110">
        <v>734</v>
      </c>
      <c r="E30" s="111">
        <v>56.403269754999997</v>
      </c>
      <c r="F30" s="110">
        <v>1247</v>
      </c>
      <c r="G30" s="110">
        <v>2016</v>
      </c>
      <c r="H30" s="111">
        <v>61.855158729999999</v>
      </c>
      <c r="I30" s="110">
        <v>387</v>
      </c>
      <c r="J30" s="110">
        <v>719</v>
      </c>
      <c r="K30" s="111">
        <v>53.824756606000001</v>
      </c>
      <c r="L30" s="110">
        <v>1291</v>
      </c>
      <c r="M30" s="110">
        <v>2028</v>
      </c>
      <c r="N30" s="111">
        <v>63.658777120000003</v>
      </c>
      <c r="O30" s="110">
        <v>415</v>
      </c>
      <c r="P30" s="110">
        <v>725</v>
      </c>
      <c r="Q30" s="110">
        <v>57.241379309999999</v>
      </c>
      <c r="R30" s="110">
        <v>1314</v>
      </c>
      <c r="S30" s="110">
        <v>2030</v>
      </c>
      <c r="T30" s="110">
        <v>64.729064038999994</v>
      </c>
      <c r="U30" s="110">
        <v>430</v>
      </c>
      <c r="V30" s="110">
        <v>731</v>
      </c>
      <c r="W30" s="110">
        <v>58.823529411999999</v>
      </c>
      <c r="X30" s="110">
        <v>1340</v>
      </c>
      <c r="Y30" s="110">
        <v>2043</v>
      </c>
      <c r="Z30" s="110">
        <v>65.589818894000004</v>
      </c>
      <c r="AA30" s="110">
        <v>480</v>
      </c>
      <c r="AB30" s="110">
        <v>727</v>
      </c>
      <c r="AC30" s="110">
        <v>66.024759285000002</v>
      </c>
      <c r="AD30" s="110">
        <v>1357</v>
      </c>
      <c r="AE30" s="110">
        <v>2042</v>
      </c>
      <c r="AF30" s="110">
        <v>66.454456414999996</v>
      </c>
      <c r="AG30" s="110">
        <v>471</v>
      </c>
      <c r="AH30" s="110">
        <v>734</v>
      </c>
      <c r="AI30" s="110">
        <v>64.168937330000006</v>
      </c>
      <c r="AJ30" s="110">
        <v>1352</v>
      </c>
      <c r="AK30" s="110">
        <v>2022</v>
      </c>
      <c r="AL30" s="110">
        <v>66.864490602999993</v>
      </c>
      <c r="AM30" s="110">
        <v>456</v>
      </c>
      <c r="AN30" s="110">
        <v>730</v>
      </c>
      <c r="AO30" s="110">
        <v>62.465753425000003</v>
      </c>
      <c r="AP30" s="110">
        <v>1363</v>
      </c>
      <c r="AQ30" s="110">
        <v>2021</v>
      </c>
      <c r="AR30" s="110">
        <v>67.441860465000005</v>
      </c>
      <c r="AS30" s="110">
        <v>442</v>
      </c>
      <c r="AT30" s="110">
        <v>713</v>
      </c>
      <c r="AU30" s="110">
        <v>61.991584852999999</v>
      </c>
      <c r="AV30" s="110">
        <v>1375</v>
      </c>
      <c r="AW30" s="110">
        <v>2015</v>
      </c>
      <c r="AX30" s="110">
        <v>68.238213400000006</v>
      </c>
      <c r="AY30" s="110">
        <v>433</v>
      </c>
      <c r="AZ30" s="110">
        <v>711</v>
      </c>
      <c r="BA30" s="110">
        <v>60.900140647000001</v>
      </c>
      <c r="BB30" s="110">
        <v>1389</v>
      </c>
      <c r="BC30" s="110">
        <v>2018</v>
      </c>
      <c r="BD30" s="110">
        <v>68.830525273000006</v>
      </c>
      <c r="BE30" s="110">
        <v>415</v>
      </c>
      <c r="BF30" s="110">
        <v>699</v>
      </c>
      <c r="BG30" s="110">
        <v>59.370529328000003</v>
      </c>
      <c r="BH30" s="110">
        <v>1406</v>
      </c>
      <c r="BI30" s="110">
        <v>2026</v>
      </c>
      <c r="BJ30" s="110">
        <v>69.397828232999998</v>
      </c>
      <c r="BK30" s="110">
        <v>393</v>
      </c>
      <c r="BL30" s="110">
        <v>683</v>
      </c>
      <c r="BM30" s="110">
        <v>57.540263543000002</v>
      </c>
      <c r="BN30" s="110">
        <v>1414</v>
      </c>
      <c r="BO30" s="110">
        <v>2033</v>
      </c>
      <c r="BP30" s="110">
        <v>69.552385637</v>
      </c>
      <c r="BQ30" s="110">
        <v>355</v>
      </c>
      <c r="BR30" s="110">
        <v>663</v>
      </c>
      <c r="BS30" s="110">
        <v>53.544494721</v>
      </c>
      <c r="BT30" s="110">
        <v>1416</v>
      </c>
      <c r="BU30" s="110">
        <v>2010</v>
      </c>
      <c r="BV30" s="110">
        <v>70.447761193999995</v>
      </c>
      <c r="BW30" s="110">
        <v>339</v>
      </c>
      <c r="BX30" s="110">
        <v>656</v>
      </c>
      <c r="BY30" s="110">
        <v>51.676829267999999</v>
      </c>
      <c r="BZ30" s="110">
        <v>1414</v>
      </c>
      <c r="CA30" s="110">
        <v>1996</v>
      </c>
      <c r="CB30" s="110">
        <v>70.841683367000002</v>
      </c>
    </row>
    <row r="31" spans="1:80" ht="15" x14ac:dyDescent="0.25">
      <c r="A31" s="110" t="s">
        <v>146</v>
      </c>
      <c r="B31" s="110" t="s">
        <v>176</v>
      </c>
      <c r="C31" s="110">
        <v>149</v>
      </c>
      <c r="D31" s="110">
        <v>341</v>
      </c>
      <c r="E31" s="111">
        <v>43.695014663000002</v>
      </c>
      <c r="F31" s="110">
        <v>699</v>
      </c>
      <c r="G31" s="110">
        <v>1259</v>
      </c>
      <c r="H31" s="111">
        <v>55.520254170000001</v>
      </c>
      <c r="I31" s="110">
        <v>142</v>
      </c>
      <c r="J31" s="110">
        <v>340</v>
      </c>
      <c r="K31" s="111">
        <v>41.764705882000001</v>
      </c>
      <c r="L31" s="110">
        <v>708</v>
      </c>
      <c r="M31" s="110">
        <v>1255</v>
      </c>
      <c r="N31" s="111">
        <v>56.414342628999997</v>
      </c>
      <c r="O31" s="110">
        <v>150</v>
      </c>
      <c r="P31" s="110">
        <v>345</v>
      </c>
      <c r="Q31" s="110">
        <v>43.47826087</v>
      </c>
      <c r="R31" s="110">
        <v>702</v>
      </c>
      <c r="S31" s="110">
        <v>1244</v>
      </c>
      <c r="T31" s="110">
        <v>56.430868167</v>
      </c>
      <c r="U31" s="110">
        <v>154</v>
      </c>
      <c r="V31" s="110">
        <v>332</v>
      </c>
      <c r="W31" s="110">
        <v>46.385542168999997</v>
      </c>
      <c r="X31" s="110">
        <v>710</v>
      </c>
      <c r="Y31" s="110">
        <v>1254</v>
      </c>
      <c r="Z31" s="110">
        <v>56.618819776999999</v>
      </c>
      <c r="AA31" s="110">
        <v>167</v>
      </c>
      <c r="AB31" s="110">
        <v>334</v>
      </c>
      <c r="AC31" s="110">
        <v>50</v>
      </c>
      <c r="AD31" s="110">
        <v>720</v>
      </c>
      <c r="AE31" s="110">
        <v>1253</v>
      </c>
      <c r="AF31" s="110">
        <v>57.462090981999999</v>
      </c>
      <c r="AG31" s="110">
        <v>170</v>
      </c>
      <c r="AH31" s="110">
        <v>334</v>
      </c>
      <c r="AI31" s="110">
        <v>50.898203592999998</v>
      </c>
      <c r="AJ31" s="110">
        <v>754</v>
      </c>
      <c r="AK31" s="110">
        <v>1259</v>
      </c>
      <c r="AL31" s="110">
        <v>59.888800635000003</v>
      </c>
      <c r="AM31" s="110">
        <v>166</v>
      </c>
      <c r="AN31" s="110">
        <v>336</v>
      </c>
      <c r="AO31" s="110">
        <v>49.404761905000001</v>
      </c>
      <c r="AP31" s="110">
        <v>760</v>
      </c>
      <c r="AQ31" s="110">
        <v>1258</v>
      </c>
      <c r="AR31" s="110">
        <v>60.413354531000003</v>
      </c>
      <c r="AS31" s="110">
        <v>158</v>
      </c>
      <c r="AT31" s="110">
        <v>332</v>
      </c>
      <c r="AU31" s="110">
        <v>47.590361446000003</v>
      </c>
      <c r="AV31" s="110">
        <v>775</v>
      </c>
      <c r="AW31" s="110">
        <v>1267</v>
      </c>
      <c r="AX31" s="110">
        <v>61.168113654000003</v>
      </c>
      <c r="AY31" s="110">
        <v>152</v>
      </c>
      <c r="AZ31" s="110">
        <v>329</v>
      </c>
      <c r="BA31" s="110">
        <v>46.200607902999998</v>
      </c>
      <c r="BB31" s="110">
        <v>773</v>
      </c>
      <c r="BC31" s="110">
        <v>1255</v>
      </c>
      <c r="BD31" s="110">
        <v>61.593625498000002</v>
      </c>
      <c r="BE31" s="110">
        <v>143</v>
      </c>
      <c r="BF31" s="110">
        <v>307</v>
      </c>
      <c r="BG31" s="110">
        <v>46.579804559999999</v>
      </c>
      <c r="BH31" s="110">
        <v>776</v>
      </c>
      <c r="BI31" s="110">
        <v>1112</v>
      </c>
      <c r="BJ31" s="110">
        <v>69.784172662000003</v>
      </c>
      <c r="BK31" s="110">
        <v>135</v>
      </c>
      <c r="BL31" s="110">
        <v>305</v>
      </c>
      <c r="BM31" s="110">
        <v>44.262295082000001</v>
      </c>
      <c r="BN31" s="110">
        <v>777</v>
      </c>
      <c r="BO31" s="110">
        <v>1108</v>
      </c>
      <c r="BP31" s="110">
        <v>70.126353791</v>
      </c>
      <c r="BQ31" s="110">
        <v>129</v>
      </c>
      <c r="BR31" s="110">
        <v>302</v>
      </c>
      <c r="BS31" s="110">
        <v>42.715231787999997</v>
      </c>
      <c r="BT31" s="110">
        <v>785</v>
      </c>
      <c r="BU31" s="110">
        <v>1113</v>
      </c>
      <c r="BV31" s="110">
        <v>70.530098831999993</v>
      </c>
      <c r="BW31" s="110">
        <v>126</v>
      </c>
      <c r="BX31" s="110">
        <v>303</v>
      </c>
      <c r="BY31" s="110">
        <v>41.584158416000001</v>
      </c>
      <c r="BZ31" s="110">
        <v>777</v>
      </c>
      <c r="CA31" s="110">
        <v>1098</v>
      </c>
      <c r="CB31" s="110">
        <v>70.765027321999995</v>
      </c>
    </row>
    <row r="32" spans="1:80" ht="15" x14ac:dyDescent="0.25">
      <c r="A32" s="110" t="s">
        <v>177</v>
      </c>
      <c r="B32" s="110" t="s">
        <v>177</v>
      </c>
      <c r="C32" s="110">
        <v>1478</v>
      </c>
      <c r="D32" s="110">
        <v>2563</v>
      </c>
      <c r="E32" s="111">
        <v>57.666796722999997</v>
      </c>
      <c r="F32" s="110">
        <v>5398</v>
      </c>
      <c r="G32" s="110">
        <v>7949</v>
      </c>
      <c r="H32" s="111">
        <v>67.907912945000007</v>
      </c>
      <c r="I32" s="110">
        <v>1462</v>
      </c>
      <c r="J32" s="110">
        <v>2587</v>
      </c>
      <c r="K32" s="111">
        <v>56.513335910000002</v>
      </c>
      <c r="L32" s="110">
        <v>5533</v>
      </c>
      <c r="M32" s="110">
        <v>8097</v>
      </c>
      <c r="N32" s="111">
        <v>68.333950845999993</v>
      </c>
      <c r="O32" s="110">
        <v>1488</v>
      </c>
      <c r="P32" s="110">
        <v>2593</v>
      </c>
      <c r="Q32" s="110">
        <v>57.385268029000002</v>
      </c>
      <c r="R32" s="110">
        <v>5580</v>
      </c>
      <c r="S32" s="110">
        <v>8099</v>
      </c>
      <c r="T32" s="110">
        <v>68.897394739999996</v>
      </c>
      <c r="U32" s="110">
        <v>1552</v>
      </c>
      <c r="V32" s="110">
        <v>2562</v>
      </c>
      <c r="W32" s="110">
        <v>60.577673691999998</v>
      </c>
      <c r="X32" s="110">
        <v>5646</v>
      </c>
      <c r="Y32" s="110">
        <v>8134</v>
      </c>
      <c r="Z32" s="110">
        <v>69.412343250999996</v>
      </c>
      <c r="AA32" s="110">
        <v>1651</v>
      </c>
      <c r="AB32" s="110">
        <v>2551</v>
      </c>
      <c r="AC32" s="110">
        <v>64.719717758000002</v>
      </c>
      <c r="AD32" s="110">
        <v>5708</v>
      </c>
      <c r="AE32" s="110">
        <v>8144</v>
      </c>
      <c r="AF32" s="110">
        <v>70.088408643999998</v>
      </c>
      <c r="AG32" s="110">
        <v>1704</v>
      </c>
      <c r="AH32" s="110">
        <v>2566</v>
      </c>
      <c r="AI32" s="110">
        <v>66.406858924000005</v>
      </c>
      <c r="AJ32" s="110">
        <v>5743</v>
      </c>
      <c r="AK32" s="110">
        <v>8141</v>
      </c>
      <c r="AL32" s="110">
        <v>70.544159194000002</v>
      </c>
      <c r="AM32" s="110">
        <v>1683</v>
      </c>
      <c r="AN32" s="110">
        <v>2554</v>
      </c>
      <c r="AO32" s="110">
        <v>65.896632733000004</v>
      </c>
      <c r="AP32" s="110">
        <v>5753</v>
      </c>
      <c r="AQ32" s="110">
        <v>8150</v>
      </c>
      <c r="AR32" s="110">
        <v>70.588957054999995</v>
      </c>
      <c r="AS32" s="110">
        <v>1665</v>
      </c>
      <c r="AT32" s="110">
        <v>2513</v>
      </c>
      <c r="AU32" s="110">
        <v>66.255471548000003</v>
      </c>
      <c r="AV32" s="110">
        <v>5763</v>
      </c>
      <c r="AW32" s="110">
        <v>8120</v>
      </c>
      <c r="AX32" s="110">
        <v>70.972906404</v>
      </c>
      <c r="AY32" s="110">
        <v>1601</v>
      </c>
      <c r="AZ32" s="110">
        <v>2496</v>
      </c>
      <c r="BA32" s="110">
        <v>64.142628204999994</v>
      </c>
      <c r="BB32" s="110">
        <v>5787</v>
      </c>
      <c r="BC32" s="110">
        <v>8145</v>
      </c>
      <c r="BD32" s="110">
        <v>71.049723756999995</v>
      </c>
      <c r="BE32" s="110">
        <v>1535</v>
      </c>
      <c r="BF32" s="110">
        <v>2462</v>
      </c>
      <c r="BG32" s="110">
        <v>62.347684809</v>
      </c>
      <c r="BH32" s="110">
        <v>5817</v>
      </c>
      <c r="BI32" s="110">
        <v>8031</v>
      </c>
      <c r="BJ32" s="110">
        <v>72.431826672</v>
      </c>
      <c r="BK32" s="110">
        <v>1492</v>
      </c>
      <c r="BL32" s="110">
        <v>2451</v>
      </c>
      <c r="BM32" s="110">
        <v>60.873113015000001</v>
      </c>
      <c r="BN32" s="110">
        <v>5835</v>
      </c>
      <c r="BO32" s="110">
        <v>8043</v>
      </c>
      <c r="BP32" s="110">
        <v>72.547556881999995</v>
      </c>
      <c r="BQ32" s="110">
        <v>1459</v>
      </c>
      <c r="BR32" s="110">
        <v>2428</v>
      </c>
      <c r="BS32" s="110">
        <v>60.090609555</v>
      </c>
      <c r="BT32" s="110">
        <v>5872</v>
      </c>
      <c r="BU32" s="110">
        <v>8048</v>
      </c>
      <c r="BV32" s="110">
        <v>72.962226639999997</v>
      </c>
      <c r="BW32" s="110">
        <v>1435</v>
      </c>
      <c r="BX32" s="110">
        <v>2408</v>
      </c>
      <c r="BY32" s="110">
        <v>59.593023256000002</v>
      </c>
      <c r="BZ32" s="110">
        <v>5904</v>
      </c>
      <c r="CA32" s="110">
        <v>8065</v>
      </c>
      <c r="CB32" s="110">
        <v>73.205207688000002</v>
      </c>
    </row>
    <row r="33" spans="1:80" ht="15" x14ac:dyDescent="0.25">
      <c r="A33" s="110" t="s">
        <v>163</v>
      </c>
      <c r="B33" s="110" t="s">
        <v>178</v>
      </c>
      <c r="C33" s="110">
        <v>675</v>
      </c>
      <c r="D33" s="110">
        <v>1240</v>
      </c>
      <c r="E33" s="111">
        <v>54.435483871000002</v>
      </c>
      <c r="F33" s="110">
        <v>2360</v>
      </c>
      <c r="G33" s="110">
        <v>3342</v>
      </c>
      <c r="H33" s="111">
        <v>70.616397367000005</v>
      </c>
      <c r="I33" s="110">
        <v>667</v>
      </c>
      <c r="J33" s="110">
        <v>1228</v>
      </c>
      <c r="K33" s="111">
        <v>54.315960912000001</v>
      </c>
      <c r="L33" s="110">
        <v>2446</v>
      </c>
      <c r="M33" s="110">
        <v>3391</v>
      </c>
      <c r="N33" s="111">
        <v>72.132114420999997</v>
      </c>
      <c r="O33" s="110">
        <v>686</v>
      </c>
      <c r="P33" s="110">
        <v>1217</v>
      </c>
      <c r="Q33" s="110">
        <v>56.368118324000001</v>
      </c>
      <c r="R33" s="110">
        <v>2498</v>
      </c>
      <c r="S33" s="110">
        <v>3412</v>
      </c>
      <c r="T33" s="110">
        <v>73.212192263000006</v>
      </c>
      <c r="U33" s="110">
        <v>750</v>
      </c>
      <c r="V33" s="110">
        <v>1231</v>
      </c>
      <c r="W33" s="110">
        <v>60.926076361</v>
      </c>
      <c r="X33" s="110">
        <v>2542</v>
      </c>
      <c r="Y33" s="110">
        <v>3434</v>
      </c>
      <c r="Z33" s="110">
        <v>74.024461270000003</v>
      </c>
      <c r="AA33" s="110">
        <v>832</v>
      </c>
      <c r="AB33" s="110">
        <v>1238</v>
      </c>
      <c r="AC33" s="110">
        <v>67.205169627999993</v>
      </c>
      <c r="AD33" s="110">
        <v>2566</v>
      </c>
      <c r="AE33" s="110">
        <v>3437</v>
      </c>
      <c r="AF33" s="110">
        <v>74.658132092000002</v>
      </c>
      <c r="AG33" s="110">
        <v>836</v>
      </c>
      <c r="AH33" s="110">
        <v>1227</v>
      </c>
      <c r="AI33" s="110">
        <v>68.133659331999993</v>
      </c>
      <c r="AJ33" s="110">
        <v>2605</v>
      </c>
      <c r="AK33" s="110">
        <v>3453</v>
      </c>
      <c r="AL33" s="110">
        <v>75.441644945999997</v>
      </c>
      <c r="AM33" s="110">
        <v>817</v>
      </c>
      <c r="AN33" s="110">
        <v>1235</v>
      </c>
      <c r="AO33" s="110">
        <v>66.153846153999993</v>
      </c>
      <c r="AP33" s="110">
        <v>2622</v>
      </c>
      <c r="AQ33" s="110">
        <v>3455</v>
      </c>
      <c r="AR33" s="110">
        <v>75.890014472000004</v>
      </c>
      <c r="AS33" s="110">
        <v>808</v>
      </c>
      <c r="AT33" s="110">
        <v>1241</v>
      </c>
      <c r="AU33" s="110">
        <v>65.108783239000005</v>
      </c>
      <c r="AV33" s="110">
        <v>2670</v>
      </c>
      <c r="AW33" s="110">
        <v>3514</v>
      </c>
      <c r="AX33" s="110">
        <v>75.981787136999998</v>
      </c>
      <c r="AY33" s="110">
        <v>800</v>
      </c>
      <c r="AZ33" s="110">
        <v>1250</v>
      </c>
      <c r="BA33" s="110">
        <v>64</v>
      </c>
      <c r="BB33" s="110">
        <v>2699</v>
      </c>
      <c r="BC33" s="110">
        <v>3522</v>
      </c>
      <c r="BD33" s="110">
        <v>76.632595116000005</v>
      </c>
      <c r="BE33" s="110">
        <v>757</v>
      </c>
      <c r="BF33" s="110">
        <v>1228</v>
      </c>
      <c r="BG33" s="110">
        <v>61.644951140000003</v>
      </c>
      <c r="BH33" s="110">
        <v>2744</v>
      </c>
      <c r="BI33" s="110">
        <v>3549</v>
      </c>
      <c r="BJ33" s="110">
        <v>77.317554240999996</v>
      </c>
      <c r="BK33" s="110">
        <v>756</v>
      </c>
      <c r="BL33" s="110">
        <v>1240</v>
      </c>
      <c r="BM33" s="110">
        <v>60.967741934999999</v>
      </c>
      <c r="BN33" s="110">
        <v>2761</v>
      </c>
      <c r="BO33" s="110">
        <v>3547</v>
      </c>
      <c r="BP33" s="110">
        <v>77.840428531000001</v>
      </c>
      <c r="BQ33" s="110">
        <v>723</v>
      </c>
      <c r="BR33" s="110">
        <v>1232</v>
      </c>
      <c r="BS33" s="110">
        <v>58.685064935</v>
      </c>
      <c r="BT33" s="110">
        <v>2783</v>
      </c>
      <c r="BU33" s="110">
        <v>3551</v>
      </c>
      <c r="BV33" s="110">
        <v>78.372289495999993</v>
      </c>
      <c r="BW33" s="110">
        <v>699</v>
      </c>
      <c r="BX33" s="110">
        <v>1212</v>
      </c>
      <c r="BY33" s="110">
        <v>57.673267326999998</v>
      </c>
      <c r="BZ33" s="110">
        <v>2802</v>
      </c>
      <c r="CA33" s="110">
        <v>3551</v>
      </c>
      <c r="CB33" s="110">
        <v>78.907350042000004</v>
      </c>
    </row>
    <row r="34" spans="1:80" ht="15" x14ac:dyDescent="0.25">
      <c r="A34" s="110" t="s">
        <v>154</v>
      </c>
      <c r="B34" s="110" t="s">
        <v>179</v>
      </c>
      <c r="C34" s="110">
        <v>817</v>
      </c>
      <c r="D34" s="110">
        <v>1501</v>
      </c>
      <c r="E34" s="111">
        <v>54.430379747000003</v>
      </c>
      <c r="F34" s="110">
        <v>3105</v>
      </c>
      <c r="G34" s="110">
        <v>4238</v>
      </c>
      <c r="H34" s="111">
        <v>73.265691364000006</v>
      </c>
      <c r="I34" s="110">
        <v>798</v>
      </c>
      <c r="J34" s="110">
        <v>1496</v>
      </c>
      <c r="K34" s="111">
        <v>53.342245988999998</v>
      </c>
      <c r="L34" s="110">
        <v>3149</v>
      </c>
      <c r="M34" s="110">
        <v>4254</v>
      </c>
      <c r="N34" s="111">
        <v>74.024447578999997</v>
      </c>
      <c r="O34" s="110">
        <v>804</v>
      </c>
      <c r="P34" s="110">
        <v>1480</v>
      </c>
      <c r="Q34" s="110">
        <v>54.324324324000003</v>
      </c>
      <c r="R34" s="110">
        <v>3169</v>
      </c>
      <c r="S34" s="110">
        <v>4259</v>
      </c>
      <c r="T34" s="110">
        <v>74.407137825999996</v>
      </c>
      <c r="U34" s="110">
        <v>858</v>
      </c>
      <c r="V34" s="110">
        <v>1496</v>
      </c>
      <c r="W34" s="110">
        <v>57.352941176000002</v>
      </c>
      <c r="X34" s="110">
        <v>3193</v>
      </c>
      <c r="Y34" s="110">
        <v>4278</v>
      </c>
      <c r="Z34" s="110">
        <v>74.637681158999996</v>
      </c>
      <c r="AA34" s="110">
        <v>915</v>
      </c>
      <c r="AB34" s="110">
        <v>1489</v>
      </c>
      <c r="AC34" s="110">
        <v>61.450638011999999</v>
      </c>
      <c r="AD34" s="110">
        <v>3219</v>
      </c>
      <c r="AE34" s="110">
        <v>4296</v>
      </c>
      <c r="AF34" s="110">
        <v>74.930167597999997</v>
      </c>
      <c r="AG34" s="110">
        <v>916</v>
      </c>
      <c r="AH34" s="110">
        <v>1494</v>
      </c>
      <c r="AI34" s="110">
        <v>61.311914324</v>
      </c>
      <c r="AJ34" s="110">
        <v>3214</v>
      </c>
      <c r="AK34" s="110">
        <v>4281</v>
      </c>
      <c r="AL34" s="110">
        <v>75.075916841999998</v>
      </c>
      <c r="AM34" s="110">
        <v>890</v>
      </c>
      <c r="AN34" s="110">
        <v>1487</v>
      </c>
      <c r="AO34" s="110">
        <v>59.852051109999998</v>
      </c>
      <c r="AP34" s="110">
        <v>3206</v>
      </c>
      <c r="AQ34" s="110">
        <v>4300</v>
      </c>
      <c r="AR34" s="110">
        <v>74.558139534999995</v>
      </c>
      <c r="AS34" s="110">
        <v>874</v>
      </c>
      <c r="AT34" s="110">
        <v>1499</v>
      </c>
      <c r="AU34" s="110">
        <v>58.305537025</v>
      </c>
      <c r="AV34" s="110">
        <v>3216</v>
      </c>
      <c r="AW34" s="110">
        <v>4282</v>
      </c>
      <c r="AX34" s="110">
        <v>75.105091079000005</v>
      </c>
      <c r="AY34" s="110">
        <v>863</v>
      </c>
      <c r="AZ34" s="110">
        <v>1516</v>
      </c>
      <c r="BA34" s="110">
        <v>56.926121371999997</v>
      </c>
      <c r="BB34" s="110">
        <v>3219</v>
      </c>
      <c r="BC34" s="110">
        <v>4290</v>
      </c>
      <c r="BD34" s="110">
        <v>75.034965034999999</v>
      </c>
      <c r="BE34" s="110">
        <v>834</v>
      </c>
      <c r="BF34" s="110">
        <v>1501</v>
      </c>
      <c r="BG34" s="110">
        <v>55.562958027999997</v>
      </c>
      <c r="BH34" s="110">
        <v>3230</v>
      </c>
      <c r="BI34" s="110">
        <v>4307</v>
      </c>
      <c r="BJ34" s="110">
        <v>74.994195496000003</v>
      </c>
      <c r="BK34" s="110">
        <v>799</v>
      </c>
      <c r="BL34" s="110">
        <v>1475</v>
      </c>
      <c r="BM34" s="110">
        <v>54.169491524999998</v>
      </c>
      <c r="BN34" s="110">
        <v>3254</v>
      </c>
      <c r="BO34" s="110">
        <v>4324</v>
      </c>
      <c r="BP34" s="110">
        <v>75.254394079999997</v>
      </c>
      <c r="BQ34" s="110">
        <v>773</v>
      </c>
      <c r="BR34" s="110">
        <v>1466</v>
      </c>
      <c r="BS34" s="110">
        <v>52.728512960000003</v>
      </c>
      <c r="BT34" s="110">
        <v>3267</v>
      </c>
      <c r="BU34" s="110">
        <v>4334</v>
      </c>
      <c r="BV34" s="110">
        <v>75.380710660000005</v>
      </c>
      <c r="BW34" s="110">
        <v>747</v>
      </c>
      <c r="BX34" s="110">
        <v>1476</v>
      </c>
      <c r="BY34" s="110">
        <v>50.609756097999998</v>
      </c>
      <c r="BZ34" s="110">
        <v>3270</v>
      </c>
      <c r="CA34" s="110">
        <v>4325</v>
      </c>
      <c r="CB34" s="110">
        <v>75.606936415999996</v>
      </c>
    </row>
    <row r="35" spans="1:80" ht="15" x14ac:dyDescent="0.25">
      <c r="A35" s="110" t="s">
        <v>146</v>
      </c>
      <c r="B35" s="110" t="s">
        <v>180</v>
      </c>
      <c r="C35" s="110">
        <v>459</v>
      </c>
      <c r="D35" s="110">
        <v>896</v>
      </c>
      <c r="E35" s="111">
        <v>51.227678570999998</v>
      </c>
      <c r="F35" s="110">
        <v>1761</v>
      </c>
      <c r="G35" s="110">
        <v>2920</v>
      </c>
      <c r="H35" s="111">
        <v>60.308219178000002</v>
      </c>
      <c r="I35" s="110">
        <v>449</v>
      </c>
      <c r="J35" s="110">
        <v>918</v>
      </c>
      <c r="K35" s="111">
        <v>48.910675380999997</v>
      </c>
      <c r="L35" s="110">
        <v>1801</v>
      </c>
      <c r="M35" s="110">
        <v>2923</v>
      </c>
      <c r="N35" s="111">
        <v>61.614779335999998</v>
      </c>
      <c r="O35" s="110">
        <v>489</v>
      </c>
      <c r="P35" s="110">
        <v>915</v>
      </c>
      <c r="Q35" s="110">
        <v>53.442622950999997</v>
      </c>
      <c r="R35" s="110">
        <v>1813</v>
      </c>
      <c r="S35" s="110">
        <v>2923</v>
      </c>
      <c r="T35" s="110">
        <v>62.025316455999999</v>
      </c>
      <c r="U35" s="110">
        <v>545</v>
      </c>
      <c r="V35" s="110">
        <v>924</v>
      </c>
      <c r="W35" s="110">
        <v>58.982683983000001</v>
      </c>
      <c r="X35" s="110">
        <v>1835</v>
      </c>
      <c r="Y35" s="110">
        <v>2926</v>
      </c>
      <c r="Z35" s="110">
        <v>62.713602186999999</v>
      </c>
      <c r="AA35" s="110">
        <v>560</v>
      </c>
      <c r="AB35" s="110">
        <v>932</v>
      </c>
      <c r="AC35" s="110">
        <v>60.085836909999998</v>
      </c>
      <c r="AD35" s="110">
        <v>1861</v>
      </c>
      <c r="AE35" s="110">
        <v>2937</v>
      </c>
      <c r="AF35" s="110">
        <v>63.363976847000004</v>
      </c>
      <c r="AG35" s="110">
        <v>564</v>
      </c>
      <c r="AH35" s="110">
        <v>924</v>
      </c>
      <c r="AI35" s="110">
        <v>61.038961039</v>
      </c>
      <c r="AJ35" s="110">
        <v>1879</v>
      </c>
      <c r="AK35" s="110">
        <v>2926</v>
      </c>
      <c r="AL35" s="110">
        <v>64.217361585999996</v>
      </c>
      <c r="AM35" s="110">
        <v>543</v>
      </c>
      <c r="AN35" s="110">
        <v>932</v>
      </c>
      <c r="AO35" s="110">
        <v>58.261802574999997</v>
      </c>
      <c r="AP35" s="110">
        <v>1895</v>
      </c>
      <c r="AQ35" s="110">
        <v>2937</v>
      </c>
      <c r="AR35" s="110">
        <v>64.521620701000003</v>
      </c>
      <c r="AS35" s="110">
        <v>525</v>
      </c>
      <c r="AT35" s="110">
        <v>936</v>
      </c>
      <c r="AU35" s="110">
        <v>56.089743589999998</v>
      </c>
      <c r="AV35" s="110">
        <v>1901</v>
      </c>
      <c r="AW35" s="110">
        <v>2940</v>
      </c>
      <c r="AX35" s="110">
        <v>64.659863946000002</v>
      </c>
      <c r="AY35" s="110">
        <v>511</v>
      </c>
      <c r="AZ35" s="110">
        <v>937</v>
      </c>
      <c r="BA35" s="110">
        <v>54.535752401000003</v>
      </c>
      <c r="BB35" s="110">
        <v>1905</v>
      </c>
      <c r="BC35" s="110">
        <v>2931</v>
      </c>
      <c r="BD35" s="110">
        <v>64.994882293000003</v>
      </c>
      <c r="BE35" s="110">
        <v>480</v>
      </c>
      <c r="BF35" s="110">
        <v>907</v>
      </c>
      <c r="BG35" s="110">
        <v>52.921719955999997</v>
      </c>
      <c r="BH35" s="110">
        <v>1918</v>
      </c>
      <c r="BI35" s="110">
        <v>2803</v>
      </c>
      <c r="BJ35" s="110">
        <v>68.426685694</v>
      </c>
      <c r="BK35" s="110">
        <v>460</v>
      </c>
      <c r="BL35" s="110">
        <v>907</v>
      </c>
      <c r="BM35" s="110">
        <v>50.716648290999998</v>
      </c>
      <c r="BN35" s="110">
        <v>1928</v>
      </c>
      <c r="BO35" s="110">
        <v>2810</v>
      </c>
      <c r="BP35" s="110">
        <v>68.612099643999997</v>
      </c>
      <c r="BQ35" s="110">
        <v>437</v>
      </c>
      <c r="BR35" s="110">
        <v>893</v>
      </c>
      <c r="BS35" s="110">
        <v>48.936170212999997</v>
      </c>
      <c r="BT35" s="110">
        <v>1949</v>
      </c>
      <c r="BU35" s="110">
        <v>2828</v>
      </c>
      <c r="BV35" s="110">
        <v>68.917963224999994</v>
      </c>
      <c r="BW35" s="110">
        <v>438</v>
      </c>
      <c r="BX35" s="110">
        <v>907</v>
      </c>
      <c r="BY35" s="110">
        <v>48.291069460000003</v>
      </c>
      <c r="BZ35" s="110">
        <v>1953</v>
      </c>
      <c r="CA35" s="110">
        <v>2816</v>
      </c>
      <c r="CB35" s="110">
        <v>69.353693182000001</v>
      </c>
    </row>
    <row r="36" spans="1:80" ht="15" x14ac:dyDescent="0.25">
      <c r="A36" s="110" t="s">
        <v>181</v>
      </c>
      <c r="B36" s="110" t="s">
        <v>181</v>
      </c>
      <c r="C36" s="110">
        <v>528</v>
      </c>
      <c r="D36" s="110">
        <v>868</v>
      </c>
      <c r="E36" s="111">
        <v>60.829493088</v>
      </c>
      <c r="F36" s="110">
        <v>1896</v>
      </c>
      <c r="G36" s="110">
        <v>2849</v>
      </c>
      <c r="H36" s="111">
        <v>66.549666549999998</v>
      </c>
      <c r="I36" s="110">
        <v>514</v>
      </c>
      <c r="J36" s="110">
        <v>857</v>
      </c>
      <c r="K36" s="111">
        <v>59.976662777000001</v>
      </c>
      <c r="L36" s="110">
        <v>1927</v>
      </c>
      <c r="M36" s="110">
        <v>2837</v>
      </c>
      <c r="N36" s="111">
        <v>67.923863236000003</v>
      </c>
      <c r="O36" s="110">
        <v>547</v>
      </c>
      <c r="P36" s="110">
        <v>837</v>
      </c>
      <c r="Q36" s="110">
        <v>65.352449222999994</v>
      </c>
      <c r="R36" s="110">
        <v>1970</v>
      </c>
      <c r="S36" s="110">
        <v>2849</v>
      </c>
      <c r="T36" s="110">
        <v>69.147069146999996</v>
      </c>
      <c r="U36" s="110">
        <v>591</v>
      </c>
      <c r="V36" s="110">
        <v>830</v>
      </c>
      <c r="W36" s="110">
        <v>71.204819276999999</v>
      </c>
      <c r="X36" s="110">
        <v>2007</v>
      </c>
      <c r="Y36" s="110">
        <v>2851</v>
      </c>
      <c r="Z36" s="110">
        <v>70.396352156999995</v>
      </c>
      <c r="AA36" s="110">
        <v>602</v>
      </c>
      <c r="AB36" s="110">
        <v>821</v>
      </c>
      <c r="AC36" s="110">
        <v>73.325213155</v>
      </c>
      <c r="AD36" s="110">
        <v>2016</v>
      </c>
      <c r="AE36" s="110">
        <v>2846</v>
      </c>
      <c r="AF36" s="110">
        <v>70.83626142</v>
      </c>
      <c r="AG36" s="110">
        <v>594</v>
      </c>
      <c r="AH36" s="110">
        <v>826</v>
      </c>
      <c r="AI36" s="110">
        <v>71.912832929999993</v>
      </c>
      <c r="AJ36" s="110">
        <v>2024</v>
      </c>
      <c r="AK36" s="110">
        <v>2843</v>
      </c>
      <c r="AL36" s="110">
        <v>71.192402392000005</v>
      </c>
      <c r="AM36" s="110">
        <v>574</v>
      </c>
      <c r="AN36" s="110">
        <v>817</v>
      </c>
      <c r="AO36" s="110">
        <v>70.257037944000004</v>
      </c>
      <c r="AP36" s="110">
        <v>2038</v>
      </c>
      <c r="AQ36" s="110">
        <v>2838</v>
      </c>
      <c r="AR36" s="110">
        <v>71.811134601999996</v>
      </c>
      <c r="AS36" s="110">
        <v>555</v>
      </c>
      <c r="AT36" s="110">
        <v>806</v>
      </c>
      <c r="AU36" s="110">
        <v>68.858560793999999</v>
      </c>
      <c r="AV36" s="110">
        <v>2057</v>
      </c>
      <c r="AW36" s="110">
        <v>2846</v>
      </c>
      <c r="AX36" s="110">
        <v>72.276879831000002</v>
      </c>
      <c r="AY36" s="110">
        <v>538</v>
      </c>
      <c r="AZ36" s="110">
        <v>804</v>
      </c>
      <c r="BA36" s="110">
        <v>66.915422886000002</v>
      </c>
      <c r="BB36" s="110">
        <v>2058</v>
      </c>
      <c r="BC36" s="110">
        <v>2837</v>
      </c>
      <c r="BD36" s="110">
        <v>72.541416990000002</v>
      </c>
      <c r="BE36" s="110">
        <v>515</v>
      </c>
      <c r="BF36" s="110">
        <v>791</v>
      </c>
      <c r="BG36" s="110">
        <v>65.107458913000002</v>
      </c>
      <c r="BH36" s="110">
        <v>2069</v>
      </c>
      <c r="BI36" s="110">
        <v>2832</v>
      </c>
      <c r="BJ36" s="110">
        <v>73.057909605000006</v>
      </c>
      <c r="BK36" s="110">
        <v>493</v>
      </c>
      <c r="BL36" s="110">
        <v>778</v>
      </c>
      <c r="BM36" s="110">
        <v>63.367609254000001</v>
      </c>
      <c r="BN36" s="110">
        <v>2079</v>
      </c>
      <c r="BO36" s="110">
        <v>2824</v>
      </c>
      <c r="BP36" s="110">
        <v>73.61898017</v>
      </c>
      <c r="BQ36" s="110">
        <v>465</v>
      </c>
      <c r="BR36" s="110">
        <v>775</v>
      </c>
      <c r="BS36" s="110">
        <v>60</v>
      </c>
      <c r="BT36" s="110">
        <v>2072</v>
      </c>
      <c r="BU36" s="110">
        <v>2803</v>
      </c>
      <c r="BV36" s="110">
        <v>73.920799144</v>
      </c>
      <c r="BW36" s="110">
        <v>441</v>
      </c>
      <c r="BX36" s="110">
        <v>752</v>
      </c>
      <c r="BY36" s="110">
        <v>58.643617020999997</v>
      </c>
      <c r="BZ36" s="110">
        <v>2098</v>
      </c>
      <c r="CA36" s="110">
        <v>2809</v>
      </c>
      <c r="CB36" s="110">
        <v>74.688501246000001</v>
      </c>
    </row>
    <row r="37" spans="1:80" ht="15" x14ac:dyDescent="0.25">
      <c r="A37" s="110" t="s">
        <v>182</v>
      </c>
      <c r="B37" s="110" t="s">
        <v>182</v>
      </c>
      <c r="C37" s="110">
        <v>4415</v>
      </c>
      <c r="D37" s="110">
        <v>8768</v>
      </c>
      <c r="E37" s="111">
        <v>50.353558393999997</v>
      </c>
      <c r="F37" s="110">
        <v>16431</v>
      </c>
      <c r="G37" s="110">
        <v>28175</v>
      </c>
      <c r="H37" s="111">
        <v>58.317657498000003</v>
      </c>
      <c r="I37" s="110">
        <v>4343</v>
      </c>
      <c r="J37" s="110">
        <v>8778</v>
      </c>
      <c r="K37" s="111">
        <v>49.475962633999998</v>
      </c>
      <c r="L37" s="110">
        <v>16710</v>
      </c>
      <c r="M37" s="110">
        <v>28149</v>
      </c>
      <c r="N37" s="111">
        <v>59.362677181999999</v>
      </c>
      <c r="O37" s="110">
        <v>4395</v>
      </c>
      <c r="P37" s="110">
        <v>8767</v>
      </c>
      <c r="Q37" s="110">
        <v>50.13117372</v>
      </c>
      <c r="R37" s="110">
        <v>16909</v>
      </c>
      <c r="S37" s="110">
        <v>28174</v>
      </c>
      <c r="T37" s="110">
        <v>60.016327109999999</v>
      </c>
      <c r="U37" s="110">
        <v>4729</v>
      </c>
      <c r="V37" s="110">
        <v>8790</v>
      </c>
      <c r="W37" s="110">
        <v>53.799772468999997</v>
      </c>
      <c r="X37" s="110">
        <v>17207</v>
      </c>
      <c r="Y37" s="110">
        <v>28368</v>
      </c>
      <c r="Z37" s="110">
        <v>60.656373377999998</v>
      </c>
      <c r="AA37" s="110">
        <v>5238</v>
      </c>
      <c r="AB37" s="110">
        <v>8782</v>
      </c>
      <c r="AC37" s="110">
        <v>59.644727852000003</v>
      </c>
      <c r="AD37" s="110">
        <v>17343</v>
      </c>
      <c r="AE37" s="110">
        <v>28353</v>
      </c>
      <c r="AF37" s="110">
        <v>61.168130357000003</v>
      </c>
      <c r="AG37" s="110">
        <v>5231</v>
      </c>
      <c r="AH37" s="110">
        <v>8798</v>
      </c>
      <c r="AI37" s="110">
        <v>59.456694702999997</v>
      </c>
      <c r="AJ37" s="110">
        <v>17451</v>
      </c>
      <c r="AK37" s="110">
        <v>28395</v>
      </c>
      <c r="AL37" s="110">
        <v>61.458003169999998</v>
      </c>
      <c r="AM37" s="110">
        <v>5044</v>
      </c>
      <c r="AN37" s="110">
        <v>8791</v>
      </c>
      <c r="AO37" s="110">
        <v>57.376862699999997</v>
      </c>
      <c r="AP37" s="110">
        <v>17547</v>
      </c>
      <c r="AQ37" s="110">
        <v>28377</v>
      </c>
      <c r="AR37" s="110">
        <v>61.835289142999997</v>
      </c>
      <c r="AS37" s="110">
        <v>4951</v>
      </c>
      <c r="AT37" s="110">
        <v>8660</v>
      </c>
      <c r="AU37" s="110">
        <v>57.170900693</v>
      </c>
      <c r="AV37" s="110">
        <v>17639</v>
      </c>
      <c r="AW37" s="110">
        <v>28352</v>
      </c>
      <c r="AX37" s="110">
        <v>62.214305869</v>
      </c>
      <c r="AY37" s="110">
        <v>4807</v>
      </c>
      <c r="AZ37" s="110">
        <v>8610</v>
      </c>
      <c r="BA37" s="110">
        <v>55.830429733000003</v>
      </c>
      <c r="BB37" s="110">
        <v>17703</v>
      </c>
      <c r="BC37" s="110">
        <v>28293</v>
      </c>
      <c r="BD37" s="110">
        <v>62.570247058</v>
      </c>
      <c r="BE37" s="110">
        <v>4606</v>
      </c>
      <c r="BF37" s="110">
        <v>8404</v>
      </c>
      <c r="BG37" s="110">
        <v>54.807234649999998</v>
      </c>
      <c r="BH37" s="110">
        <v>17761</v>
      </c>
      <c r="BI37" s="110">
        <v>28158</v>
      </c>
      <c r="BJ37" s="110">
        <v>63.076212798999997</v>
      </c>
      <c r="BK37" s="110">
        <v>4424</v>
      </c>
      <c r="BL37" s="110">
        <v>8401</v>
      </c>
      <c r="BM37" s="110">
        <v>52.660397572000001</v>
      </c>
      <c r="BN37" s="110">
        <v>17792</v>
      </c>
      <c r="BO37" s="110">
        <v>28072</v>
      </c>
      <c r="BP37" s="110">
        <v>63.379880307999997</v>
      </c>
      <c r="BQ37" s="110">
        <v>4289</v>
      </c>
      <c r="BR37" s="110">
        <v>8363</v>
      </c>
      <c r="BS37" s="110">
        <v>51.285423891000001</v>
      </c>
      <c r="BT37" s="110">
        <v>17823</v>
      </c>
      <c r="BU37" s="110">
        <v>27925</v>
      </c>
      <c r="BV37" s="110">
        <v>63.824529990999999</v>
      </c>
      <c r="BW37" s="110">
        <v>4203</v>
      </c>
      <c r="BX37" s="110">
        <v>8341</v>
      </c>
      <c r="BY37" s="110">
        <v>50.389641529999999</v>
      </c>
      <c r="BZ37" s="110">
        <v>17870</v>
      </c>
      <c r="CA37" s="110">
        <v>27865</v>
      </c>
      <c r="CB37" s="110">
        <v>64.130629822000003</v>
      </c>
    </row>
    <row r="38" spans="1:80" ht="15" x14ac:dyDescent="0.25">
      <c r="A38" s="110" t="s">
        <v>183</v>
      </c>
      <c r="B38" s="110" t="s">
        <v>183</v>
      </c>
      <c r="C38" s="110">
        <v>945</v>
      </c>
      <c r="D38" s="110">
        <v>1818</v>
      </c>
      <c r="E38" s="111">
        <v>51.980198020000003</v>
      </c>
      <c r="F38" s="110">
        <v>3526</v>
      </c>
      <c r="G38" s="110">
        <v>5473</v>
      </c>
      <c r="H38" s="111">
        <v>64.425360862000005</v>
      </c>
      <c r="I38" s="110">
        <v>929</v>
      </c>
      <c r="J38" s="110">
        <v>1808</v>
      </c>
      <c r="K38" s="111">
        <v>51.382743363000003</v>
      </c>
      <c r="L38" s="110">
        <v>3646</v>
      </c>
      <c r="M38" s="110">
        <v>5527</v>
      </c>
      <c r="N38" s="111">
        <v>65.967070743999997</v>
      </c>
      <c r="O38" s="110">
        <v>982</v>
      </c>
      <c r="P38" s="110">
        <v>1802</v>
      </c>
      <c r="Q38" s="110">
        <v>54.495005548999998</v>
      </c>
      <c r="R38" s="110">
        <v>3708</v>
      </c>
      <c r="S38" s="110">
        <v>5523</v>
      </c>
      <c r="T38" s="110">
        <v>67.137425312000005</v>
      </c>
      <c r="U38" s="110">
        <v>1115</v>
      </c>
      <c r="V38" s="110">
        <v>1828</v>
      </c>
      <c r="W38" s="110">
        <v>60.995623631999997</v>
      </c>
      <c r="X38" s="110">
        <v>3783</v>
      </c>
      <c r="Y38" s="110">
        <v>5547</v>
      </c>
      <c r="Z38" s="110">
        <v>68.199026501000006</v>
      </c>
      <c r="AA38" s="110">
        <v>1205</v>
      </c>
      <c r="AB38" s="110">
        <v>1831</v>
      </c>
      <c r="AC38" s="110">
        <v>65.811032222999998</v>
      </c>
      <c r="AD38" s="110">
        <v>3839</v>
      </c>
      <c r="AE38" s="110">
        <v>5554</v>
      </c>
      <c r="AF38" s="110">
        <v>69.121353979000006</v>
      </c>
      <c r="AG38" s="110">
        <v>1207</v>
      </c>
      <c r="AH38" s="110">
        <v>1825</v>
      </c>
      <c r="AI38" s="110">
        <v>66.136986300999993</v>
      </c>
      <c r="AJ38" s="110">
        <v>3878</v>
      </c>
      <c r="AK38" s="110">
        <v>5561</v>
      </c>
      <c r="AL38" s="110">
        <v>69.735659053999996</v>
      </c>
      <c r="AM38" s="110">
        <v>1170</v>
      </c>
      <c r="AN38" s="110">
        <v>1827</v>
      </c>
      <c r="AO38" s="110">
        <v>64.039408867000006</v>
      </c>
      <c r="AP38" s="110">
        <v>3891</v>
      </c>
      <c r="AQ38" s="110">
        <v>5569</v>
      </c>
      <c r="AR38" s="110">
        <v>69.86891722</v>
      </c>
      <c r="AS38" s="110">
        <v>1155</v>
      </c>
      <c r="AT38" s="110">
        <v>1844</v>
      </c>
      <c r="AU38" s="110">
        <v>62.635574837</v>
      </c>
      <c r="AV38" s="110">
        <v>3913</v>
      </c>
      <c r="AW38" s="110">
        <v>5534</v>
      </c>
      <c r="AX38" s="110">
        <v>70.708348392000005</v>
      </c>
      <c r="AY38" s="110">
        <v>1105</v>
      </c>
      <c r="AZ38" s="110">
        <v>1842</v>
      </c>
      <c r="BA38" s="110">
        <v>59.989142237000003</v>
      </c>
      <c r="BB38" s="110">
        <v>3940</v>
      </c>
      <c r="BC38" s="110">
        <v>5536</v>
      </c>
      <c r="BD38" s="110">
        <v>71.170520230999998</v>
      </c>
      <c r="BE38" s="110">
        <v>1072</v>
      </c>
      <c r="BF38" s="110">
        <v>1835</v>
      </c>
      <c r="BG38" s="110">
        <v>58.419618528999997</v>
      </c>
      <c r="BH38" s="110">
        <v>3957</v>
      </c>
      <c r="BI38" s="110">
        <v>5531</v>
      </c>
      <c r="BJ38" s="110">
        <v>71.542216597000007</v>
      </c>
      <c r="BK38" s="110">
        <v>1045</v>
      </c>
      <c r="BL38" s="110">
        <v>1860</v>
      </c>
      <c r="BM38" s="110">
        <v>56.182795699000003</v>
      </c>
      <c r="BN38" s="110">
        <v>3970</v>
      </c>
      <c r="BO38" s="110">
        <v>5512</v>
      </c>
      <c r="BP38" s="110">
        <v>72.024673440000001</v>
      </c>
      <c r="BQ38" s="110">
        <v>997</v>
      </c>
      <c r="BR38" s="110">
        <v>1852</v>
      </c>
      <c r="BS38" s="110">
        <v>53.833693304999997</v>
      </c>
      <c r="BT38" s="110">
        <v>4015</v>
      </c>
      <c r="BU38" s="110">
        <v>5526</v>
      </c>
      <c r="BV38" s="110">
        <v>72.656532753999997</v>
      </c>
      <c r="BW38" s="110">
        <v>970</v>
      </c>
      <c r="BX38" s="110">
        <v>1838</v>
      </c>
      <c r="BY38" s="110">
        <v>52.774755169000002</v>
      </c>
      <c r="BZ38" s="110">
        <v>4045</v>
      </c>
      <c r="CA38" s="110">
        <v>5523</v>
      </c>
      <c r="CB38" s="110">
        <v>73.239181603999995</v>
      </c>
    </row>
    <row r="39" spans="1:80" ht="15" x14ac:dyDescent="0.25">
      <c r="A39" s="110" t="s">
        <v>135</v>
      </c>
      <c r="B39" s="110" t="s">
        <v>184</v>
      </c>
      <c r="C39" s="110">
        <v>278</v>
      </c>
      <c r="D39" s="110">
        <v>582</v>
      </c>
      <c r="E39" s="111">
        <v>47.766323024000002</v>
      </c>
      <c r="F39" s="110">
        <v>1014</v>
      </c>
      <c r="G39" s="110">
        <v>1929</v>
      </c>
      <c r="H39" s="111">
        <v>52.566096422999998</v>
      </c>
      <c r="I39" s="110">
        <v>278</v>
      </c>
      <c r="J39" s="110">
        <v>588</v>
      </c>
      <c r="K39" s="111">
        <v>47.278911565000001</v>
      </c>
      <c r="L39" s="110">
        <v>1032</v>
      </c>
      <c r="M39" s="110">
        <v>1914</v>
      </c>
      <c r="N39" s="111">
        <v>53.918495298000003</v>
      </c>
      <c r="O39" s="110">
        <v>295</v>
      </c>
      <c r="P39" s="110">
        <v>587</v>
      </c>
      <c r="Q39" s="110">
        <v>50.255536626999998</v>
      </c>
      <c r="R39" s="110">
        <v>1057</v>
      </c>
      <c r="S39" s="110">
        <v>1911</v>
      </c>
      <c r="T39" s="110">
        <v>55.311355311</v>
      </c>
      <c r="U39" s="110">
        <v>305</v>
      </c>
      <c r="V39" s="110">
        <v>570</v>
      </c>
      <c r="W39" s="110">
        <v>53.508771930000002</v>
      </c>
      <c r="X39" s="110">
        <v>1084</v>
      </c>
      <c r="Y39" s="110">
        <v>1915</v>
      </c>
      <c r="Z39" s="110">
        <v>56.605744125000001</v>
      </c>
      <c r="AA39" s="110">
        <v>308</v>
      </c>
      <c r="AB39" s="110">
        <v>565</v>
      </c>
      <c r="AC39" s="110">
        <v>54.513274336000002</v>
      </c>
      <c r="AD39" s="110">
        <v>1096</v>
      </c>
      <c r="AE39" s="110">
        <v>1912</v>
      </c>
      <c r="AF39" s="110">
        <v>57.322175731999998</v>
      </c>
      <c r="AG39" s="110">
        <v>308</v>
      </c>
      <c r="AH39" s="110">
        <v>567</v>
      </c>
      <c r="AI39" s="110">
        <v>54.320987654</v>
      </c>
      <c r="AJ39" s="110">
        <v>1103</v>
      </c>
      <c r="AK39" s="110">
        <v>1914</v>
      </c>
      <c r="AL39" s="110">
        <v>57.628004179999998</v>
      </c>
      <c r="AM39" s="110">
        <v>299</v>
      </c>
      <c r="AN39" s="110">
        <v>562</v>
      </c>
      <c r="AO39" s="110">
        <v>53.202846975</v>
      </c>
      <c r="AP39" s="110">
        <v>1107</v>
      </c>
      <c r="AQ39" s="110">
        <v>1911</v>
      </c>
      <c r="AR39" s="110">
        <v>57.927786499</v>
      </c>
      <c r="AS39" s="110">
        <v>305</v>
      </c>
      <c r="AT39" s="110">
        <v>548</v>
      </c>
      <c r="AU39" s="110">
        <v>55.656934307</v>
      </c>
      <c r="AV39" s="110">
        <v>1112</v>
      </c>
      <c r="AW39" s="110">
        <v>1897</v>
      </c>
      <c r="AX39" s="110">
        <v>58.618871902999999</v>
      </c>
      <c r="AY39" s="110">
        <v>300</v>
      </c>
      <c r="AZ39" s="110">
        <v>550</v>
      </c>
      <c r="BA39" s="110">
        <v>54.545454544999998</v>
      </c>
      <c r="BB39" s="110">
        <v>1116</v>
      </c>
      <c r="BC39" s="110">
        <v>1891</v>
      </c>
      <c r="BD39" s="110">
        <v>59.016393442999998</v>
      </c>
      <c r="BE39" s="110">
        <v>291</v>
      </c>
      <c r="BF39" s="110">
        <v>547</v>
      </c>
      <c r="BG39" s="110">
        <v>53.199268738999997</v>
      </c>
      <c r="BH39" s="110">
        <v>1124</v>
      </c>
      <c r="BI39" s="110">
        <v>1872</v>
      </c>
      <c r="BJ39" s="110">
        <v>60.042735043</v>
      </c>
      <c r="BK39" s="110">
        <v>281</v>
      </c>
      <c r="BL39" s="110">
        <v>542</v>
      </c>
      <c r="BM39" s="110">
        <v>51.845018449999998</v>
      </c>
      <c r="BN39" s="110">
        <v>1139</v>
      </c>
      <c r="BO39" s="110">
        <v>1878</v>
      </c>
      <c r="BP39" s="110">
        <v>60.649627262999999</v>
      </c>
      <c r="BQ39" s="110">
        <v>261</v>
      </c>
      <c r="BR39" s="110">
        <v>534</v>
      </c>
      <c r="BS39" s="110">
        <v>48.876404493999999</v>
      </c>
      <c r="BT39" s="110">
        <v>1151</v>
      </c>
      <c r="BU39" s="110">
        <v>1873</v>
      </c>
      <c r="BV39" s="110">
        <v>61.452215697</v>
      </c>
      <c r="BW39" s="110">
        <v>255</v>
      </c>
      <c r="BX39" s="110">
        <v>533</v>
      </c>
      <c r="BY39" s="110">
        <v>47.842401500999998</v>
      </c>
      <c r="BZ39" s="110">
        <v>1149</v>
      </c>
      <c r="CA39" s="110">
        <v>1862</v>
      </c>
      <c r="CB39" s="110">
        <v>61.707841031000001</v>
      </c>
    </row>
    <row r="40" spans="1:80" ht="15" x14ac:dyDescent="0.25">
      <c r="A40" s="110" t="s">
        <v>170</v>
      </c>
      <c r="B40" s="110" t="s">
        <v>185</v>
      </c>
      <c r="C40" s="110">
        <v>115</v>
      </c>
      <c r="D40" s="110">
        <v>221</v>
      </c>
      <c r="E40" s="111">
        <v>52.036199095000001</v>
      </c>
      <c r="F40" s="110">
        <v>566</v>
      </c>
      <c r="G40" s="110">
        <v>924</v>
      </c>
      <c r="H40" s="111">
        <v>61.255411254999999</v>
      </c>
      <c r="I40" s="110">
        <v>124</v>
      </c>
      <c r="J40" s="110">
        <v>233</v>
      </c>
      <c r="K40" s="111">
        <v>53.218884119999998</v>
      </c>
      <c r="L40" s="110">
        <v>575</v>
      </c>
      <c r="M40" s="110">
        <v>903</v>
      </c>
      <c r="N40" s="111">
        <v>63.676633443999997</v>
      </c>
      <c r="O40" s="110">
        <v>120</v>
      </c>
      <c r="P40" s="110">
        <v>233</v>
      </c>
      <c r="Q40" s="110">
        <v>51.502145923</v>
      </c>
      <c r="R40" s="110">
        <v>580</v>
      </c>
      <c r="S40" s="110">
        <v>900</v>
      </c>
      <c r="T40" s="110">
        <v>64.444444443999998</v>
      </c>
      <c r="U40" s="110">
        <v>120</v>
      </c>
      <c r="V40" s="110">
        <v>228</v>
      </c>
      <c r="W40" s="110">
        <v>52.631578947000001</v>
      </c>
      <c r="X40" s="110">
        <v>579</v>
      </c>
      <c r="Y40" s="110">
        <v>902</v>
      </c>
      <c r="Z40" s="110">
        <v>64.190687361000002</v>
      </c>
      <c r="AA40" s="110">
        <v>125</v>
      </c>
      <c r="AB40" s="110">
        <v>227</v>
      </c>
      <c r="AC40" s="110">
        <v>55.066079295000002</v>
      </c>
      <c r="AD40" s="110">
        <v>594</v>
      </c>
      <c r="AE40" s="110">
        <v>906</v>
      </c>
      <c r="AF40" s="110">
        <v>65.562913906999995</v>
      </c>
      <c r="AG40" s="110">
        <v>135</v>
      </c>
      <c r="AH40" s="110">
        <v>228</v>
      </c>
      <c r="AI40" s="110">
        <v>59.210526315999999</v>
      </c>
      <c r="AJ40" s="110">
        <v>601</v>
      </c>
      <c r="AK40" s="110">
        <v>898</v>
      </c>
      <c r="AL40" s="110">
        <v>66.926503341</v>
      </c>
      <c r="AM40" s="110">
        <v>133</v>
      </c>
      <c r="AN40" s="110">
        <v>227</v>
      </c>
      <c r="AO40" s="110">
        <v>58.590308370000002</v>
      </c>
      <c r="AP40" s="110">
        <v>591</v>
      </c>
      <c r="AQ40" s="110">
        <v>903</v>
      </c>
      <c r="AR40" s="110">
        <v>65.448504983000007</v>
      </c>
      <c r="AS40" s="110">
        <v>134</v>
      </c>
      <c r="AT40" s="110">
        <v>236</v>
      </c>
      <c r="AU40" s="110">
        <v>56.779661017000002</v>
      </c>
      <c r="AV40" s="110">
        <v>587</v>
      </c>
      <c r="AW40" s="110">
        <v>875</v>
      </c>
      <c r="AX40" s="110">
        <v>67.085714285999998</v>
      </c>
      <c r="AY40" s="110">
        <v>132</v>
      </c>
      <c r="AZ40" s="110">
        <v>238</v>
      </c>
      <c r="BA40" s="110">
        <v>55.462184874000002</v>
      </c>
      <c r="BB40" s="110">
        <v>584</v>
      </c>
      <c r="BC40" s="110">
        <v>870</v>
      </c>
      <c r="BD40" s="110">
        <v>67.126436781999999</v>
      </c>
      <c r="BE40" s="110">
        <v>125</v>
      </c>
      <c r="BF40" s="110">
        <v>219</v>
      </c>
      <c r="BG40" s="110">
        <v>57.077625570999999</v>
      </c>
      <c r="BH40" s="110">
        <v>586</v>
      </c>
      <c r="BI40" s="110">
        <v>821</v>
      </c>
      <c r="BJ40" s="110">
        <v>71.376370280000003</v>
      </c>
      <c r="BK40" s="110">
        <v>117</v>
      </c>
      <c r="BL40" s="110">
        <v>220</v>
      </c>
      <c r="BM40" s="110">
        <v>53.181818182000001</v>
      </c>
      <c r="BN40" s="110">
        <v>591</v>
      </c>
      <c r="BO40" s="110">
        <v>820</v>
      </c>
      <c r="BP40" s="110">
        <v>72.073170731999994</v>
      </c>
      <c r="BQ40" s="110">
        <v>114</v>
      </c>
      <c r="BR40" s="110">
        <v>229</v>
      </c>
      <c r="BS40" s="110">
        <v>49.781659388999998</v>
      </c>
      <c r="BT40" s="110">
        <v>586</v>
      </c>
      <c r="BU40" s="110">
        <v>807</v>
      </c>
      <c r="BV40" s="110">
        <v>72.614622057000005</v>
      </c>
      <c r="BW40" s="110">
        <v>112</v>
      </c>
      <c r="BX40" s="110">
        <v>230</v>
      </c>
      <c r="BY40" s="110">
        <v>48.695652174000003</v>
      </c>
      <c r="BZ40" s="110">
        <v>588</v>
      </c>
      <c r="CA40" s="110">
        <v>811</v>
      </c>
      <c r="CB40" s="110">
        <v>72.503082613999993</v>
      </c>
    </row>
    <row r="41" spans="1:80" ht="15" x14ac:dyDescent="0.25">
      <c r="A41" s="110" t="s">
        <v>144</v>
      </c>
      <c r="B41" s="110" t="s">
        <v>186</v>
      </c>
      <c r="C41" s="110">
        <v>781</v>
      </c>
      <c r="D41" s="110">
        <v>1441</v>
      </c>
      <c r="E41" s="111">
        <v>54.198473282000002</v>
      </c>
      <c r="F41" s="110">
        <v>2456</v>
      </c>
      <c r="G41" s="110">
        <v>4315</v>
      </c>
      <c r="H41" s="111">
        <v>56.917728853</v>
      </c>
      <c r="I41" s="110">
        <v>745</v>
      </c>
      <c r="J41" s="110">
        <v>1453</v>
      </c>
      <c r="K41" s="111">
        <v>51.273227804999998</v>
      </c>
      <c r="L41" s="110">
        <v>2546</v>
      </c>
      <c r="M41" s="110">
        <v>4345</v>
      </c>
      <c r="N41" s="111">
        <v>58.596087457000003</v>
      </c>
      <c r="O41" s="110">
        <v>756</v>
      </c>
      <c r="P41" s="110">
        <v>1446</v>
      </c>
      <c r="Q41" s="110">
        <v>52.282157675999997</v>
      </c>
      <c r="R41" s="110">
        <v>2582</v>
      </c>
      <c r="S41" s="110">
        <v>4353</v>
      </c>
      <c r="T41" s="110">
        <v>59.315414656999998</v>
      </c>
      <c r="U41" s="110">
        <v>811</v>
      </c>
      <c r="V41" s="110">
        <v>1434</v>
      </c>
      <c r="W41" s="110">
        <v>56.555090655999997</v>
      </c>
      <c r="X41" s="110">
        <v>2622</v>
      </c>
      <c r="Y41" s="110">
        <v>4359</v>
      </c>
      <c r="Z41" s="110">
        <v>60.151410874</v>
      </c>
      <c r="AA41" s="110">
        <v>925</v>
      </c>
      <c r="AB41" s="110">
        <v>1439</v>
      </c>
      <c r="AC41" s="110">
        <v>64.280750521000002</v>
      </c>
      <c r="AD41" s="110">
        <v>2665</v>
      </c>
      <c r="AE41" s="110">
        <v>4357</v>
      </c>
      <c r="AF41" s="110">
        <v>61.165939866999999</v>
      </c>
      <c r="AG41" s="110">
        <v>957</v>
      </c>
      <c r="AH41" s="110">
        <v>1430</v>
      </c>
      <c r="AI41" s="110">
        <v>66.923076922999996</v>
      </c>
      <c r="AJ41" s="110">
        <v>2666</v>
      </c>
      <c r="AK41" s="110">
        <v>4354</v>
      </c>
      <c r="AL41" s="110">
        <v>61.231051905999998</v>
      </c>
      <c r="AM41" s="110">
        <v>937</v>
      </c>
      <c r="AN41" s="110">
        <v>1435</v>
      </c>
      <c r="AO41" s="110">
        <v>65.296167247</v>
      </c>
      <c r="AP41" s="110">
        <v>2689</v>
      </c>
      <c r="AQ41" s="110">
        <v>4352</v>
      </c>
      <c r="AR41" s="110">
        <v>61.787683823999998</v>
      </c>
      <c r="AS41" s="110">
        <v>924</v>
      </c>
      <c r="AT41" s="110">
        <v>1453</v>
      </c>
      <c r="AU41" s="110">
        <v>63.592567103</v>
      </c>
      <c r="AV41" s="110">
        <v>2710</v>
      </c>
      <c r="AW41" s="110">
        <v>4295</v>
      </c>
      <c r="AX41" s="110">
        <v>63.096623981</v>
      </c>
      <c r="AY41" s="110">
        <v>884</v>
      </c>
      <c r="AZ41" s="110">
        <v>1440</v>
      </c>
      <c r="BA41" s="110">
        <v>61.388888889</v>
      </c>
      <c r="BB41" s="110">
        <v>2743</v>
      </c>
      <c r="BC41" s="110">
        <v>4313</v>
      </c>
      <c r="BD41" s="110">
        <v>63.598423371000003</v>
      </c>
      <c r="BE41" s="110">
        <v>832</v>
      </c>
      <c r="BF41" s="110">
        <v>1417</v>
      </c>
      <c r="BG41" s="110">
        <v>58.715596329999997</v>
      </c>
      <c r="BH41" s="110">
        <v>2773</v>
      </c>
      <c r="BI41" s="110">
        <v>4295</v>
      </c>
      <c r="BJ41" s="110">
        <v>64.563445866999999</v>
      </c>
      <c r="BK41" s="110">
        <v>795</v>
      </c>
      <c r="BL41" s="110">
        <v>1413</v>
      </c>
      <c r="BM41" s="110">
        <v>56.263269639000001</v>
      </c>
      <c r="BN41" s="110">
        <v>2796</v>
      </c>
      <c r="BO41" s="110">
        <v>4294</v>
      </c>
      <c r="BP41" s="110">
        <v>65.114112715000005</v>
      </c>
      <c r="BQ41" s="110">
        <v>766</v>
      </c>
      <c r="BR41" s="110">
        <v>1419</v>
      </c>
      <c r="BS41" s="110">
        <v>53.981677237</v>
      </c>
      <c r="BT41" s="110">
        <v>2834</v>
      </c>
      <c r="BU41" s="110">
        <v>4316</v>
      </c>
      <c r="BV41" s="110">
        <v>65.662650601999999</v>
      </c>
      <c r="BW41" s="110">
        <v>752</v>
      </c>
      <c r="BX41" s="110">
        <v>1423</v>
      </c>
      <c r="BY41" s="110">
        <v>52.846099789</v>
      </c>
      <c r="BZ41" s="110">
        <v>2848</v>
      </c>
      <c r="CA41" s="110">
        <v>4307</v>
      </c>
      <c r="CB41" s="110">
        <v>66.124912932000001</v>
      </c>
    </row>
    <row r="42" spans="1:80" ht="15" x14ac:dyDescent="0.25">
      <c r="A42" s="110" t="s">
        <v>187</v>
      </c>
      <c r="B42" s="110" t="s">
        <v>187</v>
      </c>
      <c r="C42" s="110">
        <v>2650</v>
      </c>
      <c r="D42" s="110">
        <v>4617</v>
      </c>
      <c r="E42" s="111">
        <v>57.396577864000001</v>
      </c>
      <c r="F42" s="110">
        <v>10092</v>
      </c>
      <c r="G42" s="110">
        <v>13790</v>
      </c>
      <c r="H42" s="111">
        <v>73.183466280000005</v>
      </c>
      <c r="I42" s="110">
        <v>2600</v>
      </c>
      <c r="J42" s="110">
        <v>4594</v>
      </c>
      <c r="K42" s="111">
        <v>56.595559424999998</v>
      </c>
      <c r="L42" s="110">
        <v>10259</v>
      </c>
      <c r="M42" s="110">
        <v>13837</v>
      </c>
      <c r="N42" s="111">
        <v>74.141793741000001</v>
      </c>
      <c r="O42" s="110">
        <v>2702</v>
      </c>
      <c r="P42" s="110">
        <v>4589</v>
      </c>
      <c r="Q42" s="110">
        <v>58.879930268000003</v>
      </c>
      <c r="R42" s="110">
        <v>10341</v>
      </c>
      <c r="S42" s="110">
        <v>13833</v>
      </c>
      <c r="T42" s="110">
        <v>74.756018217000005</v>
      </c>
      <c r="U42" s="110">
        <v>2952</v>
      </c>
      <c r="V42" s="110">
        <v>4596</v>
      </c>
      <c r="W42" s="110">
        <v>64.229765013000005</v>
      </c>
      <c r="X42" s="110">
        <v>10411</v>
      </c>
      <c r="Y42" s="110">
        <v>13906</v>
      </c>
      <c r="Z42" s="110">
        <v>74.866963900000002</v>
      </c>
      <c r="AA42" s="110">
        <v>3150</v>
      </c>
      <c r="AB42" s="110">
        <v>4571</v>
      </c>
      <c r="AC42" s="110">
        <v>68.912710567000005</v>
      </c>
      <c r="AD42" s="110">
        <v>10492</v>
      </c>
      <c r="AE42" s="110">
        <v>13938</v>
      </c>
      <c r="AF42" s="110">
        <v>75.276223275000007</v>
      </c>
      <c r="AG42" s="110">
        <v>3166</v>
      </c>
      <c r="AH42" s="110">
        <v>4578</v>
      </c>
      <c r="AI42" s="110">
        <v>69.156837046999996</v>
      </c>
      <c r="AJ42" s="110">
        <v>10613</v>
      </c>
      <c r="AK42" s="110">
        <v>13911</v>
      </c>
      <c r="AL42" s="110">
        <v>76.292142908000002</v>
      </c>
      <c r="AM42" s="110">
        <v>3067</v>
      </c>
      <c r="AN42" s="110">
        <v>4555</v>
      </c>
      <c r="AO42" s="110">
        <v>67.332601537000002</v>
      </c>
      <c r="AP42" s="110">
        <v>10652</v>
      </c>
      <c r="AQ42" s="110">
        <v>13940</v>
      </c>
      <c r="AR42" s="110">
        <v>76.413199426000006</v>
      </c>
      <c r="AS42" s="110">
        <v>2978</v>
      </c>
      <c r="AT42" s="110">
        <v>4487</v>
      </c>
      <c r="AU42" s="110">
        <v>66.369511923000005</v>
      </c>
      <c r="AV42" s="110">
        <v>10719</v>
      </c>
      <c r="AW42" s="110">
        <v>14003</v>
      </c>
      <c r="AX42" s="110">
        <v>76.547882596999997</v>
      </c>
      <c r="AY42" s="110">
        <v>2889</v>
      </c>
      <c r="AZ42" s="110">
        <v>4490</v>
      </c>
      <c r="BA42" s="110">
        <v>64.34298441</v>
      </c>
      <c r="BB42" s="110">
        <v>10763</v>
      </c>
      <c r="BC42" s="110">
        <v>14034</v>
      </c>
      <c r="BD42" s="110">
        <v>76.692318654999994</v>
      </c>
      <c r="BE42" s="110">
        <v>2765</v>
      </c>
      <c r="BF42" s="110">
        <v>4420</v>
      </c>
      <c r="BG42" s="110">
        <v>62.556561086000002</v>
      </c>
      <c r="BH42" s="110">
        <v>10750</v>
      </c>
      <c r="BI42" s="110">
        <v>13648</v>
      </c>
      <c r="BJ42" s="110">
        <v>78.766119578000001</v>
      </c>
      <c r="BK42" s="110">
        <v>2701</v>
      </c>
      <c r="BL42" s="110">
        <v>4423</v>
      </c>
      <c r="BM42" s="110">
        <v>61.067148994</v>
      </c>
      <c r="BN42" s="110">
        <v>10792</v>
      </c>
      <c r="BO42" s="110">
        <v>13631</v>
      </c>
      <c r="BP42" s="110">
        <v>79.172474507000004</v>
      </c>
      <c r="BQ42" s="110">
        <v>2624</v>
      </c>
      <c r="BR42" s="110">
        <v>4391</v>
      </c>
      <c r="BS42" s="110">
        <v>59.758597129999998</v>
      </c>
      <c r="BT42" s="110">
        <v>10807</v>
      </c>
      <c r="BU42" s="110">
        <v>13605</v>
      </c>
      <c r="BV42" s="110">
        <v>79.434031606000005</v>
      </c>
      <c r="BW42" s="110">
        <v>2553</v>
      </c>
      <c r="BX42" s="110">
        <v>4364</v>
      </c>
      <c r="BY42" s="110">
        <v>58.501374884999997</v>
      </c>
      <c r="BZ42" s="110">
        <v>10840</v>
      </c>
      <c r="CA42" s="110">
        <v>13610</v>
      </c>
      <c r="CB42" s="110">
        <v>79.647318147999997</v>
      </c>
    </row>
    <row r="43" spans="1:80" ht="15" x14ac:dyDescent="0.25">
      <c r="A43" s="110" t="s">
        <v>188</v>
      </c>
      <c r="B43" s="110" t="s">
        <v>188</v>
      </c>
      <c r="C43" s="110">
        <v>4622</v>
      </c>
      <c r="D43" s="110">
        <v>7233</v>
      </c>
      <c r="E43" s="111">
        <v>63.901562284000001</v>
      </c>
      <c r="F43" s="110">
        <v>16043</v>
      </c>
      <c r="G43" s="110">
        <v>22631</v>
      </c>
      <c r="H43" s="111">
        <v>70.889487871</v>
      </c>
      <c r="I43" s="110">
        <v>4582</v>
      </c>
      <c r="J43" s="110">
        <v>7214</v>
      </c>
      <c r="K43" s="111">
        <v>63.515386747999997</v>
      </c>
      <c r="L43" s="110">
        <v>16286</v>
      </c>
      <c r="M43" s="110">
        <v>22705</v>
      </c>
      <c r="N43" s="111">
        <v>71.72869412</v>
      </c>
      <c r="O43" s="110">
        <v>4669</v>
      </c>
      <c r="P43" s="110">
        <v>7199</v>
      </c>
      <c r="Q43" s="110">
        <v>64.856230031999999</v>
      </c>
      <c r="R43" s="110">
        <v>16404</v>
      </c>
      <c r="S43" s="110">
        <v>22718</v>
      </c>
      <c r="T43" s="110">
        <v>72.207060480999999</v>
      </c>
      <c r="U43" s="110">
        <v>4894</v>
      </c>
      <c r="V43" s="110">
        <v>7244</v>
      </c>
      <c r="W43" s="110">
        <v>67.559359470000004</v>
      </c>
      <c r="X43" s="110">
        <v>16530</v>
      </c>
      <c r="Y43" s="110">
        <v>22825</v>
      </c>
      <c r="Z43" s="110">
        <v>72.420591457</v>
      </c>
      <c r="AA43" s="110">
        <v>5088</v>
      </c>
      <c r="AB43" s="110">
        <v>7268</v>
      </c>
      <c r="AC43" s="110">
        <v>70.005503576999999</v>
      </c>
      <c r="AD43" s="110">
        <v>16661</v>
      </c>
      <c r="AE43" s="110">
        <v>22859</v>
      </c>
      <c r="AF43" s="110">
        <v>72.885953016000002</v>
      </c>
      <c r="AG43" s="110">
        <v>5121</v>
      </c>
      <c r="AH43" s="110">
        <v>7244</v>
      </c>
      <c r="AI43" s="110">
        <v>70.692987299999999</v>
      </c>
      <c r="AJ43" s="110">
        <v>16792</v>
      </c>
      <c r="AK43" s="110">
        <v>22834</v>
      </c>
      <c r="AL43" s="110">
        <v>73.539458702000005</v>
      </c>
      <c r="AM43" s="110">
        <v>5008</v>
      </c>
      <c r="AN43" s="110">
        <v>7266</v>
      </c>
      <c r="AO43" s="110">
        <v>68.923754473000002</v>
      </c>
      <c r="AP43" s="110">
        <v>16877</v>
      </c>
      <c r="AQ43" s="110">
        <v>22871</v>
      </c>
      <c r="AR43" s="110">
        <v>73.792138515999994</v>
      </c>
      <c r="AS43" s="110">
        <v>4947</v>
      </c>
      <c r="AT43" s="110">
        <v>7315</v>
      </c>
      <c r="AU43" s="110">
        <v>67.628161312000003</v>
      </c>
      <c r="AV43" s="110">
        <v>16914</v>
      </c>
      <c r="AW43" s="110">
        <v>22810</v>
      </c>
      <c r="AX43" s="110">
        <v>74.151687855999995</v>
      </c>
      <c r="AY43" s="110">
        <v>4846</v>
      </c>
      <c r="AZ43" s="110">
        <v>7327</v>
      </c>
      <c r="BA43" s="110">
        <v>66.138938174000003</v>
      </c>
      <c r="BB43" s="110">
        <v>16946</v>
      </c>
      <c r="BC43" s="110">
        <v>22765</v>
      </c>
      <c r="BD43" s="110">
        <v>74.438831539999995</v>
      </c>
      <c r="BE43" s="110">
        <v>4705</v>
      </c>
      <c r="BF43" s="110">
        <v>7178</v>
      </c>
      <c r="BG43" s="110">
        <v>65.547506268999996</v>
      </c>
      <c r="BH43" s="110">
        <v>16983</v>
      </c>
      <c r="BI43" s="110">
        <v>22182</v>
      </c>
      <c r="BJ43" s="110">
        <v>76.562077360000004</v>
      </c>
      <c r="BK43" s="110">
        <v>4619</v>
      </c>
      <c r="BL43" s="110">
        <v>7172</v>
      </c>
      <c r="BM43" s="110">
        <v>64.403234802</v>
      </c>
      <c r="BN43" s="110">
        <v>17053</v>
      </c>
      <c r="BO43" s="110">
        <v>22179</v>
      </c>
      <c r="BP43" s="110">
        <v>76.888047252000007</v>
      </c>
      <c r="BQ43" s="110">
        <v>4538</v>
      </c>
      <c r="BR43" s="110">
        <v>7177</v>
      </c>
      <c r="BS43" s="110">
        <v>63.229761738999997</v>
      </c>
      <c r="BT43" s="110">
        <v>17094</v>
      </c>
      <c r="BU43" s="110">
        <v>22170</v>
      </c>
      <c r="BV43" s="110">
        <v>77.104194858</v>
      </c>
      <c r="BW43" s="110">
        <v>4444</v>
      </c>
      <c r="BX43" s="110">
        <v>7077</v>
      </c>
      <c r="BY43" s="110">
        <v>62.794969620000003</v>
      </c>
      <c r="BZ43" s="110">
        <v>17141</v>
      </c>
      <c r="CA43" s="110">
        <v>22172</v>
      </c>
      <c r="CB43" s="110">
        <v>77.309218834999996</v>
      </c>
    </row>
    <row r="44" spans="1:80" ht="15" x14ac:dyDescent="0.25">
      <c r="A44" s="110" t="s">
        <v>165</v>
      </c>
      <c r="B44" s="110" t="s">
        <v>189</v>
      </c>
      <c r="C44" s="110">
        <v>280</v>
      </c>
      <c r="D44" s="110">
        <v>496</v>
      </c>
      <c r="E44" s="111">
        <v>56.451612902999997</v>
      </c>
      <c r="F44" s="110">
        <v>1083</v>
      </c>
      <c r="G44" s="110">
        <v>1525</v>
      </c>
      <c r="H44" s="111">
        <v>71.016393442999998</v>
      </c>
      <c r="I44" s="110">
        <v>266</v>
      </c>
      <c r="J44" s="110">
        <v>503</v>
      </c>
      <c r="K44" s="111">
        <v>52.882703777000003</v>
      </c>
      <c r="L44" s="110">
        <v>1097</v>
      </c>
      <c r="M44" s="110">
        <v>1520</v>
      </c>
      <c r="N44" s="111">
        <v>72.171052631999999</v>
      </c>
      <c r="O44" s="110">
        <v>274</v>
      </c>
      <c r="P44" s="110">
        <v>501</v>
      </c>
      <c r="Q44" s="110">
        <v>54.690618762</v>
      </c>
      <c r="R44" s="110">
        <v>1105</v>
      </c>
      <c r="S44" s="110">
        <v>1520</v>
      </c>
      <c r="T44" s="110">
        <v>72.697368420999993</v>
      </c>
      <c r="U44" s="110">
        <v>289</v>
      </c>
      <c r="V44" s="110">
        <v>505</v>
      </c>
      <c r="W44" s="110">
        <v>57.227722772</v>
      </c>
      <c r="X44" s="110">
        <v>1117</v>
      </c>
      <c r="Y44" s="110">
        <v>1529</v>
      </c>
      <c r="Z44" s="110">
        <v>73.054283846000004</v>
      </c>
      <c r="AA44" s="110">
        <v>318</v>
      </c>
      <c r="AB44" s="110">
        <v>501</v>
      </c>
      <c r="AC44" s="110">
        <v>63.473053892000003</v>
      </c>
      <c r="AD44" s="110">
        <v>1143</v>
      </c>
      <c r="AE44" s="110">
        <v>1529</v>
      </c>
      <c r="AF44" s="110">
        <v>74.754741660999997</v>
      </c>
      <c r="AG44" s="110">
        <v>329</v>
      </c>
      <c r="AH44" s="110">
        <v>505</v>
      </c>
      <c r="AI44" s="110">
        <v>65.148514851000002</v>
      </c>
      <c r="AJ44" s="110">
        <v>1157</v>
      </c>
      <c r="AK44" s="110">
        <v>1531</v>
      </c>
      <c r="AL44" s="110">
        <v>75.571521880999995</v>
      </c>
      <c r="AM44" s="110">
        <v>319</v>
      </c>
      <c r="AN44" s="110">
        <v>502</v>
      </c>
      <c r="AO44" s="110">
        <v>63.545816733000002</v>
      </c>
      <c r="AP44" s="110">
        <v>1160</v>
      </c>
      <c r="AQ44" s="110">
        <v>1531</v>
      </c>
      <c r="AR44" s="110">
        <v>75.767472240000004</v>
      </c>
      <c r="AS44" s="110">
        <v>319</v>
      </c>
      <c r="AT44" s="110">
        <v>506</v>
      </c>
      <c r="AU44" s="110">
        <v>63.043478260999997</v>
      </c>
      <c r="AV44" s="110">
        <v>1164</v>
      </c>
      <c r="AW44" s="110">
        <v>1536</v>
      </c>
      <c r="AX44" s="110">
        <v>75.78125</v>
      </c>
      <c r="AY44" s="110">
        <v>308</v>
      </c>
      <c r="AZ44" s="110">
        <v>497</v>
      </c>
      <c r="BA44" s="110">
        <v>61.971830986000001</v>
      </c>
      <c r="BB44" s="110">
        <v>1165</v>
      </c>
      <c r="BC44" s="110">
        <v>1537</v>
      </c>
      <c r="BD44" s="110">
        <v>75.797007156999996</v>
      </c>
      <c r="BE44" s="110">
        <v>295</v>
      </c>
      <c r="BF44" s="110">
        <v>486</v>
      </c>
      <c r="BG44" s="110">
        <v>60.699588476999999</v>
      </c>
      <c r="BH44" s="110">
        <v>1161</v>
      </c>
      <c r="BI44" s="110">
        <v>1508</v>
      </c>
      <c r="BJ44" s="110">
        <v>76.989389919999994</v>
      </c>
      <c r="BK44" s="110">
        <v>277</v>
      </c>
      <c r="BL44" s="110">
        <v>473</v>
      </c>
      <c r="BM44" s="110">
        <v>58.562367864999999</v>
      </c>
      <c r="BN44" s="110">
        <v>1174</v>
      </c>
      <c r="BO44" s="110">
        <v>1522</v>
      </c>
      <c r="BP44" s="110">
        <v>77.135348226000005</v>
      </c>
      <c r="BQ44" s="110">
        <v>259</v>
      </c>
      <c r="BR44" s="110">
        <v>472</v>
      </c>
      <c r="BS44" s="110">
        <v>54.872881356000001</v>
      </c>
      <c r="BT44" s="110">
        <v>1174</v>
      </c>
      <c r="BU44" s="110">
        <v>1522</v>
      </c>
      <c r="BV44" s="110">
        <v>77.135348226000005</v>
      </c>
      <c r="BW44" s="110">
        <v>251</v>
      </c>
      <c r="BX44" s="110">
        <v>471</v>
      </c>
      <c r="BY44" s="110">
        <v>53.290870488000003</v>
      </c>
      <c r="BZ44" s="110">
        <v>1175</v>
      </c>
      <c r="CA44" s="110">
        <v>1515</v>
      </c>
      <c r="CB44" s="110">
        <v>77.557755775999993</v>
      </c>
    </row>
    <row r="45" spans="1:80" ht="15" x14ac:dyDescent="0.25">
      <c r="A45" s="110" t="s">
        <v>190</v>
      </c>
      <c r="B45" s="110" t="s">
        <v>190</v>
      </c>
      <c r="C45" s="110">
        <v>12548</v>
      </c>
      <c r="D45" s="110">
        <v>21660</v>
      </c>
      <c r="E45" s="111">
        <v>57.931671283</v>
      </c>
      <c r="F45" s="110">
        <v>44547</v>
      </c>
      <c r="G45" s="110">
        <v>64804</v>
      </c>
      <c r="H45" s="111">
        <v>68.741127090999996</v>
      </c>
      <c r="I45" s="110">
        <v>12400</v>
      </c>
      <c r="J45" s="110">
        <v>21627</v>
      </c>
      <c r="K45" s="111">
        <v>57.335737735000002</v>
      </c>
      <c r="L45" s="110">
        <v>45601</v>
      </c>
      <c r="M45" s="110">
        <v>65172</v>
      </c>
      <c r="N45" s="111">
        <v>69.970232615</v>
      </c>
      <c r="O45" s="110">
        <v>12894</v>
      </c>
      <c r="P45" s="110">
        <v>21591</v>
      </c>
      <c r="Q45" s="110">
        <v>59.719327497999998</v>
      </c>
      <c r="R45" s="110">
        <v>46115</v>
      </c>
      <c r="S45" s="110">
        <v>65312</v>
      </c>
      <c r="T45" s="110">
        <v>70.607239097999994</v>
      </c>
      <c r="U45" s="110">
        <v>13838</v>
      </c>
      <c r="V45" s="110">
        <v>21626</v>
      </c>
      <c r="W45" s="110">
        <v>63.987792472000002</v>
      </c>
      <c r="X45" s="110">
        <v>46782</v>
      </c>
      <c r="Y45" s="110">
        <v>65755</v>
      </c>
      <c r="Z45" s="110">
        <v>71.145920462000007</v>
      </c>
      <c r="AA45" s="110">
        <v>14570</v>
      </c>
      <c r="AB45" s="110">
        <v>21633</v>
      </c>
      <c r="AC45" s="110">
        <v>67.350806637999995</v>
      </c>
      <c r="AD45" s="110">
        <v>47210</v>
      </c>
      <c r="AE45" s="110">
        <v>65872</v>
      </c>
      <c r="AF45" s="110">
        <v>71.669298033000004</v>
      </c>
      <c r="AG45" s="110">
        <v>14658</v>
      </c>
      <c r="AH45" s="110">
        <v>21672</v>
      </c>
      <c r="AI45" s="110">
        <v>67.635658914999993</v>
      </c>
      <c r="AJ45" s="110">
        <v>47778</v>
      </c>
      <c r="AK45" s="110">
        <v>65951</v>
      </c>
      <c r="AL45" s="110">
        <v>72.444693787999995</v>
      </c>
      <c r="AM45" s="110">
        <v>14341</v>
      </c>
      <c r="AN45" s="110">
        <v>21674</v>
      </c>
      <c r="AO45" s="110">
        <v>66.166835840000005</v>
      </c>
      <c r="AP45" s="110">
        <v>47961</v>
      </c>
      <c r="AQ45" s="110">
        <v>66066</v>
      </c>
      <c r="AR45" s="110">
        <v>72.595586232000002</v>
      </c>
      <c r="AS45" s="110">
        <v>14100</v>
      </c>
      <c r="AT45" s="110">
        <v>21682</v>
      </c>
      <c r="AU45" s="110">
        <v>65.030901208000003</v>
      </c>
      <c r="AV45" s="110">
        <v>48250</v>
      </c>
      <c r="AW45" s="110">
        <v>66325</v>
      </c>
      <c r="AX45" s="110">
        <v>72.747832642000006</v>
      </c>
      <c r="AY45" s="110">
        <v>13706</v>
      </c>
      <c r="AZ45" s="110">
        <v>21585</v>
      </c>
      <c r="BA45" s="110">
        <v>63.497799397999998</v>
      </c>
      <c r="BB45" s="110">
        <v>48490</v>
      </c>
      <c r="BC45" s="110">
        <v>66405</v>
      </c>
      <c r="BD45" s="110">
        <v>73.021609819000005</v>
      </c>
      <c r="BE45" s="110">
        <v>13249</v>
      </c>
      <c r="BF45" s="110">
        <v>21348</v>
      </c>
      <c r="BG45" s="110">
        <v>62.062019861000003</v>
      </c>
      <c r="BH45" s="110">
        <v>48796</v>
      </c>
      <c r="BI45" s="110">
        <v>66246</v>
      </c>
      <c r="BJ45" s="110">
        <v>73.658786946000006</v>
      </c>
      <c r="BK45" s="110">
        <v>12888</v>
      </c>
      <c r="BL45" s="110">
        <v>21264</v>
      </c>
      <c r="BM45" s="110">
        <v>60.609480812999998</v>
      </c>
      <c r="BN45" s="110">
        <v>48992</v>
      </c>
      <c r="BO45" s="110">
        <v>66208</v>
      </c>
      <c r="BP45" s="110">
        <v>73.997100047999993</v>
      </c>
      <c r="BQ45" s="110">
        <v>12630</v>
      </c>
      <c r="BR45" s="110">
        <v>21252</v>
      </c>
      <c r="BS45" s="110">
        <v>59.429700734000001</v>
      </c>
      <c r="BT45" s="110">
        <v>49210</v>
      </c>
      <c r="BU45" s="110">
        <v>66242</v>
      </c>
      <c r="BV45" s="110">
        <v>74.288215936</v>
      </c>
      <c r="BW45" s="110">
        <v>12444</v>
      </c>
      <c r="BX45" s="110">
        <v>21221</v>
      </c>
      <c r="BY45" s="110">
        <v>58.640026388999999</v>
      </c>
      <c r="BZ45" s="110">
        <v>49435</v>
      </c>
      <c r="CA45" s="110">
        <v>66202</v>
      </c>
      <c r="CB45" s="110">
        <v>74.672970605000003</v>
      </c>
    </row>
    <row r="46" spans="1:80" ht="15" x14ac:dyDescent="0.25">
      <c r="A46" s="110" t="s">
        <v>146</v>
      </c>
      <c r="B46" s="110" t="s">
        <v>191</v>
      </c>
      <c r="C46" s="110">
        <v>26</v>
      </c>
      <c r="D46" s="110">
        <v>40</v>
      </c>
      <c r="E46" s="111">
        <v>65</v>
      </c>
      <c r="F46" s="110">
        <v>85</v>
      </c>
      <c r="G46" s="110">
        <v>124</v>
      </c>
      <c r="H46" s="111">
        <v>68.548387097000003</v>
      </c>
      <c r="I46" s="110">
        <v>22</v>
      </c>
      <c r="J46" s="110">
        <v>36</v>
      </c>
      <c r="K46" s="111">
        <v>61.111111111</v>
      </c>
      <c r="L46" s="110">
        <v>90</v>
      </c>
      <c r="M46" s="110">
        <v>129</v>
      </c>
      <c r="N46" s="111">
        <v>69.767441860000005</v>
      </c>
      <c r="O46" s="110">
        <v>20</v>
      </c>
      <c r="P46" s="110">
        <v>35</v>
      </c>
      <c r="Q46" s="110">
        <v>57.142857143000001</v>
      </c>
      <c r="R46" s="110">
        <v>92</v>
      </c>
      <c r="S46" s="110">
        <v>131</v>
      </c>
      <c r="T46" s="110">
        <v>70.229007633999998</v>
      </c>
      <c r="U46" s="110">
        <v>27</v>
      </c>
      <c r="V46" s="110">
        <v>34</v>
      </c>
      <c r="W46" s="110">
        <v>79.411764706</v>
      </c>
      <c r="X46" s="110">
        <v>93</v>
      </c>
      <c r="Y46" s="110">
        <v>127</v>
      </c>
      <c r="Z46" s="110">
        <v>73.228346457000001</v>
      </c>
      <c r="AA46" s="110">
        <v>28</v>
      </c>
      <c r="AB46" s="110">
        <v>36</v>
      </c>
      <c r="AC46" s="110">
        <v>77.777777778000001</v>
      </c>
      <c r="AD46" s="110">
        <v>92</v>
      </c>
      <c r="AE46" s="110">
        <v>127</v>
      </c>
      <c r="AF46" s="110">
        <v>72.440944881999997</v>
      </c>
      <c r="AG46" s="110">
        <v>25</v>
      </c>
      <c r="AH46" s="110">
        <v>34</v>
      </c>
      <c r="AI46" s="110">
        <v>73.529411765000006</v>
      </c>
      <c r="AJ46" s="110">
        <v>95</v>
      </c>
      <c r="AK46" s="110">
        <v>127</v>
      </c>
      <c r="AL46" s="110">
        <v>74.803149606000005</v>
      </c>
      <c r="AM46" s="110">
        <v>25</v>
      </c>
      <c r="AN46" s="110">
        <v>36</v>
      </c>
      <c r="AO46" s="110">
        <v>69.444444443999998</v>
      </c>
      <c r="AP46" s="110">
        <v>95</v>
      </c>
      <c r="AQ46" s="110">
        <v>127</v>
      </c>
      <c r="AR46" s="110">
        <v>74.803149606000005</v>
      </c>
      <c r="AS46" s="110">
        <v>22</v>
      </c>
      <c r="AT46" s="110">
        <v>32</v>
      </c>
      <c r="AU46" s="110">
        <v>68.75</v>
      </c>
      <c r="AV46" s="110">
        <v>97</v>
      </c>
      <c r="AW46" s="110">
        <v>133</v>
      </c>
      <c r="AX46" s="110">
        <v>72.932330827000001</v>
      </c>
      <c r="AY46" s="110">
        <v>24</v>
      </c>
      <c r="AZ46" s="110">
        <v>34</v>
      </c>
      <c r="BA46" s="110">
        <v>70.588235294</v>
      </c>
      <c r="BB46" s="110">
        <v>98</v>
      </c>
      <c r="BC46" s="110">
        <v>134</v>
      </c>
      <c r="BD46" s="110">
        <v>73.134328358000005</v>
      </c>
      <c r="BE46" s="110">
        <v>24</v>
      </c>
      <c r="BF46" s="110">
        <v>36</v>
      </c>
      <c r="BG46" s="110">
        <v>66.666666667000001</v>
      </c>
      <c r="BH46" s="110">
        <v>96</v>
      </c>
      <c r="BI46" s="110">
        <v>127</v>
      </c>
      <c r="BJ46" s="110">
        <v>75.590551180999995</v>
      </c>
      <c r="BK46" s="110">
        <v>22</v>
      </c>
      <c r="BL46" s="110">
        <v>37</v>
      </c>
      <c r="BM46" s="110">
        <v>59.459459459000001</v>
      </c>
      <c r="BN46" s="110">
        <v>97</v>
      </c>
      <c r="BO46" s="110">
        <v>127</v>
      </c>
      <c r="BP46" s="110">
        <v>76.377952755999999</v>
      </c>
      <c r="BQ46" s="110">
        <v>20</v>
      </c>
      <c r="BR46" s="110">
        <v>36</v>
      </c>
      <c r="BS46" s="110">
        <v>55.555555556000002</v>
      </c>
      <c r="BT46" s="110">
        <v>95</v>
      </c>
      <c r="BU46" s="110">
        <v>125</v>
      </c>
      <c r="BV46" s="110">
        <v>76</v>
      </c>
      <c r="BW46" s="110">
        <v>20</v>
      </c>
      <c r="BX46" s="110">
        <v>39</v>
      </c>
      <c r="BY46" s="110">
        <v>51.282051281999998</v>
      </c>
      <c r="BZ46" s="110">
        <v>93</v>
      </c>
      <c r="CA46" s="110">
        <v>123</v>
      </c>
      <c r="CB46" s="110">
        <v>75.609756098000005</v>
      </c>
    </row>
    <row r="47" spans="1:80" ht="15" x14ac:dyDescent="0.25">
      <c r="A47" s="110" t="s">
        <v>165</v>
      </c>
      <c r="B47" s="110" t="s">
        <v>192</v>
      </c>
      <c r="C47" s="110">
        <v>126</v>
      </c>
      <c r="D47" s="110">
        <v>231</v>
      </c>
      <c r="E47" s="111">
        <v>54.545454544999998</v>
      </c>
      <c r="F47" s="110">
        <v>516</v>
      </c>
      <c r="G47" s="110">
        <v>778</v>
      </c>
      <c r="H47" s="111">
        <v>66.323907454999997</v>
      </c>
      <c r="I47" s="110">
        <v>118</v>
      </c>
      <c r="J47" s="110">
        <v>232</v>
      </c>
      <c r="K47" s="111">
        <v>50.862068966000002</v>
      </c>
      <c r="L47" s="110">
        <v>531</v>
      </c>
      <c r="M47" s="110">
        <v>774</v>
      </c>
      <c r="N47" s="111">
        <v>68.604651163</v>
      </c>
      <c r="O47" s="110">
        <v>119</v>
      </c>
      <c r="P47" s="110">
        <v>229</v>
      </c>
      <c r="Q47" s="110">
        <v>51.965065502000002</v>
      </c>
      <c r="R47" s="110">
        <v>527</v>
      </c>
      <c r="S47" s="110">
        <v>763</v>
      </c>
      <c r="T47" s="110">
        <v>69.069462646999995</v>
      </c>
      <c r="U47" s="110">
        <v>126</v>
      </c>
      <c r="V47" s="110">
        <v>222</v>
      </c>
      <c r="W47" s="110">
        <v>56.756756756999998</v>
      </c>
      <c r="X47" s="110">
        <v>527</v>
      </c>
      <c r="Y47" s="110">
        <v>754</v>
      </c>
      <c r="Z47" s="110">
        <v>69.893899203999993</v>
      </c>
      <c r="AA47" s="110">
        <v>127</v>
      </c>
      <c r="AB47" s="110">
        <v>215</v>
      </c>
      <c r="AC47" s="110">
        <v>59.069767442</v>
      </c>
      <c r="AD47" s="110">
        <v>537</v>
      </c>
      <c r="AE47" s="110">
        <v>762</v>
      </c>
      <c r="AF47" s="110">
        <v>70.472440945000002</v>
      </c>
      <c r="AG47" s="110">
        <v>136</v>
      </c>
      <c r="AH47" s="110">
        <v>217</v>
      </c>
      <c r="AI47" s="110">
        <v>62.672811060000001</v>
      </c>
      <c r="AJ47" s="110">
        <v>537</v>
      </c>
      <c r="AK47" s="110">
        <v>752</v>
      </c>
      <c r="AL47" s="110">
        <v>71.409574468000002</v>
      </c>
      <c r="AM47" s="110">
        <v>135</v>
      </c>
      <c r="AN47" s="110">
        <v>210</v>
      </c>
      <c r="AO47" s="110">
        <v>64.285714286000001</v>
      </c>
      <c r="AP47" s="110">
        <v>533</v>
      </c>
      <c r="AQ47" s="110">
        <v>760</v>
      </c>
      <c r="AR47" s="110">
        <v>70.131578946999994</v>
      </c>
      <c r="AS47" s="110">
        <v>137</v>
      </c>
      <c r="AT47" s="110">
        <v>214</v>
      </c>
      <c r="AU47" s="110">
        <v>64.018691588999999</v>
      </c>
      <c r="AV47" s="110">
        <v>536</v>
      </c>
      <c r="AW47" s="110">
        <v>747</v>
      </c>
      <c r="AX47" s="110">
        <v>71.753681392000004</v>
      </c>
      <c r="AY47" s="110">
        <v>124</v>
      </c>
      <c r="AZ47" s="110">
        <v>210</v>
      </c>
      <c r="BA47" s="110">
        <v>59.047619048000001</v>
      </c>
      <c r="BB47" s="110">
        <v>545</v>
      </c>
      <c r="BC47" s="110">
        <v>754</v>
      </c>
      <c r="BD47" s="110">
        <v>72.281167108999995</v>
      </c>
      <c r="BE47" s="110">
        <v>120</v>
      </c>
      <c r="BF47" s="110">
        <v>208</v>
      </c>
      <c r="BG47" s="110">
        <v>57.692307692</v>
      </c>
      <c r="BH47" s="110">
        <v>548</v>
      </c>
      <c r="BI47" s="110">
        <v>749</v>
      </c>
      <c r="BJ47" s="110">
        <v>73.164218958999996</v>
      </c>
      <c r="BK47" s="110">
        <v>116</v>
      </c>
      <c r="BL47" s="110">
        <v>209</v>
      </c>
      <c r="BM47" s="110">
        <v>55.502392344</v>
      </c>
      <c r="BN47" s="110">
        <v>557</v>
      </c>
      <c r="BO47" s="110">
        <v>757</v>
      </c>
      <c r="BP47" s="110">
        <v>73.579920740000006</v>
      </c>
      <c r="BQ47" s="110">
        <v>105</v>
      </c>
      <c r="BR47" s="110">
        <v>197</v>
      </c>
      <c r="BS47" s="110">
        <v>53.299492385999997</v>
      </c>
      <c r="BT47" s="110">
        <v>560</v>
      </c>
      <c r="BU47" s="110">
        <v>755</v>
      </c>
      <c r="BV47" s="110">
        <v>74.172185429999999</v>
      </c>
      <c r="BW47" s="110">
        <v>103</v>
      </c>
      <c r="BX47" s="110">
        <v>192</v>
      </c>
      <c r="BY47" s="110">
        <v>53.645833332999999</v>
      </c>
      <c r="BZ47" s="110">
        <v>563</v>
      </c>
      <c r="CA47" s="110">
        <v>754</v>
      </c>
      <c r="CB47" s="110">
        <v>74.668435013000007</v>
      </c>
    </row>
    <row r="48" spans="1:80" ht="15" x14ac:dyDescent="0.25">
      <c r="A48" s="110" t="s">
        <v>193</v>
      </c>
      <c r="B48" s="110" t="s">
        <v>193</v>
      </c>
      <c r="C48" s="110">
        <v>1326</v>
      </c>
      <c r="D48" s="110">
        <v>2540</v>
      </c>
      <c r="E48" s="111">
        <v>52.204724409000001</v>
      </c>
      <c r="F48" s="110">
        <v>4884</v>
      </c>
      <c r="G48" s="110">
        <v>8196</v>
      </c>
      <c r="H48" s="111">
        <v>59.590043924</v>
      </c>
      <c r="I48" s="110">
        <v>1281</v>
      </c>
      <c r="J48" s="110">
        <v>2502</v>
      </c>
      <c r="K48" s="111">
        <v>51.199040767</v>
      </c>
      <c r="L48" s="110">
        <v>5053</v>
      </c>
      <c r="M48" s="110">
        <v>8240</v>
      </c>
      <c r="N48" s="111">
        <v>61.322815534</v>
      </c>
      <c r="O48" s="110">
        <v>1321</v>
      </c>
      <c r="P48" s="110">
        <v>2479</v>
      </c>
      <c r="Q48" s="110">
        <v>53.287615973999998</v>
      </c>
      <c r="R48" s="110">
        <v>5158</v>
      </c>
      <c r="S48" s="110">
        <v>8247</v>
      </c>
      <c r="T48" s="110">
        <v>62.543955378</v>
      </c>
      <c r="U48" s="110">
        <v>1587</v>
      </c>
      <c r="V48" s="110">
        <v>2465</v>
      </c>
      <c r="W48" s="110">
        <v>64.381338741999997</v>
      </c>
      <c r="X48" s="110">
        <v>5247</v>
      </c>
      <c r="Y48" s="110">
        <v>8258</v>
      </c>
      <c r="Z48" s="110">
        <v>63.538387018999998</v>
      </c>
      <c r="AA48" s="110">
        <v>1603</v>
      </c>
      <c r="AB48" s="110">
        <v>2443</v>
      </c>
      <c r="AC48" s="110">
        <v>65.616045845000002</v>
      </c>
      <c r="AD48" s="110">
        <v>5284</v>
      </c>
      <c r="AE48" s="110">
        <v>8250</v>
      </c>
      <c r="AF48" s="110">
        <v>64.048484848000001</v>
      </c>
      <c r="AG48" s="110">
        <v>1555</v>
      </c>
      <c r="AH48" s="110">
        <v>2461</v>
      </c>
      <c r="AI48" s="110">
        <v>63.185696870999998</v>
      </c>
      <c r="AJ48" s="110">
        <v>5352</v>
      </c>
      <c r="AK48" s="110">
        <v>8261</v>
      </c>
      <c r="AL48" s="110">
        <v>64.786345479000005</v>
      </c>
      <c r="AM48" s="110">
        <v>1504</v>
      </c>
      <c r="AN48" s="110">
        <v>2440</v>
      </c>
      <c r="AO48" s="110">
        <v>61.639344262000002</v>
      </c>
      <c r="AP48" s="110">
        <v>5374</v>
      </c>
      <c r="AQ48" s="110">
        <v>8254</v>
      </c>
      <c r="AR48" s="110">
        <v>65.107826508000002</v>
      </c>
      <c r="AS48" s="110">
        <v>1466</v>
      </c>
      <c r="AT48" s="110">
        <v>2421</v>
      </c>
      <c r="AU48" s="110">
        <v>60.553490293000003</v>
      </c>
      <c r="AV48" s="110">
        <v>5424</v>
      </c>
      <c r="AW48" s="110">
        <v>8264</v>
      </c>
      <c r="AX48" s="110">
        <v>65.634075507999995</v>
      </c>
      <c r="AY48" s="110">
        <v>1432</v>
      </c>
      <c r="AZ48" s="110">
        <v>2445</v>
      </c>
      <c r="BA48" s="110">
        <v>58.568507156999999</v>
      </c>
      <c r="BB48" s="110">
        <v>5438</v>
      </c>
      <c r="BC48" s="110">
        <v>8257</v>
      </c>
      <c r="BD48" s="110">
        <v>65.859270921999993</v>
      </c>
      <c r="BE48" s="110">
        <v>1387</v>
      </c>
      <c r="BF48" s="110">
        <v>2431</v>
      </c>
      <c r="BG48" s="110">
        <v>57.054709996</v>
      </c>
      <c r="BH48" s="110">
        <v>5465</v>
      </c>
      <c r="BI48" s="110">
        <v>8199</v>
      </c>
      <c r="BJ48" s="110">
        <v>66.654470056999997</v>
      </c>
      <c r="BK48" s="110">
        <v>1347</v>
      </c>
      <c r="BL48" s="110">
        <v>2413</v>
      </c>
      <c r="BM48" s="110">
        <v>55.822627435000001</v>
      </c>
      <c r="BN48" s="110">
        <v>5495</v>
      </c>
      <c r="BO48" s="110">
        <v>8166</v>
      </c>
      <c r="BP48" s="110">
        <v>67.291207446000001</v>
      </c>
      <c r="BQ48" s="110">
        <v>1294</v>
      </c>
      <c r="BR48" s="110">
        <v>2395</v>
      </c>
      <c r="BS48" s="110">
        <v>54.029227556999999</v>
      </c>
      <c r="BT48" s="110">
        <v>5507</v>
      </c>
      <c r="BU48" s="110">
        <v>8112</v>
      </c>
      <c r="BV48" s="110">
        <v>67.887080867999998</v>
      </c>
      <c r="BW48" s="110">
        <v>1258</v>
      </c>
      <c r="BX48" s="110">
        <v>2400</v>
      </c>
      <c r="BY48" s="110">
        <v>52.416666667000001</v>
      </c>
      <c r="BZ48" s="110">
        <v>5532</v>
      </c>
      <c r="CA48" s="110">
        <v>8101</v>
      </c>
      <c r="CB48" s="110">
        <v>68.287865695999997</v>
      </c>
    </row>
    <row r="49" spans="1:80" ht="15" x14ac:dyDescent="0.25">
      <c r="A49" s="110" t="s">
        <v>151</v>
      </c>
      <c r="B49" s="110" t="s">
        <v>194</v>
      </c>
      <c r="C49" s="110">
        <v>193</v>
      </c>
      <c r="D49" s="110">
        <v>429</v>
      </c>
      <c r="E49" s="111">
        <v>44.988344988000001</v>
      </c>
      <c r="F49" s="110">
        <v>850</v>
      </c>
      <c r="G49" s="110">
        <v>1464</v>
      </c>
      <c r="H49" s="111">
        <v>58.06010929</v>
      </c>
      <c r="I49" s="110">
        <v>196</v>
      </c>
      <c r="J49" s="110">
        <v>424</v>
      </c>
      <c r="K49" s="111">
        <v>46.226415093999996</v>
      </c>
      <c r="L49" s="110">
        <v>872</v>
      </c>
      <c r="M49" s="110">
        <v>1459</v>
      </c>
      <c r="N49" s="111">
        <v>59.766963674000003</v>
      </c>
      <c r="O49" s="110">
        <v>201</v>
      </c>
      <c r="P49" s="110">
        <v>423</v>
      </c>
      <c r="Q49" s="110">
        <v>47.517730495999999</v>
      </c>
      <c r="R49" s="110">
        <v>875</v>
      </c>
      <c r="S49" s="110">
        <v>1442</v>
      </c>
      <c r="T49" s="110">
        <v>60.679611649999998</v>
      </c>
      <c r="U49" s="110">
        <v>212</v>
      </c>
      <c r="V49" s="110">
        <v>415</v>
      </c>
      <c r="W49" s="110">
        <v>51.084337349000002</v>
      </c>
      <c r="X49" s="110">
        <v>876</v>
      </c>
      <c r="Y49" s="110">
        <v>1447</v>
      </c>
      <c r="Z49" s="110">
        <v>60.539046302999999</v>
      </c>
      <c r="AA49" s="110">
        <v>225</v>
      </c>
      <c r="AB49" s="110">
        <v>422</v>
      </c>
      <c r="AC49" s="110">
        <v>53.317535544999998</v>
      </c>
      <c r="AD49" s="110">
        <v>876</v>
      </c>
      <c r="AE49" s="110">
        <v>1434</v>
      </c>
      <c r="AF49" s="110">
        <v>61.087866108999997</v>
      </c>
      <c r="AG49" s="110">
        <v>229</v>
      </c>
      <c r="AH49" s="110">
        <v>414</v>
      </c>
      <c r="AI49" s="110">
        <v>55.314009661999997</v>
      </c>
      <c r="AJ49" s="110">
        <v>884</v>
      </c>
      <c r="AK49" s="110">
        <v>1443</v>
      </c>
      <c r="AL49" s="110">
        <v>61.261261261000001</v>
      </c>
      <c r="AM49" s="110">
        <v>221</v>
      </c>
      <c r="AN49" s="110">
        <v>421</v>
      </c>
      <c r="AO49" s="110">
        <v>52.494061758000001</v>
      </c>
      <c r="AP49" s="110">
        <v>890</v>
      </c>
      <c r="AQ49" s="110">
        <v>1430</v>
      </c>
      <c r="AR49" s="110">
        <v>62.237762238000002</v>
      </c>
      <c r="AS49" s="110">
        <v>222</v>
      </c>
      <c r="AT49" s="110">
        <v>422</v>
      </c>
      <c r="AU49" s="110">
        <v>52.606635070999999</v>
      </c>
      <c r="AV49" s="110">
        <v>889</v>
      </c>
      <c r="AW49" s="110">
        <v>1421</v>
      </c>
      <c r="AX49" s="110">
        <v>62.561576355</v>
      </c>
      <c r="AY49" s="110">
        <v>216</v>
      </c>
      <c r="AZ49" s="110">
        <v>430</v>
      </c>
      <c r="BA49" s="110">
        <v>50.232558140000002</v>
      </c>
      <c r="BB49" s="110">
        <v>890</v>
      </c>
      <c r="BC49" s="110">
        <v>1420</v>
      </c>
      <c r="BD49" s="110">
        <v>62.676056338000002</v>
      </c>
      <c r="BE49" s="110">
        <v>206</v>
      </c>
      <c r="BF49" s="110">
        <v>426</v>
      </c>
      <c r="BG49" s="110">
        <v>48.356807512000003</v>
      </c>
      <c r="BH49" s="110">
        <v>896</v>
      </c>
      <c r="BI49" s="110">
        <v>1417</v>
      </c>
      <c r="BJ49" s="110">
        <v>63.232180663000001</v>
      </c>
      <c r="BK49" s="110">
        <v>209</v>
      </c>
      <c r="BL49" s="110">
        <v>422</v>
      </c>
      <c r="BM49" s="110">
        <v>49.526066350999997</v>
      </c>
      <c r="BN49" s="110">
        <v>885</v>
      </c>
      <c r="BO49" s="110">
        <v>1403</v>
      </c>
      <c r="BP49" s="110">
        <v>63.07911618</v>
      </c>
      <c r="BQ49" s="110">
        <v>201</v>
      </c>
      <c r="BR49" s="110">
        <v>419</v>
      </c>
      <c r="BS49" s="110">
        <v>47.971360382</v>
      </c>
      <c r="BT49" s="110">
        <v>878</v>
      </c>
      <c r="BU49" s="110">
        <v>1390</v>
      </c>
      <c r="BV49" s="110">
        <v>63.165467626000002</v>
      </c>
      <c r="BW49" s="110">
        <v>203</v>
      </c>
      <c r="BX49" s="110">
        <v>418</v>
      </c>
      <c r="BY49" s="110">
        <v>48.564593301000002</v>
      </c>
      <c r="BZ49" s="110">
        <v>871</v>
      </c>
      <c r="CA49" s="110">
        <v>1370</v>
      </c>
      <c r="CB49" s="110">
        <v>63.576642335999999</v>
      </c>
    </row>
    <row r="50" spans="1:80" ht="15" x14ac:dyDescent="0.25">
      <c r="A50" s="110" t="s">
        <v>195</v>
      </c>
      <c r="B50" s="110" t="s">
        <v>195</v>
      </c>
      <c r="C50" s="110">
        <v>1508</v>
      </c>
      <c r="D50" s="110">
        <v>2932</v>
      </c>
      <c r="E50" s="111">
        <v>51.432469304000001</v>
      </c>
      <c r="F50" s="110">
        <v>5801</v>
      </c>
      <c r="G50" s="110">
        <v>8765</v>
      </c>
      <c r="H50" s="111">
        <v>66.183685111000003</v>
      </c>
      <c r="I50" s="110">
        <v>1473</v>
      </c>
      <c r="J50" s="110">
        <v>2888</v>
      </c>
      <c r="K50" s="111">
        <v>51.004155124999997</v>
      </c>
      <c r="L50" s="110">
        <v>5962</v>
      </c>
      <c r="M50" s="110">
        <v>8845</v>
      </c>
      <c r="N50" s="111">
        <v>67.405313737</v>
      </c>
      <c r="O50" s="110">
        <v>1574</v>
      </c>
      <c r="P50" s="110">
        <v>2902</v>
      </c>
      <c r="Q50" s="110">
        <v>54.238456237000001</v>
      </c>
      <c r="R50" s="110">
        <v>6021</v>
      </c>
      <c r="S50" s="110">
        <v>8856</v>
      </c>
      <c r="T50" s="110">
        <v>67.987804878000006</v>
      </c>
      <c r="U50" s="110">
        <v>1718</v>
      </c>
      <c r="V50" s="110">
        <v>2896</v>
      </c>
      <c r="W50" s="110">
        <v>59.323204420000003</v>
      </c>
      <c r="X50" s="110">
        <v>6088</v>
      </c>
      <c r="Y50" s="110">
        <v>8860</v>
      </c>
      <c r="Z50" s="110">
        <v>68.713318283999996</v>
      </c>
      <c r="AA50" s="110">
        <v>1769</v>
      </c>
      <c r="AB50" s="110">
        <v>2893</v>
      </c>
      <c r="AC50" s="110">
        <v>61.147597648999998</v>
      </c>
      <c r="AD50" s="110">
        <v>6141</v>
      </c>
      <c r="AE50" s="110">
        <v>8858</v>
      </c>
      <c r="AF50" s="110">
        <v>69.327161888000006</v>
      </c>
      <c r="AG50" s="110">
        <v>1771</v>
      </c>
      <c r="AH50" s="110">
        <v>2894</v>
      </c>
      <c r="AI50" s="110">
        <v>61.195577055999998</v>
      </c>
      <c r="AJ50" s="110">
        <v>6213</v>
      </c>
      <c r="AK50" s="110">
        <v>8869</v>
      </c>
      <c r="AL50" s="110">
        <v>70.052993572999995</v>
      </c>
      <c r="AM50" s="110">
        <v>1717</v>
      </c>
      <c r="AN50" s="110">
        <v>2895</v>
      </c>
      <c r="AO50" s="110">
        <v>59.309153713000001</v>
      </c>
      <c r="AP50" s="110">
        <v>6230</v>
      </c>
      <c r="AQ50" s="110">
        <v>8864</v>
      </c>
      <c r="AR50" s="110">
        <v>70.284296029000004</v>
      </c>
      <c r="AS50" s="110">
        <v>1670</v>
      </c>
      <c r="AT50" s="110">
        <v>2888</v>
      </c>
      <c r="AU50" s="110">
        <v>57.825484764999999</v>
      </c>
      <c r="AV50" s="110">
        <v>6261</v>
      </c>
      <c r="AW50" s="110">
        <v>8872</v>
      </c>
      <c r="AX50" s="110">
        <v>70.570333633999994</v>
      </c>
      <c r="AY50" s="110">
        <v>1619</v>
      </c>
      <c r="AZ50" s="110">
        <v>2887</v>
      </c>
      <c r="BA50" s="110">
        <v>56.078974713999997</v>
      </c>
      <c r="BB50" s="110">
        <v>6266</v>
      </c>
      <c r="BC50" s="110">
        <v>8835</v>
      </c>
      <c r="BD50" s="110">
        <v>70.922467459000003</v>
      </c>
      <c r="BE50" s="110">
        <v>1553</v>
      </c>
      <c r="BF50" s="110">
        <v>2859</v>
      </c>
      <c r="BG50" s="110">
        <v>54.319692199999999</v>
      </c>
      <c r="BH50" s="110">
        <v>6270</v>
      </c>
      <c r="BI50" s="110">
        <v>8691</v>
      </c>
      <c r="BJ50" s="110">
        <v>72.143596823999999</v>
      </c>
      <c r="BK50" s="110">
        <v>1512</v>
      </c>
      <c r="BL50" s="110">
        <v>2844</v>
      </c>
      <c r="BM50" s="110">
        <v>53.164556961999999</v>
      </c>
      <c r="BN50" s="110">
        <v>6296</v>
      </c>
      <c r="BO50" s="110">
        <v>8705</v>
      </c>
      <c r="BP50" s="110">
        <v>72.326249282000006</v>
      </c>
      <c r="BQ50" s="110">
        <v>1499</v>
      </c>
      <c r="BR50" s="110">
        <v>2877</v>
      </c>
      <c r="BS50" s="110">
        <v>52.102884950000004</v>
      </c>
      <c r="BT50" s="110">
        <v>6313</v>
      </c>
      <c r="BU50" s="110">
        <v>8537</v>
      </c>
      <c r="BV50" s="110">
        <v>73.948693921</v>
      </c>
      <c r="BW50" s="110">
        <v>1446</v>
      </c>
      <c r="BX50" s="110">
        <v>2861</v>
      </c>
      <c r="BY50" s="110">
        <v>50.541768611999998</v>
      </c>
      <c r="BZ50" s="110">
        <v>6350</v>
      </c>
      <c r="CA50" s="110">
        <v>8547</v>
      </c>
      <c r="CB50" s="110">
        <v>74.295074295000006</v>
      </c>
    </row>
    <row r="51" spans="1:80" ht="15" x14ac:dyDescent="0.25">
      <c r="A51" s="110" t="s">
        <v>196</v>
      </c>
      <c r="B51" s="110" t="s">
        <v>196</v>
      </c>
      <c r="C51" s="110">
        <v>3043</v>
      </c>
      <c r="D51" s="110">
        <v>5226</v>
      </c>
      <c r="E51" s="111">
        <v>58.228090318</v>
      </c>
      <c r="F51" s="110">
        <v>10885</v>
      </c>
      <c r="G51" s="110">
        <v>16176</v>
      </c>
      <c r="H51" s="111">
        <v>67.291048466999996</v>
      </c>
      <c r="I51" s="110">
        <v>3042</v>
      </c>
      <c r="J51" s="110">
        <v>5168</v>
      </c>
      <c r="K51" s="111">
        <v>58.862229102000001</v>
      </c>
      <c r="L51" s="110">
        <v>11102</v>
      </c>
      <c r="M51" s="110">
        <v>16194</v>
      </c>
      <c r="N51" s="111">
        <v>68.556255402999994</v>
      </c>
      <c r="O51" s="110">
        <v>3168</v>
      </c>
      <c r="P51" s="110">
        <v>5165</v>
      </c>
      <c r="Q51" s="110">
        <v>61.335914811000002</v>
      </c>
      <c r="R51" s="110">
        <v>11234</v>
      </c>
      <c r="S51" s="110">
        <v>16191</v>
      </c>
      <c r="T51" s="110">
        <v>69.384225803999996</v>
      </c>
      <c r="U51" s="110">
        <v>3380</v>
      </c>
      <c r="V51" s="110">
        <v>5201</v>
      </c>
      <c r="W51" s="110">
        <v>64.987502402999993</v>
      </c>
      <c r="X51" s="110">
        <v>11327</v>
      </c>
      <c r="Y51" s="110">
        <v>16215</v>
      </c>
      <c r="Z51" s="110">
        <v>69.855072464000003</v>
      </c>
      <c r="AA51" s="110">
        <v>3586</v>
      </c>
      <c r="AB51" s="110">
        <v>5200</v>
      </c>
      <c r="AC51" s="110">
        <v>68.961538461999993</v>
      </c>
      <c r="AD51" s="110">
        <v>11395</v>
      </c>
      <c r="AE51" s="110">
        <v>16197</v>
      </c>
      <c r="AF51" s="110">
        <v>70.352534419999998</v>
      </c>
      <c r="AG51" s="110">
        <v>3589</v>
      </c>
      <c r="AH51" s="110">
        <v>5207</v>
      </c>
      <c r="AI51" s="110">
        <v>68.926445169999994</v>
      </c>
      <c r="AJ51" s="110">
        <v>11440</v>
      </c>
      <c r="AK51" s="110">
        <v>16214</v>
      </c>
      <c r="AL51" s="110">
        <v>70.556309361999993</v>
      </c>
      <c r="AM51" s="110">
        <v>3482</v>
      </c>
      <c r="AN51" s="110">
        <v>5205</v>
      </c>
      <c r="AO51" s="110">
        <v>66.897214216999998</v>
      </c>
      <c r="AP51" s="110">
        <v>11484</v>
      </c>
      <c r="AQ51" s="110">
        <v>16197</v>
      </c>
      <c r="AR51" s="110">
        <v>70.902018892000001</v>
      </c>
      <c r="AS51" s="110">
        <v>3390</v>
      </c>
      <c r="AT51" s="110">
        <v>5097</v>
      </c>
      <c r="AU51" s="110">
        <v>66.509711594999999</v>
      </c>
      <c r="AV51" s="110">
        <v>11542</v>
      </c>
      <c r="AW51" s="110">
        <v>16242</v>
      </c>
      <c r="AX51" s="110">
        <v>71.062677010000002</v>
      </c>
      <c r="AY51" s="110">
        <v>3260</v>
      </c>
      <c r="AZ51" s="110">
        <v>5071</v>
      </c>
      <c r="BA51" s="110">
        <v>64.287122855000007</v>
      </c>
      <c r="BB51" s="110">
        <v>11624</v>
      </c>
      <c r="BC51" s="110">
        <v>16277</v>
      </c>
      <c r="BD51" s="110">
        <v>71.413651164000001</v>
      </c>
      <c r="BE51" s="110">
        <v>3129</v>
      </c>
      <c r="BF51" s="110">
        <v>5042</v>
      </c>
      <c r="BG51" s="110">
        <v>62.058706862000001</v>
      </c>
      <c r="BH51" s="110">
        <v>11714</v>
      </c>
      <c r="BI51" s="110">
        <v>16296</v>
      </c>
      <c r="BJ51" s="110">
        <v>71.882670594000004</v>
      </c>
      <c r="BK51" s="110">
        <v>3056</v>
      </c>
      <c r="BL51" s="110">
        <v>5052</v>
      </c>
      <c r="BM51" s="110">
        <v>60.490894695000001</v>
      </c>
      <c r="BN51" s="110">
        <v>11802</v>
      </c>
      <c r="BO51" s="110">
        <v>16309</v>
      </c>
      <c r="BP51" s="110">
        <v>72.364951867000002</v>
      </c>
      <c r="BQ51" s="110">
        <v>2981</v>
      </c>
      <c r="BR51" s="110">
        <v>5035</v>
      </c>
      <c r="BS51" s="110">
        <v>59.205561072000002</v>
      </c>
      <c r="BT51" s="110">
        <v>11895</v>
      </c>
      <c r="BU51" s="110">
        <v>16336</v>
      </c>
      <c r="BV51" s="110">
        <v>72.814642507000002</v>
      </c>
      <c r="BW51" s="110">
        <v>2948</v>
      </c>
      <c r="BX51" s="110">
        <v>5020</v>
      </c>
      <c r="BY51" s="110">
        <v>58.725099602</v>
      </c>
      <c r="BZ51" s="110">
        <v>11934</v>
      </c>
      <c r="CA51" s="110">
        <v>16296</v>
      </c>
      <c r="CB51" s="110">
        <v>73.232695140000004</v>
      </c>
    </row>
    <row r="52" spans="1:80" ht="15" x14ac:dyDescent="0.25">
      <c r="A52" s="110" t="s">
        <v>137</v>
      </c>
      <c r="B52" s="110" t="s">
        <v>197</v>
      </c>
      <c r="C52" s="110">
        <v>76</v>
      </c>
      <c r="D52" s="110">
        <v>139</v>
      </c>
      <c r="E52" s="111">
        <v>54.676258992999998</v>
      </c>
      <c r="F52" s="110">
        <v>302</v>
      </c>
      <c r="G52" s="110">
        <v>474</v>
      </c>
      <c r="H52" s="111">
        <v>63.713080169000001</v>
      </c>
      <c r="I52" s="110">
        <v>72</v>
      </c>
      <c r="J52" s="110">
        <v>143</v>
      </c>
      <c r="K52" s="111">
        <v>50.349650349999997</v>
      </c>
      <c r="L52" s="110">
        <v>306</v>
      </c>
      <c r="M52" s="110">
        <v>464</v>
      </c>
      <c r="N52" s="111">
        <v>65.948275862000003</v>
      </c>
      <c r="O52" s="110">
        <v>72</v>
      </c>
      <c r="P52" s="110">
        <v>144</v>
      </c>
      <c r="Q52" s="110">
        <v>50</v>
      </c>
      <c r="R52" s="110">
        <v>308</v>
      </c>
      <c r="S52" s="110">
        <v>459</v>
      </c>
      <c r="T52" s="110">
        <v>67.102396514000006</v>
      </c>
      <c r="U52" s="110">
        <v>87</v>
      </c>
      <c r="V52" s="110">
        <v>140</v>
      </c>
      <c r="W52" s="110">
        <v>62.142857143000001</v>
      </c>
      <c r="X52" s="110">
        <v>314</v>
      </c>
      <c r="Y52" s="110">
        <v>463</v>
      </c>
      <c r="Z52" s="110">
        <v>67.818574514000005</v>
      </c>
      <c r="AA52" s="110">
        <v>93</v>
      </c>
      <c r="AB52" s="110">
        <v>143</v>
      </c>
      <c r="AC52" s="110">
        <v>65.034965034999999</v>
      </c>
      <c r="AD52" s="110">
        <v>319</v>
      </c>
      <c r="AE52" s="110">
        <v>460</v>
      </c>
      <c r="AF52" s="110">
        <v>69.347826087000001</v>
      </c>
      <c r="AG52" s="110">
        <v>93</v>
      </c>
      <c r="AH52" s="110">
        <v>139</v>
      </c>
      <c r="AI52" s="110">
        <v>66.90647482</v>
      </c>
      <c r="AJ52" s="110">
        <v>321</v>
      </c>
      <c r="AK52" s="110">
        <v>463</v>
      </c>
      <c r="AL52" s="110">
        <v>69.330453563999995</v>
      </c>
      <c r="AM52" s="110">
        <v>92</v>
      </c>
      <c r="AN52" s="110">
        <v>142</v>
      </c>
      <c r="AO52" s="110">
        <v>64.788732393999993</v>
      </c>
      <c r="AP52" s="110">
        <v>321</v>
      </c>
      <c r="AQ52" s="110">
        <v>460</v>
      </c>
      <c r="AR52" s="110">
        <v>69.782608695999997</v>
      </c>
      <c r="AS52" s="110">
        <v>90</v>
      </c>
      <c r="AT52" s="110">
        <v>144</v>
      </c>
      <c r="AU52" s="110">
        <v>62.5</v>
      </c>
      <c r="AV52" s="110">
        <v>321</v>
      </c>
      <c r="AW52" s="110">
        <v>446</v>
      </c>
      <c r="AX52" s="110">
        <v>71.973094169999996</v>
      </c>
      <c r="AY52" s="110">
        <v>90</v>
      </c>
      <c r="AZ52" s="110">
        <v>149</v>
      </c>
      <c r="BA52" s="110">
        <v>60.402684563999998</v>
      </c>
      <c r="BB52" s="110">
        <v>319</v>
      </c>
      <c r="BC52" s="110">
        <v>440</v>
      </c>
      <c r="BD52" s="110">
        <v>72.5</v>
      </c>
      <c r="BE52" s="110">
        <v>86</v>
      </c>
      <c r="BF52" s="110">
        <v>147</v>
      </c>
      <c r="BG52" s="110">
        <v>58.503401361000002</v>
      </c>
      <c r="BH52" s="110">
        <v>326</v>
      </c>
      <c r="BI52" s="110">
        <v>442</v>
      </c>
      <c r="BJ52" s="110">
        <v>73.755656109</v>
      </c>
      <c r="BK52" s="110">
        <v>81</v>
      </c>
      <c r="BL52" s="110">
        <v>147</v>
      </c>
      <c r="BM52" s="110">
        <v>55.102040815999999</v>
      </c>
      <c r="BN52" s="110">
        <v>330</v>
      </c>
      <c r="BO52" s="110">
        <v>445</v>
      </c>
      <c r="BP52" s="110">
        <v>74.157303370999998</v>
      </c>
      <c r="BQ52" s="110">
        <v>75</v>
      </c>
      <c r="BR52" s="110">
        <v>141</v>
      </c>
      <c r="BS52" s="110">
        <v>53.191489361999999</v>
      </c>
      <c r="BT52" s="110">
        <v>334</v>
      </c>
      <c r="BU52" s="110">
        <v>445</v>
      </c>
      <c r="BV52" s="110">
        <v>75.056179775000004</v>
      </c>
      <c r="BW52" s="110">
        <v>73</v>
      </c>
      <c r="BX52" s="110">
        <v>137</v>
      </c>
      <c r="BY52" s="110">
        <v>53.284671533000001</v>
      </c>
      <c r="BZ52" s="110">
        <v>332</v>
      </c>
      <c r="CA52" s="110">
        <v>440</v>
      </c>
      <c r="CB52" s="110">
        <v>75.454545455000002</v>
      </c>
    </row>
    <row r="53" spans="1:80" ht="15" x14ac:dyDescent="0.25">
      <c r="A53" s="110" t="s">
        <v>137</v>
      </c>
      <c r="B53" s="110" t="s">
        <v>198</v>
      </c>
      <c r="C53" s="110">
        <v>132</v>
      </c>
      <c r="D53" s="110">
        <v>254</v>
      </c>
      <c r="E53" s="111">
        <v>51.968503937000001</v>
      </c>
      <c r="F53" s="110">
        <v>515</v>
      </c>
      <c r="G53" s="110">
        <v>827</v>
      </c>
      <c r="H53" s="111">
        <v>62.273276903999999</v>
      </c>
      <c r="I53" s="110">
        <v>131</v>
      </c>
      <c r="J53" s="110">
        <v>253</v>
      </c>
      <c r="K53" s="111">
        <v>51.778656126000001</v>
      </c>
      <c r="L53" s="110">
        <v>534</v>
      </c>
      <c r="M53" s="110">
        <v>823</v>
      </c>
      <c r="N53" s="111">
        <v>64.884568650999995</v>
      </c>
      <c r="O53" s="110">
        <v>140</v>
      </c>
      <c r="P53" s="110">
        <v>253</v>
      </c>
      <c r="Q53" s="110">
        <v>55.335968379000001</v>
      </c>
      <c r="R53" s="110">
        <v>546</v>
      </c>
      <c r="S53" s="110">
        <v>814</v>
      </c>
      <c r="T53" s="110">
        <v>67.076167076000004</v>
      </c>
      <c r="U53" s="110">
        <v>154</v>
      </c>
      <c r="V53" s="110">
        <v>246</v>
      </c>
      <c r="W53" s="110">
        <v>62.601626015999997</v>
      </c>
      <c r="X53" s="110">
        <v>560</v>
      </c>
      <c r="Y53" s="110">
        <v>815</v>
      </c>
      <c r="Z53" s="110">
        <v>68.711656442000006</v>
      </c>
      <c r="AA53" s="110">
        <v>156</v>
      </c>
      <c r="AB53" s="110">
        <v>243</v>
      </c>
      <c r="AC53" s="110">
        <v>64.197530864000001</v>
      </c>
      <c r="AD53" s="110">
        <v>558</v>
      </c>
      <c r="AE53" s="110">
        <v>810</v>
      </c>
      <c r="AF53" s="110">
        <v>68.888888889</v>
      </c>
      <c r="AG53" s="110">
        <v>154</v>
      </c>
      <c r="AH53" s="110">
        <v>245</v>
      </c>
      <c r="AI53" s="110">
        <v>62.857142856999999</v>
      </c>
      <c r="AJ53" s="110">
        <v>562</v>
      </c>
      <c r="AK53" s="110">
        <v>818</v>
      </c>
      <c r="AL53" s="110">
        <v>68.704156479000005</v>
      </c>
      <c r="AM53" s="110">
        <v>151</v>
      </c>
      <c r="AN53" s="110">
        <v>242</v>
      </c>
      <c r="AO53" s="110">
        <v>62.396694214999997</v>
      </c>
      <c r="AP53" s="110">
        <v>564</v>
      </c>
      <c r="AQ53" s="110">
        <v>813</v>
      </c>
      <c r="AR53" s="110">
        <v>69.372693726999998</v>
      </c>
      <c r="AS53" s="110">
        <v>147</v>
      </c>
      <c r="AT53" s="110">
        <v>241</v>
      </c>
      <c r="AU53" s="110">
        <v>60.995850621999999</v>
      </c>
      <c r="AV53" s="110">
        <v>569</v>
      </c>
      <c r="AW53" s="110">
        <v>811</v>
      </c>
      <c r="AX53" s="110">
        <v>70.160295930999993</v>
      </c>
      <c r="AY53" s="110">
        <v>143</v>
      </c>
      <c r="AZ53" s="110">
        <v>243</v>
      </c>
      <c r="BA53" s="110">
        <v>58.847736626</v>
      </c>
      <c r="BB53" s="110">
        <v>572</v>
      </c>
      <c r="BC53" s="110">
        <v>814</v>
      </c>
      <c r="BD53" s="110">
        <v>70.270270269999997</v>
      </c>
      <c r="BE53" s="110">
        <v>140</v>
      </c>
      <c r="BF53" s="110">
        <v>240</v>
      </c>
      <c r="BG53" s="110">
        <v>58.333333332999999</v>
      </c>
      <c r="BH53" s="110">
        <v>574</v>
      </c>
      <c r="BI53" s="110">
        <v>810</v>
      </c>
      <c r="BJ53" s="110">
        <v>70.864197531000002</v>
      </c>
      <c r="BK53" s="110">
        <v>132</v>
      </c>
      <c r="BL53" s="110">
        <v>241</v>
      </c>
      <c r="BM53" s="110">
        <v>54.771784232000002</v>
      </c>
      <c r="BN53" s="110">
        <v>580</v>
      </c>
      <c r="BO53" s="110">
        <v>809</v>
      </c>
      <c r="BP53" s="110">
        <v>71.693448701999998</v>
      </c>
      <c r="BQ53" s="110">
        <v>131</v>
      </c>
      <c r="BR53" s="110">
        <v>247</v>
      </c>
      <c r="BS53" s="110">
        <v>53.036437247000002</v>
      </c>
      <c r="BT53" s="110">
        <v>590</v>
      </c>
      <c r="BU53" s="110">
        <v>816</v>
      </c>
      <c r="BV53" s="110">
        <v>72.303921568999996</v>
      </c>
      <c r="BW53" s="110">
        <v>129</v>
      </c>
      <c r="BX53" s="110">
        <v>249</v>
      </c>
      <c r="BY53" s="110">
        <v>51.807228916</v>
      </c>
      <c r="BZ53" s="110">
        <v>590</v>
      </c>
      <c r="CA53" s="110">
        <v>811</v>
      </c>
      <c r="CB53" s="110">
        <v>72.749691738999999</v>
      </c>
    </row>
    <row r="54" spans="1:80" ht="15" x14ac:dyDescent="0.25">
      <c r="A54" s="110" t="s">
        <v>199</v>
      </c>
      <c r="B54" s="110" t="s">
        <v>199</v>
      </c>
      <c r="C54" s="110">
        <v>14605</v>
      </c>
      <c r="D54" s="110">
        <v>24514</v>
      </c>
      <c r="E54" s="111">
        <v>59.578200211999999</v>
      </c>
      <c r="F54" s="110">
        <v>48359</v>
      </c>
      <c r="G54" s="110">
        <v>73273</v>
      </c>
      <c r="H54" s="111">
        <v>65.998389583999995</v>
      </c>
      <c r="I54" s="110">
        <v>14285</v>
      </c>
      <c r="J54" s="110">
        <v>24438</v>
      </c>
      <c r="K54" s="111">
        <v>58.454046976000001</v>
      </c>
      <c r="L54" s="110">
        <v>49679</v>
      </c>
      <c r="M54" s="110">
        <v>73923</v>
      </c>
      <c r="N54" s="111">
        <v>67.203711971000004</v>
      </c>
      <c r="O54" s="110">
        <v>14874</v>
      </c>
      <c r="P54" s="110">
        <v>24478</v>
      </c>
      <c r="Q54" s="110">
        <v>60.764768363000002</v>
      </c>
      <c r="R54" s="110">
        <v>50393</v>
      </c>
      <c r="S54" s="110">
        <v>74093</v>
      </c>
      <c r="T54" s="110">
        <v>68.013172634</v>
      </c>
      <c r="U54" s="110">
        <v>16296</v>
      </c>
      <c r="V54" s="110">
        <v>24662</v>
      </c>
      <c r="W54" s="110">
        <v>66.077365987999997</v>
      </c>
      <c r="X54" s="110">
        <v>51277</v>
      </c>
      <c r="Y54" s="110">
        <v>74636</v>
      </c>
      <c r="Z54" s="110">
        <v>68.702770780999998</v>
      </c>
      <c r="AA54" s="110">
        <v>16996</v>
      </c>
      <c r="AB54" s="110">
        <v>24606</v>
      </c>
      <c r="AC54" s="110">
        <v>69.072583922999996</v>
      </c>
      <c r="AD54" s="110">
        <v>51882</v>
      </c>
      <c r="AE54" s="110">
        <v>74835</v>
      </c>
      <c r="AF54" s="110">
        <v>69.328522750000005</v>
      </c>
      <c r="AG54" s="110">
        <v>17097</v>
      </c>
      <c r="AH54" s="110">
        <v>24684</v>
      </c>
      <c r="AI54" s="110">
        <v>69.263490520000005</v>
      </c>
      <c r="AJ54" s="110">
        <v>52315</v>
      </c>
      <c r="AK54" s="110">
        <v>74727</v>
      </c>
      <c r="AL54" s="110">
        <v>70.008163046999996</v>
      </c>
      <c r="AM54" s="110">
        <v>16634</v>
      </c>
      <c r="AN54" s="110">
        <v>24629</v>
      </c>
      <c r="AO54" s="110">
        <v>67.538267895999994</v>
      </c>
      <c r="AP54" s="110">
        <v>52633</v>
      </c>
      <c r="AQ54" s="110">
        <v>74927</v>
      </c>
      <c r="AR54" s="110">
        <v>70.245705819999998</v>
      </c>
      <c r="AS54" s="110">
        <v>16340</v>
      </c>
      <c r="AT54" s="110">
        <v>24577</v>
      </c>
      <c r="AU54" s="110">
        <v>66.484924930000005</v>
      </c>
      <c r="AV54" s="110">
        <v>53126</v>
      </c>
      <c r="AW54" s="110">
        <v>75237</v>
      </c>
      <c r="AX54" s="110">
        <v>70.611534219000006</v>
      </c>
      <c r="AY54" s="110">
        <v>15858</v>
      </c>
      <c r="AZ54" s="110">
        <v>24518</v>
      </c>
      <c r="BA54" s="110">
        <v>64.679011338999999</v>
      </c>
      <c r="BB54" s="110">
        <v>53376</v>
      </c>
      <c r="BC54" s="110">
        <v>75251</v>
      </c>
      <c r="BD54" s="110">
        <v>70.930618862000003</v>
      </c>
      <c r="BE54" s="110">
        <v>15359</v>
      </c>
      <c r="BF54" s="110">
        <v>24327</v>
      </c>
      <c r="BG54" s="110">
        <v>63.135610638000003</v>
      </c>
      <c r="BH54" s="110">
        <v>53678</v>
      </c>
      <c r="BI54" s="110">
        <v>75043</v>
      </c>
      <c r="BJ54" s="110">
        <v>71.529656329999995</v>
      </c>
      <c r="BK54" s="110">
        <v>15058</v>
      </c>
      <c r="BL54" s="110">
        <v>24291</v>
      </c>
      <c r="BM54" s="110">
        <v>61.990037461999997</v>
      </c>
      <c r="BN54" s="110">
        <v>53993</v>
      </c>
      <c r="BO54" s="110">
        <v>75072</v>
      </c>
      <c r="BP54" s="110">
        <v>71.921621909999999</v>
      </c>
      <c r="BQ54" s="110">
        <v>14716</v>
      </c>
      <c r="BR54" s="110">
        <v>24161</v>
      </c>
      <c r="BS54" s="110">
        <v>60.908074997</v>
      </c>
      <c r="BT54" s="110">
        <v>54366</v>
      </c>
      <c r="BU54" s="110">
        <v>75131</v>
      </c>
      <c r="BV54" s="110">
        <v>72.361608391000004</v>
      </c>
      <c r="BW54" s="110">
        <v>14409</v>
      </c>
      <c r="BX54" s="110">
        <v>24028</v>
      </c>
      <c r="BY54" s="110">
        <v>59.967537872000001</v>
      </c>
      <c r="BZ54" s="110">
        <v>54665</v>
      </c>
      <c r="CA54" s="110">
        <v>75085</v>
      </c>
      <c r="CB54" s="110">
        <v>72.804155291000001</v>
      </c>
    </row>
    <row r="55" spans="1:80" ht="15" x14ac:dyDescent="0.25">
      <c r="A55" s="110" t="s">
        <v>165</v>
      </c>
      <c r="B55" s="110" t="s">
        <v>200</v>
      </c>
      <c r="C55" s="110">
        <v>343</v>
      </c>
      <c r="D55" s="110">
        <v>651</v>
      </c>
      <c r="E55" s="111">
        <v>52.688172043000002</v>
      </c>
      <c r="F55" s="110">
        <v>1344</v>
      </c>
      <c r="G55" s="110">
        <v>2028</v>
      </c>
      <c r="H55" s="111">
        <v>66.272189349000001</v>
      </c>
      <c r="I55" s="110">
        <v>339</v>
      </c>
      <c r="J55" s="110">
        <v>639</v>
      </c>
      <c r="K55" s="111">
        <v>53.051643192</v>
      </c>
      <c r="L55" s="110">
        <v>1361</v>
      </c>
      <c r="M55" s="110">
        <v>2032</v>
      </c>
      <c r="N55" s="111">
        <v>66.978346457000001</v>
      </c>
      <c r="O55" s="110">
        <v>353</v>
      </c>
      <c r="P55" s="110">
        <v>644</v>
      </c>
      <c r="Q55" s="110">
        <v>54.813664596000002</v>
      </c>
      <c r="R55" s="110">
        <v>1373</v>
      </c>
      <c r="S55" s="110">
        <v>2025</v>
      </c>
      <c r="T55" s="110">
        <v>67.802469135999999</v>
      </c>
      <c r="U55" s="110">
        <v>388</v>
      </c>
      <c r="V55" s="110">
        <v>660</v>
      </c>
      <c r="W55" s="110">
        <v>58.787878788</v>
      </c>
      <c r="X55" s="110">
        <v>1387</v>
      </c>
      <c r="Y55" s="110">
        <v>2028</v>
      </c>
      <c r="Z55" s="110">
        <v>68.392504931000005</v>
      </c>
      <c r="AA55" s="110">
        <v>429</v>
      </c>
      <c r="AB55" s="110">
        <v>674</v>
      </c>
      <c r="AC55" s="110">
        <v>63.649851632000001</v>
      </c>
      <c r="AD55" s="110">
        <v>1385</v>
      </c>
      <c r="AE55" s="110">
        <v>2014</v>
      </c>
      <c r="AF55" s="110">
        <v>68.768619662000006</v>
      </c>
      <c r="AG55" s="110">
        <v>432</v>
      </c>
      <c r="AH55" s="110">
        <v>658</v>
      </c>
      <c r="AI55" s="110">
        <v>65.653495441000004</v>
      </c>
      <c r="AJ55" s="110">
        <v>1410</v>
      </c>
      <c r="AK55" s="110">
        <v>2033</v>
      </c>
      <c r="AL55" s="110">
        <v>69.355632071000002</v>
      </c>
      <c r="AM55" s="110">
        <v>424</v>
      </c>
      <c r="AN55" s="110">
        <v>673</v>
      </c>
      <c r="AO55" s="110">
        <v>63.001485883999997</v>
      </c>
      <c r="AP55" s="110">
        <v>1401</v>
      </c>
      <c r="AQ55" s="110">
        <v>2019</v>
      </c>
      <c r="AR55" s="110">
        <v>69.390787519</v>
      </c>
      <c r="AS55" s="110">
        <v>418</v>
      </c>
      <c r="AT55" s="110">
        <v>672</v>
      </c>
      <c r="AU55" s="110">
        <v>62.202380951999999</v>
      </c>
      <c r="AV55" s="110">
        <v>1411</v>
      </c>
      <c r="AW55" s="110">
        <v>2024</v>
      </c>
      <c r="AX55" s="110">
        <v>69.713438734999997</v>
      </c>
      <c r="AY55" s="110">
        <v>408</v>
      </c>
      <c r="AZ55" s="110">
        <v>661</v>
      </c>
      <c r="BA55" s="110">
        <v>61.724659607</v>
      </c>
      <c r="BB55" s="110">
        <v>1416</v>
      </c>
      <c r="BC55" s="110">
        <v>2029</v>
      </c>
      <c r="BD55" s="110">
        <v>69.788072941999999</v>
      </c>
      <c r="BE55" s="110">
        <v>393</v>
      </c>
      <c r="BF55" s="110">
        <v>644</v>
      </c>
      <c r="BG55" s="110">
        <v>61.024844719999997</v>
      </c>
      <c r="BH55" s="110">
        <v>1426</v>
      </c>
      <c r="BI55" s="110">
        <v>2027</v>
      </c>
      <c r="BJ55" s="110">
        <v>70.350271336999995</v>
      </c>
      <c r="BK55" s="110">
        <v>387</v>
      </c>
      <c r="BL55" s="110">
        <v>644</v>
      </c>
      <c r="BM55" s="110">
        <v>60.093167702000002</v>
      </c>
      <c r="BN55" s="110">
        <v>1418</v>
      </c>
      <c r="BO55" s="110">
        <v>2011</v>
      </c>
      <c r="BP55" s="110">
        <v>70.512182994</v>
      </c>
      <c r="BQ55" s="110">
        <v>368</v>
      </c>
      <c r="BR55" s="110">
        <v>630</v>
      </c>
      <c r="BS55" s="110">
        <v>58.412698413000001</v>
      </c>
      <c r="BT55" s="110">
        <v>1432</v>
      </c>
      <c r="BU55" s="110">
        <v>2010</v>
      </c>
      <c r="BV55" s="110">
        <v>71.243781095000003</v>
      </c>
      <c r="BW55" s="110">
        <v>359</v>
      </c>
      <c r="BX55" s="110">
        <v>626</v>
      </c>
      <c r="BY55" s="110">
        <v>57.348242812000002</v>
      </c>
      <c r="BZ55" s="110">
        <v>1436</v>
      </c>
      <c r="CA55" s="110">
        <v>2004</v>
      </c>
      <c r="CB55" s="110">
        <v>71.656686626999999</v>
      </c>
    </row>
    <row r="56" spans="1:80" ht="15" x14ac:dyDescent="0.25">
      <c r="A56" s="110" t="s">
        <v>201</v>
      </c>
      <c r="B56" s="110" t="s">
        <v>201</v>
      </c>
      <c r="C56" s="110">
        <v>877</v>
      </c>
      <c r="D56" s="110">
        <v>1509</v>
      </c>
      <c r="E56" s="111">
        <v>58.117958913000002</v>
      </c>
      <c r="F56" s="110">
        <v>3228</v>
      </c>
      <c r="G56" s="110">
        <v>4980</v>
      </c>
      <c r="H56" s="111">
        <v>64.819277107999994</v>
      </c>
      <c r="I56" s="110">
        <v>863</v>
      </c>
      <c r="J56" s="110">
        <v>1512</v>
      </c>
      <c r="K56" s="111">
        <v>57.076719576999999</v>
      </c>
      <c r="L56" s="110">
        <v>3273</v>
      </c>
      <c r="M56" s="110">
        <v>4975</v>
      </c>
      <c r="N56" s="111">
        <v>65.788944724000004</v>
      </c>
      <c r="O56" s="110">
        <v>887</v>
      </c>
      <c r="P56" s="110">
        <v>1513</v>
      </c>
      <c r="Q56" s="110">
        <v>58.625247852000001</v>
      </c>
      <c r="R56" s="110">
        <v>3321</v>
      </c>
      <c r="S56" s="110">
        <v>4962</v>
      </c>
      <c r="T56" s="110">
        <v>66.928657799000007</v>
      </c>
      <c r="U56" s="110">
        <v>949</v>
      </c>
      <c r="V56" s="110">
        <v>1529</v>
      </c>
      <c r="W56" s="110">
        <v>62.066710268000001</v>
      </c>
      <c r="X56" s="110">
        <v>3367</v>
      </c>
      <c r="Y56" s="110">
        <v>4974</v>
      </c>
      <c r="Z56" s="110">
        <v>67.691998392000002</v>
      </c>
      <c r="AA56" s="110">
        <v>1026</v>
      </c>
      <c r="AB56" s="110">
        <v>1531</v>
      </c>
      <c r="AC56" s="110">
        <v>67.015022861000006</v>
      </c>
      <c r="AD56" s="110">
        <v>3381</v>
      </c>
      <c r="AE56" s="110">
        <v>4971</v>
      </c>
      <c r="AF56" s="110">
        <v>68.014484006999993</v>
      </c>
      <c r="AG56" s="110">
        <v>1036</v>
      </c>
      <c r="AH56" s="110">
        <v>1531</v>
      </c>
      <c r="AI56" s="110">
        <v>67.668190725000002</v>
      </c>
      <c r="AJ56" s="110">
        <v>3423</v>
      </c>
      <c r="AK56" s="110">
        <v>4989</v>
      </c>
      <c r="AL56" s="110">
        <v>68.610944076999999</v>
      </c>
      <c r="AM56" s="110">
        <v>1008</v>
      </c>
      <c r="AN56" s="110">
        <v>1533</v>
      </c>
      <c r="AO56" s="110">
        <v>65.753424658</v>
      </c>
      <c r="AP56" s="110">
        <v>3444</v>
      </c>
      <c r="AQ56" s="110">
        <v>4985</v>
      </c>
      <c r="AR56" s="110">
        <v>69.087261784999995</v>
      </c>
      <c r="AS56" s="110">
        <v>979</v>
      </c>
      <c r="AT56" s="110">
        <v>1519</v>
      </c>
      <c r="AU56" s="110">
        <v>64.450296248000001</v>
      </c>
      <c r="AV56" s="110">
        <v>3473</v>
      </c>
      <c r="AW56" s="110">
        <v>4990</v>
      </c>
      <c r="AX56" s="110">
        <v>69.599198396999995</v>
      </c>
      <c r="AY56" s="110">
        <v>961</v>
      </c>
      <c r="AZ56" s="110">
        <v>1518</v>
      </c>
      <c r="BA56" s="110">
        <v>63.306982871999999</v>
      </c>
      <c r="BB56" s="110">
        <v>3496</v>
      </c>
      <c r="BC56" s="110">
        <v>5004</v>
      </c>
      <c r="BD56" s="110">
        <v>69.864108712999993</v>
      </c>
      <c r="BE56" s="110">
        <v>944</v>
      </c>
      <c r="BF56" s="110">
        <v>1508</v>
      </c>
      <c r="BG56" s="110">
        <v>62.599469495999998</v>
      </c>
      <c r="BH56" s="110">
        <v>3501</v>
      </c>
      <c r="BI56" s="110">
        <v>4929</v>
      </c>
      <c r="BJ56" s="110">
        <v>71.028606207999999</v>
      </c>
      <c r="BK56" s="110">
        <v>926</v>
      </c>
      <c r="BL56" s="110">
        <v>1511</v>
      </c>
      <c r="BM56" s="110">
        <v>61.283917934999998</v>
      </c>
      <c r="BN56" s="110">
        <v>3501</v>
      </c>
      <c r="BO56" s="110">
        <v>4911</v>
      </c>
      <c r="BP56" s="110">
        <v>71.288943188999994</v>
      </c>
      <c r="BQ56" s="110">
        <v>904</v>
      </c>
      <c r="BR56" s="110">
        <v>1522</v>
      </c>
      <c r="BS56" s="110">
        <v>59.395532193999998</v>
      </c>
      <c r="BT56" s="110">
        <v>3522</v>
      </c>
      <c r="BU56" s="110">
        <v>4902</v>
      </c>
      <c r="BV56" s="110">
        <v>71.848225213999996</v>
      </c>
      <c r="BW56" s="110">
        <v>888</v>
      </c>
      <c r="BX56" s="110">
        <v>1523</v>
      </c>
      <c r="BY56" s="110">
        <v>58.305975048999997</v>
      </c>
      <c r="BZ56" s="110">
        <v>3532</v>
      </c>
      <c r="CA56" s="110">
        <v>4883</v>
      </c>
      <c r="CB56" s="110">
        <v>72.332582428999999</v>
      </c>
    </row>
    <row r="57" spans="1:80" ht="15" x14ac:dyDescent="0.25">
      <c r="A57" s="110" t="s">
        <v>165</v>
      </c>
      <c r="B57" s="110" t="s">
        <v>202</v>
      </c>
      <c r="C57" s="110">
        <v>376</v>
      </c>
      <c r="D57" s="110">
        <v>725</v>
      </c>
      <c r="E57" s="111">
        <v>51.862068966000002</v>
      </c>
      <c r="F57" s="110">
        <v>1479</v>
      </c>
      <c r="G57" s="110">
        <v>2385</v>
      </c>
      <c r="H57" s="111">
        <v>62.012578615999999</v>
      </c>
      <c r="I57" s="110">
        <v>376</v>
      </c>
      <c r="J57" s="110">
        <v>752</v>
      </c>
      <c r="K57" s="111">
        <v>50</v>
      </c>
      <c r="L57" s="110">
        <v>1507</v>
      </c>
      <c r="M57" s="110">
        <v>2369</v>
      </c>
      <c r="N57" s="111">
        <v>63.613338962</v>
      </c>
      <c r="O57" s="110">
        <v>399</v>
      </c>
      <c r="P57" s="110">
        <v>753</v>
      </c>
      <c r="Q57" s="110">
        <v>52.988047809000001</v>
      </c>
      <c r="R57" s="110">
        <v>1524</v>
      </c>
      <c r="S57" s="110">
        <v>2363</v>
      </c>
      <c r="T57" s="110">
        <v>64.494286923000004</v>
      </c>
      <c r="U57" s="110">
        <v>468</v>
      </c>
      <c r="V57" s="110">
        <v>764</v>
      </c>
      <c r="W57" s="110">
        <v>61.256544503000001</v>
      </c>
      <c r="X57" s="110">
        <v>1532</v>
      </c>
      <c r="Y57" s="110">
        <v>2356</v>
      </c>
      <c r="Z57" s="110">
        <v>65.025466893000001</v>
      </c>
      <c r="AA57" s="110">
        <v>464</v>
      </c>
      <c r="AB57" s="110">
        <v>749</v>
      </c>
      <c r="AC57" s="110">
        <v>61.949265687999997</v>
      </c>
      <c r="AD57" s="110">
        <v>1551</v>
      </c>
      <c r="AE57" s="110">
        <v>2356</v>
      </c>
      <c r="AF57" s="110">
        <v>65.831918505999994</v>
      </c>
      <c r="AG57" s="110">
        <v>482</v>
      </c>
      <c r="AH57" s="110">
        <v>765</v>
      </c>
      <c r="AI57" s="110">
        <v>63.006535948</v>
      </c>
      <c r="AJ57" s="110">
        <v>1552</v>
      </c>
      <c r="AK57" s="110">
        <v>2350</v>
      </c>
      <c r="AL57" s="110">
        <v>66.042553190999996</v>
      </c>
      <c r="AM57" s="110">
        <v>468</v>
      </c>
      <c r="AN57" s="110">
        <v>750</v>
      </c>
      <c r="AO57" s="110">
        <v>62.4</v>
      </c>
      <c r="AP57" s="110">
        <v>1555</v>
      </c>
      <c r="AQ57" s="110">
        <v>2350</v>
      </c>
      <c r="AR57" s="110">
        <v>66.170212766000006</v>
      </c>
      <c r="AS57" s="110">
        <v>454</v>
      </c>
      <c r="AT57" s="110">
        <v>765</v>
      </c>
      <c r="AU57" s="110">
        <v>59.346405228999998</v>
      </c>
      <c r="AV57" s="110">
        <v>1568</v>
      </c>
      <c r="AW57" s="110">
        <v>2343</v>
      </c>
      <c r="AX57" s="110">
        <v>66.922748612999996</v>
      </c>
      <c r="AY57" s="110">
        <v>440</v>
      </c>
      <c r="AZ57" s="110">
        <v>761</v>
      </c>
      <c r="BA57" s="110">
        <v>57.818659658000001</v>
      </c>
      <c r="BB57" s="110">
        <v>1572</v>
      </c>
      <c r="BC57" s="110">
        <v>2335</v>
      </c>
      <c r="BD57" s="110">
        <v>67.323340470999995</v>
      </c>
      <c r="BE57" s="110">
        <v>408</v>
      </c>
      <c r="BF57" s="110">
        <v>742</v>
      </c>
      <c r="BG57" s="110">
        <v>54.986522911000002</v>
      </c>
      <c r="BH57" s="110">
        <v>1586</v>
      </c>
      <c r="BI57" s="110">
        <v>2335</v>
      </c>
      <c r="BJ57" s="110">
        <v>67.922912206000007</v>
      </c>
      <c r="BK57" s="110">
        <v>385</v>
      </c>
      <c r="BL57" s="110">
        <v>723</v>
      </c>
      <c r="BM57" s="110">
        <v>53.250345781</v>
      </c>
      <c r="BN57" s="110">
        <v>1590</v>
      </c>
      <c r="BO57" s="110">
        <v>2336</v>
      </c>
      <c r="BP57" s="110">
        <v>68.065068492999998</v>
      </c>
      <c r="BQ57" s="110">
        <v>367</v>
      </c>
      <c r="BR57" s="110">
        <v>711</v>
      </c>
      <c r="BS57" s="110">
        <v>51.617440225000003</v>
      </c>
      <c r="BT57" s="110">
        <v>1587</v>
      </c>
      <c r="BU57" s="110">
        <v>2323</v>
      </c>
      <c r="BV57" s="110">
        <v>68.316831683000004</v>
      </c>
      <c r="BW57" s="110">
        <v>355</v>
      </c>
      <c r="BX57" s="110">
        <v>694</v>
      </c>
      <c r="BY57" s="110">
        <v>51.152737752</v>
      </c>
      <c r="BZ57" s="110">
        <v>1604</v>
      </c>
      <c r="CA57" s="110">
        <v>2332</v>
      </c>
      <c r="CB57" s="110">
        <v>68.782161235000004</v>
      </c>
    </row>
    <row r="58" spans="1:80" ht="15" x14ac:dyDescent="0.25">
      <c r="A58" s="110" t="s">
        <v>165</v>
      </c>
      <c r="B58" s="110" t="s">
        <v>203</v>
      </c>
      <c r="C58" s="110">
        <v>572</v>
      </c>
      <c r="D58" s="110">
        <v>1075</v>
      </c>
      <c r="E58" s="111">
        <v>53.209302326</v>
      </c>
      <c r="F58" s="110">
        <v>2367</v>
      </c>
      <c r="G58" s="110">
        <v>3506</v>
      </c>
      <c r="H58" s="111">
        <v>67.512835140000007</v>
      </c>
      <c r="I58" s="110">
        <v>554</v>
      </c>
      <c r="J58" s="110">
        <v>1074</v>
      </c>
      <c r="K58" s="111">
        <v>51.582867784000001</v>
      </c>
      <c r="L58" s="110">
        <v>2426</v>
      </c>
      <c r="M58" s="110">
        <v>3515</v>
      </c>
      <c r="N58" s="111">
        <v>69.018492175999995</v>
      </c>
      <c r="O58" s="110">
        <v>573</v>
      </c>
      <c r="P58" s="110">
        <v>1076</v>
      </c>
      <c r="Q58" s="110">
        <v>53.252788103999997</v>
      </c>
      <c r="R58" s="110">
        <v>2449</v>
      </c>
      <c r="S58" s="110">
        <v>3517</v>
      </c>
      <c r="T58" s="110">
        <v>69.633210121999994</v>
      </c>
      <c r="U58" s="110">
        <v>629</v>
      </c>
      <c r="V58" s="110">
        <v>1056</v>
      </c>
      <c r="W58" s="110">
        <v>59.564393938999999</v>
      </c>
      <c r="X58" s="110">
        <v>2469</v>
      </c>
      <c r="Y58" s="110">
        <v>3527</v>
      </c>
      <c r="Z58" s="110">
        <v>70.002835270999995</v>
      </c>
      <c r="AA58" s="110">
        <v>684</v>
      </c>
      <c r="AB58" s="110">
        <v>1056</v>
      </c>
      <c r="AC58" s="110">
        <v>64.772727273000001</v>
      </c>
      <c r="AD58" s="110">
        <v>2485</v>
      </c>
      <c r="AE58" s="110">
        <v>3526</v>
      </c>
      <c r="AF58" s="110">
        <v>70.476460579000005</v>
      </c>
      <c r="AG58" s="110">
        <v>705</v>
      </c>
      <c r="AH58" s="110">
        <v>1051</v>
      </c>
      <c r="AI58" s="110">
        <v>67.078972406999995</v>
      </c>
      <c r="AJ58" s="110">
        <v>2493</v>
      </c>
      <c r="AK58" s="110">
        <v>3530</v>
      </c>
      <c r="AL58" s="110">
        <v>70.623229461999998</v>
      </c>
      <c r="AM58" s="110">
        <v>683</v>
      </c>
      <c r="AN58" s="110">
        <v>1051</v>
      </c>
      <c r="AO58" s="110">
        <v>64.985727878000006</v>
      </c>
      <c r="AP58" s="110">
        <v>2494</v>
      </c>
      <c r="AQ58" s="110">
        <v>3529</v>
      </c>
      <c r="AR58" s="110">
        <v>70.671578350999994</v>
      </c>
      <c r="AS58" s="110">
        <v>672</v>
      </c>
      <c r="AT58" s="110">
        <v>1064</v>
      </c>
      <c r="AU58" s="110">
        <v>63.157894736999999</v>
      </c>
      <c r="AV58" s="110">
        <v>2499</v>
      </c>
      <c r="AW58" s="110">
        <v>3496</v>
      </c>
      <c r="AX58" s="110">
        <v>71.481693363999995</v>
      </c>
      <c r="AY58" s="110">
        <v>662</v>
      </c>
      <c r="AZ58" s="110">
        <v>1067</v>
      </c>
      <c r="BA58" s="110">
        <v>62.043111527999997</v>
      </c>
      <c r="BB58" s="110">
        <v>2505</v>
      </c>
      <c r="BC58" s="110">
        <v>3488</v>
      </c>
      <c r="BD58" s="110">
        <v>71.817660549999999</v>
      </c>
      <c r="BE58" s="110">
        <v>634</v>
      </c>
      <c r="BF58" s="110">
        <v>1065</v>
      </c>
      <c r="BG58" s="110">
        <v>59.530516431999999</v>
      </c>
      <c r="BH58" s="110">
        <v>2509</v>
      </c>
      <c r="BI58" s="110">
        <v>3475</v>
      </c>
      <c r="BJ58" s="110">
        <v>72.201438848999999</v>
      </c>
      <c r="BK58" s="110">
        <v>616</v>
      </c>
      <c r="BL58" s="110">
        <v>1053</v>
      </c>
      <c r="BM58" s="110">
        <v>58.499525165999998</v>
      </c>
      <c r="BN58" s="110">
        <v>2518</v>
      </c>
      <c r="BO58" s="110">
        <v>3473</v>
      </c>
      <c r="BP58" s="110">
        <v>72.502159516000006</v>
      </c>
      <c r="BQ58" s="110">
        <v>600</v>
      </c>
      <c r="BR58" s="110">
        <v>1054</v>
      </c>
      <c r="BS58" s="110">
        <v>56.925996204999997</v>
      </c>
      <c r="BT58" s="110">
        <v>2522</v>
      </c>
      <c r="BU58" s="110">
        <v>3459</v>
      </c>
      <c r="BV58" s="110">
        <v>72.911246024999997</v>
      </c>
      <c r="BW58" s="110">
        <v>601</v>
      </c>
      <c r="BX58" s="110">
        <v>1071</v>
      </c>
      <c r="BY58" s="110">
        <v>56.115779645000003</v>
      </c>
      <c r="BZ58" s="110">
        <v>2530</v>
      </c>
      <c r="CA58" s="110">
        <v>3460</v>
      </c>
      <c r="CB58" s="110">
        <v>73.121387283000004</v>
      </c>
    </row>
    <row r="59" spans="1:80" ht="15" x14ac:dyDescent="0.25">
      <c r="A59" s="110" t="s">
        <v>167</v>
      </c>
      <c r="B59" s="110" t="s">
        <v>204</v>
      </c>
      <c r="C59" s="110">
        <v>286</v>
      </c>
      <c r="D59" s="110">
        <v>662</v>
      </c>
      <c r="E59" s="111">
        <v>43.202416917999997</v>
      </c>
      <c r="F59" s="110">
        <v>849</v>
      </c>
      <c r="G59" s="110">
        <v>2010</v>
      </c>
      <c r="H59" s="111">
        <v>42.238805970000001</v>
      </c>
      <c r="I59" s="110">
        <v>286</v>
      </c>
      <c r="J59" s="110">
        <v>665</v>
      </c>
      <c r="K59" s="111">
        <v>43.007518797000003</v>
      </c>
      <c r="L59" s="110">
        <v>908</v>
      </c>
      <c r="M59" s="110">
        <v>1969</v>
      </c>
      <c r="N59" s="111">
        <v>46.114779075999998</v>
      </c>
      <c r="O59" s="110">
        <v>294</v>
      </c>
      <c r="P59" s="110">
        <v>676</v>
      </c>
      <c r="Q59" s="110">
        <v>43.491124259999999</v>
      </c>
      <c r="R59" s="110">
        <v>923</v>
      </c>
      <c r="S59" s="110">
        <v>1968</v>
      </c>
      <c r="T59" s="110">
        <v>46.900406504000003</v>
      </c>
      <c r="U59" s="110">
        <v>331</v>
      </c>
      <c r="V59" s="110">
        <v>678</v>
      </c>
      <c r="W59" s="110">
        <v>48.820058996999997</v>
      </c>
      <c r="X59" s="110">
        <v>943</v>
      </c>
      <c r="Y59" s="110">
        <v>1966</v>
      </c>
      <c r="Z59" s="110">
        <v>47.965412004000001</v>
      </c>
      <c r="AA59" s="110">
        <v>352</v>
      </c>
      <c r="AB59" s="110">
        <v>672</v>
      </c>
      <c r="AC59" s="110">
        <v>52.380952381</v>
      </c>
      <c r="AD59" s="110">
        <v>958</v>
      </c>
      <c r="AE59" s="110">
        <v>1965</v>
      </c>
      <c r="AF59" s="110">
        <v>48.753180661999998</v>
      </c>
      <c r="AG59" s="110">
        <v>359</v>
      </c>
      <c r="AH59" s="110">
        <v>683</v>
      </c>
      <c r="AI59" s="110">
        <v>52.562225476000002</v>
      </c>
      <c r="AJ59" s="110">
        <v>980</v>
      </c>
      <c r="AK59" s="110">
        <v>1968</v>
      </c>
      <c r="AL59" s="110">
        <v>49.796747967000002</v>
      </c>
      <c r="AM59" s="110">
        <v>345</v>
      </c>
      <c r="AN59" s="110">
        <v>678</v>
      </c>
      <c r="AO59" s="110">
        <v>50.884955752000003</v>
      </c>
      <c r="AP59" s="110">
        <v>992</v>
      </c>
      <c r="AQ59" s="110">
        <v>1967</v>
      </c>
      <c r="AR59" s="110">
        <v>50.432130147000002</v>
      </c>
      <c r="AS59" s="110">
        <v>318</v>
      </c>
      <c r="AT59" s="110">
        <v>656</v>
      </c>
      <c r="AU59" s="110">
        <v>48.475609755999997</v>
      </c>
      <c r="AV59" s="110">
        <v>1014</v>
      </c>
      <c r="AW59" s="110">
        <v>1993</v>
      </c>
      <c r="AX59" s="110">
        <v>50.878073256</v>
      </c>
      <c r="AY59" s="110">
        <v>298</v>
      </c>
      <c r="AZ59" s="110">
        <v>650</v>
      </c>
      <c r="BA59" s="110">
        <v>45.846153846</v>
      </c>
      <c r="BB59" s="110">
        <v>1031</v>
      </c>
      <c r="BC59" s="110">
        <v>1999</v>
      </c>
      <c r="BD59" s="110">
        <v>51.575787894000001</v>
      </c>
      <c r="BE59" s="110">
        <v>278</v>
      </c>
      <c r="BF59" s="110">
        <v>620</v>
      </c>
      <c r="BG59" s="110">
        <v>44.838709676999997</v>
      </c>
      <c r="BH59" s="110">
        <v>1042</v>
      </c>
      <c r="BI59" s="110">
        <v>1965</v>
      </c>
      <c r="BJ59" s="110">
        <v>53.027989822000002</v>
      </c>
      <c r="BK59" s="110">
        <v>260</v>
      </c>
      <c r="BL59" s="110">
        <v>622</v>
      </c>
      <c r="BM59" s="110">
        <v>41.800643086999997</v>
      </c>
      <c r="BN59" s="110">
        <v>1089</v>
      </c>
      <c r="BO59" s="110">
        <v>1931</v>
      </c>
      <c r="BP59" s="110">
        <v>56.395649921999997</v>
      </c>
      <c r="BQ59" s="110">
        <v>241</v>
      </c>
      <c r="BR59" s="110">
        <v>617</v>
      </c>
      <c r="BS59" s="110">
        <v>39.059967585000003</v>
      </c>
      <c r="BT59" s="110">
        <v>1098</v>
      </c>
      <c r="BU59" s="110">
        <v>1934</v>
      </c>
      <c r="BV59" s="110">
        <v>56.773526369999999</v>
      </c>
      <c r="BW59" s="110">
        <v>234</v>
      </c>
      <c r="BX59" s="110">
        <v>604</v>
      </c>
      <c r="BY59" s="110">
        <v>38.741721853999998</v>
      </c>
      <c r="BZ59" s="110">
        <v>1102</v>
      </c>
      <c r="CA59" s="110">
        <v>1927</v>
      </c>
      <c r="CB59" s="110">
        <v>57.187337831000001</v>
      </c>
    </row>
    <row r="60" spans="1:80" ht="15" x14ac:dyDescent="0.25">
      <c r="A60" s="110" t="s">
        <v>205</v>
      </c>
      <c r="B60" s="110" t="s">
        <v>205</v>
      </c>
      <c r="C60" s="110">
        <v>1240</v>
      </c>
      <c r="D60" s="110">
        <v>2271</v>
      </c>
      <c r="E60" s="111">
        <v>54.601497137999999</v>
      </c>
      <c r="F60" s="110">
        <v>4177</v>
      </c>
      <c r="G60" s="110">
        <v>6842</v>
      </c>
      <c r="H60" s="111">
        <v>61.049400759999997</v>
      </c>
      <c r="I60" s="110">
        <v>1242</v>
      </c>
      <c r="J60" s="110">
        <v>2310</v>
      </c>
      <c r="K60" s="111">
        <v>53.766233765999999</v>
      </c>
      <c r="L60" s="110">
        <v>4329</v>
      </c>
      <c r="M60" s="110">
        <v>6870</v>
      </c>
      <c r="N60" s="111">
        <v>63.013100436999999</v>
      </c>
      <c r="O60" s="110">
        <v>1258</v>
      </c>
      <c r="P60" s="110">
        <v>2313</v>
      </c>
      <c r="Q60" s="110">
        <v>54.388240379999999</v>
      </c>
      <c r="R60" s="110">
        <v>4405</v>
      </c>
      <c r="S60" s="110">
        <v>6888</v>
      </c>
      <c r="T60" s="110">
        <v>63.951800231999997</v>
      </c>
      <c r="U60" s="110">
        <v>1287</v>
      </c>
      <c r="V60" s="110">
        <v>2305</v>
      </c>
      <c r="W60" s="110">
        <v>55.835140998</v>
      </c>
      <c r="X60" s="110">
        <v>4482</v>
      </c>
      <c r="Y60" s="110">
        <v>6923</v>
      </c>
      <c r="Z60" s="110">
        <v>64.740719341000002</v>
      </c>
      <c r="AA60" s="110">
        <v>1389</v>
      </c>
      <c r="AB60" s="110">
        <v>2288</v>
      </c>
      <c r="AC60" s="110">
        <v>60.708041958000003</v>
      </c>
      <c r="AD60" s="110">
        <v>4535</v>
      </c>
      <c r="AE60" s="110">
        <v>6928</v>
      </c>
      <c r="AF60" s="110">
        <v>65.459006927999994</v>
      </c>
      <c r="AG60" s="110">
        <v>1433</v>
      </c>
      <c r="AH60" s="110">
        <v>2317</v>
      </c>
      <c r="AI60" s="110">
        <v>61.847216228000001</v>
      </c>
      <c r="AJ60" s="110">
        <v>4607</v>
      </c>
      <c r="AK60" s="110">
        <v>6930</v>
      </c>
      <c r="AL60" s="110">
        <v>66.479076479</v>
      </c>
      <c r="AM60" s="110">
        <v>1431</v>
      </c>
      <c r="AN60" s="110">
        <v>2300</v>
      </c>
      <c r="AO60" s="110">
        <v>62.217391304000003</v>
      </c>
      <c r="AP60" s="110">
        <v>4635</v>
      </c>
      <c r="AQ60" s="110">
        <v>6936</v>
      </c>
      <c r="AR60" s="110">
        <v>66.825259516000003</v>
      </c>
      <c r="AS60" s="110">
        <v>1403</v>
      </c>
      <c r="AT60" s="110">
        <v>2258</v>
      </c>
      <c r="AU60" s="110">
        <v>62.134632418000002</v>
      </c>
      <c r="AV60" s="110">
        <v>4667</v>
      </c>
      <c r="AW60" s="110">
        <v>6944</v>
      </c>
      <c r="AX60" s="110">
        <v>67.209101382</v>
      </c>
      <c r="AY60" s="110">
        <v>1390</v>
      </c>
      <c r="AZ60" s="110">
        <v>2271</v>
      </c>
      <c r="BA60" s="110">
        <v>61.206516952999998</v>
      </c>
      <c r="BB60" s="110">
        <v>4699</v>
      </c>
      <c r="BC60" s="110">
        <v>6941</v>
      </c>
      <c r="BD60" s="110">
        <v>67.699178793000002</v>
      </c>
      <c r="BE60" s="110">
        <v>1326</v>
      </c>
      <c r="BF60" s="110">
        <v>2238</v>
      </c>
      <c r="BG60" s="110">
        <v>59.249329758999998</v>
      </c>
      <c r="BH60" s="110">
        <v>4748</v>
      </c>
      <c r="BI60" s="110">
        <v>6945</v>
      </c>
      <c r="BJ60" s="110">
        <v>68.365730741999997</v>
      </c>
      <c r="BK60" s="110">
        <v>1280</v>
      </c>
      <c r="BL60" s="110">
        <v>2228</v>
      </c>
      <c r="BM60" s="110">
        <v>57.450628365999997</v>
      </c>
      <c r="BN60" s="110">
        <v>4792</v>
      </c>
      <c r="BO60" s="110">
        <v>6948</v>
      </c>
      <c r="BP60" s="110">
        <v>68.969487622000003</v>
      </c>
      <c r="BQ60" s="110">
        <v>1217</v>
      </c>
      <c r="BR60" s="110">
        <v>2184</v>
      </c>
      <c r="BS60" s="110">
        <v>55.723443222999997</v>
      </c>
      <c r="BT60" s="110">
        <v>4851</v>
      </c>
      <c r="BU60" s="110">
        <v>6990</v>
      </c>
      <c r="BV60" s="110">
        <v>69.399141631000006</v>
      </c>
      <c r="BW60" s="110">
        <v>1215</v>
      </c>
      <c r="BX60" s="110">
        <v>2188</v>
      </c>
      <c r="BY60" s="110">
        <v>55.530164534000001</v>
      </c>
      <c r="BZ60" s="110">
        <v>4872</v>
      </c>
      <c r="CA60" s="110">
        <v>6964</v>
      </c>
      <c r="CB60" s="110">
        <v>69.959793222000002</v>
      </c>
    </row>
    <row r="61" spans="1:80" ht="15" x14ac:dyDescent="0.25">
      <c r="A61" s="110" t="s">
        <v>165</v>
      </c>
      <c r="B61" s="110" t="s">
        <v>206</v>
      </c>
      <c r="C61" s="110">
        <v>246</v>
      </c>
      <c r="D61" s="110">
        <v>420</v>
      </c>
      <c r="E61" s="111">
        <v>58.571428570999998</v>
      </c>
      <c r="F61" s="110">
        <v>968</v>
      </c>
      <c r="G61" s="110">
        <v>1341</v>
      </c>
      <c r="H61" s="111">
        <v>72.184936613999994</v>
      </c>
      <c r="I61" s="110">
        <v>254</v>
      </c>
      <c r="J61" s="110">
        <v>417</v>
      </c>
      <c r="K61" s="111">
        <v>60.911270983000001</v>
      </c>
      <c r="L61" s="110">
        <v>980</v>
      </c>
      <c r="M61" s="110">
        <v>1342</v>
      </c>
      <c r="N61" s="111">
        <v>73.025335319999996</v>
      </c>
      <c r="O61" s="110">
        <v>266</v>
      </c>
      <c r="P61" s="110">
        <v>421</v>
      </c>
      <c r="Q61" s="110">
        <v>63.182897861999997</v>
      </c>
      <c r="R61" s="110">
        <v>978</v>
      </c>
      <c r="S61" s="110">
        <v>1329</v>
      </c>
      <c r="T61" s="110">
        <v>73.589164785999998</v>
      </c>
      <c r="U61" s="110">
        <v>287</v>
      </c>
      <c r="V61" s="110">
        <v>417</v>
      </c>
      <c r="W61" s="110">
        <v>68.824940048000002</v>
      </c>
      <c r="X61" s="110">
        <v>982</v>
      </c>
      <c r="Y61" s="110">
        <v>1322</v>
      </c>
      <c r="Z61" s="110">
        <v>74.281391830999993</v>
      </c>
      <c r="AA61" s="110">
        <v>279</v>
      </c>
      <c r="AB61" s="110">
        <v>406</v>
      </c>
      <c r="AC61" s="110">
        <v>68.719211822999995</v>
      </c>
      <c r="AD61" s="110">
        <v>1004</v>
      </c>
      <c r="AE61" s="110">
        <v>1339</v>
      </c>
      <c r="AF61" s="110">
        <v>74.981329349999996</v>
      </c>
      <c r="AG61" s="110">
        <v>285</v>
      </c>
      <c r="AH61" s="110">
        <v>418</v>
      </c>
      <c r="AI61" s="110">
        <v>68.181818182000001</v>
      </c>
      <c r="AJ61" s="110">
        <v>1011</v>
      </c>
      <c r="AK61" s="110">
        <v>1322</v>
      </c>
      <c r="AL61" s="110">
        <v>76.475037821000001</v>
      </c>
      <c r="AM61" s="110">
        <v>277</v>
      </c>
      <c r="AN61" s="110">
        <v>408</v>
      </c>
      <c r="AO61" s="110">
        <v>67.892156862999997</v>
      </c>
      <c r="AP61" s="110">
        <v>1021</v>
      </c>
      <c r="AQ61" s="110">
        <v>1337</v>
      </c>
      <c r="AR61" s="110">
        <v>76.364996259999998</v>
      </c>
      <c r="AS61" s="110">
        <v>273</v>
      </c>
      <c r="AT61" s="110">
        <v>406</v>
      </c>
      <c r="AU61" s="110">
        <v>67.241379309999999</v>
      </c>
      <c r="AV61" s="110">
        <v>1016</v>
      </c>
      <c r="AW61" s="110">
        <v>1326</v>
      </c>
      <c r="AX61" s="110">
        <v>76.621417797999996</v>
      </c>
      <c r="AY61" s="110">
        <v>265</v>
      </c>
      <c r="AZ61" s="110">
        <v>397</v>
      </c>
      <c r="BA61" s="110">
        <v>66.750629723000003</v>
      </c>
      <c r="BB61" s="110">
        <v>1017</v>
      </c>
      <c r="BC61" s="110">
        <v>1325</v>
      </c>
      <c r="BD61" s="110">
        <v>76.754716981000001</v>
      </c>
      <c r="BE61" s="110">
        <v>256</v>
      </c>
      <c r="BF61" s="110">
        <v>396</v>
      </c>
      <c r="BG61" s="110">
        <v>64.646464645999998</v>
      </c>
      <c r="BH61" s="110">
        <v>1018</v>
      </c>
      <c r="BI61" s="110">
        <v>1320</v>
      </c>
      <c r="BJ61" s="110">
        <v>77.121212120999999</v>
      </c>
      <c r="BK61" s="110">
        <v>244</v>
      </c>
      <c r="BL61" s="110">
        <v>399</v>
      </c>
      <c r="BM61" s="110">
        <v>61.152882206000001</v>
      </c>
      <c r="BN61" s="110">
        <v>1022</v>
      </c>
      <c r="BO61" s="110">
        <v>1322</v>
      </c>
      <c r="BP61" s="110">
        <v>77.307110438999999</v>
      </c>
      <c r="BQ61" s="110">
        <v>242</v>
      </c>
      <c r="BR61" s="110">
        <v>399</v>
      </c>
      <c r="BS61" s="110">
        <v>60.651629073000002</v>
      </c>
      <c r="BT61" s="110">
        <v>1013</v>
      </c>
      <c r="BU61" s="110">
        <v>1309</v>
      </c>
      <c r="BV61" s="110">
        <v>77.387318563999997</v>
      </c>
      <c r="BW61" s="110">
        <v>241</v>
      </c>
      <c r="BX61" s="110">
        <v>404</v>
      </c>
      <c r="BY61" s="110">
        <v>59.653465347000001</v>
      </c>
      <c r="BZ61" s="110">
        <v>1015</v>
      </c>
      <c r="CA61" s="110">
        <v>1305</v>
      </c>
      <c r="CB61" s="110">
        <v>77.777777778000001</v>
      </c>
    </row>
    <row r="62" spans="1:80" ht="15" x14ac:dyDescent="0.25">
      <c r="A62" s="110" t="s">
        <v>207</v>
      </c>
      <c r="B62" s="110" t="s">
        <v>207</v>
      </c>
      <c r="C62" s="110">
        <v>2293</v>
      </c>
      <c r="D62" s="110">
        <v>4363</v>
      </c>
      <c r="E62" s="111">
        <v>52.555581021999998</v>
      </c>
      <c r="F62" s="110">
        <v>7397</v>
      </c>
      <c r="G62" s="110">
        <v>12620</v>
      </c>
      <c r="H62" s="111">
        <v>58.613312203</v>
      </c>
      <c r="I62" s="110">
        <v>2228</v>
      </c>
      <c r="J62" s="110">
        <v>4360</v>
      </c>
      <c r="K62" s="111">
        <v>51.100917430999999</v>
      </c>
      <c r="L62" s="110">
        <v>7589</v>
      </c>
      <c r="M62" s="110">
        <v>12613</v>
      </c>
      <c r="N62" s="111">
        <v>60.168080551999999</v>
      </c>
      <c r="O62" s="110">
        <v>2312</v>
      </c>
      <c r="P62" s="110">
        <v>4358</v>
      </c>
      <c r="Q62" s="110">
        <v>53.051858651000003</v>
      </c>
      <c r="R62" s="110">
        <v>7702</v>
      </c>
      <c r="S62" s="110">
        <v>12613</v>
      </c>
      <c r="T62" s="110">
        <v>61.063981605999999</v>
      </c>
      <c r="U62" s="110">
        <v>2536</v>
      </c>
      <c r="V62" s="110">
        <v>4404</v>
      </c>
      <c r="W62" s="110">
        <v>57.584014531999998</v>
      </c>
      <c r="X62" s="110">
        <v>7830</v>
      </c>
      <c r="Y62" s="110">
        <v>12665</v>
      </c>
      <c r="Z62" s="110">
        <v>61.823924200999997</v>
      </c>
      <c r="AA62" s="110">
        <v>2727</v>
      </c>
      <c r="AB62" s="110">
        <v>4365</v>
      </c>
      <c r="AC62" s="110">
        <v>62.474226803999997</v>
      </c>
      <c r="AD62" s="110">
        <v>7929</v>
      </c>
      <c r="AE62" s="110">
        <v>12690</v>
      </c>
      <c r="AF62" s="110">
        <v>62.482269504000001</v>
      </c>
      <c r="AG62" s="110">
        <v>2692</v>
      </c>
      <c r="AH62" s="110">
        <v>4415</v>
      </c>
      <c r="AI62" s="110">
        <v>60.973952435000001</v>
      </c>
      <c r="AJ62" s="110">
        <v>8044</v>
      </c>
      <c r="AK62" s="110">
        <v>12682</v>
      </c>
      <c r="AL62" s="110">
        <v>63.428481312000002</v>
      </c>
      <c r="AM62" s="110">
        <v>2621</v>
      </c>
      <c r="AN62" s="110">
        <v>4373</v>
      </c>
      <c r="AO62" s="110">
        <v>59.935970728999997</v>
      </c>
      <c r="AP62" s="110">
        <v>8095</v>
      </c>
      <c r="AQ62" s="110">
        <v>12709</v>
      </c>
      <c r="AR62" s="110">
        <v>63.695019277999997</v>
      </c>
      <c r="AS62" s="110">
        <v>2549</v>
      </c>
      <c r="AT62" s="110">
        <v>4343</v>
      </c>
      <c r="AU62" s="110">
        <v>58.692148285000002</v>
      </c>
      <c r="AV62" s="110">
        <v>8116</v>
      </c>
      <c r="AW62" s="110">
        <v>12666</v>
      </c>
      <c r="AX62" s="110">
        <v>64.077056686999995</v>
      </c>
      <c r="AY62" s="110">
        <v>2452</v>
      </c>
      <c r="AZ62" s="110">
        <v>4316</v>
      </c>
      <c r="BA62" s="110">
        <v>56.811862836000003</v>
      </c>
      <c r="BB62" s="110">
        <v>8128</v>
      </c>
      <c r="BC62" s="110">
        <v>12605</v>
      </c>
      <c r="BD62" s="110">
        <v>64.482348274000003</v>
      </c>
      <c r="BE62" s="110">
        <v>2352</v>
      </c>
      <c r="BF62" s="110">
        <v>4296</v>
      </c>
      <c r="BG62" s="110">
        <v>54.748603352000003</v>
      </c>
      <c r="BH62" s="110">
        <v>8166</v>
      </c>
      <c r="BI62" s="110">
        <v>12415</v>
      </c>
      <c r="BJ62" s="110">
        <v>65.775271849000006</v>
      </c>
      <c r="BK62" s="110">
        <v>2292</v>
      </c>
      <c r="BL62" s="110">
        <v>4290</v>
      </c>
      <c r="BM62" s="110">
        <v>53.426573427000001</v>
      </c>
      <c r="BN62" s="110">
        <v>8234</v>
      </c>
      <c r="BO62" s="110">
        <v>12420</v>
      </c>
      <c r="BP62" s="110">
        <v>66.296296295999994</v>
      </c>
      <c r="BQ62" s="110">
        <v>2285</v>
      </c>
      <c r="BR62" s="110">
        <v>4308</v>
      </c>
      <c r="BS62" s="110">
        <v>53.040854224999997</v>
      </c>
      <c r="BT62" s="110">
        <v>8310</v>
      </c>
      <c r="BU62" s="110">
        <v>12456</v>
      </c>
      <c r="BV62" s="110">
        <v>66.714836223999995</v>
      </c>
      <c r="BW62" s="110">
        <v>2217</v>
      </c>
      <c r="BX62" s="110">
        <v>4269</v>
      </c>
      <c r="BY62" s="110">
        <v>51.932536894000002</v>
      </c>
      <c r="BZ62" s="110">
        <v>8392</v>
      </c>
      <c r="CA62" s="110">
        <v>12504</v>
      </c>
      <c r="CB62" s="110">
        <v>67.114523352999996</v>
      </c>
    </row>
    <row r="63" spans="1:80" ht="15" x14ac:dyDescent="0.25">
      <c r="A63" s="110" t="s">
        <v>163</v>
      </c>
      <c r="B63" s="110" t="s">
        <v>208</v>
      </c>
      <c r="C63" s="110">
        <v>1080</v>
      </c>
      <c r="D63" s="110">
        <v>1904</v>
      </c>
      <c r="E63" s="111">
        <v>56.722689076000002</v>
      </c>
      <c r="F63" s="110">
        <v>3646</v>
      </c>
      <c r="G63" s="110">
        <v>5460</v>
      </c>
      <c r="H63" s="111">
        <v>66.776556776999996</v>
      </c>
      <c r="I63" s="110">
        <v>1071</v>
      </c>
      <c r="J63" s="110">
        <v>1896</v>
      </c>
      <c r="K63" s="111">
        <v>56.487341772000001</v>
      </c>
      <c r="L63" s="110">
        <v>3753</v>
      </c>
      <c r="M63" s="110">
        <v>5522</v>
      </c>
      <c r="N63" s="111">
        <v>67.964505614000004</v>
      </c>
      <c r="O63" s="110">
        <v>1114</v>
      </c>
      <c r="P63" s="110">
        <v>1885</v>
      </c>
      <c r="Q63" s="110">
        <v>59.098143235999999</v>
      </c>
      <c r="R63" s="110">
        <v>3829</v>
      </c>
      <c r="S63" s="110">
        <v>5524</v>
      </c>
      <c r="T63" s="110">
        <v>69.315713251000005</v>
      </c>
      <c r="U63" s="110">
        <v>1210</v>
      </c>
      <c r="V63" s="110">
        <v>1884</v>
      </c>
      <c r="W63" s="110">
        <v>64.225053079000006</v>
      </c>
      <c r="X63" s="110">
        <v>3912</v>
      </c>
      <c r="Y63" s="110">
        <v>5539</v>
      </c>
      <c r="Z63" s="110">
        <v>70.626466871000005</v>
      </c>
      <c r="AA63" s="110">
        <v>1267</v>
      </c>
      <c r="AB63" s="110">
        <v>1881</v>
      </c>
      <c r="AC63" s="110">
        <v>67.357788409999998</v>
      </c>
      <c r="AD63" s="110">
        <v>3956</v>
      </c>
      <c r="AE63" s="110">
        <v>5557</v>
      </c>
      <c r="AF63" s="110">
        <v>71.189490731999996</v>
      </c>
      <c r="AG63" s="110">
        <v>1271</v>
      </c>
      <c r="AH63" s="110">
        <v>1886</v>
      </c>
      <c r="AI63" s="110">
        <v>67.391304348000006</v>
      </c>
      <c r="AJ63" s="110">
        <v>4018</v>
      </c>
      <c r="AK63" s="110">
        <v>5569</v>
      </c>
      <c r="AL63" s="110">
        <v>72.149398456</v>
      </c>
      <c r="AM63" s="110">
        <v>1246</v>
      </c>
      <c r="AN63" s="110">
        <v>1883</v>
      </c>
      <c r="AO63" s="110">
        <v>66.171003717000005</v>
      </c>
      <c r="AP63" s="110">
        <v>4040</v>
      </c>
      <c r="AQ63" s="110">
        <v>5589</v>
      </c>
      <c r="AR63" s="110">
        <v>72.284845231999995</v>
      </c>
      <c r="AS63" s="110">
        <v>1218</v>
      </c>
      <c r="AT63" s="110">
        <v>1889</v>
      </c>
      <c r="AU63" s="110">
        <v>64.478560084999998</v>
      </c>
      <c r="AV63" s="110">
        <v>4084</v>
      </c>
      <c r="AW63" s="110">
        <v>5638</v>
      </c>
      <c r="AX63" s="110">
        <v>72.437034409000006</v>
      </c>
      <c r="AY63" s="110">
        <v>1171</v>
      </c>
      <c r="AZ63" s="110">
        <v>1881</v>
      </c>
      <c r="BA63" s="110">
        <v>62.254120149000002</v>
      </c>
      <c r="BB63" s="110">
        <v>4152</v>
      </c>
      <c r="BC63" s="110">
        <v>5703</v>
      </c>
      <c r="BD63" s="110">
        <v>72.803787479999997</v>
      </c>
      <c r="BE63" s="110">
        <v>1138</v>
      </c>
      <c r="BF63" s="110">
        <v>1851</v>
      </c>
      <c r="BG63" s="110">
        <v>61.480280929000003</v>
      </c>
      <c r="BH63" s="110">
        <v>4159</v>
      </c>
      <c r="BI63" s="110">
        <v>5678</v>
      </c>
      <c r="BJ63" s="110">
        <v>73.247622402000005</v>
      </c>
      <c r="BK63" s="110">
        <v>1103</v>
      </c>
      <c r="BL63" s="110">
        <v>1848</v>
      </c>
      <c r="BM63" s="110">
        <v>59.686147185999999</v>
      </c>
      <c r="BN63" s="110">
        <v>4181</v>
      </c>
      <c r="BO63" s="110">
        <v>5679</v>
      </c>
      <c r="BP63" s="110">
        <v>73.622116570000003</v>
      </c>
      <c r="BQ63" s="110">
        <v>1068</v>
      </c>
      <c r="BR63" s="110">
        <v>1821</v>
      </c>
      <c r="BS63" s="110">
        <v>58.649093903999997</v>
      </c>
      <c r="BT63" s="110">
        <v>4214</v>
      </c>
      <c r="BU63" s="110">
        <v>5684</v>
      </c>
      <c r="BV63" s="110">
        <v>74.137931034000005</v>
      </c>
      <c r="BW63" s="110">
        <v>1040</v>
      </c>
      <c r="BX63" s="110">
        <v>1825</v>
      </c>
      <c r="BY63" s="110">
        <v>56.98630137</v>
      </c>
      <c r="BZ63" s="110">
        <v>4269</v>
      </c>
      <c r="CA63" s="110">
        <v>5711</v>
      </c>
      <c r="CB63" s="110">
        <v>74.750481527000005</v>
      </c>
    </row>
    <row r="64" spans="1:80" ht="15" x14ac:dyDescent="0.25">
      <c r="A64" s="110" t="s">
        <v>140</v>
      </c>
      <c r="B64" s="110" t="s">
        <v>209</v>
      </c>
      <c r="C64" s="110">
        <v>128</v>
      </c>
      <c r="D64" s="110">
        <v>232</v>
      </c>
      <c r="E64" s="111">
        <v>55.172413792999997</v>
      </c>
      <c r="F64" s="110">
        <v>449</v>
      </c>
      <c r="G64" s="110">
        <v>713</v>
      </c>
      <c r="H64" s="111">
        <v>62.973352034000001</v>
      </c>
      <c r="I64" s="110">
        <v>127</v>
      </c>
      <c r="J64" s="110">
        <v>233</v>
      </c>
      <c r="K64" s="111">
        <v>54.506437767999998</v>
      </c>
      <c r="L64" s="110">
        <v>466</v>
      </c>
      <c r="M64" s="110">
        <v>708</v>
      </c>
      <c r="N64" s="111">
        <v>65.819209040000004</v>
      </c>
      <c r="O64" s="110">
        <v>123</v>
      </c>
      <c r="P64" s="110">
        <v>230</v>
      </c>
      <c r="Q64" s="110">
        <v>53.47826087</v>
      </c>
      <c r="R64" s="110">
        <v>491</v>
      </c>
      <c r="S64" s="110">
        <v>717</v>
      </c>
      <c r="T64" s="110">
        <v>68.479776848</v>
      </c>
      <c r="U64" s="110">
        <v>134</v>
      </c>
      <c r="V64" s="110">
        <v>227</v>
      </c>
      <c r="W64" s="110">
        <v>59.030837003999999</v>
      </c>
      <c r="X64" s="110">
        <v>501</v>
      </c>
      <c r="Y64" s="110">
        <v>705</v>
      </c>
      <c r="Z64" s="110">
        <v>71.063829787000003</v>
      </c>
      <c r="AA64" s="110">
        <v>140</v>
      </c>
      <c r="AB64" s="110">
        <v>226</v>
      </c>
      <c r="AC64" s="110">
        <v>61.946902655000002</v>
      </c>
      <c r="AD64" s="110">
        <v>508</v>
      </c>
      <c r="AE64" s="110">
        <v>706</v>
      </c>
      <c r="AF64" s="110">
        <v>71.954674221000005</v>
      </c>
      <c r="AG64" s="110">
        <v>143</v>
      </c>
      <c r="AH64" s="110">
        <v>223</v>
      </c>
      <c r="AI64" s="110">
        <v>64.125560538000002</v>
      </c>
      <c r="AJ64" s="110">
        <v>498</v>
      </c>
      <c r="AK64" s="110">
        <v>700</v>
      </c>
      <c r="AL64" s="110">
        <v>71.142857143000001</v>
      </c>
      <c r="AM64" s="110">
        <v>144</v>
      </c>
      <c r="AN64" s="110">
        <v>223</v>
      </c>
      <c r="AO64" s="110">
        <v>64.573991031000006</v>
      </c>
      <c r="AP64" s="110">
        <v>491</v>
      </c>
      <c r="AQ64" s="110">
        <v>700</v>
      </c>
      <c r="AR64" s="110">
        <v>70.142857143000001</v>
      </c>
      <c r="AS64" s="110">
        <v>141</v>
      </c>
      <c r="AT64" s="110">
        <v>233</v>
      </c>
      <c r="AU64" s="110">
        <v>60.515021459000003</v>
      </c>
      <c r="AV64" s="110">
        <v>494</v>
      </c>
      <c r="AW64" s="110">
        <v>668</v>
      </c>
      <c r="AX64" s="110">
        <v>73.952095807999996</v>
      </c>
      <c r="AY64" s="110">
        <v>137</v>
      </c>
      <c r="AZ64" s="110">
        <v>225</v>
      </c>
      <c r="BA64" s="110">
        <v>60.888888889</v>
      </c>
      <c r="BB64" s="110">
        <v>499</v>
      </c>
      <c r="BC64" s="110">
        <v>671</v>
      </c>
      <c r="BD64" s="110">
        <v>74.366616989999997</v>
      </c>
      <c r="BE64" s="110">
        <v>133</v>
      </c>
      <c r="BF64" s="110">
        <v>223</v>
      </c>
      <c r="BG64" s="110">
        <v>59.641255604999998</v>
      </c>
      <c r="BH64" s="110">
        <v>502</v>
      </c>
      <c r="BI64" s="110">
        <v>669</v>
      </c>
      <c r="BJ64" s="110">
        <v>75.037369208000001</v>
      </c>
      <c r="BK64" s="110">
        <v>132</v>
      </c>
      <c r="BL64" s="110">
        <v>221</v>
      </c>
      <c r="BM64" s="110">
        <v>59.728506787000001</v>
      </c>
      <c r="BN64" s="110">
        <v>505</v>
      </c>
      <c r="BO64" s="110">
        <v>670</v>
      </c>
      <c r="BP64" s="110">
        <v>75.373134328000006</v>
      </c>
      <c r="BQ64" s="110">
        <v>128</v>
      </c>
      <c r="BR64" s="110">
        <v>215</v>
      </c>
      <c r="BS64" s="110">
        <v>59.534883721</v>
      </c>
      <c r="BT64" s="110">
        <v>507</v>
      </c>
      <c r="BU64" s="110">
        <v>665</v>
      </c>
      <c r="BV64" s="110">
        <v>76.240601503999997</v>
      </c>
      <c r="BW64" s="110">
        <v>126</v>
      </c>
      <c r="BX64" s="110">
        <v>214</v>
      </c>
      <c r="BY64" s="110">
        <v>58.878504673000002</v>
      </c>
      <c r="BZ64" s="110">
        <v>512</v>
      </c>
      <c r="CA64" s="110">
        <v>667</v>
      </c>
      <c r="CB64" s="110">
        <v>76.761619190000005</v>
      </c>
    </row>
    <row r="65" spans="1:80" ht="15" x14ac:dyDescent="0.25">
      <c r="A65" s="110" t="s">
        <v>210</v>
      </c>
      <c r="B65" s="110" t="s">
        <v>210</v>
      </c>
      <c r="C65" s="110">
        <v>3301</v>
      </c>
      <c r="D65" s="110">
        <v>5436</v>
      </c>
      <c r="E65" s="111">
        <v>60.724797645000002</v>
      </c>
      <c r="F65" s="110">
        <v>12521</v>
      </c>
      <c r="G65" s="110">
        <v>17192</v>
      </c>
      <c r="H65" s="111">
        <v>72.830386226000002</v>
      </c>
      <c r="I65" s="110">
        <v>3202</v>
      </c>
      <c r="J65" s="110">
        <v>5400</v>
      </c>
      <c r="K65" s="111">
        <v>59.296296296000001</v>
      </c>
      <c r="L65" s="110">
        <v>12680</v>
      </c>
      <c r="M65" s="110">
        <v>17163</v>
      </c>
      <c r="N65" s="111">
        <v>73.879857834000006</v>
      </c>
      <c r="O65" s="110">
        <v>3241</v>
      </c>
      <c r="P65" s="110">
        <v>5387</v>
      </c>
      <c r="Q65" s="110">
        <v>60.163356227999998</v>
      </c>
      <c r="R65" s="110">
        <v>12775</v>
      </c>
      <c r="S65" s="110">
        <v>17166</v>
      </c>
      <c r="T65" s="110">
        <v>74.420365838999999</v>
      </c>
      <c r="U65" s="110">
        <v>3527</v>
      </c>
      <c r="V65" s="110">
        <v>5361</v>
      </c>
      <c r="W65" s="110">
        <v>65.789964558999998</v>
      </c>
      <c r="X65" s="110">
        <v>12832</v>
      </c>
      <c r="Y65" s="110">
        <v>17179</v>
      </c>
      <c r="Z65" s="110">
        <v>74.695849584000001</v>
      </c>
      <c r="AA65" s="110">
        <v>3735</v>
      </c>
      <c r="AB65" s="110">
        <v>5352</v>
      </c>
      <c r="AC65" s="110">
        <v>69.786995516000005</v>
      </c>
      <c r="AD65" s="110">
        <v>12900</v>
      </c>
      <c r="AE65" s="110">
        <v>17147</v>
      </c>
      <c r="AF65" s="110">
        <v>75.231818977000003</v>
      </c>
      <c r="AG65" s="110">
        <v>3800</v>
      </c>
      <c r="AH65" s="110">
        <v>5360</v>
      </c>
      <c r="AI65" s="110">
        <v>70.895522388000003</v>
      </c>
      <c r="AJ65" s="110">
        <v>13022</v>
      </c>
      <c r="AK65" s="110">
        <v>17169</v>
      </c>
      <c r="AL65" s="110">
        <v>75.846001513999994</v>
      </c>
      <c r="AM65" s="110">
        <v>3726</v>
      </c>
      <c r="AN65" s="110">
        <v>5351</v>
      </c>
      <c r="AO65" s="110">
        <v>69.631844514999997</v>
      </c>
      <c r="AP65" s="110">
        <v>13075</v>
      </c>
      <c r="AQ65" s="110">
        <v>17135</v>
      </c>
      <c r="AR65" s="110">
        <v>76.305806828000001</v>
      </c>
      <c r="AS65" s="110">
        <v>3656</v>
      </c>
      <c r="AT65" s="110">
        <v>5348</v>
      </c>
      <c r="AU65" s="110">
        <v>68.362004487999997</v>
      </c>
      <c r="AV65" s="110">
        <v>13129</v>
      </c>
      <c r="AW65" s="110">
        <v>17119</v>
      </c>
      <c r="AX65" s="110">
        <v>76.692563817999996</v>
      </c>
      <c r="AY65" s="110">
        <v>3543</v>
      </c>
      <c r="AZ65" s="110">
        <v>5317</v>
      </c>
      <c r="BA65" s="110">
        <v>66.635320669999999</v>
      </c>
      <c r="BB65" s="110">
        <v>13174</v>
      </c>
      <c r="BC65" s="110">
        <v>17100</v>
      </c>
      <c r="BD65" s="110">
        <v>77.040935673000007</v>
      </c>
      <c r="BE65" s="110">
        <v>3423</v>
      </c>
      <c r="BF65" s="110">
        <v>5218</v>
      </c>
      <c r="BG65" s="110">
        <v>65.599846685000003</v>
      </c>
      <c r="BH65" s="110">
        <v>13224</v>
      </c>
      <c r="BI65" s="110">
        <v>16810</v>
      </c>
      <c r="BJ65" s="110">
        <v>78.667459844999996</v>
      </c>
      <c r="BK65" s="110">
        <v>3357</v>
      </c>
      <c r="BL65" s="110">
        <v>5214</v>
      </c>
      <c r="BM65" s="110">
        <v>64.384349826999994</v>
      </c>
      <c r="BN65" s="110">
        <v>13215</v>
      </c>
      <c r="BO65" s="110">
        <v>16748</v>
      </c>
      <c r="BP65" s="110">
        <v>78.904943873999997</v>
      </c>
      <c r="BQ65" s="110">
        <v>3289</v>
      </c>
      <c r="BR65" s="110">
        <v>5225</v>
      </c>
      <c r="BS65" s="110">
        <v>62.947368421</v>
      </c>
      <c r="BT65" s="110">
        <v>13266</v>
      </c>
      <c r="BU65" s="110">
        <v>16732</v>
      </c>
      <c r="BV65" s="110">
        <v>79.285202007999999</v>
      </c>
      <c r="BW65" s="110">
        <v>3231</v>
      </c>
      <c r="BX65" s="110">
        <v>5219</v>
      </c>
      <c r="BY65" s="110">
        <v>61.908411573000002</v>
      </c>
      <c r="BZ65" s="110">
        <v>13289</v>
      </c>
      <c r="CA65" s="110">
        <v>16698</v>
      </c>
      <c r="CB65" s="110">
        <v>79.584381363000006</v>
      </c>
    </row>
    <row r="66" spans="1:80" ht="15" x14ac:dyDescent="0.25">
      <c r="A66" s="110" t="s">
        <v>165</v>
      </c>
      <c r="B66" s="110" t="s">
        <v>211</v>
      </c>
      <c r="C66" s="110">
        <v>763</v>
      </c>
      <c r="D66" s="110">
        <v>1351</v>
      </c>
      <c r="E66" s="111">
        <v>56.476683938000001</v>
      </c>
      <c r="F66" s="110">
        <v>2886</v>
      </c>
      <c r="G66" s="110">
        <v>4260</v>
      </c>
      <c r="H66" s="111">
        <v>67.746478873000001</v>
      </c>
      <c r="I66" s="110">
        <v>746</v>
      </c>
      <c r="J66" s="110">
        <v>1352</v>
      </c>
      <c r="K66" s="111">
        <v>55.177514793</v>
      </c>
      <c r="L66" s="110">
        <v>2960</v>
      </c>
      <c r="M66" s="110">
        <v>4292</v>
      </c>
      <c r="N66" s="111">
        <v>68.965517241000001</v>
      </c>
      <c r="O66" s="110">
        <v>750</v>
      </c>
      <c r="P66" s="110">
        <v>1343</v>
      </c>
      <c r="Q66" s="110">
        <v>55.845122859</v>
      </c>
      <c r="R66" s="110">
        <v>2997</v>
      </c>
      <c r="S66" s="110">
        <v>4308</v>
      </c>
      <c r="T66" s="110">
        <v>69.568245125000004</v>
      </c>
      <c r="U66" s="110">
        <v>813</v>
      </c>
      <c r="V66" s="110">
        <v>1326</v>
      </c>
      <c r="W66" s="110">
        <v>61.312217195000002</v>
      </c>
      <c r="X66" s="110">
        <v>3054</v>
      </c>
      <c r="Y66" s="110">
        <v>4324</v>
      </c>
      <c r="Z66" s="110">
        <v>70.629047178999997</v>
      </c>
      <c r="AA66" s="110">
        <v>846</v>
      </c>
      <c r="AB66" s="110">
        <v>1328</v>
      </c>
      <c r="AC66" s="110">
        <v>63.704819276999999</v>
      </c>
      <c r="AD66" s="110">
        <v>3074</v>
      </c>
      <c r="AE66" s="110">
        <v>4320</v>
      </c>
      <c r="AF66" s="110">
        <v>71.157407406999994</v>
      </c>
      <c r="AG66" s="110">
        <v>864</v>
      </c>
      <c r="AH66" s="110">
        <v>1333</v>
      </c>
      <c r="AI66" s="110">
        <v>64.816204051</v>
      </c>
      <c r="AJ66" s="110">
        <v>3083</v>
      </c>
      <c r="AK66" s="110">
        <v>4331</v>
      </c>
      <c r="AL66" s="110">
        <v>71.184483952999997</v>
      </c>
      <c r="AM66" s="110">
        <v>847</v>
      </c>
      <c r="AN66" s="110">
        <v>1336</v>
      </c>
      <c r="AO66" s="110">
        <v>63.398203592999998</v>
      </c>
      <c r="AP66" s="110">
        <v>3073</v>
      </c>
      <c r="AQ66" s="110">
        <v>4327</v>
      </c>
      <c r="AR66" s="110">
        <v>71.019181880999994</v>
      </c>
      <c r="AS66" s="110">
        <v>831</v>
      </c>
      <c r="AT66" s="110">
        <v>1349</v>
      </c>
      <c r="AU66" s="110">
        <v>61.601186063999997</v>
      </c>
      <c r="AV66" s="110">
        <v>3075</v>
      </c>
      <c r="AW66" s="110">
        <v>4259</v>
      </c>
      <c r="AX66" s="110">
        <v>72.200046959000005</v>
      </c>
      <c r="AY66" s="110">
        <v>811</v>
      </c>
      <c r="AZ66" s="110">
        <v>1349</v>
      </c>
      <c r="BA66" s="110">
        <v>60.118606374999999</v>
      </c>
      <c r="BB66" s="110">
        <v>3079</v>
      </c>
      <c r="BC66" s="110">
        <v>4252</v>
      </c>
      <c r="BD66" s="110">
        <v>72.412982126000003</v>
      </c>
      <c r="BE66" s="110">
        <v>779</v>
      </c>
      <c r="BF66" s="110">
        <v>1330</v>
      </c>
      <c r="BG66" s="110">
        <v>58.571428570999998</v>
      </c>
      <c r="BH66" s="110">
        <v>3111</v>
      </c>
      <c r="BI66" s="110">
        <v>4247</v>
      </c>
      <c r="BJ66" s="110">
        <v>73.251707087</v>
      </c>
      <c r="BK66" s="110">
        <v>769</v>
      </c>
      <c r="BL66" s="110">
        <v>1310</v>
      </c>
      <c r="BM66" s="110">
        <v>58.702290075999997</v>
      </c>
      <c r="BN66" s="110">
        <v>3127</v>
      </c>
      <c r="BO66" s="110">
        <v>4245</v>
      </c>
      <c r="BP66" s="110">
        <v>73.663133098000003</v>
      </c>
      <c r="BQ66" s="110">
        <v>743</v>
      </c>
      <c r="BR66" s="110">
        <v>1300</v>
      </c>
      <c r="BS66" s="110">
        <v>57.153846154</v>
      </c>
      <c r="BT66" s="110">
        <v>3149</v>
      </c>
      <c r="BU66" s="110">
        <v>4231</v>
      </c>
      <c r="BV66" s="110">
        <v>74.426849445000002</v>
      </c>
      <c r="BW66" s="110">
        <v>737</v>
      </c>
      <c r="BX66" s="110">
        <v>1310</v>
      </c>
      <c r="BY66" s="110">
        <v>56.259541984999998</v>
      </c>
      <c r="BZ66" s="110">
        <v>3153</v>
      </c>
      <c r="CA66" s="110">
        <v>4220</v>
      </c>
      <c r="CB66" s="110">
        <v>74.715639809999999</v>
      </c>
    </row>
    <row r="67" spans="1:80" ht="15" x14ac:dyDescent="0.25">
      <c r="A67" s="110" t="s">
        <v>212</v>
      </c>
      <c r="B67" s="110" t="s">
        <v>212</v>
      </c>
      <c r="C67" s="110">
        <v>20132</v>
      </c>
      <c r="D67" s="110">
        <v>38836</v>
      </c>
      <c r="E67" s="111">
        <v>51.838500359999998</v>
      </c>
      <c r="F67" s="110">
        <v>73480</v>
      </c>
      <c r="G67" s="110">
        <v>120836</v>
      </c>
      <c r="H67" s="111">
        <v>60.809692476000002</v>
      </c>
      <c r="I67" s="110">
        <v>19987</v>
      </c>
      <c r="J67" s="110">
        <v>38770</v>
      </c>
      <c r="K67" s="111">
        <v>51.552746968999998</v>
      </c>
      <c r="L67" s="110">
        <v>75572</v>
      </c>
      <c r="M67" s="110">
        <v>121526</v>
      </c>
      <c r="N67" s="111">
        <v>62.185869689999997</v>
      </c>
      <c r="O67" s="110">
        <v>20692</v>
      </c>
      <c r="P67" s="110">
        <v>38725</v>
      </c>
      <c r="Q67" s="110">
        <v>53.433182699</v>
      </c>
      <c r="R67" s="110">
        <v>76362</v>
      </c>
      <c r="S67" s="110">
        <v>121567</v>
      </c>
      <c r="T67" s="110">
        <v>62.814744132999998</v>
      </c>
      <c r="U67" s="110">
        <v>22479</v>
      </c>
      <c r="V67" s="110">
        <v>38893</v>
      </c>
      <c r="W67" s="110">
        <v>57.797032885</v>
      </c>
      <c r="X67" s="110">
        <v>77370</v>
      </c>
      <c r="Y67" s="110">
        <v>121997</v>
      </c>
      <c r="Z67" s="110">
        <v>63.419592285</v>
      </c>
      <c r="AA67" s="110">
        <v>23881</v>
      </c>
      <c r="AB67" s="110">
        <v>38705</v>
      </c>
      <c r="AC67" s="110">
        <v>61.700038755000001</v>
      </c>
      <c r="AD67" s="110">
        <v>78040</v>
      </c>
      <c r="AE67" s="110">
        <v>122149</v>
      </c>
      <c r="AF67" s="110">
        <v>63.889184520999997</v>
      </c>
      <c r="AG67" s="110">
        <v>23895</v>
      </c>
      <c r="AH67" s="110">
        <v>38926</v>
      </c>
      <c r="AI67" s="110">
        <v>61.385706212000002</v>
      </c>
      <c r="AJ67" s="110">
        <v>78737</v>
      </c>
      <c r="AK67" s="110">
        <v>122090</v>
      </c>
      <c r="AL67" s="110">
        <v>64.490949299999997</v>
      </c>
      <c r="AM67" s="110">
        <v>23286</v>
      </c>
      <c r="AN67" s="110">
        <v>38739</v>
      </c>
      <c r="AO67" s="110">
        <v>60.109966700000001</v>
      </c>
      <c r="AP67" s="110">
        <v>79106</v>
      </c>
      <c r="AQ67" s="110">
        <v>122234</v>
      </c>
      <c r="AR67" s="110">
        <v>64.716854557999994</v>
      </c>
      <c r="AS67" s="110">
        <v>22858</v>
      </c>
      <c r="AT67" s="110">
        <v>38343</v>
      </c>
      <c r="AU67" s="110">
        <v>59.614531988000003</v>
      </c>
      <c r="AV67" s="110">
        <v>79634</v>
      </c>
      <c r="AW67" s="110">
        <v>122516</v>
      </c>
      <c r="AX67" s="110">
        <v>64.998857291999997</v>
      </c>
      <c r="AY67" s="110">
        <v>22211</v>
      </c>
      <c r="AZ67" s="110">
        <v>38293</v>
      </c>
      <c r="BA67" s="110">
        <v>58.00276813</v>
      </c>
      <c r="BB67" s="110">
        <v>80014</v>
      </c>
      <c r="BC67" s="110">
        <v>122490</v>
      </c>
      <c r="BD67" s="110">
        <v>65.322883501000007</v>
      </c>
      <c r="BE67" s="110">
        <v>21424</v>
      </c>
      <c r="BF67" s="110">
        <v>37930</v>
      </c>
      <c r="BG67" s="110">
        <v>56.482994990999998</v>
      </c>
      <c r="BH67" s="110">
        <v>80362</v>
      </c>
      <c r="BI67" s="110">
        <v>122216</v>
      </c>
      <c r="BJ67" s="110">
        <v>65.754074752999998</v>
      </c>
      <c r="BK67" s="110">
        <v>20843</v>
      </c>
      <c r="BL67" s="110">
        <v>37809</v>
      </c>
      <c r="BM67" s="110">
        <v>55.127086144000003</v>
      </c>
      <c r="BN67" s="110">
        <v>80773</v>
      </c>
      <c r="BO67" s="110">
        <v>122131</v>
      </c>
      <c r="BP67" s="110">
        <v>66.136361774999997</v>
      </c>
      <c r="BQ67" s="110">
        <v>20260</v>
      </c>
      <c r="BR67" s="110">
        <v>37711</v>
      </c>
      <c r="BS67" s="110">
        <v>53.724377502999999</v>
      </c>
      <c r="BT67" s="110">
        <v>81377</v>
      </c>
      <c r="BU67" s="110">
        <v>122138</v>
      </c>
      <c r="BV67" s="110">
        <v>66.627093943000006</v>
      </c>
      <c r="BW67" s="110">
        <v>20033</v>
      </c>
      <c r="BX67" s="110">
        <v>37634</v>
      </c>
      <c r="BY67" s="110">
        <v>53.231120795000002</v>
      </c>
      <c r="BZ67" s="110">
        <v>81755</v>
      </c>
      <c r="CA67" s="110">
        <v>122087</v>
      </c>
      <c r="CB67" s="110">
        <v>66.964541679000007</v>
      </c>
    </row>
    <row r="68" spans="1:80" ht="15" x14ac:dyDescent="0.25">
      <c r="A68" s="110" t="s">
        <v>165</v>
      </c>
      <c r="B68" s="110" t="s">
        <v>213</v>
      </c>
      <c r="C68" s="110">
        <v>516</v>
      </c>
      <c r="D68" s="110">
        <v>979</v>
      </c>
      <c r="E68" s="111">
        <v>52.706843718000002</v>
      </c>
      <c r="F68" s="110">
        <v>1930</v>
      </c>
      <c r="G68" s="110">
        <v>3114</v>
      </c>
      <c r="H68" s="111">
        <v>61.978163133999999</v>
      </c>
      <c r="I68" s="110">
        <v>500</v>
      </c>
      <c r="J68" s="110">
        <v>977</v>
      </c>
      <c r="K68" s="111">
        <v>51.177072670999998</v>
      </c>
      <c r="L68" s="110">
        <v>1977</v>
      </c>
      <c r="M68" s="110">
        <v>3128</v>
      </c>
      <c r="N68" s="111">
        <v>63.203324807999998</v>
      </c>
      <c r="O68" s="110">
        <v>508</v>
      </c>
      <c r="P68" s="110">
        <v>967</v>
      </c>
      <c r="Q68" s="110">
        <v>52.5336091</v>
      </c>
      <c r="R68" s="110">
        <v>1999</v>
      </c>
      <c r="S68" s="110">
        <v>3136</v>
      </c>
      <c r="T68" s="110">
        <v>63.743622449</v>
      </c>
      <c r="U68" s="110">
        <v>577</v>
      </c>
      <c r="V68" s="110">
        <v>983</v>
      </c>
      <c r="W68" s="110">
        <v>58.697863683000001</v>
      </c>
      <c r="X68" s="110">
        <v>2006</v>
      </c>
      <c r="Y68" s="110">
        <v>3131</v>
      </c>
      <c r="Z68" s="110">
        <v>64.068987543999995</v>
      </c>
      <c r="AA68" s="110">
        <v>598</v>
      </c>
      <c r="AB68" s="110">
        <v>987</v>
      </c>
      <c r="AC68" s="110">
        <v>60.587639310999997</v>
      </c>
      <c r="AD68" s="110">
        <v>2011</v>
      </c>
      <c r="AE68" s="110">
        <v>3129</v>
      </c>
      <c r="AF68" s="110">
        <v>64.269734740000004</v>
      </c>
      <c r="AG68" s="110">
        <v>598</v>
      </c>
      <c r="AH68" s="110">
        <v>982</v>
      </c>
      <c r="AI68" s="110">
        <v>60.896130346</v>
      </c>
      <c r="AJ68" s="110">
        <v>2026</v>
      </c>
      <c r="AK68" s="110">
        <v>3134</v>
      </c>
      <c r="AL68" s="110">
        <v>64.645820037999997</v>
      </c>
      <c r="AM68" s="110">
        <v>580</v>
      </c>
      <c r="AN68" s="110">
        <v>986</v>
      </c>
      <c r="AO68" s="110">
        <v>58.823529411999999</v>
      </c>
      <c r="AP68" s="110">
        <v>2028</v>
      </c>
      <c r="AQ68" s="110">
        <v>3132</v>
      </c>
      <c r="AR68" s="110">
        <v>64.750957854000006</v>
      </c>
      <c r="AS68" s="110">
        <v>547</v>
      </c>
      <c r="AT68" s="110">
        <v>948</v>
      </c>
      <c r="AU68" s="110">
        <v>57.700421941000002</v>
      </c>
      <c r="AV68" s="110">
        <v>2056</v>
      </c>
      <c r="AW68" s="110">
        <v>3161</v>
      </c>
      <c r="AX68" s="110">
        <v>65.042708004000005</v>
      </c>
      <c r="AY68" s="110">
        <v>533</v>
      </c>
      <c r="AZ68" s="110">
        <v>958</v>
      </c>
      <c r="BA68" s="110">
        <v>55.636743215000003</v>
      </c>
      <c r="BB68" s="110">
        <v>2066</v>
      </c>
      <c r="BC68" s="110">
        <v>3156</v>
      </c>
      <c r="BD68" s="110">
        <v>65.462610900000001</v>
      </c>
      <c r="BE68" s="110">
        <v>502</v>
      </c>
      <c r="BF68" s="110">
        <v>926</v>
      </c>
      <c r="BG68" s="110">
        <v>54.211663067000003</v>
      </c>
      <c r="BH68" s="110">
        <v>2079</v>
      </c>
      <c r="BI68" s="110">
        <v>3142</v>
      </c>
      <c r="BJ68" s="110">
        <v>66.168045831000001</v>
      </c>
      <c r="BK68" s="110">
        <v>492</v>
      </c>
      <c r="BL68" s="110">
        <v>927</v>
      </c>
      <c r="BM68" s="110">
        <v>53.074433657</v>
      </c>
      <c r="BN68" s="110">
        <v>2082</v>
      </c>
      <c r="BO68" s="110">
        <v>3120</v>
      </c>
      <c r="BP68" s="110">
        <v>66.730769230999996</v>
      </c>
      <c r="BQ68" s="110">
        <v>493</v>
      </c>
      <c r="BR68" s="110">
        <v>950</v>
      </c>
      <c r="BS68" s="110">
        <v>51.894736842</v>
      </c>
      <c r="BT68" s="110">
        <v>2075</v>
      </c>
      <c r="BU68" s="110">
        <v>3082</v>
      </c>
      <c r="BV68" s="110">
        <v>67.326411421000003</v>
      </c>
      <c r="BW68" s="110">
        <v>482</v>
      </c>
      <c r="BX68" s="110">
        <v>951</v>
      </c>
      <c r="BY68" s="110">
        <v>50.683491062000002</v>
      </c>
      <c r="BZ68" s="110">
        <v>2093</v>
      </c>
      <c r="CA68" s="110">
        <v>3088</v>
      </c>
      <c r="CB68" s="110">
        <v>67.778497408999996</v>
      </c>
    </row>
    <row r="69" spans="1:80" ht="15" x14ac:dyDescent="0.25">
      <c r="A69" s="110" t="s">
        <v>135</v>
      </c>
      <c r="B69" s="110" t="s">
        <v>214</v>
      </c>
      <c r="C69" s="110">
        <v>217</v>
      </c>
      <c r="D69" s="110">
        <v>480</v>
      </c>
      <c r="E69" s="111">
        <v>45.208333332999999</v>
      </c>
      <c r="F69" s="110">
        <v>701</v>
      </c>
      <c r="G69" s="110">
        <v>1565</v>
      </c>
      <c r="H69" s="111">
        <v>44.792332268000003</v>
      </c>
      <c r="I69" s="110">
        <v>207</v>
      </c>
      <c r="J69" s="110">
        <v>479</v>
      </c>
      <c r="K69" s="111">
        <v>43.215031314999997</v>
      </c>
      <c r="L69" s="110">
        <v>730</v>
      </c>
      <c r="M69" s="110">
        <v>1576</v>
      </c>
      <c r="N69" s="111">
        <v>46.319796953999997</v>
      </c>
      <c r="O69" s="110">
        <v>222</v>
      </c>
      <c r="P69" s="110">
        <v>489</v>
      </c>
      <c r="Q69" s="110">
        <v>45.398773005999999</v>
      </c>
      <c r="R69" s="110">
        <v>743</v>
      </c>
      <c r="S69" s="110">
        <v>1572</v>
      </c>
      <c r="T69" s="110">
        <v>47.264631043000001</v>
      </c>
      <c r="U69" s="110">
        <v>241</v>
      </c>
      <c r="V69" s="110">
        <v>482</v>
      </c>
      <c r="W69" s="110">
        <v>50</v>
      </c>
      <c r="X69" s="110">
        <v>771</v>
      </c>
      <c r="Y69" s="110">
        <v>1588</v>
      </c>
      <c r="Z69" s="110">
        <v>48.551637280000001</v>
      </c>
      <c r="AA69" s="110">
        <v>255</v>
      </c>
      <c r="AB69" s="110">
        <v>489</v>
      </c>
      <c r="AC69" s="110">
        <v>52.147239264</v>
      </c>
      <c r="AD69" s="110">
        <v>794</v>
      </c>
      <c r="AE69" s="110">
        <v>1588</v>
      </c>
      <c r="AF69" s="110">
        <v>50</v>
      </c>
      <c r="AG69" s="110">
        <v>268</v>
      </c>
      <c r="AH69" s="110">
        <v>485</v>
      </c>
      <c r="AI69" s="110">
        <v>55.257731958999997</v>
      </c>
      <c r="AJ69" s="110">
        <v>816</v>
      </c>
      <c r="AK69" s="110">
        <v>1597</v>
      </c>
      <c r="AL69" s="110">
        <v>51.095804633999997</v>
      </c>
      <c r="AM69" s="110">
        <v>264</v>
      </c>
      <c r="AN69" s="110">
        <v>493</v>
      </c>
      <c r="AO69" s="110">
        <v>53.549695739999997</v>
      </c>
      <c r="AP69" s="110">
        <v>823</v>
      </c>
      <c r="AQ69" s="110">
        <v>1597</v>
      </c>
      <c r="AR69" s="110">
        <v>51.534126487000002</v>
      </c>
      <c r="AS69" s="110">
        <v>254</v>
      </c>
      <c r="AT69" s="110">
        <v>500</v>
      </c>
      <c r="AU69" s="110">
        <v>50.8</v>
      </c>
      <c r="AV69" s="110">
        <v>844</v>
      </c>
      <c r="AW69" s="110">
        <v>1601</v>
      </c>
      <c r="AX69" s="110">
        <v>52.717051843</v>
      </c>
      <c r="AY69" s="110">
        <v>248</v>
      </c>
      <c r="AZ69" s="110">
        <v>493</v>
      </c>
      <c r="BA69" s="110">
        <v>50.304259635000001</v>
      </c>
      <c r="BB69" s="110">
        <v>857</v>
      </c>
      <c r="BC69" s="110">
        <v>1606</v>
      </c>
      <c r="BD69" s="110">
        <v>53.362391033999998</v>
      </c>
      <c r="BE69" s="110">
        <v>236</v>
      </c>
      <c r="BF69" s="110">
        <v>491</v>
      </c>
      <c r="BG69" s="110">
        <v>48.065173115999997</v>
      </c>
      <c r="BH69" s="110">
        <v>868</v>
      </c>
      <c r="BI69" s="110">
        <v>1600</v>
      </c>
      <c r="BJ69" s="110">
        <v>54.25</v>
      </c>
      <c r="BK69" s="110">
        <v>228</v>
      </c>
      <c r="BL69" s="110">
        <v>487</v>
      </c>
      <c r="BM69" s="110">
        <v>46.817248460000002</v>
      </c>
      <c r="BN69" s="110">
        <v>875</v>
      </c>
      <c r="BO69" s="110">
        <v>1604</v>
      </c>
      <c r="BP69" s="110">
        <v>54.551122194999998</v>
      </c>
      <c r="BQ69" s="110">
        <v>217</v>
      </c>
      <c r="BR69" s="110">
        <v>484</v>
      </c>
      <c r="BS69" s="110">
        <v>44.834710743999999</v>
      </c>
      <c r="BT69" s="110">
        <v>872</v>
      </c>
      <c r="BU69" s="110">
        <v>1597</v>
      </c>
      <c r="BV69" s="110">
        <v>54.602379460999998</v>
      </c>
      <c r="BW69" s="110">
        <v>207</v>
      </c>
      <c r="BX69" s="110">
        <v>478</v>
      </c>
      <c r="BY69" s="110">
        <v>43.305439331000002</v>
      </c>
      <c r="BZ69" s="110">
        <v>883</v>
      </c>
      <c r="CA69" s="110">
        <v>1593</v>
      </c>
      <c r="CB69" s="110">
        <v>55.430006276999997</v>
      </c>
    </row>
    <row r="70" spans="1:80" ht="15" x14ac:dyDescent="0.25">
      <c r="A70" s="110" t="s">
        <v>146</v>
      </c>
      <c r="B70" s="110" t="s">
        <v>215</v>
      </c>
      <c r="C70" s="110">
        <v>61</v>
      </c>
      <c r="D70" s="110">
        <v>123</v>
      </c>
      <c r="E70" s="111">
        <v>49.593495935</v>
      </c>
      <c r="F70" s="110">
        <v>309</v>
      </c>
      <c r="G70" s="110">
        <v>512</v>
      </c>
      <c r="H70" s="111">
        <v>60.3515625</v>
      </c>
      <c r="I70" s="110">
        <v>64</v>
      </c>
      <c r="J70" s="110">
        <v>128</v>
      </c>
      <c r="K70" s="111">
        <v>50</v>
      </c>
      <c r="L70" s="110">
        <v>309</v>
      </c>
      <c r="M70" s="110">
        <v>504</v>
      </c>
      <c r="N70" s="111">
        <v>61.309523810000002</v>
      </c>
      <c r="O70" s="110">
        <v>63</v>
      </c>
      <c r="P70" s="110">
        <v>127</v>
      </c>
      <c r="Q70" s="110">
        <v>49.606299213</v>
      </c>
      <c r="R70" s="110">
        <v>310</v>
      </c>
      <c r="S70" s="110">
        <v>498</v>
      </c>
      <c r="T70" s="110">
        <v>62.248995983999997</v>
      </c>
      <c r="U70" s="110">
        <v>70</v>
      </c>
      <c r="V70" s="110">
        <v>128</v>
      </c>
      <c r="W70" s="110">
        <v>54.6875</v>
      </c>
      <c r="X70" s="110">
        <v>309</v>
      </c>
      <c r="Y70" s="110">
        <v>493</v>
      </c>
      <c r="Z70" s="110">
        <v>62.677484786999997</v>
      </c>
      <c r="AA70" s="110">
        <v>84</v>
      </c>
      <c r="AB70" s="110">
        <v>125</v>
      </c>
      <c r="AC70" s="110">
        <v>67.2</v>
      </c>
      <c r="AD70" s="110">
        <v>316</v>
      </c>
      <c r="AE70" s="110">
        <v>493</v>
      </c>
      <c r="AF70" s="110">
        <v>64.097363083000005</v>
      </c>
      <c r="AG70" s="110">
        <v>82</v>
      </c>
      <c r="AH70" s="110">
        <v>127</v>
      </c>
      <c r="AI70" s="110">
        <v>64.566929134000006</v>
      </c>
      <c r="AJ70" s="110">
        <v>315</v>
      </c>
      <c r="AK70" s="110">
        <v>493</v>
      </c>
      <c r="AL70" s="110">
        <v>63.894523327000002</v>
      </c>
      <c r="AM70" s="110">
        <v>78</v>
      </c>
      <c r="AN70" s="110">
        <v>124</v>
      </c>
      <c r="AO70" s="110">
        <v>62.903225806000002</v>
      </c>
      <c r="AP70" s="110">
        <v>315</v>
      </c>
      <c r="AQ70" s="110">
        <v>493</v>
      </c>
      <c r="AR70" s="110">
        <v>63.894523327000002</v>
      </c>
      <c r="AS70" s="110">
        <v>73</v>
      </c>
      <c r="AT70" s="110">
        <v>121</v>
      </c>
      <c r="AU70" s="110">
        <v>60.330578512000002</v>
      </c>
      <c r="AV70" s="110">
        <v>326</v>
      </c>
      <c r="AW70" s="110">
        <v>491</v>
      </c>
      <c r="AX70" s="110">
        <v>66.395112015999999</v>
      </c>
      <c r="AY70" s="110">
        <v>65</v>
      </c>
      <c r="AZ70" s="110">
        <v>117</v>
      </c>
      <c r="BA70" s="110">
        <v>55.555555556000002</v>
      </c>
      <c r="BB70" s="110">
        <v>328</v>
      </c>
      <c r="BC70" s="110">
        <v>491</v>
      </c>
      <c r="BD70" s="110">
        <v>66.802443991999994</v>
      </c>
      <c r="BE70" s="110">
        <v>65</v>
      </c>
      <c r="BF70" s="110">
        <v>113</v>
      </c>
      <c r="BG70" s="110">
        <v>57.522123894000003</v>
      </c>
      <c r="BH70" s="110">
        <v>326</v>
      </c>
      <c r="BI70" s="110">
        <v>457</v>
      </c>
      <c r="BJ70" s="110">
        <v>71.334792123</v>
      </c>
      <c r="BK70" s="110">
        <v>63</v>
      </c>
      <c r="BL70" s="110">
        <v>113</v>
      </c>
      <c r="BM70" s="110">
        <v>55.752212389</v>
      </c>
      <c r="BN70" s="110">
        <v>325</v>
      </c>
      <c r="BO70" s="110">
        <v>454</v>
      </c>
      <c r="BP70" s="110">
        <v>71.585903083999995</v>
      </c>
      <c r="BQ70" s="110">
        <v>60</v>
      </c>
      <c r="BR70" s="110">
        <v>114</v>
      </c>
      <c r="BS70" s="110">
        <v>52.631578947000001</v>
      </c>
      <c r="BT70" s="110">
        <v>324</v>
      </c>
      <c r="BU70" s="110">
        <v>450</v>
      </c>
      <c r="BV70" s="110">
        <v>72</v>
      </c>
      <c r="BW70" s="110">
        <v>63</v>
      </c>
      <c r="BX70" s="110">
        <v>117</v>
      </c>
      <c r="BY70" s="110">
        <v>53.846153846</v>
      </c>
      <c r="BZ70" s="110">
        <v>320</v>
      </c>
      <c r="CA70" s="110">
        <v>444</v>
      </c>
      <c r="CB70" s="110">
        <v>72.072072071999997</v>
      </c>
    </row>
    <row r="71" spans="1:80" ht="15" x14ac:dyDescent="0.25">
      <c r="A71" s="110" t="s">
        <v>144</v>
      </c>
      <c r="B71" s="110" t="s">
        <v>216</v>
      </c>
      <c r="C71" s="110">
        <v>421</v>
      </c>
      <c r="D71" s="110">
        <v>722</v>
      </c>
      <c r="E71" s="111">
        <v>58.310249306999999</v>
      </c>
      <c r="F71" s="110">
        <v>1873</v>
      </c>
      <c r="G71" s="110">
        <v>2578</v>
      </c>
      <c r="H71" s="111">
        <v>72.653219550000003</v>
      </c>
      <c r="I71" s="110">
        <v>416</v>
      </c>
      <c r="J71" s="110">
        <v>738</v>
      </c>
      <c r="K71" s="111">
        <v>56.368563686000002</v>
      </c>
      <c r="L71" s="110">
        <v>1868</v>
      </c>
      <c r="M71" s="110">
        <v>2545</v>
      </c>
      <c r="N71" s="111">
        <v>73.398821217999995</v>
      </c>
      <c r="O71" s="110">
        <v>441</v>
      </c>
      <c r="P71" s="110">
        <v>732</v>
      </c>
      <c r="Q71" s="110">
        <v>60.245901639000003</v>
      </c>
      <c r="R71" s="110">
        <v>1879</v>
      </c>
      <c r="S71" s="110">
        <v>2532</v>
      </c>
      <c r="T71" s="110">
        <v>74.210110584999995</v>
      </c>
      <c r="U71" s="110">
        <v>504</v>
      </c>
      <c r="V71" s="110">
        <v>754</v>
      </c>
      <c r="W71" s="110">
        <v>66.843501325999995</v>
      </c>
      <c r="X71" s="110">
        <v>1893</v>
      </c>
      <c r="Y71" s="110">
        <v>2542</v>
      </c>
      <c r="Z71" s="110">
        <v>74.468922109000005</v>
      </c>
      <c r="AA71" s="110">
        <v>531</v>
      </c>
      <c r="AB71" s="110">
        <v>762</v>
      </c>
      <c r="AC71" s="110">
        <v>69.685039369999998</v>
      </c>
      <c r="AD71" s="110">
        <v>1893</v>
      </c>
      <c r="AE71" s="110">
        <v>2520</v>
      </c>
      <c r="AF71" s="110">
        <v>75.119047619</v>
      </c>
      <c r="AG71" s="110">
        <v>525</v>
      </c>
      <c r="AH71" s="110">
        <v>756</v>
      </c>
      <c r="AI71" s="110">
        <v>69.444444443999998</v>
      </c>
      <c r="AJ71" s="110">
        <v>1915</v>
      </c>
      <c r="AK71" s="110">
        <v>2546</v>
      </c>
      <c r="AL71" s="110">
        <v>75.216025137000003</v>
      </c>
      <c r="AM71" s="110">
        <v>520</v>
      </c>
      <c r="AN71" s="110">
        <v>764</v>
      </c>
      <c r="AO71" s="110">
        <v>68.062827225000007</v>
      </c>
      <c r="AP71" s="110">
        <v>1895</v>
      </c>
      <c r="AQ71" s="110">
        <v>2524</v>
      </c>
      <c r="AR71" s="110">
        <v>75.079239302999994</v>
      </c>
      <c r="AS71" s="110">
        <v>500</v>
      </c>
      <c r="AT71" s="110">
        <v>769</v>
      </c>
      <c r="AU71" s="110">
        <v>65.019505851999995</v>
      </c>
      <c r="AV71" s="110">
        <v>1909</v>
      </c>
      <c r="AW71" s="110">
        <v>2492</v>
      </c>
      <c r="AX71" s="110">
        <v>76.605136436999999</v>
      </c>
      <c r="AY71" s="110">
        <v>474</v>
      </c>
      <c r="AZ71" s="110">
        <v>765</v>
      </c>
      <c r="BA71" s="110">
        <v>61.960784314000001</v>
      </c>
      <c r="BB71" s="110">
        <v>1931</v>
      </c>
      <c r="BC71" s="110">
        <v>2498</v>
      </c>
      <c r="BD71" s="110">
        <v>77.301841472999996</v>
      </c>
      <c r="BE71" s="110">
        <v>467</v>
      </c>
      <c r="BF71" s="110">
        <v>767</v>
      </c>
      <c r="BG71" s="110">
        <v>60.886571056000001</v>
      </c>
      <c r="BH71" s="110">
        <v>1943</v>
      </c>
      <c r="BI71" s="110">
        <v>2490</v>
      </c>
      <c r="BJ71" s="110">
        <v>78.032128513999993</v>
      </c>
      <c r="BK71" s="110">
        <v>440</v>
      </c>
      <c r="BL71" s="110">
        <v>754</v>
      </c>
      <c r="BM71" s="110">
        <v>58.355437666</v>
      </c>
      <c r="BN71" s="110">
        <v>1954</v>
      </c>
      <c r="BO71" s="110">
        <v>2491</v>
      </c>
      <c r="BP71" s="110">
        <v>78.442392612999996</v>
      </c>
      <c r="BQ71" s="110">
        <v>429</v>
      </c>
      <c r="BR71" s="110">
        <v>764</v>
      </c>
      <c r="BS71" s="110">
        <v>56.151832460999998</v>
      </c>
      <c r="BT71" s="110">
        <v>1962</v>
      </c>
      <c r="BU71" s="110">
        <v>2489</v>
      </c>
      <c r="BV71" s="110">
        <v>78.826838088000002</v>
      </c>
      <c r="BW71" s="110">
        <v>419</v>
      </c>
      <c r="BX71" s="110">
        <v>751</v>
      </c>
      <c r="BY71" s="110">
        <v>55.792276964000003</v>
      </c>
      <c r="BZ71" s="110">
        <v>1961</v>
      </c>
      <c r="CA71" s="110">
        <v>2483</v>
      </c>
      <c r="CB71" s="110">
        <v>78.977043898999995</v>
      </c>
    </row>
    <row r="72" spans="1:80" ht="15" x14ac:dyDescent="0.25">
      <c r="A72" s="110" t="s">
        <v>135</v>
      </c>
      <c r="B72" s="110" t="s">
        <v>217</v>
      </c>
      <c r="C72" s="110">
        <v>87</v>
      </c>
      <c r="D72" s="110">
        <v>197</v>
      </c>
      <c r="E72" s="111">
        <v>44.162436548000002</v>
      </c>
      <c r="F72" s="110">
        <v>289</v>
      </c>
      <c r="G72" s="110">
        <v>627</v>
      </c>
      <c r="H72" s="111">
        <v>46.092503987000001</v>
      </c>
      <c r="I72" s="110">
        <v>84</v>
      </c>
      <c r="J72" s="110">
        <v>194</v>
      </c>
      <c r="K72" s="111">
        <v>43.298969071999998</v>
      </c>
      <c r="L72" s="110">
        <v>300</v>
      </c>
      <c r="M72" s="110">
        <v>625</v>
      </c>
      <c r="N72" s="111">
        <v>48</v>
      </c>
      <c r="O72" s="110">
        <v>85</v>
      </c>
      <c r="P72" s="110">
        <v>189</v>
      </c>
      <c r="Q72" s="110">
        <v>44.973544973999999</v>
      </c>
      <c r="R72" s="110">
        <v>308</v>
      </c>
      <c r="S72" s="110">
        <v>622</v>
      </c>
      <c r="T72" s="110">
        <v>49.517684887000001</v>
      </c>
      <c r="U72" s="110">
        <v>94</v>
      </c>
      <c r="V72" s="110">
        <v>189</v>
      </c>
      <c r="W72" s="110">
        <v>49.735449735000003</v>
      </c>
      <c r="X72" s="110">
        <v>311</v>
      </c>
      <c r="Y72" s="110">
        <v>626</v>
      </c>
      <c r="Z72" s="110">
        <v>49.680511181999996</v>
      </c>
      <c r="AA72" s="110">
        <v>97</v>
      </c>
      <c r="AB72" s="110">
        <v>185</v>
      </c>
      <c r="AC72" s="110">
        <v>52.432432431999999</v>
      </c>
      <c r="AD72" s="110">
        <v>312</v>
      </c>
      <c r="AE72" s="110">
        <v>626</v>
      </c>
      <c r="AF72" s="110">
        <v>49.840255591000002</v>
      </c>
      <c r="AG72" s="110">
        <v>98</v>
      </c>
      <c r="AH72" s="110">
        <v>193</v>
      </c>
      <c r="AI72" s="110">
        <v>50.777202072999998</v>
      </c>
      <c r="AJ72" s="110">
        <v>328</v>
      </c>
      <c r="AK72" s="110">
        <v>626</v>
      </c>
      <c r="AL72" s="110">
        <v>52.396166133999998</v>
      </c>
      <c r="AM72" s="110">
        <v>94</v>
      </c>
      <c r="AN72" s="110">
        <v>189</v>
      </c>
      <c r="AO72" s="110">
        <v>49.735449735000003</v>
      </c>
      <c r="AP72" s="110">
        <v>333</v>
      </c>
      <c r="AQ72" s="110">
        <v>626</v>
      </c>
      <c r="AR72" s="110">
        <v>53.194888179000003</v>
      </c>
      <c r="AS72" s="110">
        <v>92</v>
      </c>
      <c r="AT72" s="110">
        <v>178</v>
      </c>
      <c r="AU72" s="110">
        <v>51.685393257999998</v>
      </c>
      <c r="AV72" s="110">
        <v>338</v>
      </c>
      <c r="AW72" s="110">
        <v>631</v>
      </c>
      <c r="AX72" s="110">
        <v>53.565768620999997</v>
      </c>
      <c r="AY72" s="110">
        <v>87</v>
      </c>
      <c r="AZ72" s="110">
        <v>176</v>
      </c>
      <c r="BA72" s="110">
        <v>49.431818182000001</v>
      </c>
      <c r="BB72" s="110">
        <v>344</v>
      </c>
      <c r="BC72" s="110">
        <v>631</v>
      </c>
      <c r="BD72" s="110">
        <v>54.516640254000002</v>
      </c>
      <c r="BE72" s="110">
        <v>85</v>
      </c>
      <c r="BF72" s="110">
        <v>176</v>
      </c>
      <c r="BG72" s="110">
        <v>48.295454544999998</v>
      </c>
      <c r="BH72" s="110">
        <v>348</v>
      </c>
      <c r="BI72" s="110">
        <v>625</v>
      </c>
      <c r="BJ72" s="110">
        <v>55.68</v>
      </c>
      <c r="BK72" s="110">
        <v>81</v>
      </c>
      <c r="BL72" s="110">
        <v>178</v>
      </c>
      <c r="BM72" s="110">
        <v>45.505617977999997</v>
      </c>
      <c r="BN72" s="110">
        <v>346</v>
      </c>
      <c r="BO72" s="110">
        <v>623</v>
      </c>
      <c r="BP72" s="110">
        <v>55.537720706000002</v>
      </c>
      <c r="BQ72" s="110">
        <v>81</v>
      </c>
      <c r="BR72" s="110">
        <v>180</v>
      </c>
      <c r="BS72" s="110">
        <v>45</v>
      </c>
      <c r="BT72" s="110">
        <v>350</v>
      </c>
      <c r="BU72" s="110">
        <v>625</v>
      </c>
      <c r="BV72" s="110">
        <v>56</v>
      </c>
      <c r="BW72" s="110">
        <v>76</v>
      </c>
      <c r="BX72" s="110">
        <v>178</v>
      </c>
      <c r="BY72" s="110">
        <v>42.696629213000001</v>
      </c>
      <c r="BZ72" s="110">
        <v>354</v>
      </c>
      <c r="CA72" s="110">
        <v>622</v>
      </c>
      <c r="CB72" s="110">
        <v>56.913183279999998</v>
      </c>
    </row>
    <row r="73" spans="1:80" ht="15" x14ac:dyDescent="0.25">
      <c r="A73" s="110" t="s">
        <v>142</v>
      </c>
      <c r="B73" s="110" t="s">
        <v>218</v>
      </c>
      <c r="C73" s="110">
        <v>389</v>
      </c>
      <c r="D73" s="110">
        <v>736</v>
      </c>
      <c r="E73" s="111">
        <v>52.85326087</v>
      </c>
      <c r="F73" s="110">
        <v>1371</v>
      </c>
      <c r="G73" s="110">
        <v>2295</v>
      </c>
      <c r="H73" s="111">
        <v>59.738562092000002</v>
      </c>
      <c r="I73" s="110">
        <v>363</v>
      </c>
      <c r="J73" s="110">
        <v>722</v>
      </c>
      <c r="K73" s="111">
        <v>50.277008309999999</v>
      </c>
      <c r="L73" s="110">
        <v>1401</v>
      </c>
      <c r="M73" s="110">
        <v>2292</v>
      </c>
      <c r="N73" s="111">
        <v>61.125654449999999</v>
      </c>
      <c r="O73" s="110">
        <v>405</v>
      </c>
      <c r="P73" s="110">
        <v>735</v>
      </c>
      <c r="Q73" s="110">
        <v>55.102040815999999</v>
      </c>
      <c r="R73" s="110">
        <v>1417</v>
      </c>
      <c r="S73" s="110">
        <v>2281</v>
      </c>
      <c r="T73" s="110">
        <v>62.121876370000003</v>
      </c>
      <c r="U73" s="110">
        <v>435</v>
      </c>
      <c r="V73" s="110">
        <v>728</v>
      </c>
      <c r="W73" s="110">
        <v>59.752747253000003</v>
      </c>
      <c r="X73" s="110">
        <v>1439</v>
      </c>
      <c r="Y73" s="110">
        <v>2296</v>
      </c>
      <c r="Z73" s="110">
        <v>62.674216027999996</v>
      </c>
      <c r="AA73" s="110">
        <v>464</v>
      </c>
      <c r="AB73" s="110">
        <v>716</v>
      </c>
      <c r="AC73" s="110">
        <v>64.804469273999999</v>
      </c>
      <c r="AD73" s="110">
        <v>1450</v>
      </c>
      <c r="AE73" s="110">
        <v>2292</v>
      </c>
      <c r="AF73" s="110">
        <v>63.263525305000002</v>
      </c>
      <c r="AG73" s="110">
        <v>474</v>
      </c>
      <c r="AH73" s="110">
        <v>730</v>
      </c>
      <c r="AI73" s="110">
        <v>64.931506849000002</v>
      </c>
      <c r="AJ73" s="110">
        <v>1470</v>
      </c>
      <c r="AK73" s="110">
        <v>2303</v>
      </c>
      <c r="AL73" s="110">
        <v>63.829787234000001</v>
      </c>
      <c r="AM73" s="110">
        <v>472</v>
      </c>
      <c r="AN73" s="110">
        <v>717</v>
      </c>
      <c r="AO73" s="110">
        <v>65.829846583000005</v>
      </c>
      <c r="AP73" s="110">
        <v>1469</v>
      </c>
      <c r="AQ73" s="110">
        <v>2299</v>
      </c>
      <c r="AR73" s="110">
        <v>63.897346671999998</v>
      </c>
      <c r="AS73" s="110">
        <v>460</v>
      </c>
      <c r="AT73" s="110">
        <v>730</v>
      </c>
      <c r="AU73" s="110">
        <v>63.01369863</v>
      </c>
      <c r="AV73" s="110">
        <v>1475</v>
      </c>
      <c r="AW73" s="110">
        <v>2283</v>
      </c>
      <c r="AX73" s="110">
        <v>64.607971966999997</v>
      </c>
      <c r="AY73" s="110">
        <v>446</v>
      </c>
      <c r="AZ73" s="110">
        <v>732</v>
      </c>
      <c r="BA73" s="110">
        <v>60.928961749000003</v>
      </c>
      <c r="BB73" s="110">
        <v>1475</v>
      </c>
      <c r="BC73" s="110">
        <v>2273</v>
      </c>
      <c r="BD73" s="110">
        <v>64.892212934</v>
      </c>
      <c r="BE73" s="110">
        <v>436</v>
      </c>
      <c r="BF73" s="110">
        <v>732</v>
      </c>
      <c r="BG73" s="110">
        <v>59.56284153</v>
      </c>
      <c r="BH73" s="110">
        <v>1489</v>
      </c>
      <c r="BI73" s="110">
        <v>2233</v>
      </c>
      <c r="BJ73" s="110">
        <v>66.681594267999998</v>
      </c>
      <c r="BK73" s="110">
        <v>418</v>
      </c>
      <c r="BL73" s="110">
        <v>739</v>
      </c>
      <c r="BM73" s="110">
        <v>56.562922868999998</v>
      </c>
      <c r="BN73" s="110">
        <v>1499</v>
      </c>
      <c r="BO73" s="110">
        <v>2227</v>
      </c>
      <c r="BP73" s="110">
        <v>67.310282892000004</v>
      </c>
      <c r="BQ73" s="110">
        <v>391</v>
      </c>
      <c r="BR73" s="110">
        <v>720</v>
      </c>
      <c r="BS73" s="110">
        <v>54.305555556000002</v>
      </c>
      <c r="BT73" s="110">
        <v>1524</v>
      </c>
      <c r="BU73" s="110">
        <v>2242</v>
      </c>
      <c r="BV73" s="110">
        <v>67.975022301999999</v>
      </c>
      <c r="BW73" s="110">
        <v>388</v>
      </c>
      <c r="BX73" s="110">
        <v>727</v>
      </c>
      <c r="BY73" s="110">
        <v>53.370013755000002</v>
      </c>
      <c r="BZ73" s="110">
        <v>1536</v>
      </c>
      <c r="CA73" s="110">
        <v>2240</v>
      </c>
      <c r="CB73" s="110">
        <v>68.571428570999998</v>
      </c>
    </row>
    <row r="74" spans="1:80" ht="15" x14ac:dyDescent="0.25">
      <c r="A74" s="110" t="s">
        <v>219</v>
      </c>
      <c r="B74" s="110" t="s">
        <v>219</v>
      </c>
      <c r="C74" s="110">
        <v>5296</v>
      </c>
      <c r="D74" s="110">
        <v>8865</v>
      </c>
      <c r="E74" s="111">
        <v>59.740552735000001</v>
      </c>
      <c r="F74" s="110">
        <v>19215</v>
      </c>
      <c r="G74" s="110">
        <v>26781</v>
      </c>
      <c r="H74" s="111">
        <v>71.748627757999998</v>
      </c>
      <c r="I74" s="110">
        <v>5480</v>
      </c>
      <c r="J74" s="110">
        <v>8958</v>
      </c>
      <c r="K74" s="111">
        <v>61.174369278999997</v>
      </c>
      <c r="L74" s="110">
        <v>19642</v>
      </c>
      <c r="M74" s="110">
        <v>26887</v>
      </c>
      <c r="N74" s="111">
        <v>73.053892215999994</v>
      </c>
      <c r="O74" s="110">
        <v>5775</v>
      </c>
      <c r="P74" s="110">
        <v>8993</v>
      </c>
      <c r="Q74" s="110">
        <v>64.216612921000007</v>
      </c>
      <c r="R74" s="110">
        <v>19811</v>
      </c>
      <c r="S74" s="110">
        <v>26886</v>
      </c>
      <c r="T74" s="110">
        <v>73.685189317999999</v>
      </c>
      <c r="U74" s="110">
        <v>6258</v>
      </c>
      <c r="V74" s="110">
        <v>9051</v>
      </c>
      <c r="W74" s="110">
        <v>69.141531322999995</v>
      </c>
      <c r="X74" s="110">
        <v>20081</v>
      </c>
      <c r="Y74" s="110">
        <v>27107</v>
      </c>
      <c r="Z74" s="110">
        <v>74.080495812999999</v>
      </c>
      <c r="AA74" s="110">
        <v>6442</v>
      </c>
      <c r="AB74" s="110">
        <v>9025</v>
      </c>
      <c r="AC74" s="110">
        <v>71.379501384999998</v>
      </c>
      <c r="AD74" s="110">
        <v>20261</v>
      </c>
      <c r="AE74" s="110">
        <v>27169</v>
      </c>
      <c r="AF74" s="110">
        <v>74.573962972999993</v>
      </c>
      <c r="AG74" s="110">
        <v>6413</v>
      </c>
      <c r="AH74" s="110">
        <v>9077</v>
      </c>
      <c r="AI74" s="110">
        <v>70.651096176999999</v>
      </c>
      <c r="AJ74" s="110">
        <v>20540</v>
      </c>
      <c r="AK74" s="110">
        <v>27183</v>
      </c>
      <c r="AL74" s="110">
        <v>75.561932089999999</v>
      </c>
      <c r="AM74" s="110">
        <v>6234</v>
      </c>
      <c r="AN74" s="110">
        <v>9053</v>
      </c>
      <c r="AO74" s="110">
        <v>68.861151000000007</v>
      </c>
      <c r="AP74" s="110">
        <v>20632</v>
      </c>
      <c r="AQ74" s="110">
        <v>27251</v>
      </c>
      <c r="AR74" s="110">
        <v>75.710983083000002</v>
      </c>
      <c r="AS74" s="110">
        <v>6152</v>
      </c>
      <c r="AT74" s="110">
        <v>9002</v>
      </c>
      <c r="AU74" s="110">
        <v>68.340368807000004</v>
      </c>
      <c r="AV74" s="110">
        <v>20761</v>
      </c>
      <c r="AW74" s="110">
        <v>27427</v>
      </c>
      <c r="AX74" s="110">
        <v>75.695482553999994</v>
      </c>
      <c r="AY74" s="110">
        <v>5992</v>
      </c>
      <c r="AZ74" s="110">
        <v>9011</v>
      </c>
      <c r="BA74" s="110">
        <v>66.496504272999999</v>
      </c>
      <c r="BB74" s="110">
        <v>20858</v>
      </c>
      <c r="BC74" s="110">
        <v>27476</v>
      </c>
      <c r="BD74" s="110">
        <v>75.913524530000004</v>
      </c>
      <c r="BE74" s="110">
        <v>5790</v>
      </c>
      <c r="BF74" s="110">
        <v>8947</v>
      </c>
      <c r="BG74" s="110">
        <v>64.714429417999995</v>
      </c>
      <c r="BH74" s="110">
        <v>20960</v>
      </c>
      <c r="BI74" s="110">
        <v>27312</v>
      </c>
      <c r="BJ74" s="110">
        <v>76.742823666999996</v>
      </c>
      <c r="BK74" s="110">
        <v>5656</v>
      </c>
      <c r="BL74" s="110">
        <v>8915</v>
      </c>
      <c r="BM74" s="110">
        <v>63.443634324000001</v>
      </c>
      <c r="BN74" s="110">
        <v>21046</v>
      </c>
      <c r="BO74" s="110">
        <v>27331</v>
      </c>
      <c r="BP74" s="110">
        <v>77.004134499000003</v>
      </c>
      <c r="BQ74" s="110">
        <v>5578</v>
      </c>
      <c r="BR74" s="110">
        <v>8938</v>
      </c>
      <c r="BS74" s="110">
        <v>62.407697470999999</v>
      </c>
      <c r="BT74" s="110">
        <v>21206</v>
      </c>
      <c r="BU74" s="110">
        <v>27407</v>
      </c>
      <c r="BV74" s="110">
        <v>77.374393402999999</v>
      </c>
      <c r="BW74" s="110">
        <v>5601</v>
      </c>
      <c r="BX74" s="110">
        <v>8894</v>
      </c>
      <c r="BY74" s="110">
        <v>62.975039352000003</v>
      </c>
      <c r="BZ74" s="110">
        <v>21334</v>
      </c>
      <c r="CA74" s="110">
        <v>27436</v>
      </c>
      <c r="CB74" s="110">
        <v>77.759148564</v>
      </c>
    </row>
    <row r="75" spans="1:80" ht="15" x14ac:dyDescent="0.25">
      <c r="A75" s="110" t="s">
        <v>140</v>
      </c>
      <c r="B75" s="110" t="s">
        <v>220</v>
      </c>
      <c r="C75" s="110">
        <v>152</v>
      </c>
      <c r="D75" s="110">
        <v>306</v>
      </c>
      <c r="E75" s="111">
        <v>49.673202613999997</v>
      </c>
      <c r="F75" s="110">
        <v>580</v>
      </c>
      <c r="G75" s="110">
        <v>902</v>
      </c>
      <c r="H75" s="111">
        <v>64.301552106000003</v>
      </c>
      <c r="I75" s="110">
        <v>149</v>
      </c>
      <c r="J75" s="110">
        <v>307</v>
      </c>
      <c r="K75" s="111">
        <v>48.534201953999997</v>
      </c>
      <c r="L75" s="110">
        <v>618</v>
      </c>
      <c r="M75" s="110">
        <v>911</v>
      </c>
      <c r="N75" s="111">
        <v>67.837541164000001</v>
      </c>
      <c r="O75" s="110">
        <v>162</v>
      </c>
      <c r="P75" s="110">
        <v>299</v>
      </c>
      <c r="Q75" s="110">
        <v>54.180602006999997</v>
      </c>
      <c r="R75" s="110">
        <v>642</v>
      </c>
      <c r="S75" s="110">
        <v>915</v>
      </c>
      <c r="T75" s="110">
        <v>70.163934425999997</v>
      </c>
      <c r="U75" s="110">
        <v>178</v>
      </c>
      <c r="V75" s="110">
        <v>298</v>
      </c>
      <c r="W75" s="110">
        <v>59.731543623999997</v>
      </c>
      <c r="X75" s="110">
        <v>654</v>
      </c>
      <c r="Y75" s="110">
        <v>913</v>
      </c>
      <c r="Z75" s="110">
        <v>71.631982475000001</v>
      </c>
      <c r="AA75" s="110">
        <v>194</v>
      </c>
      <c r="AB75" s="110">
        <v>299</v>
      </c>
      <c r="AC75" s="110">
        <v>64.882943143999995</v>
      </c>
      <c r="AD75" s="110">
        <v>661</v>
      </c>
      <c r="AE75" s="110">
        <v>913</v>
      </c>
      <c r="AF75" s="110">
        <v>72.398685651999998</v>
      </c>
      <c r="AG75" s="110">
        <v>194</v>
      </c>
      <c r="AH75" s="110">
        <v>300</v>
      </c>
      <c r="AI75" s="110">
        <v>64.666666667000001</v>
      </c>
      <c r="AJ75" s="110">
        <v>670</v>
      </c>
      <c r="AK75" s="110">
        <v>914</v>
      </c>
      <c r="AL75" s="110">
        <v>73.304157548999996</v>
      </c>
      <c r="AM75" s="110">
        <v>192</v>
      </c>
      <c r="AN75" s="110">
        <v>301</v>
      </c>
      <c r="AO75" s="110">
        <v>63.787375415</v>
      </c>
      <c r="AP75" s="110">
        <v>672</v>
      </c>
      <c r="AQ75" s="110">
        <v>914</v>
      </c>
      <c r="AR75" s="110">
        <v>73.522975930000001</v>
      </c>
      <c r="AS75" s="110">
        <v>189</v>
      </c>
      <c r="AT75" s="110">
        <v>315</v>
      </c>
      <c r="AU75" s="110">
        <v>60</v>
      </c>
      <c r="AV75" s="110">
        <v>669</v>
      </c>
      <c r="AW75" s="110">
        <v>902</v>
      </c>
      <c r="AX75" s="110">
        <v>74.168514411999993</v>
      </c>
      <c r="AY75" s="110">
        <v>180</v>
      </c>
      <c r="AZ75" s="110">
        <v>310</v>
      </c>
      <c r="BA75" s="110">
        <v>58.064516128999998</v>
      </c>
      <c r="BB75" s="110">
        <v>680</v>
      </c>
      <c r="BC75" s="110">
        <v>911</v>
      </c>
      <c r="BD75" s="110">
        <v>74.643249177000001</v>
      </c>
      <c r="BE75" s="110">
        <v>173</v>
      </c>
      <c r="BF75" s="110">
        <v>305</v>
      </c>
      <c r="BG75" s="110">
        <v>56.721311475</v>
      </c>
      <c r="BH75" s="110">
        <v>687</v>
      </c>
      <c r="BI75" s="110">
        <v>909</v>
      </c>
      <c r="BJ75" s="110">
        <v>75.577557756000004</v>
      </c>
      <c r="BK75" s="110">
        <v>170</v>
      </c>
      <c r="BL75" s="110">
        <v>307</v>
      </c>
      <c r="BM75" s="110">
        <v>55.374592833999998</v>
      </c>
      <c r="BN75" s="110">
        <v>688</v>
      </c>
      <c r="BO75" s="110">
        <v>908</v>
      </c>
      <c r="BP75" s="110">
        <v>75.770925109999993</v>
      </c>
      <c r="BQ75" s="110">
        <v>164</v>
      </c>
      <c r="BR75" s="110">
        <v>301</v>
      </c>
      <c r="BS75" s="110">
        <v>54.485049834000002</v>
      </c>
      <c r="BT75" s="110">
        <v>693</v>
      </c>
      <c r="BU75" s="110">
        <v>912</v>
      </c>
      <c r="BV75" s="110">
        <v>75.986842104999994</v>
      </c>
      <c r="BW75" s="110">
        <v>165</v>
      </c>
      <c r="BX75" s="110">
        <v>297</v>
      </c>
      <c r="BY75" s="110">
        <v>55.555555556000002</v>
      </c>
      <c r="BZ75" s="110">
        <v>701</v>
      </c>
      <c r="CA75" s="110">
        <v>915</v>
      </c>
      <c r="CB75" s="110">
        <v>76.612021858000006</v>
      </c>
    </row>
    <row r="76" spans="1:80" ht="15" x14ac:dyDescent="0.25">
      <c r="A76" s="110" t="s">
        <v>144</v>
      </c>
      <c r="B76" s="110" t="s">
        <v>221</v>
      </c>
      <c r="C76" s="110">
        <v>343</v>
      </c>
      <c r="D76" s="110">
        <v>566</v>
      </c>
      <c r="E76" s="111">
        <v>60.600706713999998</v>
      </c>
      <c r="F76" s="110">
        <v>1232</v>
      </c>
      <c r="G76" s="110">
        <v>1931</v>
      </c>
      <c r="H76" s="111">
        <v>63.801139306000003</v>
      </c>
      <c r="I76" s="110">
        <v>342</v>
      </c>
      <c r="J76" s="110">
        <v>569</v>
      </c>
      <c r="K76" s="111">
        <v>60.105448154999998</v>
      </c>
      <c r="L76" s="110">
        <v>1250</v>
      </c>
      <c r="M76" s="110">
        <v>1913</v>
      </c>
      <c r="N76" s="111">
        <v>65.342394145</v>
      </c>
      <c r="O76" s="110">
        <v>330</v>
      </c>
      <c r="P76" s="110">
        <v>562</v>
      </c>
      <c r="Q76" s="110">
        <v>58.71886121</v>
      </c>
      <c r="R76" s="110">
        <v>1275</v>
      </c>
      <c r="S76" s="110">
        <v>1924</v>
      </c>
      <c r="T76" s="110">
        <v>66.268191267999995</v>
      </c>
      <c r="U76" s="110">
        <v>342</v>
      </c>
      <c r="V76" s="110">
        <v>558</v>
      </c>
      <c r="W76" s="110">
        <v>61.290322580999998</v>
      </c>
      <c r="X76" s="110">
        <v>1303</v>
      </c>
      <c r="Y76" s="110">
        <v>1927</v>
      </c>
      <c r="Z76" s="110">
        <v>67.618059158999998</v>
      </c>
      <c r="AA76" s="110">
        <v>370</v>
      </c>
      <c r="AB76" s="110">
        <v>549</v>
      </c>
      <c r="AC76" s="110">
        <v>67.395264116999996</v>
      </c>
      <c r="AD76" s="110">
        <v>1324</v>
      </c>
      <c r="AE76" s="110">
        <v>1929</v>
      </c>
      <c r="AF76" s="110">
        <v>68.636599274000005</v>
      </c>
      <c r="AG76" s="110">
        <v>378</v>
      </c>
      <c r="AH76" s="110">
        <v>557</v>
      </c>
      <c r="AI76" s="110">
        <v>67.863554758000006</v>
      </c>
      <c r="AJ76" s="110">
        <v>1338</v>
      </c>
      <c r="AK76" s="110">
        <v>1933</v>
      </c>
      <c r="AL76" s="110">
        <v>69.218830832999998</v>
      </c>
      <c r="AM76" s="110">
        <v>376</v>
      </c>
      <c r="AN76" s="110">
        <v>549</v>
      </c>
      <c r="AO76" s="110">
        <v>68.488160291</v>
      </c>
      <c r="AP76" s="110">
        <v>1329</v>
      </c>
      <c r="AQ76" s="110">
        <v>1935</v>
      </c>
      <c r="AR76" s="110">
        <v>68.682170542999998</v>
      </c>
      <c r="AS76" s="110">
        <v>368</v>
      </c>
      <c r="AT76" s="110">
        <v>531</v>
      </c>
      <c r="AU76" s="110">
        <v>69.303201506999997</v>
      </c>
      <c r="AV76" s="110">
        <v>1336</v>
      </c>
      <c r="AW76" s="110">
        <v>1903</v>
      </c>
      <c r="AX76" s="110">
        <v>70.204939569000004</v>
      </c>
      <c r="AY76" s="110">
        <v>357</v>
      </c>
      <c r="AZ76" s="110">
        <v>532</v>
      </c>
      <c r="BA76" s="110">
        <v>67.105263158</v>
      </c>
      <c r="BB76" s="110">
        <v>1346</v>
      </c>
      <c r="BC76" s="110">
        <v>1902</v>
      </c>
      <c r="BD76" s="110">
        <v>70.767613038999997</v>
      </c>
      <c r="BE76" s="110">
        <v>343</v>
      </c>
      <c r="BF76" s="110">
        <v>529</v>
      </c>
      <c r="BG76" s="110">
        <v>64.839319470999996</v>
      </c>
      <c r="BH76" s="110">
        <v>1351</v>
      </c>
      <c r="BI76" s="110">
        <v>1884</v>
      </c>
      <c r="BJ76" s="110">
        <v>71.709129512000004</v>
      </c>
      <c r="BK76" s="110">
        <v>334</v>
      </c>
      <c r="BL76" s="110">
        <v>527</v>
      </c>
      <c r="BM76" s="110">
        <v>63.377609108000001</v>
      </c>
      <c r="BN76" s="110">
        <v>1353</v>
      </c>
      <c r="BO76" s="110">
        <v>1880</v>
      </c>
      <c r="BP76" s="110">
        <v>71.968085106000004</v>
      </c>
      <c r="BQ76" s="110">
        <v>316</v>
      </c>
      <c r="BR76" s="110">
        <v>514</v>
      </c>
      <c r="BS76" s="110">
        <v>61.478599222</v>
      </c>
      <c r="BT76" s="110">
        <v>1363</v>
      </c>
      <c r="BU76" s="110">
        <v>1871</v>
      </c>
      <c r="BV76" s="110">
        <v>72.848743987000006</v>
      </c>
      <c r="BW76" s="110">
        <v>310</v>
      </c>
      <c r="BX76" s="110">
        <v>511</v>
      </c>
      <c r="BY76" s="110">
        <v>60.665362035000001</v>
      </c>
      <c r="BZ76" s="110">
        <v>1364</v>
      </c>
      <c r="CA76" s="110">
        <v>1865</v>
      </c>
      <c r="CB76" s="110">
        <v>73.136729223000003</v>
      </c>
    </row>
    <row r="77" spans="1:80" ht="15" x14ac:dyDescent="0.25">
      <c r="A77" s="110" t="s">
        <v>222</v>
      </c>
      <c r="B77" s="110" t="s">
        <v>222</v>
      </c>
      <c r="C77" s="110">
        <v>3188</v>
      </c>
      <c r="D77" s="110">
        <v>6031</v>
      </c>
      <c r="E77" s="111">
        <v>52.860222184999998</v>
      </c>
      <c r="F77" s="110">
        <v>11999</v>
      </c>
      <c r="G77" s="110">
        <v>19533</v>
      </c>
      <c r="H77" s="111">
        <v>61.429375927999999</v>
      </c>
      <c r="I77" s="110">
        <v>3071</v>
      </c>
      <c r="J77" s="110">
        <v>6018</v>
      </c>
      <c r="K77" s="111">
        <v>51.030242606000002</v>
      </c>
      <c r="L77" s="110">
        <v>12266</v>
      </c>
      <c r="M77" s="110">
        <v>19483</v>
      </c>
      <c r="N77" s="111">
        <v>62.957450084999998</v>
      </c>
      <c r="O77" s="110">
        <v>3206</v>
      </c>
      <c r="P77" s="110">
        <v>6015</v>
      </c>
      <c r="Q77" s="110">
        <v>53.300083125999997</v>
      </c>
      <c r="R77" s="110">
        <v>12455</v>
      </c>
      <c r="S77" s="110">
        <v>19457</v>
      </c>
      <c r="T77" s="110">
        <v>64.012951637</v>
      </c>
      <c r="U77" s="110">
        <v>3497</v>
      </c>
      <c r="V77" s="110">
        <v>5967</v>
      </c>
      <c r="W77" s="110">
        <v>58.605664488000002</v>
      </c>
      <c r="X77" s="110">
        <v>12643</v>
      </c>
      <c r="Y77" s="110">
        <v>19457</v>
      </c>
      <c r="Z77" s="110">
        <v>64.979184868999994</v>
      </c>
      <c r="AA77" s="110">
        <v>3702</v>
      </c>
      <c r="AB77" s="110">
        <v>5939</v>
      </c>
      <c r="AC77" s="110">
        <v>62.333726216999999</v>
      </c>
      <c r="AD77" s="110">
        <v>12826</v>
      </c>
      <c r="AE77" s="110">
        <v>19465</v>
      </c>
      <c r="AF77" s="110">
        <v>65.892627793000003</v>
      </c>
      <c r="AG77" s="110">
        <v>3757</v>
      </c>
      <c r="AH77" s="110">
        <v>5958</v>
      </c>
      <c r="AI77" s="110">
        <v>63.058073178999997</v>
      </c>
      <c r="AJ77" s="110">
        <v>12934</v>
      </c>
      <c r="AK77" s="110">
        <v>19444</v>
      </c>
      <c r="AL77" s="110">
        <v>66.519234725000004</v>
      </c>
      <c r="AM77" s="110">
        <v>3665</v>
      </c>
      <c r="AN77" s="110">
        <v>5929</v>
      </c>
      <c r="AO77" s="110">
        <v>61.814808567999997</v>
      </c>
      <c r="AP77" s="110">
        <v>12990</v>
      </c>
      <c r="AQ77" s="110">
        <v>19450</v>
      </c>
      <c r="AR77" s="110">
        <v>66.786632390999998</v>
      </c>
      <c r="AS77" s="110">
        <v>3605</v>
      </c>
      <c r="AT77" s="110">
        <v>5928</v>
      </c>
      <c r="AU77" s="110">
        <v>60.813090418000002</v>
      </c>
      <c r="AV77" s="110">
        <v>13069</v>
      </c>
      <c r="AW77" s="110">
        <v>19345</v>
      </c>
      <c r="AX77" s="110">
        <v>67.557508400000003</v>
      </c>
      <c r="AY77" s="110">
        <v>3511</v>
      </c>
      <c r="AZ77" s="110">
        <v>5920</v>
      </c>
      <c r="BA77" s="110">
        <v>59.307432431999999</v>
      </c>
      <c r="BB77" s="110">
        <v>13109</v>
      </c>
      <c r="BC77" s="110">
        <v>19286</v>
      </c>
      <c r="BD77" s="110">
        <v>67.971585606000005</v>
      </c>
      <c r="BE77" s="110">
        <v>3392</v>
      </c>
      <c r="BF77" s="110">
        <v>5858</v>
      </c>
      <c r="BG77" s="110">
        <v>57.903721406999999</v>
      </c>
      <c r="BH77" s="110">
        <v>13168</v>
      </c>
      <c r="BI77" s="110">
        <v>19104</v>
      </c>
      <c r="BJ77" s="110">
        <v>68.927973198999993</v>
      </c>
      <c r="BK77" s="110">
        <v>3299</v>
      </c>
      <c r="BL77" s="110">
        <v>5823</v>
      </c>
      <c r="BM77" s="110">
        <v>56.654645371999997</v>
      </c>
      <c r="BN77" s="110">
        <v>13218</v>
      </c>
      <c r="BO77" s="110">
        <v>19055</v>
      </c>
      <c r="BP77" s="110">
        <v>69.367620047000003</v>
      </c>
      <c r="BQ77" s="110">
        <v>3200</v>
      </c>
      <c r="BR77" s="110">
        <v>5807</v>
      </c>
      <c r="BS77" s="110">
        <v>55.105906664000003</v>
      </c>
      <c r="BT77" s="110">
        <v>13270</v>
      </c>
      <c r="BU77" s="110">
        <v>19005</v>
      </c>
      <c r="BV77" s="110">
        <v>69.823730596999994</v>
      </c>
      <c r="BW77" s="110">
        <v>3143</v>
      </c>
      <c r="BX77" s="110">
        <v>5815</v>
      </c>
      <c r="BY77" s="110">
        <v>54.049871023000001</v>
      </c>
      <c r="BZ77" s="110">
        <v>13341</v>
      </c>
      <c r="CA77" s="110">
        <v>18958</v>
      </c>
      <c r="CB77" s="110">
        <v>70.371347189000005</v>
      </c>
    </row>
    <row r="78" spans="1:80" ht="15" x14ac:dyDescent="0.25">
      <c r="A78" s="110" t="s">
        <v>223</v>
      </c>
      <c r="B78" s="110" t="s">
        <v>223</v>
      </c>
      <c r="C78" s="110">
        <v>592</v>
      </c>
      <c r="D78" s="110">
        <v>1169</v>
      </c>
      <c r="E78" s="111">
        <v>50.641573995000002</v>
      </c>
      <c r="F78" s="110">
        <v>2197</v>
      </c>
      <c r="G78" s="110">
        <v>3877</v>
      </c>
      <c r="H78" s="111">
        <v>56.667526438000003</v>
      </c>
      <c r="I78" s="110">
        <v>587</v>
      </c>
      <c r="J78" s="110">
        <v>1157</v>
      </c>
      <c r="K78" s="111">
        <v>50.734658600000003</v>
      </c>
      <c r="L78" s="110">
        <v>2253</v>
      </c>
      <c r="M78" s="110">
        <v>3856</v>
      </c>
      <c r="N78" s="111">
        <v>58.428423236999997</v>
      </c>
      <c r="O78" s="110">
        <v>600</v>
      </c>
      <c r="P78" s="110">
        <v>1138</v>
      </c>
      <c r="Q78" s="110">
        <v>52.724077329000004</v>
      </c>
      <c r="R78" s="110">
        <v>2299</v>
      </c>
      <c r="S78" s="110">
        <v>3864</v>
      </c>
      <c r="T78" s="110">
        <v>59.497929607000003</v>
      </c>
      <c r="U78" s="110">
        <v>694</v>
      </c>
      <c r="V78" s="110">
        <v>1151</v>
      </c>
      <c r="W78" s="110">
        <v>60.295395308000003</v>
      </c>
      <c r="X78" s="110">
        <v>2348</v>
      </c>
      <c r="Y78" s="110">
        <v>3848</v>
      </c>
      <c r="Z78" s="110">
        <v>61.018711019000001</v>
      </c>
      <c r="AA78" s="110">
        <v>723</v>
      </c>
      <c r="AB78" s="110">
        <v>1147</v>
      </c>
      <c r="AC78" s="110">
        <v>63.034001744000001</v>
      </c>
      <c r="AD78" s="110">
        <v>2387</v>
      </c>
      <c r="AE78" s="110">
        <v>3855</v>
      </c>
      <c r="AF78" s="110">
        <v>61.919584954999998</v>
      </c>
      <c r="AG78" s="110">
        <v>718</v>
      </c>
      <c r="AH78" s="110">
        <v>1145</v>
      </c>
      <c r="AI78" s="110">
        <v>62.707423581</v>
      </c>
      <c r="AJ78" s="110">
        <v>2401</v>
      </c>
      <c r="AK78" s="110">
        <v>3845</v>
      </c>
      <c r="AL78" s="110">
        <v>62.444733419999999</v>
      </c>
      <c r="AM78" s="110">
        <v>684</v>
      </c>
      <c r="AN78" s="110">
        <v>1140</v>
      </c>
      <c r="AO78" s="110">
        <v>60</v>
      </c>
      <c r="AP78" s="110">
        <v>2420</v>
      </c>
      <c r="AQ78" s="110">
        <v>3852</v>
      </c>
      <c r="AR78" s="110">
        <v>62.824506749999998</v>
      </c>
      <c r="AS78" s="110">
        <v>684</v>
      </c>
      <c r="AT78" s="110">
        <v>1142</v>
      </c>
      <c r="AU78" s="110">
        <v>59.894921191000002</v>
      </c>
      <c r="AV78" s="110">
        <v>2440</v>
      </c>
      <c r="AW78" s="110">
        <v>3834</v>
      </c>
      <c r="AX78" s="110">
        <v>63.641105895000003</v>
      </c>
      <c r="AY78" s="110">
        <v>668</v>
      </c>
      <c r="AZ78" s="110">
        <v>1134</v>
      </c>
      <c r="BA78" s="110">
        <v>58.906525573000003</v>
      </c>
      <c r="BB78" s="110">
        <v>2453</v>
      </c>
      <c r="BC78" s="110">
        <v>3832</v>
      </c>
      <c r="BD78" s="110">
        <v>64.013569937</v>
      </c>
      <c r="BE78" s="110">
        <v>644</v>
      </c>
      <c r="BF78" s="110">
        <v>1130</v>
      </c>
      <c r="BG78" s="110">
        <v>56.991150441999999</v>
      </c>
      <c r="BH78" s="110">
        <v>2459</v>
      </c>
      <c r="BI78" s="110">
        <v>3818</v>
      </c>
      <c r="BJ78" s="110">
        <v>64.405447878000004</v>
      </c>
      <c r="BK78" s="110">
        <v>614</v>
      </c>
      <c r="BL78" s="110">
        <v>1110</v>
      </c>
      <c r="BM78" s="110">
        <v>55.315315314999999</v>
      </c>
      <c r="BN78" s="110">
        <v>2483</v>
      </c>
      <c r="BO78" s="110">
        <v>3825</v>
      </c>
      <c r="BP78" s="110">
        <v>64.915032679999996</v>
      </c>
      <c r="BQ78" s="110">
        <v>588</v>
      </c>
      <c r="BR78" s="110">
        <v>1116</v>
      </c>
      <c r="BS78" s="110">
        <v>52.688172043000002</v>
      </c>
      <c r="BT78" s="110">
        <v>2498</v>
      </c>
      <c r="BU78" s="110">
        <v>3819</v>
      </c>
      <c r="BV78" s="110">
        <v>65.409793140000005</v>
      </c>
      <c r="BW78" s="110">
        <v>564</v>
      </c>
      <c r="BX78" s="110">
        <v>1121</v>
      </c>
      <c r="BY78" s="110">
        <v>50.312221231000002</v>
      </c>
      <c r="BZ78" s="110">
        <v>2526</v>
      </c>
      <c r="CA78" s="110">
        <v>3828</v>
      </c>
      <c r="CB78" s="110">
        <v>65.987460815000006</v>
      </c>
    </row>
    <row r="79" spans="1:80" ht="15" x14ac:dyDescent="0.25">
      <c r="A79" s="110" t="s">
        <v>137</v>
      </c>
      <c r="B79" s="110" t="s">
        <v>224</v>
      </c>
      <c r="C79" s="110">
        <v>108</v>
      </c>
      <c r="D79" s="110">
        <v>192</v>
      </c>
      <c r="E79" s="111">
        <v>56.25</v>
      </c>
      <c r="F79" s="110">
        <v>494</v>
      </c>
      <c r="G79" s="110">
        <v>676</v>
      </c>
      <c r="H79" s="111">
        <v>73.076923077000004</v>
      </c>
      <c r="I79" s="110">
        <v>99</v>
      </c>
      <c r="J79" s="110">
        <v>186</v>
      </c>
      <c r="K79" s="111">
        <v>53.225806452</v>
      </c>
      <c r="L79" s="110">
        <v>504</v>
      </c>
      <c r="M79" s="110">
        <v>675</v>
      </c>
      <c r="N79" s="111">
        <v>74.666666667000001</v>
      </c>
      <c r="O79" s="110">
        <v>107</v>
      </c>
      <c r="P79" s="110">
        <v>185</v>
      </c>
      <c r="Q79" s="110">
        <v>57.837837837999999</v>
      </c>
      <c r="R79" s="110">
        <v>505</v>
      </c>
      <c r="S79" s="110">
        <v>670</v>
      </c>
      <c r="T79" s="110">
        <v>75.373134328000006</v>
      </c>
      <c r="U79" s="110">
        <v>117</v>
      </c>
      <c r="V79" s="110">
        <v>186</v>
      </c>
      <c r="W79" s="110">
        <v>62.903225806000002</v>
      </c>
      <c r="X79" s="110">
        <v>507</v>
      </c>
      <c r="Y79" s="110">
        <v>669</v>
      </c>
      <c r="Z79" s="110">
        <v>75.784753362999993</v>
      </c>
      <c r="AA79" s="110">
        <v>122</v>
      </c>
      <c r="AB79" s="110">
        <v>188</v>
      </c>
      <c r="AC79" s="110">
        <v>64.893617020999997</v>
      </c>
      <c r="AD79" s="110">
        <v>507</v>
      </c>
      <c r="AE79" s="110">
        <v>666</v>
      </c>
      <c r="AF79" s="110">
        <v>76.126126126000003</v>
      </c>
      <c r="AG79" s="110">
        <v>117</v>
      </c>
      <c r="AH79" s="110">
        <v>186</v>
      </c>
      <c r="AI79" s="110">
        <v>62.903225806000002</v>
      </c>
      <c r="AJ79" s="110">
        <v>508</v>
      </c>
      <c r="AK79" s="110">
        <v>669</v>
      </c>
      <c r="AL79" s="110">
        <v>75.934230193999994</v>
      </c>
      <c r="AM79" s="110">
        <v>124</v>
      </c>
      <c r="AN79" s="110">
        <v>188</v>
      </c>
      <c r="AO79" s="110">
        <v>65.957446809000004</v>
      </c>
      <c r="AP79" s="110">
        <v>508</v>
      </c>
      <c r="AQ79" s="110">
        <v>666</v>
      </c>
      <c r="AR79" s="110">
        <v>76.276276276000004</v>
      </c>
      <c r="AS79" s="110">
        <v>122</v>
      </c>
      <c r="AT79" s="110">
        <v>201</v>
      </c>
      <c r="AU79" s="110">
        <v>60.696517413000002</v>
      </c>
      <c r="AV79" s="110">
        <v>503</v>
      </c>
      <c r="AW79" s="110">
        <v>647</v>
      </c>
      <c r="AX79" s="110">
        <v>77.743431220999994</v>
      </c>
      <c r="AY79" s="110">
        <v>119</v>
      </c>
      <c r="AZ79" s="110">
        <v>203</v>
      </c>
      <c r="BA79" s="110">
        <v>58.620689655</v>
      </c>
      <c r="BB79" s="110">
        <v>503</v>
      </c>
      <c r="BC79" s="110">
        <v>646</v>
      </c>
      <c r="BD79" s="110">
        <v>77.863777089999999</v>
      </c>
      <c r="BE79" s="110">
        <v>117</v>
      </c>
      <c r="BF79" s="110">
        <v>201</v>
      </c>
      <c r="BG79" s="110">
        <v>58.208955224</v>
      </c>
      <c r="BH79" s="110">
        <v>503</v>
      </c>
      <c r="BI79" s="110">
        <v>634</v>
      </c>
      <c r="BJ79" s="110">
        <v>79.337539432</v>
      </c>
      <c r="BK79" s="110">
        <v>115</v>
      </c>
      <c r="BL79" s="110">
        <v>203</v>
      </c>
      <c r="BM79" s="110">
        <v>56.650246305000003</v>
      </c>
      <c r="BN79" s="110">
        <v>502</v>
      </c>
      <c r="BO79" s="110">
        <v>629</v>
      </c>
      <c r="BP79" s="110">
        <v>79.809220986</v>
      </c>
      <c r="BQ79" s="110">
        <v>111</v>
      </c>
      <c r="BR79" s="110">
        <v>205</v>
      </c>
      <c r="BS79" s="110">
        <v>54.146341462999999</v>
      </c>
      <c r="BT79" s="110">
        <v>502</v>
      </c>
      <c r="BU79" s="110">
        <v>627</v>
      </c>
      <c r="BV79" s="110">
        <v>80.063795853000002</v>
      </c>
      <c r="BW79" s="110">
        <v>111</v>
      </c>
      <c r="BX79" s="110">
        <v>201</v>
      </c>
      <c r="BY79" s="110">
        <v>55.223880596999997</v>
      </c>
      <c r="BZ79" s="110">
        <v>500</v>
      </c>
      <c r="CA79" s="110">
        <v>623</v>
      </c>
      <c r="CB79" s="110">
        <v>80.256821830000007</v>
      </c>
    </row>
    <row r="80" spans="1:80" ht="15" x14ac:dyDescent="0.25">
      <c r="A80" s="110" t="s">
        <v>225</v>
      </c>
      <c r="B80" s="110" t="s">
        <v>225</v>
      </c>
      <c r="C80" s="110">
        <v>1243</v>
      </c>
      <c r="D80" s="110">
        <v>2228</v>
      </c>
      <c r="E80" s="111">
        <v>55.789946139999998</v>
      </c>
      <c r="F80" s="110">
        <v>4230</v>
      </c>
      <c r="G80" s="110">
        <v>7233</v>
      </c>
      <c r="H80" s="111">
        <v>58.481957694000002</v>
      </c>
      <c r="I80" s="110">
        <v>1191</v>
      </c>
      <c r="J80" s="110">
        <v>2178</v>
      </c>
      <c r="K80" s="111">
        <v>54.683195591999997</v>
      </c>
      <c r="L80" s="110">
        <v>4381</v>
      </c>
      <c r="M80" s="110">
        <v>7254</v>
      </c>
      <c r="N80" s="111">
        <v>60.394265232999999</v>
      </c>
      <c r="O80" s="110">
        <v>1257</v>
      </c>
      <c r="P80" s="110">
        <v>2164</v>
      </c>
      <c r="Q80" s="110">
        <v>58.086876154999999</v>
      </c>
      <c r="R80" s="110">
        <v>4441</v>
      </c>
      <c r="S80" s="110">
        <v>7231</v>
      </c>
      <c r="T80" s="110">
        <v>61.416125016999999</v>
      </c>
      <c r="U80" s="110">
        <v>1376</v>
      </c>
      <c r="V80" s="110">
        <v>2179</v>
      </c>
      <c r="W80" s="110">
        <v>63.148233134000002</v>
      </c>
      <c r="X80" s="110">
        <v>4515</v>
      </c>
      <c r="Y80" s="110">
        <v>7250</v>
      </c>
      <c r="Z80" s="110">
        <v>62.275862068999999</v>
      </c>
      <c r="AA80" s="110">
        <v>1425</v>
      </c>
      <c r="AB80" s="110">
        <v>2183</v>
      </c>
      <c r="AC80" s="110">
        <v>65.277141548000003</v>
      </c>
      <c r="AD80" s="110">
        <v>4578</v>
      </c>
      <c r="AE80" s="110">
        <v>7251</v>
      </c>
      <c r="AF80" s="110">
        <v>63.136119155999999</v>
      </c>
      <c r="AG80" s="110">
        <v>1451</v>
      </c>
      <c r="AH80" s="110">
        <v>2181</v>
      </c>
      <c r="AI80" s="110">
        <v>66.529115085000001</v>
      </c>
      <c r="AJ80" s="110">
        <v>4613</v>
      </c>
      <c r="AK80" s="110">
        <v>7228</v>
      </c>
      <c r="AL80" s="110">
        <v>63.821250692</v>
      </c>
      <c r="AM80" s="110">
        <v>1418</v>
      </c>
      <c r="AN80" s="110">
        <v>2188</v>
      </c>
      <c r="AO80" s="110">
        <v>64.808043875999999</v>
      </c>
      <c r="AP80" s="110">
        <v>4634</v>
      </c>
      <c r="AQ80" s="110">
        <v>7228</v>
      </c>
      <c r="AR80" s="110">
        <v>64.111787492999994</v>
      </c>
      <c r="AS80" s="110">
        <v>1380</v>
      </c>
      <c r="AT80" s="110">
        <v>2163</v>
      </c>
      <c r="AU80" s="110">
        <v>63.800277393000002</v>
      </c>
      <c r="AV80" s="110">
        <v>4657</v>
      </c>
      <c r="AW80" s="110">
        <v>7194</v>
      </c>
      <c r="AX80" s="110">
        <v>64.734500972999996</v>
      </c>
      <c r="AY80" s="110">
        <v>1329</v>
      </c>
      <c r="AZ80" s="110">
        <v>2150</v>
      </c>
      <c r="BA80" s="110">
        <v>61.813953488000003</v>
      </c>
      <c r="BB80" s="110">
        <v>4714</v>
      </c>
      <c r="BC80" s="110">
        <v>7191</v>
      </c>
      <c r="BD80" s="110">
        <v>65.554164928000006</v>
      </c>
      <c r="BE80" s="110">
        <v>1267</v>
      </c>
      <c r="BF80" s="110">
        <v>2149</v>
      </c>
      <c r="BG80" s="110">
        <v>58.957654722999997</v>
      </c>
      <c r="BH80" s="110">
        <v>4757</v>
      </c>
      <c r="BI80" s="110">
        <v>7149</v>
      </c>
      <c r="BJ80" s="110">
        <v>66.540774933999998</v>
      </c>
      <c r="BK80" s="110">
        <v>1246</v>
      </c>
      <c r="BL80" s="110">
        <v>2133</v>
      </c>
      <c r="BM80" s="110">
        <v>58.415377403000001</v>
      </c>
      <c r="BN80" s="110">
        <v>4781</v>
      </c>
      <c r="BO80" s="110">
        <v>7125</v>
      </c>
      <c r="BP80" s="110">
        <v>67.101754385999996</v>
      </c>
      <c r="BQ80" s="110">
        <v>1216</v>
      </c>
      <c r="BR80" s="110">
        <v>2122</v>
      </c>
      <c r="BS80" s="110">
        <v>57.304429783000003</v>
      </c>
      <c r="BT80" s="110">
        <v>4803</v>
      </c>
      <c r="BU80" s="110">
        <v>7115</v>
      </c>
      <c r="BV80" s="110">
        <v>67.505270554999996</v>
      </c>
      <c r="BW80" s="110">
        <v>1178</v>
      </c>
      <c r="BX80" s="110">
        <v>2102</v>
      </c>
      <c r="BY80" s="110">
        <v>56.041864891000003</v>
      </c>
      <c r="BZ80" s="110">
        <v>4839</v>
      </c>
      <c r="CA80" s="110">
        <v>7116</v>
      </c>
      <c r="CB80" s="110">
        <v>68.001686340999996</v>
      </c>
    </row>
    <row r="81" spans="1:80" ht="15" x14ac:dyDescent="0.25">
      <c r="A81" s="110" t="s">
        <v>226</v>
      </c>
      <c r="B81" s="110" t="s">
        <v>226</v>
      </c>
      <c r="C81" s="110">
        <v>2641</v>
      </c>
      <c r="D81" s="110">
        <v>4858</v>
      </c>
      <c r="E81" s="111">
        <v>54.363935775999998</v>
      </c>
      <c r="F81" s="110">
        <v>9449</v>
      </c>
      <c r="G81" s="110">
        <v>15545</v>
      </c>
      <c r="H81" s="111">
        <v>60.784818270000002</v>
      </c>
      <c r="I81" s="110">
        <v>2614</v>
      </c>
      <c r="J81" s="110">
        <v>4817</v>
      </c>
      <c r="K81" s="111">
        <v>54.266140751999998</v>
      </c>
      <c r="L81" s="110">
        <v>9705</v>
      </c>
      <c r="M81" s="110">
        <v>15548</v>
      </c>
      <c r="N81" s="111">
        <v>62.419603807999998</v>
      </c>
      <c r="O81" s="110">
        <v>2810</v>
      </c>
      <c r="P81" s="110">
        <v>4821</v>
      </c>
      <c r="Q81" s="110">
        <v>58.286662518</v>
      </c>
      <c r="R81" s="110">
        <v>9872</v>
      </c>
      <c r="S81" s="110">
        <v>15548</v>
      </c>
      <c r="T81" s="110">
        <v>63.493696939000003</v>
      </c>
      <c r="U81" s="110">
        <v>3100</v>
      </c>
      <c r="V81" s="110">
        <v>4816</v>
      </c>
      <c r="W81" s="110">
        <v>64.368770764000004</v>
      </c>
      <c r="X81" s="110">
        <v>10054</v>
      </c>
      <c r="Y81" s="110">
        <v>15611</v>
      </c>
      <c r="Z81" s="110">
        <v>64.403305361999998</v>
      </c>
      <c r="AA81" s="110">
        <v>3220</v>
      </c>
      <c r="AB81" s="110">
        <v>4828</v>
      </c>
      <c r="AC81" s="110">
        <v>66.694283346999995</v>
      </c>
      <c r="AD81" s="110">
        <v>10171</v>
      </c>
      <c r="AE81" s="110">
        <v>15589</v>
      </c>
      <c r="AF81" s="110">
        <v>65.244723844000006</v>
      </c>
      <c r="AG81" s="110">
        <v>3182</v>
      </c>
      <c r="AH81" s="110">
        <v>4819</v>
      </c>
      <c r="AI81" s="110">
        <v>66.030296742000004</v>
      </c>
      <c r="AJ81" s="110">
        <v>10303</v>
      </c>
      <c r="AK81" s="110">
        <v>15653</v>
      </c>
      <c r="AL81" s="110">
        <v>65.821248323000006</v>
      </c>
      <c r="AM81" s="110">
        <v>3052</v>
      </c>
      <c r="AN81" s="110">
        <v>4834</v>
      </c>
      <c r="AO81" s="110">
        <v>63.136119155999999</v>
      </c>
      <c r="AP81" s="110">
        <v>10365</v>
      </c>
      <c r="AQ81" s="110">
        <v>15631</v>
      </c>
      <c r="AR81" s="110">
        <v>66.310536753999997</v>
      </c>
      <c r="AS81" s="110">
        <v>2974</v>
      </c>
      <c r="AT81" s="110">
        <v>4713</v>
      </c>
      <c r="AU81" s="110">
        <v>63.102058137</v>
      </c>
      <c r="AV81" s="110">
        <v>10417</v>
      </c>
      <c r="AW81" s="110">
        <v>15609</v>
      </c>
      <c r="AX81" s="110">
        <v>66.737138830000006</v>
      </c>
      <c r="AY81" s="110">
        <v>2854</v>
      </c>
      <c r="AZ81" s="110">
        <v>4685</v>
      </c>
      <c r="BA81" s="110">
        <v>60.917822839000003</v>
      </c>
      <c r="BB81" s="110">
        <v>10478</v>
      </c>
      <c r="BC81" s="110">
        <v>15578</v>
      </c>
      <c r="BD81" s="110">
        <v>67.261522659999997</v>
      </c>
      <c r="BE81" s="110">
        <v>2748</v>
      </c>
      <c r="BF81" s="110">
        <v>4649</v>
      </c>
      <c r="BG81" s="110">
        <v>59.109485911</v>
      </c>
      <c r="BH81" s="110">
        <v>10542</v>
      </c>
      <c r="BI81" s="110">
        <v>15397</v>
      </c>
      <c r="BJ81" s="110">
        <v>68.467883353999994</v>
      </c>
      <c r="BK81" s="110">
        <v>2631</v>
      </c>
      <c r="BL81" s="110">
        <v>4608</v>
      </c>
      <c r="BM81" s="110">
        <v>57.096354167000001</v>
      </c>
      <c r="BN81" s="110">
        <v>10603</v>
      </c>
      <c r="BO81" s="110">
        <v>15377</v>
      </c>
      <c r="BP81" s="110">
        <v>68.953632048000003</v>
      </c>
      <c r="BQ81" s="110">
        <v>2514</v>
      </c>
      <c r="BR81" s="110">
        <v>4610</v>
      </c>
      <c r="BS81" s="110">
        <v>54.533622559999998</v>
      </c>
      <c r="BT81" s="110">
        <v>10697</v>
      </c>
      <c r="BU81" s="110">
        <v>15405</v>
      </c>
      <c r="BV81" s="110">
        <v>69.438493995000002</v>
      </c>
      <c r="BW81" s="110">
        <v>2450</v>
      </c>
      <c r="BX81" s="110">
        <v>4558</v>
      </c>
      <c r="BY81" s="110">
        <v>53.751645459000002</v>
      </c>
      <c r="BZ81" s="110">
        <v>10751</v>
      </c>
      <c r="CA81" s="110">
        <v>15381</v>
      </c>
      <c r="CB81" s="110">
        <v>69.897926013000003</v>
      </c>
    </row>
    <row r="82" spans="1:80" ht="15" x14ac:dyDescent="0.25">
      <c r="A82" s="110" t="s">
        <v>154</v>
      </c>
      <c r="B82" s="110" t="s">
        <v>227</v>
      </c>
      <c r="C82" s="110">
        <v>1118</v>
      </c>
      <c r="D82" s="110">
        <v>2269</v>
      </c>
      <c r="E82" s="111">
        <v>49.272807403999998</v>
      </c>
      <c r="F82" s="110">
        <v>3809</v>
      </c>
      <c r="G82" s="110">
        <v>6727</v>
      </c>
      <c r="H82" s="111">
        <v>56.622565780000002</v>
      </c>
      <c r="I82" s="110">
        <v>1072</v>
      </c>
      <c r="J82" s="110">
        <v>2280</v>
      </c>
      <c r="K82" s="111">
        <v>47.017543860000004</v>
      </c>
      <c r="L82" s="110">
        <v>3891</v>
      </c>
      <c r="M82" s="110">
        <v>6653</v>
      </c>
      <c r="N82" s="111">
        <v>58.484894033000003</v>
      </c>
      <c r="O82" s="110">
        <v>1093</v>
      </c>
      <c r="P82" s="110">
        <v>2290</v>
      </c>
      <c r="Q82" s="110">
        <v>47.729257642</v>
      </c>
      <c r="R82" s="110">
        <v>3922</v>
      </c>
      <c r="S82" s="110">
        <v>6637</v>
      </c>
      <c r="T82" s="110">
        <v>59.092963687999998</v>
      </c>
      <c r="U82" s="110">
        <v>1162</v>
      </c>
      <c r="V82" s="110">
        <v>2273</v>
      </c>
      <c r="W82" s="110">
        <v>51.121865376000002</v>
      </c>
      <c r="X82" s="110">
        <v>3992</v>
      </c>
      <c r="Y82" s="110">
        <v>6628</v>
      </c>
      <c r="Z82" s="110">
        <v>60.229330115000003</v>
      </c>
      <c r="AA82" s="110">
        <v>1248</v>
      </c>
      <c r="AB82" s="110">
        <v>2264</v>
      </c>
      <c r="AC82" s="110">
        <v>55.123674911999998</v>
      </c>
      <c r="AD82" s="110">
        <v>4029</v>
      </c>
      <c r="AE82" s="110">
        <v>6604</v>
      </c>
      <c r="AF82" s="110">
        <v>61.008479709</v>
      </c>
      <c r="AG82" s="110">
        <v>1251</v>
      </c>
      <c r="AH82" s="110">
        <v>2270</v>
      </c>
      <c r="AI82" s="110">
        <v>55.110132159000003</v>
      </c>
      <c r="AJ82" s="110">
        <v>4075</v>
      </c>
      <c r="AK82" s="110">
        <v>6626</v>
      </c>
      <c r="AL82" s="110">
        <v>61.500150920999999</v>
      </c>
      <c r="AM82" s="110">
        <v>1223</v>
      </c>
      <c r="AN82" s="110">
        <v>2259</v>
      </c>
      <c r="AO82" s="110">
        <v>54.138999556999998</v>
      </c>
      <c r="AP82" s="110">
        <v>4099</v>
      </c>
      <c r="AQ82" s="110">
        <v>6603</v>
      </c>
      <c r="AR82" s="110">
        <v>62.077843405000003</v>
      </c>
      <c r="AS82" s="110">
        <v>1199</v>
      </c>
      <c r="AT82" s="110">
        <v>2250</v>
      </c>
      <c r="AU82" s="110">
        <v>53.288888888999999</v>
      </c>
      <c r="AV82" s="110">
        <v>4123</v>
      </c>
      <c r="AW82" s="110">
        <v>6618</v>
      </c>
      <c r="AX82" s="110">
        <v>62.299788456000002</v>
      </c>
      <c r="AY82" s="110">
        <v>1175</v>
      </c>
      <c r="AZ82" s="110">
        <v>2237</v>
      </c>
      <c r="BA82" s="110">
        <v>52.525704068000003</v>
      </c>
      <c r="BB82" s="110">
        <v>4143</v>
      </c>
      <c r="BC82" s="110">
        <v>6608</v>
      </c>
      <c r="BD82" s="110">
        <v>62.696731235000001</v>
      </c>
      <c r="BE82" s="110">
        <v>1128</v>
      </c>
      <c r="BF82" s="110">
        <v>2214</v>
      </c>
      <c r="BG82" s="110">
        <v>50.948509485000002</v>
      </c>
      <c r="BH82" s="110">
        <v>4165</v>
      </c>
      <c r="BI82" s="110">
        <v>6535</v>
      </c>
      <c r="BJ82" s="110">
        <v>63.733741393000003</v>
      </c>
      <c r="BK82" s="110">
        <v>1085</v>
      </c>
      <c r="BL82" s="110">
        <v>2224</v>
      </c>
      <c r="BM82" s="110">
        <v>48.785971222999997</v>
      </c>
      <c r="BN82" s="110">
        <v>4185</v>
      </c>
      <c r="BO82" s="110">
        <v>6524</v>
      </c>
      <c r="BP82" s="110">
        <v>64.147762108999999</v>
      </c>
      <c r="BQ82" s="110">
        <v>1041</v>
      </c>
      <c r="BR82" s="110">
        <v>2214</v>
      </c>
      <c r="BS82" s="110">
        <v>47.018970189999997</v>
      </c>
      <c r="BT82" s="110">
        <v>4197</v>
      </c>
      <c r="BU82" s="110">
        <v>6512</v>
      </c>
      <c r="BV82" s="110">
        <v>64.450245699999996</v>
      </c>
      <c r="BW82" s="110">
        <v>1007</v>
      </c>
      <c r="BX82" s="110">
        <v>2193</v>
      </c>
      <c r="BY82" s="110">
        <v>45.918832649000002</v>
      </c>
      <c r="BZ82" s="110">
        <v>4227</v>
      </c>
      <c r="CA82" s="110">
        <v>6518</v>
      </c>
      <c r="CB82" s="110">
        <v>64.851181343999997</v>
      </c>
    </row>
    <row r="83" spans="1:80" ht="15" x14ac:dyDescent="0.25">
      <c r="A83" s="110" t="s">
        <v>228</v>
      </c>
      <c r="B83" s="110" t="s">
        <v>228</v>
      </c>
      <c r="C83" s="110">
        <v>857</v>
      </c>
      <c r="D83" s="110">
        <v>1571</v>
      </c>
      <c r="E83" s="111">
        <v>54.551241247999997</v>
      </c>
      <c r="F83" s="110">
        <v>3223</v>
      </c>
      <c r="G83" s="110">
        <v>5279</v>
      </c>
      <c r="H83" s="111">
        <v>61.053229778000002</v>
      </c>
      <c r="I83" s="110">
        <v>821</v>
      </c>
      <c r="J83" s="110">
        <v>1576</v>
      </c>
      <c r="K83" s="111">
        <v>52.093908628999998</v>
      </c>
      <c r="L83" s="110">
        <v>3330</v>
      </c>
      <c r="M83" s="110">
        <v>5303</v>
      </c>
      <c r="N83" s="111">
        <v>62.794644540999997</v>
      </c>
      <c r="O83" s="110">
        <v>863</v>
      </c>
      <c r="P83" s="110">
        <v>1579</v>
      </c>
      <c r="Q83" s="110">
        <v>54.654844838999999</v>
      </c>
      <c r="R83" s="110">
        <v>3361</v>
      </c>
      <c r="S83" s="110">
        <v>5271</v>
      </c>
      <c r="T83" s="110">
        <v>63.763991652000001</v>
      </c>
      <c r="U83" s="110">
        <v>960</v>
      </c>
      <c r="V83" s="110">
        <v>1587</v>
      </c>
      <c r="W83" s="110">
        <v>60.491493384000002</v>
      </c>
      <c r="X83" s="110">
        <v>3409</v>
      </c>
      <c r="Y83" s="110">
        <v>5247</v>
      </c>
      <c r="Z83" s="110">
        <v>64.970459309999995</v>
      </c>
      <c r="AA83" s="110">
        <v>1028</v>
      </c>
      <c r="AB83" s="110">
        <v>1599</v>
      </c>
      <c r="AC83" s="110">
        <v>64.290181363000002</v>
      </c>
      <c r="AD83" s="110">
        <v>3455</v>
      </c>
      <c r="AE83" s="110">
        <v>5248</v>
      </c>
      <c r="AF83" s="110">
        <v>65.834603658999995</v>
      </c>
      <c r="AG83" s="110">
        <v>1045</v>
      </c>
      <c r="AH83" s="110">
        <v>1592</v>
      </c>
      <c r="AI83" s="110">
        <v>65.640703517999995</v>
      </c>
      <c r="AJ83" s="110">
        <v>3482</v>
      </c>
      <c r="AK83" s="110">
        <v>5246</v>
      </c>
      <c r="AL83" s="110">
        <v>66.374380479999999</v>
      </c>
      <c r="AM83" s="110">
        <v>1003</v>
      </c>
      <c r="AN83" s="110">
        <v>1600</v>
      </c>
      <c r="AO83" s="110">
        <v>62.6875</v>
      </c>
      <c r="AP83" s="110">
        <v>3513</v>
      </c>
      <c r="AQ83" s="110">
        <v>5246</v>
      </c>
      <c r="AR83" s="110">
        <v>66.965306900000002</v>
      </c>
      <c r="AS83" s="110">
        <v>975</v>
      </c>
      <c r="AT83" s="110">
        <v>1576</v>
      </c>
      <c r="AU83" s="110">
        <v>61.865482233999998</v>
      </c>
      <c r="AV83" s="110">
        <v>3542</v>
      </c>
      <c r="AW83" s="110">
        <v>5239</v>
      </c>
      <c r="AX83" s="110">
        <v>67.608322199</v>
      </c>
      <c r="AY83" s="110">
        <v>954</v>
      </c>
      <c r="AZ83" s="110">
        <v>1583</v>
      </c>
      <c r="BA83" s="110">
        <v>60.265319015000003</v>
      </c>
      <c r="BB83" s="110">
        <v>3540</v>
      </c>
      <c r="BC83" s="110">
        <v>5207</v>
      </c>
      <c r="BD83" s="110">
        <v>67.985404263000007</v>
      </c>
      <c r="BE83" s="110">
        <v>917</v>
      </c>
      <c r="BF83" s="110">
        <v>1569</v>
      </c>
      <c r="BG83" s="110">
        <v>58.444869343999997</v>
      </c>
      <c r="BH83" s="110">
        <v>3562</v>
      </c>
      <c r="BI83" s="110">
        <v>5166</v>
      </c>
      <c r="BJ83" s="110">
        <v>68.950832364999997</v>
      </c>
      <c r="BK83" s="110">
        <v>883</v>
      </c>
      <c r="BL83" s="110">
        <v>1582</v>
      </c>
      <c r="BM83" s="110">
        <v>55.815423514999999</v>
      </c>
      <c r="BN83" s="110">
        <v>3574</v>
      </c>
      <c r="BO83" s="110">
        <v>5147</v>
      </c>
      <c r="BP83" s="110">
        <v>69.438507869000006</v>
      </c>
      <c r="BQ83" s="110">
        <v>849</v>
      </c>
      <c r="BR83" s="110">
        <v>1559</v>
      </c>
      <c r="BS83" s="110">
        <v>54.457985888000003</v>
      </c>
      <c r="BT83" s="110">
        <v>3585</v>
      </c>
      <c r="BU83" s="110">
        <v>5124</v>
      </c>
      <c r="BV83" s="110">
        <v>69.964871193999997</v>
      </c>
      <c r="BW83" s="110">
        <v>831</v>
      </c>
      <c r="BX83" s="110">
        <v>1570</v>
      </c>
      <c r="BY83" s="110">
        <v>52.929936306000002</v>
      </c>
      <c r="BZ83" s="110">
        <v>3609</v>
      </c>
      <c r="CA83" s="110">
        <v>5105</v>
      </c>
      <c r="CB83" s="110">
        <v>70.695396669999994</v>
      </c>
    </row>
    <row r="84" spans="1:80" ht="15" x14ac:dyDescent="0.25">
      <c r="A84" s="110" t="s">
        <v>157</v>
      </c>
      <c r="B84" s="110" t="s">
        <v>229</v>
      </c>
      <c r="C84" s="110">
        <v>1421</v>
      </c>
      <c r="D84" s="110">
        <v>2686</v>
      </c>
      <c r="E84" s="111">
        <v>52.903946388999998</v>
      </c>
      <c r="F84" s="110">
        <v>5522</v>
      </c>
      <c r="G84" s="110">
        <v>8763</v>
      </c>
      <c r="H84" s="111">
        <v>63.014949217999998</v>
      </c>
      <c r="I84" s="110">
        <v>1386</v>
      </c>
      <c r="J84" s="110">
        <v>2672</v>
      </c>
      <c r="K84" s="111">
        <v>51.871257485000001</v>
      </c>
      <c r="L84" s="110">
        <v>5668</v>
      </c>
      <c r="M84" s="110">
        <v>8807</v>
      </c>
      <c r="N84" s="111">
        <v>64.357897127000001</v>
      </c>
      <c r="O84" s="110">
        <v>1407</v>
      </c>
      <c r="P84" s="110">
        <v>2688</v>
      </c>
      <c r="Q84" s="110">
        <v>52.34375</v>
      </c>
      <c r="R84" s="110">
        <v>5705</v>
      </c>
      <c r="S84" s="110">
        <v>8797</v>
      </c>
      <c r="T84" s="110">
        <v>64.851653972999998</v>
      </c>
      <c r="U84" s="110">
        <v>1576</v>
      </c>
      <c r="V84" s="110">
        <v>2710</v>
      </c>
      <c r="W84" s="110">
        <v>58.154981550000002</v>
      </c>
      <c r="X84" s="110">
        <v>5739</v>
      </c>
      <c r="Y84" s="110">
        <v>8780</v>
      </c>
      <c r="Z84" s="110">
        <v>65.364464691999999</v>
      </c>
      <c r="AA84" s="110">
        <v>1648</v>
      </c>
      <c r="AB84" s="110">
        <v>2699</v>
      </c>
      <c r="AC84" s="110">
        <v>61.059651723000002</v>
      </c>
      <c r="AD84" s="110">
        <v>5779</v>
      </c>
      <c r="AE84" s="110">
        <v>8772</v>
      </c>
      <c r="AF84" s="110">
        <v>65.880072959000003</v>
      </c>
      <c r="AG84" s="110">
        <v>1643</v>
      </c>
      <c r="AH84" s="110">
        <v>2712</v>
      </c>
      <c r="AI84" s="110">
        <v>60.582595869999999</v>
      </c>
      <c r="AJ84" s="110">
        <v>5819</v>
      </c>
      <c r="AK84" s="110">
        <v>8778</v>
      </c>
      <c r="AL84" s="110">
        <v>66.290726817000007</v>
      </c>
      <c r="AM84" s="110">
        <v>1623</v>
      </c>
      <c r="AN84" s="110">
        <v>2698</v>
      </c>
      <c r="AO84" s="110">
        <v>60.155670866999998</v>
      </c>
      <c r="AP84" s="110">
        <v>5832</v>
      </c>
      <c r="AQ84" s="110">
        <v>8771</v>
      </c>
      <c r="AR84" s="110">
        <v>66.491848136000002</v>
      </c>
      <c r="AS84" s="110">
        <v>1604</v>
      </c>
      <c r="AT84" s="110">
        <v>2696</v>
      </c>
      <c r="AU84" s="110">
        <v>59.495548960999997</v>
      </c>
      <c r="AV84" s="110">
        <v>5842</v>
      </c>
      <c r="AW84" s="110">
        <v>8732</v>
      </c>
      <c r="AX84" s="110">
        <v>66.903344021999999</v>
      </c>
      <c r="AY84" s="110">
        <v>1569</v>
      </c>
      <c r="AZ84" s="110">
        <v>2713</v>
      </c>
      <c r="BA84" s="110">
        <v>57.832657574999999</v>
      </c>
      <c r="BB84" s="110">
        <v>5839</v>
      </c>
      <c r="BC84" s="110">
        <v>8704</v>
      </c>
      <c r="BD84" s="110">
        <v>67.084099265000006</v>
      </c>
      <c r="BE84" s="110">
        <v>1514</v>
      </c>
      <c r="BF84" s="110">
        <v>2671</v>
      </c>
      <c r="BG84" s="110">
        <v>56.682890303000001</v>
      </c>
      <c r="BH84" s="110">
        <v>5837</v>
      </c>
      <c r="BI84" s="110">
        <v>8543</v>
      </c>
      <c r="BJ84" s="110">
        <v>68.324944399000003</v>
      </c>
      <c r="BK84" s="110">
        <v>1481</v>
      </c>
      <c r="BL84" s="110">
        <v>2661</v>
      </c>
      <c r="BM84" s="110">
        <v>55.655768508000001</v>
      </c>
      <c r="BN84" s="110">
        <v>5833</v>
      </c>
      <c r="BO84" s="110">
        <v>8479</v>
      </c>
      <c r="BP84" s="110">
        <v>68.793489797999996</v>
      </c>
      <c r="BQ84" s="110">
        <v>1441</v>
      </c>
      <c r="BR84" s="110">
        <v>2657</v>
      </c>
      <c r="BS84" s="110">
        <v>54.234098607</v>
      </c>
      <c r="BT84" s="110">
        <v>5867</v>
      </c>
      <c r="BU84" s="110">
        <v>8467</v>
      </c>
      <c r="BV84" s="110">
        <v>69.292547537000004</v>
      </c>
      <c r="BW84" s="110">
        <v>1404</v>
      </c>
      <c r="BX84" s="110">
        <v>2628</v>
      </c>
      <c r="BY84" s="110">
        <v>53.424657533999998</v>
      </c>
      <c r="BZ84" s="110">
        <v>5889</v>
      </c>
      <c r="CA84" s="110">
        <v>8441</v>
      </c>
      <c r="CB84" s="110">
        <v>69.766615329999993</v>
      </c>
    </row>
    <row r="85" spans="1:80" ht="15" x14ac:dyDescent="0.25">
      <c r="A85" s="110" t="s">
        <v>230</v>
      </c>
      <c r="B85" s="110" t="s">
        <v>230</v>
      </c>
      <c r="C85" s="110">
        <v>5333</v>
      </c>
      <c r="D85" s="110">
        <v>10403</v>
      </c>
      <c r="E85" s="111">
        <v>51.264058445000003</v>
      </c>
      <c r="F85" s="110">
        <v>20699</v>
      </c>
      <c r="G85" s="110">
        <v>32959</v>
      </c>
      <c r="H85" s="111">
        <v>62.802269486</v>
      </c>
      <c r="I85" s="110">
        <v>5333</v>
      </c>
      <c r="J85" s="110">
        <v>10444</v>
      </c>
      <c r="K85" s="111">
        <v>51.062811183000001</v>
      </c>
      <c r="L85" s="110">
        <v>21101</v>
      </c>
      <c r="M85" s="110">
        <v>33192</v>
      </c>
      <c r="N85" s="111">
        <v>63.572547602</v>
      </c>
      <c r="O85" s="110">
        <v>5471</v>
      </c>
      <c r="P85" s="110">
        <v>10383</v>
      </c>
      <c r="Q85" s="110">
        <v>52.691900222000001</v>
      </c>
      <c r="R85" s="110">
        <v>21215</v>
      </c>
      <c r="S85" s="110">
        <v>33253</v>
      </c>
      <c r="T85" s="110">
        <v>63.798755</v>
      </c>
      <c r="U85" s="110">
        <v>5904</v>
      </c>
      <c r="V85" s="110">
        <v>10445</v>
      </c>
      <c r="W85" s="110">
        <v>56.524652944000003</v>
      </c>
      <c r="X85" s="110">
        <v>21441</v>
      </c>
      <c r="Y85" s="110">
        <v>33529</v>
      </c>
      <c r="Z85" s="110">
        <v>63.947627427</v>
      </c>
      <c r="AA85" s="110">
        <v>6098</v>
      </c>
      <c r="AB85" s="110">
        <v>10416</v>
      </c>
      <c r="AC85" s="110">
        <v>58.544546851</v>
      </c>
      <c r="AD85" s="110">
        <v>21566</v>
      </c>
      <c r="AE85" s="110">
        <v>33541</v>
      </c>
      <c r="AF85" s="110">
        <v>64.297427029999994</v>
      </c>
      <c r="AG85" s="110">
        <v>6249</v>
      </c>
      <c r="AH85" s="110">
        <v>10468</v>
      </c>
      <c r="AI85" s="110">
        <v>59.696217042000001</v>
      </c>
      <c r="AJ85" s="110">
        <v>21719</v>
      </c>
      <c r="AK85" s="110">
        <v>33628</v>
      </c>
      <c r="AL85" s="110">
        <v>64.586059235999997</v>
      </c>
      <c r="AM85" s="110">
        <v>6108</v>
      </c>
      <c r="AN85" s="110">
        <v>10443</v>
      </c>
      <c r="AO85" s="110">
        <v>58.488939960000003</v>
      </c>
      <c r="AP85" s="110">
        <v>21775</v>
      </c>
      <c r="AQ85" s="110">
        <v>33637</v>
      </c>
      <c r="AR85" s="110">
        <v>64.735261765000004</v>
      </c>
      <c r="AS85" s="110">
        <v>6036</v>
      </c>
      <c r="AT85" s="110">
        <v>10373</v>
      </c>
      <c r="AU85" s="110">
        <v>58.189530511999997</v>
      </c>
      <c r="AV85" s="110">
        <v>21982</v>
      </c>
      <c r="AW85" s="110">
        <v>33836</v>
      </c>
      <c r="AX85" s="110">
        <v>64.966308073999997</v>
      </c>
      <c r="AY85" s="110">
        <v>5871</v>
      </c>
      <c r="AZ85" s="110">
        <v>10354</v>
      </c>
      <c r="BA85" s="110">
        <v>56.702723585000001</v>
      </c>
      <c r="BB85" s="110">
        <v>22081</v>
      </c>
      <c r="BC85" s="110">
        <v>33835</v>
      </c>
      <c r="BD85" s="110">
        <v>65.260824589999999</v>
      </c>
      <c r="BE85" s="110">
        <v>5711</v>
      </c>
      <c r="BF85" s="110">
        <v>10257</v>
      </c>
      <c r="BG85" s="110">
        <v>55.679048455</v>
      </c>
      <c r="BH85" s="110">
        <v>22118</v>
      </c>
      <c r="BI85" s="110">
        <v>33341</v>
      </c>
      <c r="BJ85" s="110">
        <v>66.338742088999993</v>
      </c>
      <c r="BK85" s="110">
        <v>5577</v>
      </c>
      <c r="BL85" s="110">
        <v>10250</v>
      </c>
      <c r="BM85" s="110">
        <v>54.409756098000003</v>
      </c>
      <c r="BN85" s="110">
        <v>22186</v>
      </c>
      <c r="BO85" s="110">
        <v>33299</v>
      </c>
      <c r="BP85" s="110">
        <v>66.626625423999997</v>
      </c>
      <c r="BQ85" s="110">
        <v>5508</v>
      </c>
      <c r="BR85" s="110">
        <v>10278</v>
      </c>
      <c r="BS85" s="110">
        <v>53.590192643999998</v>
      </c>
      <c r="BT85" s="110">
        <v>22316</v>
      </c>
      <c r="BU85" s="110">
        <v>33272</v>
      </c>
      <c r="BV85" s="110">
        <v>67.071411397000006</v>
      </c>
      <c r="BW85" s="110">
        <v>5494</v>
      </c>
      <c r="BX85" s="110">
        <v>10274</v>
      </c>
      <c r="BY85" s="110">
        <v>53.474790734000003</v>
      </c>
      <c r="BZ85" s="110">
        <v>22366</v>
      </c>
      <c r="CA85" s="110">
        <v>33215</v>
      </c>
      <c r="CB85" s="110">
        <v>67.337046514999997</v>
      </c>
    </row>
    <row r="86" spans="1:80" ht="15" x14ac:dyDescent="0.25">
      <c r="A86" s="110" t="s">
        <v>231</v>
      </c>
      <c r="B86" s="110" t="s">
        <v>231</v>
      </c>
      <c r="C86" s="110">
        <v>20112</v>
      </c>
      <c r="D86" s="110">
        <v>37504</v>
      </c>
      <c r="E86" s="111">
        <v>53.626279863000001</v>
      </c>
      <c r="F86" s="110">
        <v>70854</v>
      </c>
      <c r="G86" s="110">
        <v>112768</v>
      </c>
      <c r="H86" s="111">
        <v>62.831654370000003</v>
      </c>
      <c r="I86" s="110">
        <v>19954</v>
      </c>
      <c r="J86" s="110">
        <v>37472</v>
      </c>
      <c r="K86" s="111">
        <v>53.250426984999997</v>
      </c>
      <c r="L86" s="110">
        <v>72517</v>
      </c>
      <c r="M86" s="110">
        <v>113245</v>
      </c>
      <c r="N86" s="111">
        <v>64.035498255999997</v>
      </c>
      <c r="O86" s="110">
        <v>20790</v>
      </c>
      <c r="P86" s="110">
        <v>37322</v>
      </c>
      <c r="Q86" s="110">
        <v>55.704410267</v>
      </c>
      <c r="R86" s="110">
        <v>73415</v>
      </c>
      <c r="S86" s="110">
        <v>113566</v>
      </c>
      <c r="T86" s="110">
        <v>64.645228325000005</v>
      </c>
      <c r="U86" s="110">
        <v>22418</v>
      </c>
      <c r="V86" s="110">
        <v>37332</v>
      </c>
      <c r="W86" s="110">
        <v>60.050358940999999</v>
      </c>
      <c r="X86" s="110">
        <v>74322</v>
      </c>
      <c r="Y86" s="110">
        <v>113807</v>
      </c>
      <c r="Z86" s="110">
        <v>65.305297565000004</v>
      </c>
      <c r="AA86" s="110">
        <v>23194</v>
      </c>
      <c r="AB86" s="110">
        <v>37265</v>
      </c>
      <c r="AC86" s="110">
        <v>62.240708439999999</v>
      </c>
      <c r="AD86" s="110">
        <v>74938</v>
      </c>
      <c r="AE86" s="110">
        <v>113980</v>
      </c>
      <c r="AF86" s="110">
        <v>65.746622213999999</v>
      </c>
      <c r="AG86" s="110">
        <v>23374</v>
      </c>
      <c r="AH86" s="110">
        <v>37364</v>
      </c>
      <c r="AI86" s="110">
        <v>62.557542019000003</v>
      </c>
      <c r="AJ86" s="110">
        <v>75547</v>
      </c>
      <c r="AK86" s="110">
        <v>113846</v>
      </c>
      <c r="AL86" s="110">
        <v>66.358941025999997</v>
      </c>
      <c r="AM86" s="110">
        <v>22787</v>
      </c>
      <c r="AN86" s="110">
        <v>37294</v>
      </c>
      <c r="AO86" s="110">
        <v>61.100981390999998</v>
      </c>
      <c r="AP86" s="110">
        <v>75990</v>
      </c>
      <c r="AQ86" s="110">
        <v>114019</v>
      </c>
      <c r="AR86" s="110">
        <v>66.646786938999995</v>
      </c>
      <c r="AS86" s="110">
        <v>22444</v>
      </c>
      <c r="AT86" s="110">
        <v>37226</v>
      </c>
      <c r="AU86" s="110">
        <v>60.291194326999999</v>
      </c>
      <c r="AV86" s="110">
        <v>76486</v>
      </c>
      <c r="AW86" s="110">
        <v>114372</v>
      </c>
      <c r="AX86" s="110">
        <v>66.874759557000004</v>
      </c>
      <c r="AY86" s="110">
        <v>21831</v>
      </c>
      <c r="AZ86" s="110">
        <v>37097</v>
      </c>
      <c r="BA86" s="110">
        <v>58.848424401000003</v>
      </c>
      <c r="BB86" s="110">
        <v>76874</v>
      </c>
      <c r="BC86" s="110">
        <v>114410</v>
      </c>
      <c r="BD86" s="110">
        <v>67.191679049000001</v>
      </c>
      <c r="BE86" s="110">
        <v>21070</v>
      </c>
      <c r="BF86" s="110">
        <v>36862</v>
      </c>
      <c r="BG86" s="110">
        <v>57.159134068</v>
      </c>
      <c r="BH86" s="110">
        <v>77225</v>
      </c>
      <c r="BI86" s="110">
        <v>114116</v>
      </c>
      <c r="BJ86" s="110">
        <v>67.672368466999998</v>
      </c>
      <c r="BK86" s="110">
        <v>20594</v>
      </c>
      <c r="BL86" s="110">
        <v>36728</v>
      </c>
      <c r="BM86" s="110">
        <v>56.071661947000003</v>
      </c>
      <c r="BN86" s="110">
        <v>77597</v>
      </c>
      <c r="BO86" s="110">
        <v>114099</v>
      </c>
      <c r="BP86" s="110">
        <v>68.008483861000002</v>
      </c>
      <c r="BQ86" s="110">
        <v>20089</v>
      </c>
      <c r="BR86" s="110">
        <v>36593</v>
      </c>
      <c r="BS86" s="110">
        <v>54.898477851000003</v>
      </c>
      <c r="BT86" s="110">
        <v>77937</v>
      </c>
      <c r="BU86" s="110">
        <v>113976</v>
      </c>
      <c r="BV86" s="110">
        <v>68.380185302000001</v>
      </c>
      <c r="BW86" s="110">
        <v>19759</v>
      </c>
      <c r="BX86" s="110">
        <v>36369</v>
      </c>
      <c r="BY86" s="110">
        <v>54.329236438000002</v>
      </c>
      <c r="BZ86" s="110">
        <v>78314</v>
      </c>
      <c r="CA86" s="110">
        <v>114060</v>
      </c>
      <c r="CB86" s="110">
        <v>68.6603542</v>
      </c>
    </row>
    <row r="87" spans="1:80" ht="15" x14ac:dyDescent="0.25">
      <c r="A87" s="110" t="s">
        <v>165</v>
      </c>
      <c r="B87" s="110" t="s">
        <v>232</v>
      </c>
      <c r="C87" s="110">
        <v>584</v>
      </c>
      <c r="D87" s="110">
        <v>1013</v>
      </c>
      <c r="E87" s="111">
        <v>57.650542942000001</v>
      </c>
      <c r="F87" s="110">
        <v>2328</v>
      </c>
      <c r="G87" s="110">
        <v>3276</v>
      </c>
      <c r="H87" s="111">
        <v>71.062271061999994</v>
      </c>
      <c r="I87" s="110">
        <v>590</v>
      </c>
      <c r="J87" s="110">
        <v>1011</v>
      </c>
      <c r="K87" s="111">
        <v>58.358061325000001</v>
      </c>
      <c r="L87" s="110">
        <v>2363</v>
      </c>
      <c r="M87" s="110">
        <v>3288</v>
      </c>
      <c r="N87" s="111">
        <v>71.867396593999999</v>
      </c>
      <c r="O87" s="110">
        <v>617</v>
      </c>
      <c r="P87" s="110">
        <v>1021</v>
      </c>
      <c r="Q87" s="110">
        <v>60.430950049000003</v>
      </c>
      <c r="R87" s="110">
        <v>2374</v>
      </c>
      <c r="S87" s="110">
        <v>3269</v>
      </c>
      <c r="T87" s="110">
        <v>72.621596819000004</v>
      </c>
      <c r="U87" s="110">
        <v>718</v>
      </c>
      <c r="V87" s="110">
        <v>1027</v>
      </c>
      <c r="W87" s="110">
        <v>69.912366114999998</v>
      </c>
      <c r="X87" s="110">
        <v>2411</v>
      </c>
      <c r="Y87" s="110">
        <v>3294</v>
      </c>
      <c r="Z87" s="110">
        <v>73.193685489000003</v>
      </c>
      <c r="AA87" s="110">
        <v>701</v>
      </c>
      <c r="AB87" s="110">
        <v>1019</v>
      </c>
      <c r="AC87" s="110">
        <v>68.792934248999998</v>
      </c>
      <c r="AD87" s="110">
        <v>2443</v>
      </c>
      <c r="AE87" s="110">
        <v>3287</v>
      </c>
      <c r="AF87" s="110">
        <v>74.323090964000002</v>
      </c>
      <c r="AG87" s="110">
        <v>705</v>
      </c>
      <c r="AH87" s="110">
        <v>1023</v>
      </c>
      <c r="AI87" s="110">
        <v>68.914956012000005</v>
      </c>
      <c r="AJ87" s="110">
        <v>2455</v>
      </c>
      <c r="AK87" s="110">
        <v>3294</v>
      </c>
      <c r="AL87" s="110">
        <v>74.529447480000002</v>
      </c>
      <c r="AM87" s="110">
        <v>690</v>
      </c>
      <c r="AN87" s="110">
        <v>1015</v>
      </c>
      <c r="AO87" s="110">
        <v>67.980295566999999</v>
      </c>
      <c r="AP87" s="110">
        <v>2445</v>
      </c>
      <c r="AQ87" s="110">
        <v>3287</v>
      </c>
      <c r="AR87" s="110">
        <v>74.383936719999994</v>
      </c>
      <c r="AS87" s="110">
        <v>665</v>
      </c>
      <c r="AT87" s="110">
        <v>991</v>
      </c>
      <c r="AU87" s="110">
        <v>67.103935418999995</v>
      </c>
      <c r="AV87" s="110">
        <v>2452</v>
      </c>
      <c r="AW87" s="110">
        <v>3257</v>
      </c>
      <c r="AX87" s="110">
        <v>75.284003683999998</v>
      </c>
      <c r="AY87" s="110">
        <v>658</v>
      </c>
      <c r="AZ87" s="110">
        <v>1003</v>
      </c>
      <c r="BA87" s="110">
        <v>65.603190428999994</v>
      </c>
      <c r="BB87" s="110">
        <v>2444</v>
      </c>
      <c r="BC87" s="110">
        <v>3240</v>
      </c>
      <c r="BD87" s="110">
        <v>75.432098765000006</v>
      </c>
      <c r="BE87" s="110">
        <v>623</v>
      </c>
      <c r="BF87" s="110">
        <v>977</v>
      </c>
      <c r="BG87" s="110">
        <v>63.766632549000001</v>
      </c>
      <c r="BH87" s="110">
        <v>2467</v>
      </c>
      <c r="BI87" s="110">
        <v>3233</v>
      </c>
      <c r="BJ87" s="110">
        <v>76.306835755999998</v>
      </c>
      <c r="BK87" s="110">
        <v>606</v>
      </c>
      <c r="BL87" s="110">
        <v>990</v>
      </c>
      <c r="BM87" s="110">
        <v>61.212121212</v>
      </c>
      <c r="BN87" s="110">
        <v>2472</v>
      </c>
      <c r="BO87" s="110">
        <v>3228</v>
      </c>
      <c r="BP87" s="110">
        <v>76.579925650999996</v>
      </c>
      <c r="BQ87" s="110">
        <v>573</v>
      </c>
      <c r="BR87" s="110">
        <v>971</v>
      </c>
      <c r="BS87" s="110">
        <v>59.011328527000003</v>
      </c>
      <c r="BT87" s="110">
        <v>2489</v>
      </c>
      <c r="BU87" s="110">
        <v>3208</v>
      </c>
      <c r="BV87" s="110">
        <v>77.587281795999999</v>
      </c>
      <c r="BW87" s="110">
        <v>559</v>
      </c>
      <c r="BX87" s="110">
        <v>973</v>
      </c>
      <c r="BY87" s="110">
        <v>57.451181912000003</v>
      </c>
      <c r="BZ87" s="110">
        <v>2487</v>
      </c>
      <c r="CA87" s="110">
        <v>3196</v>
      </c>
      <c r="CB87" s="110">
        <v>77.816020025</v>
      </c>
    </row>
  </sheetData>
  <mergeCells count="39">
    <mergeCell ref="AG1:AL1"/>
    <mergeCell ref="C1:H1"/>
    <mergeCell ref="I1:N1"/>
    <mergeCell ref="O1:T1"/>
    <mergeCell ref="U1:Z1"/>
    <mergeCell ref="AA1:AF1"/>
    <mergeCell ref="BW1:CB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M1:AR1"/>
    <mergeCell ref="AS1:AX1"/>
    <mergeCell ref="AY1:BD1"/>
    <mergeCell ref="BE1:BJ1"/>
    <mergeCell ref="BK1:BP1"/>
    <mergeCell ref="BQ1:BV1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BH2:BJ2"/>
    <mergeCell ref="BN2:BP2"/>
    <mergeCell ref="BQ2:BS2"/>
    <mergeCell ref="BT2:BV2"/>
    <mergeCell ref="BW2:BY2"/>
    <mergeCell ref="BZ2:C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5FEF-8A22-4B0B-885B-831E8E573F7C}">
  <sheetPr>
    <pageSetUpPr fitToPage="1"/>
  </sheetPr>
  <dimension ref="A1:DZ98"/>
  <sheetViews>
    <sheetView tabSelected="1" workbookViewId="0">
      <pane xSplit="1" ySplit="5" topLeftCell="B6" activePane="bottomRight" state="frozen"/>
      <selection activeCell="C1" sqref="C1"/>
      <selection pane="topRight" activeCell="F1" sqref="F1"/>
      <selection pane="bottomLeft" activeCell="C7" sqref="C7"/>
      <selection pane="bottomRight" activeCell="Q14" sqref="Q14"/>
    </sheetView>
  </sheetViews>
  <sheetFormatPr defaultRowHeight="12.75" x14ac:dyDescent="0.2"/>
  <cols>
    <col min="1" max="1" width="21.42578125" customWidth="1"/>
    <col min="2" max="2" width="8.85546875" bestFit="1" customWidth="1"/>
    <col min="3" max="4" width="9" bestFit="1" customWidth="1"/>
    <col min="5" max="5" width="8.7109375" bestFit="1" customWidth="1"/>
    <col min="6" max="6" width="9.28515625" bestFit="1" customWidth="1"/>
    <col min="7" max="7" width="8.85546875" bestFit="1" customWidth="1"/>
    <col min="8" max="8" width="8.28515625" bestFit="1" customWidth="1"/>
    <col min="9" max="10" width="9.140625" bestFit="1" customWidth="1"/>
    <col min="11" max="11" width="8.5703125" bestFit="1" customWidth="1"/>
    <col min="12" max="13" width="9" bestFit="1" customWidth="1"/>
    <col min="14" max="14" width="8.85546875" bestFit="1" customWidth="1"/>
    <col min="15" max="16" width="9" bestFit="1" customWidth="1"/>
    <col min="17" max="17" width="8.7109375" bestFit="1" customWidth="1"/>
    <col min="18" max="18" width="9.28515625" bestFit="1" customWidth="1"/>
    <col min="19" max="19" width="8.85546875" bestFit="1" customWidth="1"/>
    <col min="20" max="20" width="8.28515625" bestFit="1" customWidth="1"/>
    <col min="21" max="22" width="9.140625" bestFit="1" customWidth="1"/>
    <col min="23" max="23" width="8.5703125" bestFit="1" customWidth="1"/>
    <col min="24" max="25" width="9" bestFit="1" customWidth="1"/>
    <col min="26" max="29" width="7.28515625" customWidth="1"/>
    <col min="30" max="30" width="7.28515625" bestFit="1" customWidth="1"/>
    <col min="31" max="41" width="7.28515625" hidden="1" customWidth="1"/>
    <col min="42" max="42" width="7.28515625" bestFit="1" customWidth="1"/>
    <col min="43" max="44" width="7.28515625" hidden="1" customWidth="1"/>
    <col min="45" max="45" width="6.7109375" style="7" hidden="1" customWidth="1"/>
    <col min="46" max="46" width="7.28515625" hidden="1" customWidth="1"/>
    <col min="47" max="47" width="7.42578125" hidden="1" customWidth="1"/>
    <col min="48" max="48" width="7.28515625" hidden="1" customWidth="1"/>
    <col min="49" max="50" width="7.140625" hidden="1" customWidth="1"/>
    <col min="51" max="51" width="6.5703125" hidden="1" customWidth="1"/>
    <col min="52" max="53" width="7" hidden="1" customWidth="1"/>
    <col min="54" max="54" width="6.85546875" bestFit="1" customWidth="1"/>
    <col min="55" max="56" width="7" hidden="1" customWidth="1"/>
    <col min="57" max="57" width="6.7109375" hidden="1" customWidth="1"/>
    <col min="58" max="58" width="7.28515625" hidden="1" customWidth="1"/>
    <col min="59" max="59" width="6.85546875" hidden="1" customWidth="1"/>
    <col min="60" max="60" width="6.28515625" hidden="1" customWidth="1"/>
    <col min="61" max="62" width="7.140625" hidden="1" customWidth="1"/>
    <col min="63" max="63" width="6.5703125" hidden="1" customWidth="1"/>
    <col min="64" max="65" width="7" hidden="1" customWidth="1"/>
    <col min="66" max="66" width="6.85546875" bestFit="1" customWidth="1"/>
    <col min="67" max="68" width="7" hidden="1" customWidth="1"/>
    <col min="69" max="69" width="6.7109375" hidden="1" customWidth="1"/>
    <col min="70" max="70" width="7.28515625" hidden="1" customWidth="1"/>
    <col min="71" max="71" width="6.85546875" hidden="1" customWidth="1"/>
    <col min="72" max="72" width="6.28515625" hidden="1" customWidth="1"/>
    <col min="73" max="74" width="7.140625" hidden="1" customWidth="1"/>
    <col min="75" max="75" width="6.5703125" hidden="1" customWidth="1"/>
    <col min="76" max="77" width="7" hidden="1" customWidth="1"/>
    <col min="78" max="78" width="6.85546875" bestFit="1" customWidth="1"/>
    <col min="79" max="80" width="7" hidden="1" customWidth="1"/>
    <col min="81" max="81" width="6.7109375" hidden="1" customWidth="1"/>
    <col min="82" max="82" width="7.28515625" hidden="1" customWidth="1"/>
    <col min="83" max="83" width="6.85546875" hidden="1" customWidth="1"/>
    <col min="84" max="84" width="6.28515625" hidden="1" customWidth="1"/>
    <col min="85" max="86" width="7.140625" hidden="1" customWidth="1"/>
    <col min="87" max="87" width="6.5703125" hidden="1" customWidth="1"/>
    <col min="88" max="89" width="7" hidden="1" customWidth="1"/>
    <col min="90" max="90" width="6.85546875" bestFit="1" customWidth="1"/>
    <col min="91" max="92" width="7" hidden="1" customWidth="1"/>
    <col min="93" max="93" width="6.7109375" hidden="1" customWidth="1"/>
    <col min="94" max="94" width="7.28515625" hidden="1" customWidth="1"/>
    <col min="95" max="95" width="6.85546875" hidden="1" customWidth="1"/>
    <col min="96" max="96" width="6.28515625" hidden="1" customWidth="1"/>
    <col min="97" max="98" width="7.140625" hidden="1" customWidth="1"/>
    <col min="99" max="99" width="6.5703125" hidden="1" customWidth="1"/>
    <col min="100" max="101" width="7" hidden="1" customWidth="1"/>
    <col min="102" max="113" width="7" bestFit="1" customWidth="1"/>
  </cols>
  <sheetData>
    <row r="1" spans="1:130" ht="15.75" x14ac:dyDescent="0.25">
      <c r="A1" s="4" t="s">
        <v>95</v>
      </c>
      <c r="AS1" s="6"/>
    </row>
    <row r="2" spans="1:130" ht="15.75" x14ac:dyDescent="0.25">
      <c r="A2" s="4" t="s">
        <v>122</v>
      </c>
      <c r="AS2" s="6"/>
    </row>
    <row r="3" spans="1:130" ht="15.75" x14ac:dyDescent="0.25">
      <c r="A3" s="4" t="s">
        <v>259</v>
      </c>
      <c r="AS3" s="6"/>
    </row>
    <row r="4" spans="1:130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8"/>
    </row>
    <row r="5" spans="1:130" x14ac:dyDescent="0.2">
      <c r="A5" s="3" t="s">
        <v>96</v>
      </c>
      <c r="B5" s="114" t="s">
        <v>289</v>
      </c>
      <c r="C5" s="114" t="s">
        <v>290</v>
      </c>
      <c r="D5" s="114" t="s">
        <v>291</v>
      </c>
      <c r="E5" s="114" t="s">
        <v>292</v>
      </c>
      <c r="F5" s="114" t="s">
        <v>293</v>
      </c>
      <c r="G5" s="114" t="s">
        <v>294</v>
      </c>
      <c r="H5" s="114" t="s">
        <v>295</v>
      </c>
      <c r="I5" s="114" t="s">
        <v>296</v>
      </c>
      <c r="J5" s="114" t="s">
        <v>297</v>
      </c>
      <c r="K5" s="114" t="s">
        <v>298</v>
      </c>
      <c r="L5" s="114" t="s">
        <v>299</v>
      </c>
      <c r="M5" s="114" t="s">
        <v>300</v>
      </c>
      <c r="N5" s="114" t="s">
        <v>301</v>
      </c>
      <c r="O5" s="114" t="s">
        <v>302</v>
      </c>
      <c r="P5" s="114" t="s">
        <v>303</v>
      </c>
      <c r="Q5" s="114" t="s">
        <v>304</v>
      </c>
      <c r="R5" s="114" t="s">
        <v>305</v>
      </c>
      <c r="S5" s="114" t="s">
        <v>306</v>
      </c>
      <c r="T5" s="114" t="s">
        <v>307</v>
      </c>
      <c r="U5" s="114" t="s">
        <v>308</v>
      </c>
      <c r="V5" s="114" t="s">
        <v>309</v>
      </c>
      <c r="W5" s="114" t="s">
        <v>310</v>
      </c>
      <c r="X5" s="114" t="s">
        <v>311</v>
      </c>
      <c r="Y5" s="114" t="s">
        <v>312</v>
      </c>
      <c r="Z5" s="51"/>
      <c r="AA5" s="51"/>
      <c r="AB5" s="51"/>
      <c r="AC5" s="51"/>
      <c r="AD5" s="113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115"/>
      <c r="AT5" s="116"/>
      <c r="AU5" s="3"/>
      <c r="AV5" s="117"/>
      <c r="AW5" s="116"/>
      <c r="AX5" s="116"/>
      <c r="AY5" s="116"/>
      <c r="AZ5" s="116"/>
      <c r="BA5" s="116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3"/>
      <c r="BM5" s="113"/>
      <c r="BN5" s="113"/>
      <c r="BO5" s="113"/>
      <c r="BP5" s="113"/>
      <c r="BQ5" s="114"/>
      <c r="BR5" s="114"/>
      <c r="BS5" s="114"/>
      <c r="BT5" s="114"/>
      <c r="BU5" s="114"/>
      <c r="BV5" s="114"/>
      <c r="BW5" s="114"/>
      <c r="BX5" s="113"/>
      <c r="BY5" s="113"/>
      <c r="BZ5" s="113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3"/>
      <c r="DK5" s="114"/>
    </row>
    <row r="6" spans="1:130" x14ac:dyDescent="0.2">
      <c r="A6" t="s">
        <v>59</v>
      </c>
      <c r="B6" s="2">
        <f>SUM('Adol profile w HPV data'!E8/'Adol profile w HPV data'!F8)</f>
        <v>0.14963942307692307</v>
      </c>
      <c r="C6" s="2">
        <f>SUM('Adol profile w HPV data'!G8/'Adol profile w HPV data'!H8)</f>
        <v>0.15602676892999473</v>
      </c>
      <c r="D6" s="2">
        <f>SUM('Adol profile w HPV data'!I8/'Adol profile w HPV data'!J8)</f>
        <v>0.16267329716696804</v>
      </c>
      <c r="E6" s="2">
        <f>SUM('Adol profile w HPV data'!K8/'Adol profile w HPV data'!L8)</f>
        <v>0.16593655589123868</v>
      </c>
      <c r="F6" s="2">
        <f>SUM('Adol profile w HPV data'!M8/'Adol profile w HPV data'!N8)</f>
        <v>0.1698580761432755</v>
      </c>
      <c r="G6" s="2">
        <f>SUM('Adol profile w HPV data'!O8/'Adol profile w HPV data'!P8)</f>
        <v>0.17620241622976979</v>
      </c>
      <c r="H6" s="2">
        <f>SUM('Adol profile w HPV data'!Q8/'Adol profile w HPV data'!R8)</f>
        <v>0.19451545433418546</v>
      </c>
      <c r="I6" s="2">
        <f>SUM('Adol profile w HPV data'!S8/'Adol profile w HPV data'!T8)</f>
        <v>0.19295665634674922</v>
      </c>
      <c r="J6" s="2">
        <f>SUM('Adol profile w HPV data'!U8/'Adol profile w HPV data'!V8)</f>
        <v>0.19763670064874883</v>
      </c>
      <c r="K6" s="2">
        <f>SUM('Adol profile w HPV data'!W8/'Adol profile w HPV data'!X8)</f>
        <v>0.19992280972597454</v>
      </c>
      <c r="L6" s="2">
        <f>SUM('Adol profile w HPV data'!Y8/'Adol profile w HPV data'!Z8)</f>
        <v>0.20078984048319654</v>
      </c>
      <c r="M6" s="2">
        <f>SUM('Adol profile w HPV data'!AA8/'Adol profile w HPV data'!AB8)</f>
        <v>0.20587774294670846</v>
      </c>
      <c r="N6" s="2">
        <f>SUM('Adol profile w HPV data'!AC8/'Adol profile w HPV data'!AD8)</f>
        <v>0.21303417109331643</v>
      </c>
      <c r="O6" s="2">
        <f>SUM('Adol profile w HPV data'!AE8/'Adol profile w HPV data'!AF8)</f>
        <v>0.21890389197776014</v>
      </c>
      <c r="P6" s="2">
        <f>SUM('Adol profile w HPV data'!AG8/'Adol profile w HPV data'!AH8)</f>
        <v>0.22295524998012878</v>
      </c>
      <c r="Q6" s="2">
        <f>SUM('Adol profile w HPV data'!AI8/'Adol profile w HPV data'!AJ8)</f>
        <v>0.22514875049583499</v>
      </c>
      <c r="R6" s="2">
        <f>SUM('Adol profile w HPV data'!AK8/'Adol profile w HPV data'!AL8)</f>
        <v>0.22895783611774065</v>
      </c>
      <c r="S6" s="2">
        <f>SUM('Adol profile w HPV data'!AM8/'Adol profile w HPV data'!AN8)</f>
        <v>0.23607108549471661</v>
      </c>
      <c r="T6" s="2">
        <f>SUM('Adol profile w HPV data'!AO8/'Adol profile w HPV data'!AP8)</f>
        <v>0.25493133583021221</v>
      </c>
      <c r="U6" s="2">
        <f>SUM('Adol profile w HPV data'!AQ8/'Adol profile w HPV data'!AR8)</f>
        <v>0.25642094729819881</v>
      </c>
      <c r="V6" s="2">
        <f>SUM('Adol profile w HPV data'!AS8/'Adol profile w HPV data'!AT8)</f>
        <v>0.26310098153385458</v>
      </c>
      <c r="W6" s="2">
        <f>SUM('Adol profile w HPV data'!AU8/'Adol profile w HPV data'!AV8)</f>
        <v>0.26424655258348562</v>
      </c>
      <c r="X6" s="2">
        <f>SUM('Adol profile w HPV data'!AW8/'Adol profile w HPV data'!AX8)</f>
        <v>0.26387617541815761</v>
      </c>
      <c r="Y6" s="2">
        <f>SUM('Adol profile w HPV data'!AY8/'Adol profile w HPV data'!AZ8)</f>
        <v>0.26844296419650293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</row>
    <row r="7" spans="1:130" x14ac:dyDescent="0.2">
      <c r="A7" t="s">
        <v>62</v>
      </c>
      <c r="B7" s="2">
        <f>SUM('Adol profile w HPV data'!E9/'Adol profile w HPV data'!F9)</f>
        <v>0.12588032348426101</v>
      </c>
      <c r="C7" s="2">
        <f>SUM('Adol profile w HPV data'!G9/'Adol profile w HPV data'!H9)</f>
        <v>0.12900774236450863</v>
      </c>
      <c r="D7" s="2">
        <f>SUM('Adol profile w HPV data'!I9/'Adol profile w HPV data'!J9)</f>
        <v>0.13293132646439706</v>
      </c>
      <c r="E7" s="2">
        <f>SUM('Adol profile w HPV data'!K9/'Adol profile w HPV data'!L9)</f>
        <v>0.13601672103113024</v>
      </c>
      <c r="F7" s="2">
        <f>SUM('Adol profile w HPV data'!M9/'Adol profile w HPV data'!N9)</f>
        <v>0.13905334760974997</v>
      </c>
      <c r="G7" s="2">
        <f>SUM('Adol profile w HPV data'!O9/'Adol profile w HPV data'!P9)</f>
        <v>0.14110661353577672</v>
      </c>
      <c r="H7" s="2">
        <f>SUM('Adol profile w HPV data'!Q9/'Adol profile w HPV data'!R9)</f>
        <v>0.15127676447264077</v>
      </c>
      <c r="I7" s="2">
        <f>SUM('Adol profile w HPV data'!S9/'Adol profile w HPV data'!T9)</f>
        <v>0.15255498725277508</v>
      </c>
      <c r="J7" s="2">
        <f>SUM('Adol profile w HPV data'!U9/'Adol profile w HPV data'!V9)</f>
        <v>0.15679959584477915</v>
      </c>
      <c r="K7" s="2">
        <f>SUM('Adol profile w HPV data'!W9/'Adol profile w HPV data'!X9)</f>
        <v>0.16082124160915565</v>
      </c>
      <c r="L7" s="2">
        <f>SUM('Adol profile w HPV data'!Y9/'Adol profile w HPV data'!Z9)</f>
        <v>0.16143907083615303</v>
      </c>
      <c r="M7" s="2">
        <f>SUM('Adol profile w HPV data'!AA9/'Adol profile w HPV data'!AB9)</f>
        <v>0.16435687473272409</v>
      </c>
      <c r="N7" s="2">
        <f>SUM('Adol profile w HPV data'!AC9/'Adol profile w HPV data'!AD9)</f>
        <v>0.16653718706895185</v>
      </c>
      <c r="O7" s="2">
        <f>SUM('Adol profile w HPV data'!AE9/'Adol profile w HPV data'!AF9)</f>
        <v>0.16919127899607048</v>
      </c>
      <c r="P7" s="2">
        <f>SUM('Adol profile w HPV data'!AG9/'Adol profile w HPV data'!AH9)</f>
        <v>0.17211463735706015</v>
      </c>
      <c r="Q7" s="2">
        <f>SUM('Adol profile w HPV data'!AI9/'Adol profile w HPV data'!AJ9)</f>
        <v>0.17576478047234109</v>
      </c>
      <c r="R7" s="2">
        <f>SUM('Adol profile w HPV data'!AK9/'Adol profile w HPV data'!AL9)</f>
        <v>0.17841994058493654</v>
      </c>
      <c r="S7" s="2">
        <f>SUM('Adol profile w HPV data'!AM9/'Adol profile w HPV data'!AN9)</f>
        <v>0.18110725320931417</v>
      </c>
      <c r="T7" s="2">
        <f>SUM('Adol profile w HPV data'!AO9/'Adol profile w HPV data'!AP9)</f>
        <v>0.19493278179937953</v>
      </c>
      <c r="U7" s="2">
        <f>SUM('Adol profile w HPV data'!AQ9/'Adol profile w HPV data'!AR9)</f>
        <v>0.197167119905237</v>
      </c>
      <c r="V7" s="2">
        <f>SUM('Adol profile w HPV data'!AS9/'Adol profile w HPV data'!AT9)</f>
        <v>0.20575474991273127</v>
      </c>
      <c r="W7" s="2">
        <f>SUM('Adol profile w HPV data'!AU9/'Adol profile w HPV data'!AV9)</f>
        <v>0.20804454417019863</v>
      </c>
      <c r="X7" s="2">
        <f>SUM('Adol profile w HPV data'!AW9/'Adol profile w HPV data'!AX9)</f>
        <v>0.20848696229862149</v>
      </c>
      <c r="Y7" s="2">
        <f>SUM('Adol profile w HPV data'!AY9/'Adol profile w HPV data'!AZ9)</f>
        <v>0.21130996892500456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18"/>
      <c r="CQ7" s="9"/>
      <c r="CR7" s="9"/>
      <c r="CS7" s="118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</row>
    <row r="8" spans="1:130" x14ac:dyDescent="0.2">
      <c r="A8" t="s">
        <v>70</v>
      </c>
      <c r="B8" s="2">
        <f>SUM('Adol profile w HPV data'!E10/'Adol profile w HPV data'!F10)</f>
        <v>0.11534813128438627</v>
      </c>
      <c r="C8" s="2">
        <f>SUM('Adol profile w HPV data'!G10/'Adol profile w HPV data'!H10)</f>
        <v>0.11856400566839868</v>
      </c>
      <c r="D8" s="2">
        <f>SUM('Adol profile w HPV data'!I10/'Adol profile w HPV data'!J10)</f>
        <v>0.11973225228622608</v>
      </c>
      <c r="E8" s="2">
        <f>SUM('Adol profile w HPV data'!K10/'Adol profile w HPV data'!L10)</f>
        <v>0.12178760393046108</v>
      </c>
      <c r="F8" s="2">
        <f>SUM('Adol profile w HPV data'!M10/'Adol profile w HPV data'!N10)</f>
        <v>0.12396386327652044</v>
      </c>
      <c r="G8" s="2">
        <f>SUM('Adol profile w HPV data'!O10/'Adol profile w HPV data'!P10)</f>
        <v>0.12490727002967358</v>
      </c>
      <c r="H8" s="2">
        <f>SUM('Adol profile w HPV data'!Q10/'Adol profile w HPV data'!R10)</f>
        <v>0.13195857222119475</v>
      </c>
      <c r="I8" s="2">
        <f>SUM('Adol profile w HPV data'!S10/'Adol profile w HPV data'!T10)</f>
        <v>0.13228492136910269</v>
      </c>
      <c r="J8" s="2">
        <f>SUM('Adol profile w HPV data'!U10/'Adol profile w HPV data'!V10)</f>
        <v>0.13686943620178041</v>
      </c>
      <c r="K8" s="2">
        <f>SUM('Adol profile w HPV data'!W10/'Adol profile w HPV data'!X10)</f>
        <v>0.14019644180874721</v>
      </c>
      <c r="L8" s="2">
        <f>SUM('Adol profile w HPV data'!Y10/'Adol profile w HPV data'!Z10)</f>
        <v>0.14223700009236168</v>
      </c>
      <c r="M8" s="2">
        <f>SUM('Adol profile w HPV data'!AA10/'Adol profile w HPV data'!AB10)</f>
        <v>0.14561127073871535</v>
      </c>
      <c r="N8" s="2">
        <f>SUM('Adol profile w HPV data'!AC10/'Adol profile w HPV data'!AD10)</f>
        <v>0.14710514126910607</v>
      </c>
      <c r="O8" s="2">
        <f>SUM('Adol profile w HPV data'!AE10/'Adol profile w HPV data'!AF10)</f>
        <v>0.14900509023600186</v>
      </c>
      <c r="P8" s="2">
        <f>SUM('Adol profile w HPV data'!AG10/'Adol profile w HPV data'!AH10)</f>
        <v>0.15094165435745938</v>
      </c>
      <c r="Q8" s="2">
        <f>SUM('Adol profile w HPV data'!AI10/'Adol profile w HPV data'!AJ10)</f>
        <v>0.15368324125230204</v>
      </c>
      <c r="R8" s="2">
        <f>SUM('Adol profile w HPV data'!AK10/'Adol profile w HPV data'!AL10)</f>
        <v>0.15409383624655013</v>
      </c>
      <c r="S8" s="2">
        <f>SUM('Adol profile w HPV data'!AM10/'Adol profile w HPV data'!AN10)</f>
        <v>0.15499404925386798</v>
      </c>
      <c r="T8" s="2">
        <f>SUM('Adol profile w HPV data'!AO10/'Adol profile w HPV data'!AP10)</f>
        <v>0.16346516007532957</v>
      </c>
      <c r="U8" s="2">
        <f>SUM('Adol profile w HPV data'!AQ10/'Adol profile w HPV data'!AR10)</f>
        <v>0.1660093896713615</v>
      </c>
      <c r="V8" s="2">
        <f>SUM('Adol profile w HPV data'!AS10/'Adol profile w HPV data'!AT10)</f>
        <v>0.17042699981353721</v>
      </c>
      <c r="W8" s="2">
        <f>SUM('Adol profile w HPV data'!AU10/'Adol profile w HPV data'!AV10)</f>
        <v>0.17040066933159803</v>
      </c>
      <c r="X8" s="2">
        <f>SUM('Adol profile w HPV data'!AW10/'Adol profile w HPV data'!AX10)</f>
        <v>0.1698780601321791</v>
      </c>
      <c r="Y8" s="2">
        <f>SUM('Adol profile w HPV data'!AY10/'Adol profile w HPV data'!AZ10)</f>
        <v>0.17082712369597616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118"/>
      <c r="CQ8" s="9"/>
      <c r="CR8" s="9"/>
      <c r="CS8" s="118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</row>
    <row r="9" spans="1:130" x14ac:dyDescent="0.2">
      <c r="A9" t="s">
        <v>74</v>
      </c>
      <c r="B9" s="2">
        <f>SUM('Adol profile w HPV data'!E11/'Adol profile w HPV data'!F11)</f>
        <v>0.11436275284450063</v>
      </c>
      <c r="C9" s="2">
        <f>SUM('Adol profile w HPV data'!G11/'Adol profile w HPV data'!H11)</f>
        <v>0.11855741329280088</v>
      </c>
      <c r="D9" s="2">
        <f>SUM('Adol profile w HPV data'!I11/'Adol profile w HPV data'!J11)</f>
        <v>0.12257273149934218</v>
      </c>
      <c r="E9" s="2">
        <f>SUM('Adol profile w HPV data'!K11/'Adol profile w HPV data'!L11)</f>
        <v>0.12551344610176873</v>
      </c>
      <c r="F9" s="2">
        <f>SUM('Adol profile w HPV data'!M11/'Adol profile w HPV data'!N11)</f>
        <v>0.12875899209874603</v>
      </c>
      <c r="G9" s="2">
        <f>SUM('Adol profile w HPV data'!O11/'Adol profile w HPV data'!P11)</f>
        <v>0.13173198980545742</v>
      </c>
      <c r="H9" s="2">
        <f>SUM('Adol profile w HPV data'!Q11/'Adol profile w HPV data'!R11)</f>
        <v>0.14593757445794614</v>
      </c>
      <c r="I9" s="2">
        <f>SUM('Adol profile w HPV data'!S11/'Adol profile w HPV data'!T11)</f>
        <v>0.1465395690596763</v>
      </c>
      <c r="J9" s="2">
        <f>SUM('Adol profile w HPV data'!U11/'Adol profile w HPV data'!V11)</f>
        <v>0.15103288155100908</v>
      </c>
      <c r="K9" s="2">
        <f>SUM('Adol profile w HPV data'!W11/'Adol profile w HPV data'!X11)</f>
        <v>0.15473122968365971</v>
      </c>
      <c r="L9" s="2">
        <f>SUM('Adol profile w HPV data'!Y11/'Adol profile w HPV data'!Z11)</f>
        <v>0.15564105869636358</v>
      </c>
      <c r="M9" s="2">
        <f>SUM('Adol profile w HPV data'!AA11/'Adol profile w HPV data'!AB11)</f>
        <v>0.15940231632428539</v>
      </c>
      <c r="N9" s="2">
        <f>SUM('Adol profile w HPV data'!AC11/'Adol profile w HPV data'!AD11)</f>
        <v>0.16269173775481596</v>
      </c>
      <c r="O9" s="2">
        <f>SUM('Adol profile w HPV data'!AE11/'Adol profile w HPV data'!AF11)</f>
        <v>0.16578161633569125</v>
      </c>
      <c r="P9" s="2">
        <f>SUM('Adol profile w HPV data'!AG11/'Adol profile w HPV data'!AH11)</f>
        <v>0.16969380898414385</v>
      </c>
      <c r="Q9" s="2">
        <f>SUM('Adol profile w HPV data'!AI11/'Adol profile w HPV data'!AJ11)</f>
        <v>0.1728847234486634</v>
      </c>
      <c r="R9" s="2">
        <f>SUM('Adol profile w HPV data'!AK11/'Adol profile w HPV data'!AL11)</f>
        <v>0.17533544399216042</v>
      </c>
      <c r="S9" s="2">
        <f>SUM('Adol profile w HPV data'!AM11/'Adol profile w HPV data'!AN11)</f>
        <v>0.17917375675866165</v>
      </c>
      <c r="T9" s="2">
        <f>SUM('Adol profile w HPV data'!AO11/'Adol profile w HPV data'!AP11)</f>
        <v>0.20056900531429492</v>
      </c>
      <c r="U9" s="2">
        <f>SUM('Adol profile w HPV data'!AQ11/'Adol profile w HPV data'!AR11)</f>
        <v>0.20314629409050425</v>
      </c>
      <c r="V9" s="2">
        <f>SUM('Adol profile w HPV data'!AS11/'Adol profile w HPV data'!AT11)</f>
        <v>0.21037152696083675</v>
      </c>
      <c r="W9" s="2">
        <f>SUM('Adol profile w HPV data'!AU11/'Adol profile w HPV data'!AV11)</f>
        <v>0.21255558406020181</v>
      </c>
      <c r="X9" s="2">
        <f>SUM('Adol profile w HPV data'!AW11/'Adol profile w HPV data'!AX11)</f>
        <v>0.21280143663417136</v>
      </c>
      <c r="Y9" s="2">
        <f>SUM('Adol profile w HPV data'!AY11/'Adol profile w HPV data'!AZ11)</f>
        <v>0.21568564486261413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118"/>
      <c r="CQ9" s="9"/>
      <c r="CR9" s="9"/>
      <c r="CS9" s="118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30" x14ac:dyDescent="0.2">
      <c r="A10" t="s">
        <v>85</v>
      </c>
      <c r="B10" s="2">
        <f>SUM('Adol profile w HPV data'!E12/'Adol profile w HPV data'!F12)</f>
        <v>0.11508191455187922</v>
      </c>
      <c r="C10" s="2">
        <f>SUM('Adol profile w HPV data'!G12/'Adol profile w HPV data'!H12)</f>
        <v>0.11805722529454196</v>
      </c>
      <c r="D10" s="2">
        <f>SUM('Adol profile w HPV data'!I12/'Adol profile w HPV data'!J12)</f>
        <v>0.12123409054293539</v>
      </c>
      <c r="E10" s="2">
        <f>SUM('Adol profile w HPV data'!K12/'Adol profile w HPV data'!L12)</f>
        <v>0.12527294783663567</v>
      </c>
      <c r="F10" s="2">
        <f>SUM('Adol profile w HPV data'!M12/'Adol profile w HPV data'!N12)</f>
        <v>0.12845738246915572</v>
      </c>
      <c r="G10" s="2">
        <f>SUM('Adol profile w HPV data'!O12/'Adol profile w HPV data'!P12)</f>
        <v>0.13039961171331499</v>
      </c>
      <c r="H10" s="2">
        <f>SUM('Adol profile w HPV data'!Q12/'Adol profile w HPV data'!R12)</f>
        <v>0.13864160896801847</v>
      </c>
      <c r="I10" s="2">
        <f>SUM('Adol profile w HPV data'!S12/'Adol profile w HPV data'!T12)</f>
        <v>0.13897355630612077</v>
      </c>
      <c r="J10" s="2">
        <f>SUM('Adol profile w HPV data'!U12/'Adol profile w HPV data'!V12)</f>
        <v>0.14261055400295908</v>
      </c>
      <c r="K10" s="2">
        <f>SUM('Adol profile w HPV data'!W12/'Adol profile w HPV data'!X12)</f>
        <v>0.14660329427190036</v>
      </c>
      <c r="L10" s="2">
        <f>SUM('Adol profile w HPV data'!Y12/'Adol profile w HPV data'!Z12)</f>
        <v>0.14682279724860792</v>
      </c>
      <c r="M10" s="2">
        <f>SUM('Adol profile w HPV data'!AA12/'Adol profile w HPV data'!AB12)</f>
        <v>0.15156751419402617</v>
      </c>
      <c r="N10" s="2">
        <f>SUM('Adol profile w HPV data'!AC12/'Adol profile w HPV data'!AD12)</f>
        <v>0.15243350078234374</v>
      </c>
      <c r="O10" s="2">
        <f>SUM('Adol profile w HPV data'!AE12/'Adol profile w HPV data'!AF12)</f>
        <v>0.15526619416515577</v>
      </c>
      <c r="P10" s="2">
        <f>SUM('Adol profile w HPV data'!AG12/'Adol profile w HPV data'!AH12)</f>
        <v>0.15896168108776268</v>
      </c>
      <c r="Q10" s="2">
        <f>SUM('Adol profile w HPV data'!AI12/'Adol profile w HPV data'!AJ12)</f>
        <v>0.16161365142478462</v>
      </c>
      <c r="R10" s="2">
        <f>SUM('Adol profile w HPV data'!AK12/'Adol profile w HPV data'!AL12)</f>
        <v>0.16387738193869097</v>
      </c>
      <c r="S10" s="2">
        <f>SUM('Adol profile w HPV data'!AM12/'Adol profile w HPV data'!AN12)</f>
        <v>0.1663762343373994</v>
      </c>
      <c r="T10" s="2">
        <f>SUM('Adol profile w HPV data'!AO12/'Adol profile w HPV data'!AP12)</f>
        <v>0.17630877675578097</v>
      </c>
      <c r="U10" s="2">
        <f>SUM('Adol profile w HPV data'!AQ12/'Adol profile w HPV data'!AR12)</f>
        <v>0.17789618425575798</v>
      </c>
      <c r="V10" s="2">
        <f>SUM('Adol profile w HPV data'!AS12/'Adol profile w HPV data'!AT12)</f>
        <v>0.18314955203308064</v>
      </c>
      <c r="W10" s="2">
        <f>SUM('Adol profile w HPV data'!AU12/'Adol profile w HPV data'!AV12)</f>
        <v>0.1842832469775475</v>
      </c>
      <c r="X10" s="2">
        <f>SUM('Adol profile w HPV data'!AW12/'Adol profile w HPV data'!AX12)</f>
        <v>0.18396755544050392</v>
      </c>
      <c r="Y10" s="2">
        <f>SUM('Adol profile w HPV data'!AY12/'Adol profile w HPV data'!AZ12)</f>
        <v>0.18726785868532436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118"/>
      <c r="CQ10" s="9"/>
      <c r="CR10" s="9"/>
      <c r="CS10" s="118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</row>
    <row r="11" spans="1:130" x14ac:dyDescent="0.2">
      <c r="A11" t="s">
        <v>92</v>
      </c>
      <c r="B11" s="2">
        <f>SUM('Adol profile w HPV data'!E13/'Adol profile w HPV data'!F13)</f>
        <v>0.13759824529336501</v>
      </c>
      <c r="C11" s="2">
        <f>SUM('Adol profile w HPV data'!G13/'Adol profile w HPV data'!H13)</f>
        <v>0.14600805408800385</v>
      </c>
      <c r="D11" s="2">
        <f>SUM('Adol profile w HPV data'!I13/'Adol profile w HPV data'!J13)</f>
        <v>0.15148478099480325</v>
      </c>
      <c r="E11" s="2">
        <f>SUM('Adol profile w HPV data'!K13/'Adol profile w HPV data'!L13)</f>
        <v>0.15621355205237217</v>
      </c>
      <c r="F11" s="2">
        <f>SUM('Adol profile w HPV data'!M13/'Adol profile w HPV data'!N13)</f>
        <v>0.16007455731593662</v>
      </c>
      <c r="G11" s="2">
        <f>SUM('Adol profile w HPV data'!O13/'Adol profile w HPV data'!P13)</f>
        <v>0.16468875951634573</v>
      </c>
      <c r="H11" s="2">
        <f>SUM('Adol profile w HPV data'!Q13/'Adol profile w HPV data'!R13)</f>
        <v>0.18171523478786047</v>
      </c>
      <c r="I11" s="2">
        <f>SUM('Adol profile w HPV data'!S13/'Adol profile w HPV data'!T13)</f>
        <v>0.18095022453677498</v>
      </c>
      <c r="J11" s="2">
        <f>SUM('Adol profile w HPV data'!U13/'Adol profile w HPV data'!V13)</f>
        <v>0.18894166825004749</v>
      </c>
      <c r="K11" s="2">
        <f>SUM('Adol profile w HPV data'!W13/'Adol profile w HPV data'!X13)</f>
        <v>0.19698300553752149</v>
      </c>
      <c r="L11" s="2">
        <f>SUM('Adol profile w HPV data'!Y13/'Adol profile w HPV data'!Z13)</f>
        <v>0.19858562691131498</v>
      </c>
      <c r="M11" s="2">
        <f>SUM('Adol profile w HPV data'!AA13/'Adol profile w HPV data'!AB13)</f>
        <v>0.20546396975720022</v>
      </c>
      <c r="N11" s="2">
        <f>SUM('Adol profile w HPV data'!AC13/'Adol profile w HPV data'!AD13)</f>
        <v>0.20904373610081542</v>
      </c>
      <c r="O11" s="2">
        <f>SUM('Adol profile w HPV data'!AE13/'Adol profile w HPV data'!AF13)</f>
        <v>0.21272170773818866</v>
      </c>
      <c r="P11" s="2">
        <f>SUM('Adol profile w HPV data'!AG13/'Adol profile w HPV data'!AH13)</f>
        <v>0.21804392479064624</v>
      </c>
      <c r="Q11" s="2">
        <f>SUM('Adol profile w HPV data'!AI13/'Adol profile w HPV data'!AJ13)</f>
        <v>0.2248173433944185</v>
      </c>
      <c r="R11" s="2">
        <f>SUM('Adol profile w HPV data'!AK13/'Adol profile w HPV data'!AL13)</f>
        <v>0.23089867382507312</v>
      </c>
      <c r="S11" s="2">
        <f>SUM('Adol profile w HPV data'!AM13/'Adol profile w HPV data'!AN13)</f>
        <v>0.23984705172066814</v>
      </c>
      <c r="T11" s="2">
        <f>SUM('Adol profile w HPV data'!AO13/'Adol profile w HPV data'!AP13)</f>
        <v>0.27043590850237376</v>
      </c>
      <c r="U11" s="2">
        <f>SUM('Adol profile w HPV data'!AQ13/'Adol profile w HPV data'!AR13)</f>
        <v>0.2726840649844452</v>
      </c>
      <c r="V11" s="2">
        <f>SUM('Adol profile w HPV data'!AS13/'Adol profile w HPV data'!AT13)</f>
        <v>0.28559132380788432</v>
      </c>
      <c r="W11" s="2">
        <f>SUM('Adol profile w HPV data'!AU13/'Adol profile w HPV data'!AV13)</f>
        <v>0.286663807890223</v>
      </c>
      <c r="X11" s="2">
        <f>SUM('Adol profile w HPV data'!AW13/'Adol profile w HPV data'!AX13)</f>
        <v>0.28612505901034291</v>
      </c>
      <c r="Y11" s="2">
        <f>SUM('Adol profile w HPV data'!AY13/'Adol profile w HPV data'!AZ13)</f>
        <v>0.29680602440924436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118"/>
      <c r="CQ11" s="9"/>
      <c r="CR11" s="9"/>
      <c r="CS11" s="118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</row>
    <row r="12" spans="1:130" x14ac:dyDescent="0.2">
      <c r="A12" t="s">
        <v>93</v>
      </c>
      <c r="B12" s="2">
        <f>SUM('Adol profile w HPV data'!E14/'Adol profile w HPV data'!F14)</f>
        <v>0.12336853220696938</v>
      </c>
      <c r="C12" s="2">
        <f>SUM('Adol profile w HPV data'!G14/'Adol profile w HPV data'!H14)</f>
        <v>0.1278595289441414</v>
      </c>
      <c r="D12" s="2">
        <f>SUM('Adol profile w HPV data'!I14/'Adol profile w HPV data'!J14)</f>
        <v>0.13132050712214532</v>
      </c>
      <c r="E12" s="2">
        <f>SUM('Adol profile w HPV data'!K14/'Adol profile w HPV data'!L14)</f>
        <v>0.13429342934293428</v>
      </c>
      <c r="F12" s="2">
        <f>SUM('Adol profile w HPV data'!M14/'Adol profile w HPV data'!N14)</f>
        <v>0.13756736031597636</v>
      </c>
      <c r="G12" s="2">
        <f>SUM('Adol profile w HPV data'!O14/'Adol profile w HPV data'!P14)</f>
        <v>0.14041135482243638</v>
      </c>
      <c r="H12" s="2">
        <f>SUM('Adol profile w HPV data'!Q14/'Adol profile w HPV data'!R14)</f>
        <v>0.15017428963768881</v>
      </c>
      <c r="I12" s="2">
        <f>SUM('Adol profile w HPV data'!S14/'Adol profile w HPV data'!T14)</f>
        <v>0.15086165907674101</v>
      </c>
      <c r="J12" s="2">
        <f>SUM('Adol profile w HPV data'!U14/'Adol profile w HPV data'!V14)</f>
        <v>0.15547695718735152</v>
      </c>
      <c r="K12" s="2">
        <f>SUM('Adol profile w HPV data'!W14/'Adol profile w HPV data'!X14)</f>
        <v>0.15976281504418255</v>
      </c>
      <c r="L12" s="2">
        <f>SUM('Adol profile w HPV data'!Y14/'Adol profile w HPV data'!Z14)</f>
        <v>0.1608312103922353</v>
      </c>
      <c r="M12" s="2">
        <f>SUM('Adol profile w HPV data'!AA14/'Adol profile w HPV data'!AB14)</f>
        <v>0.16536950559632346</v>
      </c>
      <c r="N12" s="2">
        <f>SUM('Adol profile w HPV data'!AC14/'Adol profile w HPV data'!AD14)</f>
        <v>0.16805236345149707</v>
      </c>
      <c r="O12" s="2">
        <f>SUM('Adol profile w HPV data'!AE14/'Adol profile w HPV data'!AF14)</f>
        <v>0.17106475841393265</v>
      </c>
      <c r="P12" s="2">
        <f>SUM('Adol profile w HPV data'!AG14/'Adol profile w HPV data'!AH14)</f>
        <v>0.17497830366403488</v>
      </c>
      <c r="Q12" s="2">
        <f>SUM('Adol profile w HPV data'!AI14/'Adol profile w HPV data'!AJ14)</f>
        <v>0.1786770081693633</v>
      </c>
      <c r="R12" s="2">
        <f>SUM('Adol profile w HPV data'!AK14/'Adol profile w HPV data'!AL14)</f>
        <v>0.18127154143910071</v>
      </c>
      <c r="S12" s="2">
        <f>SUM('Adol profile w HPV data'!AM14/'Adol profile w HPV data'!AN14)</f>
        <v>0.18427933673469388</v>
      </c>
      <c r="T12" s="2">
        <f>SUM('Adol profile w HPV data'!AO14/'Adol profile w HPV data'!AP14)</f>
        <v>0.20277934696644448</v>
      </c>
      <c r="U12" s="2">
        <f>SUM('Adol profile w HPV data'!AQ14/'Adol profile w HPV data'!AR14)</f>
        <v>0.2050372712898125</v>
      </c>
      <c r="V12" s="2">
        <f>SUM('Adol profile w HPV data'!AS14/'Adol profile w HPV data'!AT14)</f>
        <v>0.21529349502865699</v>
      </c>
      <c r="W12" s="2">
        <f>SUM('Adol profile w HPV data'!AU14/'Adol profile w HPV data'!AV14)</f>
        <v>0.21811940802430926</v>
      </c>
      <c r="X12" s="2">
        <f>SUM('Adol profile w HPV data'!AW14/'Adol profile w HPV data'!AX14)</f>
        <v>0.21840645429892766</v>
      </c>
      <c r="Y12" s="2">
        <f>SUM('Adol profile w HPV data'!AY14/'Adol profile w HPV data'!AZ14)</f>
        <v>0.22117321390392383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118"/>
      <c r="CQ12" s="9"/>
      <c r="CR12" s="9"/>
      <c r="CS12" s="118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</row>
    <row r="13" spans="1:130" x14ac:dyDescent="0.2">
      <c r="A13" t="s">
        <v>99</v>
      </c>
      <c r="B13" s="2">
        <f>SUM('Adol profile w HPV data'!E15/'Adol profile w HPV data'!F15)</f>
        <v>0.1506959738595961</v>
      </c>
      <c r="C13" s="2">
        <f>SUM('Adol profile w HPV data'!G15/'Adol profile w HPV data'!H15)</f>
        <v>0.15440329455131896</v>
      </c>
      <c r="D13" s="2">
        <f>SUM('Adol profile w HPV data'!I15/'Adol profile w HPV data'!J15)</f>
        <v>0.15764790764790765</v>
      </c>
      <c r="E13" s="2">
        <f>SUM('Adol profile w HPV data'!K15/'Adol profile w HPV data'!L15)</f>
        <v>0.16165076611737497</v>
      </c>
      <c r="F13" s="2">
        <f>SUM('Adol profile w HPV data'!M15/'Adol profile w HPV data'!N15)</f>
        <v>0.16491117297592056</v>
      </c>
      <c r="G13" s="2">
        <f>SUM('Adol profile w HPV data'!O15/'Adol profile w HPV data'!P15)</f>
        <v>0.16814032060958953</v>
      </c>
      <c r="H13" s="2">
        <f>SUM('Adol profile w HPV data'!Q15/'Adol profile w HPV data'!R15)</f>
        <v>0.1774819008861562</v>
      </c>
      <c r="I13" s="2">
        <f>SUM('Adol profile w HPV data'!S15/'Adol profile w HPV data'!T15)</f>
        <v>0.17833426792196677</v>
      </c>
      <c r="J13" s="2">
        <f>SUM('Adol profile w HPV data'!U15/'Adol profile w HPV data'!V15)</f>
        <v>0.18486784565439748</v>
      </c>
      <c r="K13" s="2">
        <f>SUM('Adol profile w HPV data'!W15/'Adol profile w HPV data'!X15)</f>
        <v>0.19109293680297398</v>
      </c>
      <c r="L13" s="2">
        <f>SUM('Adol profile w HPV data'!Y15/'Adol profile w HPV data'!Z15)</f>
        <v>0.1910516343672142</v>
      </c>
      <c r="M13" s="2">
        <f>SUM('Adol profile w HPV data'!AA15/'Adol profile w HPV data'!AB15)</f>
        <v>0.19639971953784716</v>
      </c>
      <c r="N13" s="2">
        <f>SUM('Adol profile w HPV data'!AC15/'Adol profile w HPV data'!AD15)</f>
        <v>0.19803248684511554</v>
      </c>
      <c r="O13" s="2">
        <f>SUM('Adol profile w HPV data'!AE15/'Adol profile w HPV data'!AF15)</f>
        <v>0.2003181352380661</v>
      </c>
      <c r="P13" s="2">
        <f>SUM('Adol profile w HPV data'!AG15/'Adol profile w HPV data'!AH15)</f>
        <v>0.20461077289162211</v>
      </c>
      <c r="Q13" s="2">
        <f>SUM('Adol profile w HPV data'!AI15/'Adol profile w HPV data'!AJ15)</f>
        <v>0.20845066064300524</v>
      </c>
      <c r="R13" s="2">
        <f>SUM('Adol profile w HPV data'!AK15/'Adol profile w HPV data'!AL15)</f>
        <v>0.21129622735170017</v>
      </c>
      <c r="S13" s="2">
        <f>SUM('Adol profile w HPV data'!AM15/'Adol profile w HPV data'!AN15)</f>
        <v>0.2146438693201283</v>
      </c>
      <c r="T13" s="2">
        <f>SUM('Adol profile w HPV data'!AO15/'Adol profile w HPV data'!AP15)</f>
        <v>0.24232980957955993</v>
      </c>
      <c r="U13" s="2">
        <f>SUM('Adol profile w HPV data'!AQ15/'Adol profile w HPV data'!AR15)</f>
        <v>0.24458001585496156</v>
      </c>
      <c r="V13" s="2">
        <f>SUM('Adol profile w HPV data'!AS15/'Adol profile w HPV data'!AT15)</f>
        <v>0.25741391548222908</v>
      </c>
      <c r="W13" s="2">
        <f>SUM('Adol profile w HPV data'!AU15/'Adol profile w HPV data'!AV15)</f>
        <v>0.26049369857306531</v>
      </c>
      <c r="X13" s="2">
        <f>SUM('Adol profile w HPV data'!AW15/'Adol profile w HPV data'!AX15)</f>
        <v>0.26186752849596884</v>
      </c>
      <c r="Y13" s="2">
        <f>SUM('Adol profile w HPV data'!AY15/'Adol profile w HPV data'!AZ15)</f>
        <v>0.26489164950971839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118"/>
      <c r="CQ13" s="9"/>
      <c r="CR13" s="9"/>
      <c r="CS13" s="118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</row>
    <row r="14" spans="1:130" s="4" customFormat="1" ht="15.75" x14ac:dyDescent="0.25">
      <c r="A14" s="120" t="s">
        <v>104</v>
      </c>
      <c r="B14" s="121">
        <f>SUM('Adol profile w HPV data'!E16/'Adol profile w HPV data'!F16)</f>
        <v>0.1276936372419806</v>
      </c>
      <c r="C14" s="121">
        <f>SUM('Adol profile w HPV data'!G16/'Adol profile w HPV data'!H16)</f>
        <v>0.13198911082819448</v>
      </c>
      <c r="D14" s="121">
        <f>SUM('Adol profile w HPV data'!I16/'Adol profile w HPV data'!J16)</f>
        <v>0.13580082851819955</v>
      </c>
      <c r="E14" s="121">
        <f>SUM('Adol profile w HPV data'!K16/'Adol profile w HPV data'!L16)</f>
        <v>0.13908646337404307</v>
      </c>
      <c r="F14" s="121">
        <f>SUM('Adol profile w HPV data'!M16/'Adol profile w HPV data'!N16)</f>
        <v>0.14234152714480705</v>
      </c>
      <c r="G14" s="121">
        <f>SUM('Adol profile w HPV data'!O16/'Adol profile w HPV data'!P16)</f>
        <v>0.14530147281514605</v>
      </c>
      <c r="H14" s="121">
        <f>SUM('Adol profile w HPV data'!Q16/'Adol profile w HPV data'!R16)</f>
        <v>0.15677686971200364</v>
      </c>
      <c r="I14" s="121">
        <f>SUM('Adol profile w HPV data'!S16/'Adol profile w HPV data'!T16)</f>
        <v>0.15737009762298076</v>
      </c>
      <c r="J14" s="121">
        <f>SUM('Adol profile w HPV data'!U16/'Adol profile w HPV data'!V16)</f>
        <v>0.16239527431373307</v>
      </c>
      <c r="K14" s="121">
        <f>SUM('Adol profile w HPV data'!W16/'Adol profile w HPV data'!X16)</f>
        <v>0.1669371243702536</v>
      </c>
      <c r="L14" s="121">
        <f>SUM('Adol profile w HPV data'!Y16/'Adol profile w HPV data'!Z16)</f>
        <v>0.16770908941155879</v>
      </c>
      <c r="M14" s="121">
        <f>SUM('Adol profile w HPV data'!AA16/'Adol profile w HPV data'!AB16)</f>
        <v>0.17197491983657845</v>
      </c>
      <c r="N14" s="121">
        <f>SUM('Adol profile w HPV data'!AC16/'Adol profile w HPV data'!AD16)</f>
        <v>0.17465693689096698</v>
      </c>
      <c r="O14" s="121">
        <f>SUM('Adol profile w HPV data'!AE16/'Adol profile w HPV data'!AF16)</f>
        <v>0.17758249089805034</v>
      </c>
      <c r="P14" s="121">
        <f>SUM('Adol profile w HPV data'!AG16/'Adol profile w HPV data'!AH16)</f>
        <v>0.1813764928375145</v>
      </c>
      <c r="Q14" s="121">
        <f>SUM('Adol profile w HPV data'!AI16/'Adol profile w HPV data'!AJ16)</f>
        <v>0.18502593234834872</v>
      </c>
      <c r="R14" s="121">
        <f>SUM('Adol profile w HPV data'!AK16/'Adol profile w HPV data'!AL16)</f>
        <v>0.18781670029082714</v>
      </c>
      <c r="S14" s="121">
        <f>SUM('Adol profile w HPV data'!AM16/'Adol profile w HPV data'!AN16)</f>
        <v>0.19146493937674672</v>
      </c>
      <c r="T14" s="121">
        <f>SUM('Adol profile w HPV data'!AO16/'Adol profile w HPV data'!AP16)</f>
        <v>0.21143060350741608</v>
      </c>
      <c r="U14" s="121">
        <f>SUM('Adol profile w HPV data'!AQ16/'Adol profile w HPV data'!AR16)</f>
        <v>0.21370927093717448</v>
      </c>
      <c r="V14" s="121">
        <f>SUM('Adol profile w HPV data'!AS16/'Adol profile w HPV data'!AT16)</f>
        <v>0.22298639853114197</v>
      </c>
      <c r="W14" s="121">
        <f>SUM('Adol profile w HPV data'!AU16/'Adol profile w HPV data'!AV16)</f>
        <v>0.22528103545112371</v>
      </c>
      <c r="X14" s="121">
        <f>SUM('Adol profile w HPV data'!AW16/'Adol profile w HPV data'!AX16)</f>
        <v>0.22562633616052091</v>
      </c>
      <c r="Y14" s="121">
        <f>SUM('Adol profile w HPV data'!AY16/'Adol profile w HPV data'!AZ16)</f>
        <v>0.22896055541558186</v>
      </c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</row>
    <row r="15" spans="1:130" x14ac:dyDescent="0.2">
      <c r="A15" t="s">
        <v>4</v>
      </c>
      <c r="B15" s="2">
        <f>SUM('Adol profile w HPV data'!E17/'Adol profile w HPV data'!F17)</f>
        <v>0.19836400817995911</v>
      </c>
      <c r="C15" s="2">
        <f>SUM('Adol profile w HPV data'!G17/'Adol profile w HPV data'!H17)</f>
        <v>0.20363461307016489</v>
      </c>
      <c r="D15" s="2">
        <f>SUM('Adol profile w HPV data'!I17/'Adol profile w HPV data'!J17)</f>
        <v>0.21078549123228441</v>
      </c>
      <c r="E15" s="2">
        <f>SUM('Adol profile w HPV data'!K17/'Adol profile w HPV data'!L17)</f>
        <v>0.21475704859028194</v>
      </c>
      <c r="F15" s="2">
        <f>SUM('Adol profile w HPV data'!M17/'Adol profile w HPV data'!N17)</f>
        <v>0.2187240109302602</v>
      </c>
      <c r="G15" s="2">
        <f>SUM('Adol profile w HPV data'!O17/'Adol profile w HPV data'!P17)</f>
        <v>0.22446060317081892</v>
      </c>
      <c r="H15" s="2">
        <f>SUM('Adol profile w HPV data'!Q17/'Adol profile w HPV data'!R17)</f>
        <v>0.23540647009669333</v>
      </c>
      <c r="I15" s="2">
        <f>SUM('Adol profile w HPV data'!S17/'Adol profile w HPV data'!T17)</f>
        <v>0.23663213052280577</v>
      </c>
      <c r="J15" s="2">
        <f>SUM('Adol profile w HPV data'!U17/'Adol profile w HPV data'!V17)</f>
        <v>0.24073854894070304</v>
      </c>
      <c r="K15" s="2">
        <f>SUM('Adol profile w HPV data'!W17/'Adol profile w HPV data'!X17)</f>
        <v>0.24766631218244123</v>
      </c>
      <c r="L15" s="2">
        <f>SUM('Adol profile w HPV data'!Y17/'Adol profile w HPV data'!Z17)</f>
        <v>0.24893516327496451</v>
      </c>
      <c r="M15" s="2">
        <f>SUM('Adol profile w HPV data'!AA17/'Adol profile w HPV data'!AB17)</f>
        <v>0.25361712304197059</v>
      </c>
      <c r="N15" s="2">
        <f>SUM('Adol profile w HPV data'!AC17/'Adol profile w HPV data'!AD17)</f>
        <v>0.2608227696723272</v>
      </c>
      <c r="O15" s="2">
        <f>SUM('Adol profile w HPV data'!AE17/'Adol profile w HPV data'!AF17)</f>
        <v>0.26666666666666666</v>
      </c>
      <c r="P15" s="2">
        <f>SUM('Adol profile w HPV data'!AG17/'Adol profile w HPV data'!AH17)</f>
        <v>0.27202973264596569</v>
      </c>
      <c r="Q15" s="2">
        <f>SUM('Adol profile w HPV data'!AI17/'Adol profile w HPV data'!AJ17)</f>
        <v>0.27549668874172184</v>
      </c>
      <c r="R15" s="2">
        <f>SUM('Adol profile w HPV data'!AK17/'Adol profile w HPV data'!AL17)</f>
        <v>0.27927603979383914</v>
      </c>
      <c r="S15" s="2">
        <f>SUM('Adol profile w HPV data'!AM17/'Adol profile w HPV data'!AN17)</f>
        <v>0.2831231231231231</v>
      </c>
      <c r="T15" s="2">
        <f>SUM('Adol profile w HPV data'!AO17/'Adol profile w HPV data'!AP17)</f>
        <v>0.30218068535825543</v>
      </c>
      <c r="U15" s="2">
        <f>SUM('Adol profile w HPV data'!AQ17/'Adol profile w HPV data'!AR17)</f>
        <v>0.30529595015576322</v>
      </c>
      <c r="V15" s="2">
        <f>SUM('Adol profile w HPV data'!AS17/'Adol profile w HPV data'!AT17)</f>
        <v>0.30824020631216997</v>
      </c>
      <c r="W15" s="2">
        <f>SUM('Adol profile w HPV data'!AU17/'Adol profile w HPV data'!AV17)</f>
        <v>0.30966396860436596</v>
      </c>
      <c r="X15" s="2">
        <f>SUM('Adol profile w HPV data'!AW17/'Adol profile w HPV data'!AX17)</f>
        <v>0.31006991291549124</v>
      </c>
      <c r="Y15" s="2">
        <f>SUM('Adol profile w HPV data'!AY17/'Adol profile w HPV data'!AZ17)</f>
        <v>0.3154791154791155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118"/>
      <c r="CQ15" s="9"/>
      <c r="CR15" s="9"/>
      <c r="CS15" s="118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</row>
    <row r="16" spans="1:130" x14ac:dyDescent="0.2">
      <c r="A16" t="s">
        <v>18</v>
      </c>
      <c r="B16" s="2">
        <f>SUM('Adol profile w HPV data'!E18/'Adol profile w HPV data'!F18)</f>
        <v>0.17088989441930619</v>
      </c>
      <c r="C16" s="2">
        <f>SUM('Adol profile w HPV data'!G18/'Adol profile w HPV data'!H18)</f>
        <v>0.17582666465348029</v>
      </c>
      <c r="D16" s="2">
        <f>SUM('Adol profile w HPV data'!I18/'Adol profile w HPV data'!J18)</f>
        <v>0.1787414066631412</v>
      </c>
      <c r="E16" s="2">
        <f>SUM('Adol profile w HPV data'!K18/'Adol profile w HPV data'!L18)</f>
        <v>0.18050295409786396</v>
      </c>
      <c r="F16" s="2">
        <f>SUM('Adol profile w HPV data'!M18/'Adol profile w HPV data'!N18)</f>
        <v>0.18190004502476362</v>
      </c>
      <c r="G16" s="2">
        <f>SUM('Adol profile w HPV data'!O18/'Adol profile w HPV data'!P18)</f>
        <v>0.18320036128255307</v>
      </c>
      <c r="H16" s="2">
        <f>SUM('Adol profile w HPV data'!Q18/'Adol profile w HPV data'!R18)</f>
        <v>0.18977109616982701</v>
      </c>
      <c r="I16" s="2">
        <f>SUM('Adol profile w HPV data'!S18/'Adol profile w HPV data'!T18)</f>
        <v>0.19040785498489426</v>
      </c>
      <c r="J16" s="2">
        <f>SUM('Adol profile w HPV data'!U18/'Adol profile w HPV data'!V18)</f>
        <v>0.19488263265152087</v>
      </c>
      <c r="K16" s="2">
        <f>SUM('Adol profile w HPV data'!W18/'Adol profile w HPV data'!X18)</f>
        <v>0.19812312312312313</v>
      </c>
      <c r="L16" s="2">
        <f>SUM('Adol profile w HPV data'!Y18/'Adol profile w HPV data'!Z18)</f>
        <v>0.19754012299385032</v>
      </c>
      <c r="M16" s="2">
        <f>SUM('Adol profile w HPV data'!AA18/'Adol profile w HPV data'!AB18)</f>
        <v>0.20211138310893512</v>
      </c>
      <c r="N16" s="2">
        <f>SUM('Adol profile w HPV data'!AC18/'Adol profile w HPV data'!AD18)</f>
        <v>0.20410665032178976</v>
      </c>
      <c r="O16" s="2">
        <f>SUM('Adol profile w HPV data'!AE18/'Adol profile w HPV data'!AF18)</f>
        <v>0.20517201211462296</v>
      </c>
      <c r="P16" s="2">
        <f>SUM('Adol profile w HPV data'!AG18/'Adol profile w HPV data'!AH18)</f>
        <v>0.20791154025852671</v>
      </c>
      <c r="Q16" s="2">
        <f>SUM('Adol profile w HPV data'!AI18/'Adol profile w HPV data'!AJ18)</f>
        <v>0.21115195120043795</v>
      </c>
      <c r="R16" s="2">
        <f>SUM('Adol profile w HPV data'!AK18/'Adol profile w HPV data'!AL18)</f>
        <v>0.21271929824561403</v>
      </c>
      <c r="S16" s="2">
        <f>SUM('Adol profile w HPV data'!AM18/'Adol profile w HPV data'!AN18)</f>
        <v>0.21445404556166536</v>
      </c>
      <c r="T16" s="2">
        <f>SUM('Adol profile w HPV data'!AO18/'Adol profile w HPV data'!AP18)</f>
        <v>0.23824666953158574</v>
      </c>
      <c r="U16" s="2">
        <f>SUM('Adol profile w HPV data'!AQ18/'Adol profile w HPV data'!AR18)</f>
        <v>0.24026419626007892</v>
      </c>
      <c r="V16" s="2">
        <f>SUM('Adol profile w HPV data'!AS18/'Adol profile w HPV data'!AT18)</f>
        <v>0.24641858099516825</v>
      </c>
      <c r="W16" s="2">
        <f>SUM('Adol profile w HPV data'!AU18/'Adol profile w HPV data'!AV18)</f>
        <v>0.24584353109967086</v>
      </c>
      <c r="X16" s="2">
        <f>SUM('Adol profile w HPV data'!AW18/'Adol profile w HPV data'!AX18)</f>
        <v>0.24751054852320675</v>
      </c>
      <c r="Y16" s="2">
        <f>SUM('Adol profile w HPV data'!AY18/'Adol profile w HPV data'!AZ18)</f>
        <v>0.25139617532577424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118"/>
      <c r="CQ16" s="9"/>
      <c r="CR16" s="9"/>
      <c r="CS16" s="118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1:113" x14ac:dyDescent="0.2">
      <c r="A17" t="s">
        <v>19</v>
      </c>
      <c r="B17" s="2">
        <f>SUM('Adol profile w HPV data'!E19/'Adol profile w HPV data'!F19)</f>
        <v>0.18633193863319386</v>
      </c>
      <c r="C17" s="2">
        <f>SUM('Adol profile w HPV data'!G19/'Adol profile w HPV data'!H19)</f>
        <v>0.18942361499720201</v>
      </c>
      <c r="D17" s="2">
        <f>SUM('Adol profile w HPV data'!I19/'Adol profile w HPV data'!J19)</f>
        <v>0.19331476323119778</v>
      </c>
      <c r="E17" s="2">
        <f>SUM('Adol profile w HPV data'!K19/'Adol profile w HPV data'!L19)</f>
        <v>0.19716351501668519</v>
      </c>
      <c r="F17" s="2">
        <f>SUM('Adol profile w HPV data'!M19/'Adol profile w HPV data'!N19)</f>
        <v>0.19744869661674985</v>
      </c>
      <c r="G17" s="2">
        <f>SUM('Adol profile w HPV data'!O19/'Adol profile w HPV data'!P19)</f>
        <v>0.2</v>
      </c>
      <c r="H17" s="2">
        <f>SUM('Adol profile w HPV data'!Q19/'Adol profile w HPV data'!R19)</f>
        <v>0.20860094945545937</v>
      </c>
      <c r="I17" s="2">
        <f>SUM('Adol profile w HPV data'!S19/'Adol profile w HPV data'!T19)</f>
        <v>0.21261160714285715</v>
      </c>
      <c r="J17" s="2">
        <f>SUM('Adol profile w HPV data'!U19/'Adol profile w HPV data'!V19)</f>
        <v>0.21691792294807369</v>
      </c>
      <c r="K17" s="2">
        <f>SUM('Adol profile w HPV data'!W19/'Adol profile w HPV data'!X19)</f>
        <v>0.21880199667221298</v>
      </c>
      <c r="L17" s="2">
        <f>SUM('Adol profile w HPV data'!Y19/'Adol profile w HPV data'!Z19)</f>
        <v>0.22120200333889817</v>
      </c>
      <c r="M17" s="2">
        <f>SUM('Adol profile w HPV data'!AA19/'Adol profile w HPV data'!AB19)</f>
        <v>0.22667042571186918</v>
      </c>
      <c r="N17" s="2">
        <f>SUM('Adol profile w HPV data'!AC19/'Adol profile w HPV data'!AD19)</f>
        <v>0.23004828173814257</v>
      </c>
      <c r="O17" s="2">
        <f>SUM('Adol profile w HPV data'!AE19/'Adol profile w HPV data'!AF19)</f>
        <v>0.2473404255319149</v>
      </c>
      <c r="P17" s="2">
        <f>SUM('Adol profile w HPV data'!AG19/'Adol profile w HPV data'!AH19)</f>
        <v>0.25340841730883223</v>
      </c>
      <c r="Q17" s="2">
        <f>SUM('Adol profile w HPV data'!AI19/'Adol profile w HPV data'!AJ19)</f>
        <v>0.268073223704623</v>
      </c>
      <c r="R17" s="2">
        <f>SUM('Adol profile w HPV data'!AK19/'Adol profile w HPV data'!AL19)</f>
        <v>0.27204968944099378</v>
      </c>
      <c r="S17" s="2">
        <f>SUM('Adol profile w HPV data'!AM19/'Adol profile w HPV data'!AN19)</f>
        <v>0.27493010251630939</v>
      </c>
      <c r="T17" s="2">
        <f>SUM('Adol profile w HPV data'!AO19/'Adol profile w HPV data'!AP19)</f>
        <v>0.28364779874213836</v>
      </c>
      <c r="U17" s="2">
        <f>SUM('Adol profile w HPV data'!AQ19/'Adol profile w HPV data'!AR19)</f>
        <v>0.28683631793905123</v>
      </c>
      <c r="V17" s="2">
        <f>SUM('Adol profile w HPV data'!AS19/'Adol profile w HPV data'!AT19)</f>
        <v>0.30053610848312834</v>
      </c>
      <c r="W17" s="2">
        <f>SUM('Adol profile w HPV data'!AU19/'Adol profile w HPV data'!AV19)</f>
        <v>0.30584082156611042</v>
      </c>
      <c r="X17" s="2">
        <f>SUM('Adol profile w HPV data'!AW19/'Adol profile w HPV data'!AX19)</f>
        <v>0.30833333333333335</v>
      </c>
      <c r="Y17" s="2">
        <f>SUM('Adol profile w HPV data'!AY19/'Adol profile w HPV data'!AZ19)</f>
        <v>0.31083252973320474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118"/>
      <c r="CQ17" s="9"/>
      <c r="CR17" s="9"/>
      <c r="CS17" s="118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</row>
    <row r="18" spans="1:113" x14ac:dyDescent="0.2">
      <c r="A18" t="s">
        <v>21</v>
      </c>
      <c r="B18" s="2">
        <f>SUM('Adol profile w HPV data'!E20/'Adol profile w HPV data'!F20)</f>
        <v>0.21708185053380782</v>
      </c>
      <c r="C18" s="2">
        <f>SUM('Adol profile w HPV data'!G20/'Adol profile w HPV data'!H20)</f>
        <v>0.22174601695704835</v>
      </c>
      <c r="D18" s="2">
        <f>SUM('Adol profile w HPV data'!I20/'Adol profile w HPV data'!J20)</f>
        <v>0.22770062447572001</v>
      </c>
      <c r="E18" s="2">
        <f>SUM('Adol profile w HPV data'!K20/'Adol profile w HPV data'!L20)</f>
        <v>0.23190560252717643</v>
      </c>
      <c r="F18" s="2">
        <f>SUM('Adol profile w HPV data'!M20/'Adol profile w HPV data'!N20)</f>
        <v>0.234617491327369</v>
      </c>
      <c r="G18" s="2">
        <f>SUM('Adol profile w HPV data'!O20/'Adol profile w HPV data'!P20)</f>
        <v>0.23707567023515419</v>
      </c>
      <c r="H18" s="2">
        <f>SUM('Adol profile w HPV data'!Q20/'Adol profile w HPV data'!R20)</f>
        <v>0.24970087436723423</v>
      </c>
      <c r="I18" s="2">
        <f>SUM('Adol profile w HPV data'!S20/'Adol profile w HPV data'!T20)</f>
        <v>0.25349779086892488</v>
      </c>
      <c r="J18" s="2">
        <f>SUM('Adol profile w HPV data'!U20/'Adol profile w HPV data'!V20)</f>
        <v>0.26149319602795146</v>
      </c>
      <c r="K18" s="2">
        <f>SUM('Adol profile w HPV data'!W20/'Adol profile w HPV data'!X20)</f>
        <v>0.26791106231128192</v>
      </c>
      <c r="L18" s="2">
        <f>SUM('Adol profile w HPV data'!Y20/'Adol profile w HPV data'!Z20)</f>
        <v>0.26835720149594089</v>
      </c>
      <c r="M18" s="2">
        <f>SUM('Adol profile w HPV data'!AA20/'Adol profile w HPV data'!AB20)</f>
        <v>0.27693744164332401</v>
      </c>
      <c r="N18" s="2">
        <f>SUM('Adol profile w HPV data'!AC20/'Adol profile w HPV data'!AD20)</f>
        <v>0.28263529411764704</v>
      </c>
      <c r="O18" s="2">
        <f>SUM('Adol profile w HPV data'!AE20/'Adol profile w HPV data'!AF20)</f>
        <v>0.28724513987671885</v>
      </c>
      <c r="P18" s="2">
        <f>SUM('Adol profile w HPV data'!AG20/'Adol profile w HPV data'!AH20)</f>
        <v>0.29085215410893905</v>
      </c>
      <c r="Q18" s="2">
        <f>SUM('Adol profile w HPV data'!AI20/'Adol profile w HPV data'!AJ20)</f>
        <v>0.29695577254451466</v>
      </c>
      <c r="R18" s="2">
        <f>SUM('Adol profile w HPV data'!AK20/'Adol profile w HPV data'!AL20)</f>
        <v>0.29936914547887594</v>
      </c>
      <c r="S18" s="2">
        <f>SUM('Adol profile w HPV data'!AM20/'Adol profile w HPV data'!AN20)</f>
        <v>0.30449727871670007</v>
      </c>
      <c r="T18" s="2">
        <f>SUM('Adol profile w HPV data'!AO20/'Adol profile w HPV data'!AP20)</f>
        <v>0.33037604597237624</v>
      </c>
      <c r="U18" s="2">
        <f>SUM('Adol profile w HPV data'!AQ20/'Adol profile w HPV data'!AR20)</f>
        <v>0.33316537337498742</v>
      </c>
      <c r="V18" s="2">
        <f>SUM('Adol profile w HPV data'!AS20/'Adol profile w HPV data'!AT20)</f>
        <v>0.34370933840456414</v>
      </c>
      <c r="W18" s="2">
        <f>SUM('Adol profile w HPV data'!AU20/'Adol profile w HPV data'!AV20)</f>
        <v>0.34781306171360094</v>
      </c>
      <c r="X18" s="2">
        <f>SUM('Adol profile w HPV data'!AW20/'Adol profile w HPV data'!AX20)</f>
        <v>0.34781309156122348</v>
      </c>
      <c r="Y18" s="2">
        <f>SUM('Adol profile w HPV data'!AY20/'Adol profile w HPV data'!AZ20)</f>
        <v>0.35189620758483031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118"/>
      <c r="CQ18" s="9"/>
      <c r="CR18" s="9"/>
      <c r="CS18" s="118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</row>
    <row r="19" spans="1:113" x14ac:dyDescent="0.2">
      <c r="A19" t="s">
        <v>22</v>
      </c>
      <c r="B19" s="2">
        <f>SUM('Adol profile w HPV data'!E21/'Adol profile w HPV data'!F21)</f>
        <v>0.15157958687727824</v>
      </c>
      <c r="C19" s="2">
        <f>SUM('Adol profile w HPV data'!G21/'Adol profile w HPV data'!H21)</f>
        <v>0.1538695917123705</v>
      </c>
      <c r="D19" s="2">
        <f>SUM('Adol profile w HPV data'!I21/'Adol profile w HPV data'!J21)</f>
        <v>0.15837656393042418</v>
      </c>
      <c r="E19" s="2">
        <f>SUM('Adol profile w HPV data'!K21/'Adol profile w HPV data'!L21)</f>
        <v>0.16055740684641018</v>
      </c>
      <c r="F19" s="2">
        <f>SUM('Adol profile w HPV data'!M21/'Adol profile w HPV data'!N21)</f>
        <v>0.15881326352530542</v>
      </c>
      <c r="G19" s="2">
        <f>SUM('Adol profile w HPV data'!O21/'Adol profile w HPV data'!P21)</f>
        <v>0.16143106457242584</v>
      </c>
      <c r="H19" s="2">
        <f>SUM('Adol profile w HPV data'!Q21/'Adol profile w HPV data'!R21)</f>
        <v>0.17164616285881665</v>
      </c>
      <c r="I19" s="2">
        <f>SUM('Adol profile w HPV data'!S21/'Adol profile w HPV data'!T21)</f>
        <v>0.17120280948200176</v>
      </c>
      <c r="J19" s="2">
        <f>SUM('Adol profile w HPV data'!U21/'Adol profile w HPV data'!V21)</f>
        <v>0.17237376668601276</v>
      </c>
      <c r="K19" s="2">
        <f>SUM('Adol profile w HPV data'!W21/'Adol profile w HPV data'!X21)</f>
        <v>0.17210767468499427</v>
      </c>
      <c r="L19" s="2">
        <f>SUM('Adol profile w HPV data'!Y21/'Adol profile w HPV data'!Z21)</f>
        <v>0.17457142857142857</v>
      </c>
      <c r="M19" s="2">
        <f>SUM('Adol profile w HPV data'!AA21/'Adol profile w HPV data'!AB21)</f>
        <v>0.17647058823529413</v>
      </c>
      <c r="N19" s="2">
        <f>SUM('Adol profile w HPV data'!AC21/'Adol profile w HPV data'!AD21)</f>
        <v>0.17805020431990659</v>
      </c>
      <c r="O19" s="2">
        <f>SUM('Adol profile w HPV data'!AE21/'Adol profile w HPV data'!AF21)</f>
        <v>0.17975957506290188</v>
      </c>
      <c r="P19" s="2">
        <f>SUM('Adol profile w HPV data'!AG21/'Adol profile w HPV data'!AH21)</f>
        <v>0.18057110862262038</v>
      </c>
      <c r="Q19" s="2">
        <f>SUM('Adol profile w HPV data'!AI21/'Adol profile w HPV data'!AJ21)</f>
        <v>0.18186952838181306</v>
      </c>
      <c r="R19" s="2">
        <f>SUM('Adol profile w HPV data'!AK21/'Adol profile w HPV data'!AL21)</f>
        <v>0.18271954674220964</v>
      </c>
      <c r="S19" s="2">
        <f>SUM('Adol profile w HPV data'!AM21/'Adol profile w HPV data'!AN21)</f>
        <v>0.18457612702013043</v>
      </c>
      <c r="T19" s="2">
        <f>SUM('Adol profile w HPV data'!AO21/'Adol profile w HPV data'!AP21)</f>
        <v>0.20530421216848674</v>
      </c>
      <c r="U19" s="2">
        <f>SUM('Adol profile w HPV data'!AQ21/'Adol profile w HPV data'!AR21)</f>
        <v>0.20693966864645202</v>
      </c>
      <c r="V19" s="2">
        <f>SUM('Adol profile w HPV data'!AS21/'Adol profile w HPV data'!AT21)</f>
        <v>0.21062384187770228</v>
      </c>
      <c r="W19" s="2">
        <f>SUM('Adol profile w HPV data'!AU21/'Adol profile w HPV data'!AV21)</f>
        <v>0.2108040981061782</v>
      </c>
      <c r="X19" s="2">
        <f>SUM('Adol profile w HPV data'!AW21/'Adol profile w HPV data'!AX21)</f>
        <v>0.20964230171073095</v>
      </c>
      <c r="Y19" s="2">
        <f>SUM('Adol profile w HPV data'!AY21/'Adol profile w HPV data'!AZ21)</f>
        <v>0.20715396578538103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118"/>
      <c r="CQ19" s="9"/>
      <c r="CR19" s="9"/>
      <c r="CS19" s="118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x14ac:dyDescent="0.2">
      <c r="A20" t="s">
        <v>43</v>
      </c>
      <c r="B20" s="2">
        <f>SUM('Adol profile w HPV data'!E22/'Adol profile w HPV data'!F22)</f>
        <v>0.23923573735199138</v>
      </c>
      <c r="C20" s="2">
        <f>SUM('Adol profile w HPV data'!G22/'Adol profile w HPV data'!H22)</f>
        <v>0.24406688241639699</v>
      </c>
      <c r="D20" s="2">
        <f>SUM('Adol profile w HPV data'!I22/'Adol profile w HPV data'!J22)</f>
        <v>0.24433656957928804</v>
      </c>
      <c r="E20" s="2">
        <f>SUM('Adol profile w HPV data'!K22/'Adol profile w HPV data'!L22)</f>
        <v>0.24601243579345769</v>
      </c>
      <c r="F20" s="2">
        <f>SUM('Adol profile w HPV data'!M22/'Adol profile w HPV data'!N22)</f>
        <v>0.24960254372019078</v>
      </c>
      <c r="G20" s="2">
        <f>SUM('Adol profile w HPV data'!O22/'Adol profile w HPV data'!P22)</f>
        <v>0.24893955461293743</v>
      </c>
      <c r="H20" s="2">
        <f>SUM('Adol profile w HPV data'!Q22/'Adol profile w HPV data'!R22)</f>
        <v>0.26429716729021913</v>
      </c>
      <c r="I20" s="2">
        <f>SUM('Adol profile w HPV data'!S22/'Adol profile w HPV data'!T22)</f>
        <v>0.26557903182669163</v>
      </c>
      <c r="J20" s="2">
        <f>SUM('Adol profile w HPV data'!U22/'Adol profile w HPV data'!V22)</f>
        <v>0.27340228056218507</v>
      </c>
      <c r="K20" s="2">
        <f>SUM('Adol profile w HPV data'!W22/'Adol profile w HPV data'!X22)</f>
        <v>0.27554014403841026</v>
      </c>
      <c r="L20" s="2">
        <f>SUM('Adol profile w HPV data'!Y22/'Adol profile w HPV data'!Z22)</f>
        <v>0.27652733118971062</v>
      </c>
      <c r="M20" s="2">
        <f>SUM('Adol profile w HPV data'!AA22/'Adol profile w HPV data'!AB22)</f>
        <v>0.28594771241830064</v>
      </c>
      <c r="N20" s="2">
        <f>SUM('Adol profile w HPV data'!AC22/'Adol profile w HPV data'!AD22)</f>
        <v>0.29079382579933849</v>
      </c>
      <c r="O20" s="2">
        <f>SUM('Adol profile w HPV data'!AE22/'Adol profile w HPV data'!AF22)</f>
        <v>0.2962758620689655</v>
      </c>
      <c r="P20" s="2">
        <f>SUM('Adol profile w HPV data'!AG22/'Adol profile w HPV data'!AH22)</f>
        <v>0.29958620689655174</v>
      </c>
      <c r="Q20" s="2">
        <f>SUM('Adol profile w HPV data'!AI22/'Adol profile w HPV data'!AJ22)</f>
        <v>0.30055555555555558</v>
      </c>
      <c r="R20" s="2">
        <f>SUM('Adol profile w HPV data'!AK22/'Adol profile w HPV data'!AL22)</f>
        <v>0.30161380077907624</v>
      </c>
      <c r="S20" s="2">
        <f>SUM('Adol profile w HPV data'!AM22/'Adol profile w HPV data'!AN22)</f>
        <v>0.30682459108855048</v>
      </c>
      <c r="T20" s="2">
        <f>SUM('Adol profile w HPV data'!AO22/'Adol profile w HPV data'!AP22)</f>
        <v>0.32951541850220262</v>
      </c>
      <c r="U20" s="2">
        <f>SUM('Adol profile w HPV data'!AQ22/'Adol profile w HPV data'!AR22)</f>
        <v>0.33549528301886794</v>
      </c>
      <c r="V20" s="2">
        <f>SUM('Adol profile w HPV data'!AS22/'Adol profile w HPV data'!AT22)</f>
        <v>0.34026963657678783</v>
      </c>
      <c r="W20" s="2">
        <f>SUM('Adol profile w HPV data'!AU22/'Adol profile w HPV data'!AV22)</f>
        <v>0.34510625561209218</v>
      </c>
      <c r="X20" s="2">
        <f>SUM('Adol profile w HPV data'!AW22/'Adol profile w HPV data'!AX22)</f>
        <v>0.34645432692307693</v>
      </c>
      <c r="Y20" s="2">
        <f>SUM('Adol profile w HPV data'!AY22/'Adol profile w HPV data'!AZ22)</f>
        <v>0.34795673076923078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118"/>
      <c r="CQ20" s="9"/>
      <c r="CR20" s="9"/>
      <c r="CS20" s="118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</row>
    <row r="21" spans="1:113" x14ac:dyDescent="0.2">
      <c r="A21" t="s">
        <v>47</v>
      </c>
      <c r="B21" s="2">
        <f>SUM('Adol profile w HPV data'!E23/'Adol profile w HPV data'!F23)</f>
        <v>0.16567036720751493</v>
      </c>
      <c r="C21" s="2">
        <f>SUM('Adol profile w HPV data'!G23/'Adol profile w HPV data'!H23)</f>
        <v>0.17065356685177274</v>
      </c>
      <c r="D21" s="2">
        <f>SUM('Adol profile w HPV data'!I23/'Adol profile w HPV data'!J23)</f>
        <v>0.17314261315115287</v>
      </c>
      <c r="E21" s="2">
        <f>SUM('Adol profile w HPV data'!K23/'Adol profile w HPV data'!L23)</f>
        <v>0.17814371257485029</v>
      </c>
      <c r="F21" s="2">
        <f>SUM('Adol profile w HPV data'!M23/'Adol profile w HPV data'!N23)</f>
        <v>0.18392515415692112</v>
      </c>
      <c r="G21" s="2">
        <f>SUM('Adol profile w HPV data'!O23/'Adol profile w HPV data'!P23)</f>
        <v>0.18845500848896435</v>
      </c>
      <c r="H21" s="2">
        <f>SUM('Adol profile w HPV data'!Q23/'Adol profile w HPV data'!R23)</f>
        <v>0.20142641020099417</v>
      </c>
      <c r="I21" s="2">
        <f>SUM('Adol profile w HPV data'!S23/'Adol profile w HPV data'!T23)</f>
        <v>0.20458973803853647</v>
      </c>
      <c r="J21" s="2">
        <f>SUM('Adol profile w HPV data'!U23/'Adol profile w HPV data'!V23)</f>
        <v>0.21146033782339108</v>
      </c>
      <c r="K21" s="2">
        <f>SUM('Adol profile w HPV data'!W23/'Adol profile w HPV data'!X23)</f>
        <v>0.21531914893617021</v>
      </c>
      <c r="L21" s="2">
        <f>SUM('Adol profile w HPV data'!Y23/'Adol profile w HPV data'!Z23)</f>
        <v>0.21638297872340426</v>
      </c>
      <c r="M21" s="2">
        <f>SUM('Adol profile w HPV data'!AA23/'Adol profile w HPV data'!AB23)</f>
        <v>0.22394487510766581</v>
      </c>
      <c r="N21" s="2">
        <f>SUM('Adol profile w HPV data'!AC23/'Adol profile w HPV data'!AD23)</f>
        <v>0.22484445397983266</v>
      </c>
      <c r="O21" s="2">
        <f>SUM('Adol profile w HPV data'!AE23/'Adol profile w HPV data'!AF23)</f>
        <v>0.22941302945603095</v>
      </c>
      <c r="P21" s="2">
        <f>SUM('Adol profile w HPV data'!AG23/'Adol profile w HPV data'!AH23)</f>
        <v>0.23485011861117103</v>
      </c>
      <c r="Q21" s="2">
        <f>SUM('Adol profile w HPV data'!AI23/'Adol profile w HPV data'!AJ23)</f>
        <v>0.23873873873873874</v>
      </c>
      <c r="R21" s="2">
        <f>SUM('Adol profile w HPV data'!AK23/'Adol profile w HPV data'!AL23)</f>
        <v>0.24294028885535676</v>
      </c>
      <c r="S21" s="2">
        <f>SUM('Adol profile w HPV data'!AM23/'Adol profile w HPV data'!AN23)</f>
        <v>0.24637053087757313</v>
      </c>
      <c r="T21" s="2">
        <f>SUM('Adol profile w HPV data'!AO23/'Adol profile w HPV data'!AP23)</f>
        <v>0.2681931534799365</v>
      </c>
      <c r="U21" s="2">
        <f>SUM('Adol profile w HPV data'!AQ23/'Adol profile w HPV data'!AR23)</f>
        <v>0.27128623188405798</v>
      </c>
      <c r="V21" s="2">
        <f>SUM('Adol profile w HPV data'!AS23/'Adol profile w HPV data'!AT23)</f>
        <v>0.27697118606209514</v>
      </c>
      <c r="W21" s="2">
        <f>SUM('Adol profile w HPV data'!AU23/'Adol profile w HPV data'!AV23)</f>
        <v>0.28093126385809314</v>
      </c>
      <c r="X21" s="2">
        <f>SUM('Adol profile w HPV data'!AW23/'Adol profile w HPV data'!AX23)</f>
        <v>0.28090385467434648</v>
      </c>
      <c r="Y21" s="2">
        <f>SUM('Adol profile w HPV data'!AY23/'Adol profile w HPV data'!AZ23)</f>
        <v>0.28206268059568795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118"/>
      <c r="CQ21" s="9"/>
      <c r="CR21" s="9"/>
      <c r="CS21" s="118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</row>
    <row r="22" spans="1:113" x14ac:dyDescent="0.2">
      <c r="A22" t="s">
        <v>51</v>
      </c>
      <c r="B22" s="2">
        <f>SUM('Adol profile w HPV data'!E24/'Adol profile w HPV data'!F24)</f>
        <v>0.19586718474037443</v>
      </c>
      <c r="C22" s="2">
        <f>SUM('Adol profile w HPV data'!G24/'Adol profile w HPV data'!H24)</f>
        <v>0.20178224810305276</v>
      </c>
      <c r="D22" s="2">
        <f>SUM('Adol profile w HPV data'!I24/'Adol profile w HPV data'!J24)</f>
        <v>0.20887245841035121</v>
      </c>
      <c r="E22" s="2">
        <f>SUM('Adol profile w HPV data'!K24/'Adol profile w HPV data'!L24)</f>
        <v>0.21264215815921714</v>
      </c>
      <c r="F22" s="2">
        <f>SUM('Adol profile w HPV data'!M24/'Adol profile w HPV data'!N24)</f>
        <v>0.2166739036039948</v>
      </c>
      <c r="G22" s="2">
        <f>SUM('Adol profile w HPV data'!O24/'Adol profile w HPV data'!P24)</f>
        <v>0.21912212081703608</v>
      </c>
      <c r="H22" s="2">
        <f>SUM('Adol profile w HPV data'!Q24/'Adol profile w HPV data'!R24)</f>
        <v>0.23315610563932712</v>
      </c>
      <c r="I22" s="2">
        <f>SUM('Adol profile w HPV data'!S24/'Adol profile w HPV data'!T24)</f>
        <v>0.23640641338445451</v>
      </c>
      <c r="J22" s="2">
        <f>SUM('Adol profile w HPV data'!U24/'Adol profile w HPV data'!V24)</f>
        <v>0.24145131819368312</v>
      </c>
      <c r="K22" s="2">
        <f>SUM('Adol profile w HPV data'!W24/'Adol profile w HPV data'!X24)</f>
        <v>0.24718419684630047</v>
      </c>
      <c r="L22" s="2">
        <f>SUM('Adol profile w HPV data'!Y24/'Adol profile w HPV data'!Z24)</f>
        <v>0.25038893690579084</v>
      </c>
      <c r="M22" s="2">
        <f>SUM('Adol profile w HPV data'!AA24/'Adol profile w HPV data'!AB24)</f>
        <v>0.25268444752338065</v>
      </c>
      <c r="N22" s="2">
        <f>SUM('Adol profile w HPV data'!AC24/'Adol profile w HPV data'!AD24)</f>
        <v>0.25458477508650518</v>
      </c>
      <c r="O22" s="2">
        <f>SUM('Adol profile w HPV data'!AE24/'Adol profile w HPV data'!AF24)</f>
        <v>0.26665479159244743</v>
      </c>
      <c r="P22" s="2">
        <f>SUM('Adol profile w HPV data'!AG24/'Adol profile w HPV data'!AH24)</f>
        <v>0.27163461538461536</v>
      </c>
      <c r="Q22" s="2">
        <f>SUM('Adol profile w HPV data'!AI24/'Adol profile w HPV data'!AJ24)</f>
        <v>0.27458173033908923</v>
      </c>
      <c r="R22" s="2">
        <f>SUM('Adol profile w HPV data'!AK24/'Adol profile w HPV data'!AL24)</f>
        <v>0.27602297200287151</v>
      </c>
      <c r="S22" s="2">
        <f>SUM('Adol profile w HPV data'!AM24/'Adol profile w HPV data'!AN24)</f>
        <v>0.27889694690661654</v>
      </c>
      <c r="T22" s="2">
        <f>SUM('Adol profile w HPV data'!AO24/'Adol profile w HPV data'!AP24)</f>
        <v>0.29478060046189375</v>
      </c>
      <c r="U22" s="2">
        <f>SUM('Adol profile w HPV data'!AQ24/'Adol profile w HPV data'!AR24)</f>
        <v>0.29945637151018151</v>
      </c>
      <c r="V22" s="2">
        <f>SUM('Adol profile w HPV data'!AS24/'Adol profile w HPV data'!AT24)</f>
        <v>0.31386527739694725</v>
      </c>
      <c r="W22" s="2">
        <f>SUM('Adol profile w HPV data'!AU24/'Adol profile w HPV data'!AV24)</f>
        <v>0.31762126610030145</v>
      </c>
      <c r="X22" s="2">
        <f>SUM('Adol profile w HPV data'!AW24/'Adol profile w HPV data'!AX24)</f>
        <v>0.31823991236078147</v>
      </c>
      <c r="Y22" s="2">
        <f>SUM('Adol profile w HPV data'!AY24/'Adol profile w HPV data'!AZ24)</f>
        <v>0.32304451364718811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118"/>
      <c r="CQ22" s="9"/>
      <c r="CR22" s="9"/>
      <c r="CS22" s="118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1:113" x14ac:dyDescent="0.2">
      <c r="A23" t="s">
        <v>52</v>
      </c>
      <c r="B23" s="2">
        <f>SUM('Adol profile w HPV data'!E25/'Adol profile w HPV data'!F25)</f>
        <v>0.2428849691591819</v>
      </c>
      <c r="C23" s="2">
        <f>SUM('Adol profile w HPV data'!G25/'Adol profile w HPV data'!H25)</f>
        <v>0.24862987682456997</v>
      </c>
      <c r="D23" s="2">
        <f>SUM('Adol profile w HPV data'!I25/'Adol profile w HPV data'!J25)</f>
        <v>0.2556134070940449</v>
      </c>
      <c r="E23" s="2">
        <f>SUM('Adol profile w HPV data'!K25/'Adol profile w HPV data'!L25)</f>
        <v>0.26165127648017383</v>
      </c>
      <c r="F23" s="2">
        <f>SUM('Adol profile w HPV data'!M25/'Adol profile w HPV data'!N25)</f>
        <v>0.26724324324324322</v>
      </c>
      <c r="G23" s="2">
        <f>SUM('Adol profile w HPV data'!O25/'Adol profile w HPV data'!P25)</f>
        <v>0.27139919922086353</v>
      </c>
      <c r="H23" s="2">
        <f>SUM('Adol profile w HPV data'!Q25/'Adol profile w HPV data'!R25)</f>
        <v>0.28472410245302432</v>
      </c>
      <c r="I23" s="2">
        <f>SUM('Adol profile w HPV data'!S25/'Adol profile w HPV data'!T25)</f>
        <v>0.28709066305818676</v>
      </c>
      <c r="J23" s="2">
        <f>SUM('Adol profile w HPV data'!U25/'Adol profile w HPV data'!V25)</f>
        <v>0.29223521767381416</v>
      </c>
      <c r="K23" s="2">
        <f>SUM('Adol profile w HPV data'!W25/'Adol profile w HPV data'!X25)</f>
        <v>0.29953122474271243</v>
      </c>
      <c r="L23" s="2">
        <f>SUM('Adol profile w HPV data'!Y25/'Adol profile w HPV data'!Z25)</f>
        <v>0.30204235598426471</v>
      </c>
      <c r="M23" s="2">
        <f>SUM('Adol profile w HPV data'!AA25/'Adol profile w HPV data'!AB25)</f>
        <v>0.30818161877604738</v>
      </c>
      <c r="N23" s="2">
        <f>SUM('Adol profile w HPV data'!AC25/'Adol profile w HPV data'!AD25)</f>
        <v>0.31579236473496292</v>
      </c>
      <c r="O23" s="2">
        <f>SUM('Adol profile w HPV data'!AE25/'Adol profile w HPV data'!AF25)</f>
        <v>0.31928009246518796</v>
      </c>
      <c r="P23" s="2">
        <f>SUM('Adol profile w HPV data'!AG25/'Adol profile w HPV data'!AH25)</f>
        <v>0.32179226069246436</v>
      </c>
      <c r="Q23" s="2">
        <f>SUM('Adol profile w HPV data'!AI25/'Adol profile w HPV data'!AJ25)</f>
        <v>0.32495014402836253</v>
      </c>
      <c r="R23" s="2">
        <f>SUM('Adol profile w HPV data'!AK25/'Adol profile w HPV data'!AL25)</f>
        <v>0.32970027247956402</v>
      </c>
      <c r="S23" s="2">
        <f>SUM('Adol profile w HPV data'!AM25/'Adol profile w HPV data'!AN25)</f>
        <v>0.33456313935938287</v>
      </c>
      <c r="T23" s="2">
        <f>SUM('Adol profile w HPV data'!AO25/'Adol profile w HPV data'!AP25)</f>
        <v>0.36646999225222004</v>
      </c>
      <c r="U23" s="2">
        <f>SUM('Adol profile w HPV data'!AQ25/'Adol profile w HPV data'!AR25)</f>
        <v>0.36799475909713536</v>
      </c>
      <c r="V23" s="2">
        <f>SUM('Adol profile w HPV data'!AS25/'Adol profile w HPV data'!AT25)</f>
        <v>0.37990775780510883</v>
      </c>
      <c r="W23" s="2">
        <f>SUM('Adol profile w HPV data'!AU25/'Adol profile w HPV data'!AV25)</f>
        <v>0.38273721548921075</v>
      </c>
      <c r="X23" s="2">
        <f>SUM('Adol profile w HPV data'!AW25/'Adol profile w HPV data'!AX25)</f>
        <v>0.38276126897855495</v>
      </c>
      <c r="Y23" s="2">
        <f>SUM('Adol profile w HPV data'!AY25/'Adol profile w HPV data'!AZ25)</f>
        <v>0.38788667415863254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118"/>
      <c r="CQ23" s="9"/>
      <c r="CR23" s="9"/>
      <c r="CS23" s="118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</row>
    <row r="24" spans="1:113" x14ac:dyDescent="0.2">
      <c r="A24" t="s">
        <v>54</v>
      </c>
      <c r="B24" s="2">
        <f>SUM('Adol profile w HPV data'!E26/'Adol profile w HPV data'!F26)</f>
        <v>0.20689032863510856</v>
      </c>
      <c r="C24" s="2">
        <f>SUM('Adol profile w HPV data'!G26/'Adol profile w HPV data'!H26)</f>
        <v>0.21355210194761828</v>
      </c>
      <c r="D24" s="2">
        <f>SUM('Adol profile w HPV data'!I26/'Adol profile w HPV data'!J26)</f>
        <v>0.21880869816500506</v>
      </c>
      <c r="E24" s="2">
        <f>SUM('Adol profile w HPV data'!K26/'Adol profile w HPV data'!L26)</f>
        <v>0.22355621451560409</v>
      </c>
      <c r="F24" s="2">
        <f>SUM('Adol profile w HPV data'!M26/'Adol profile w HPV data'!N26)</f>
        <v>0.22700155860907575</v>
      </c>
      <c r="G24" s="2">
        <f>SUM('Adol profile w HPV data'!O26/'Adol profile w HPV data'!P26)</f>
        <v>0.23039145397189562</v>
      </c>
      <c r="H24" s="2">
        <f>SUM('Adol profile w HPV data'!Q26/'Adol profile w HPV data'!R26)</f>
        <v>0.24088259036684903</v>
      </c>
      <c r="I24" s="2">
        <f>SUM('Adol profile w HPV data'!S26/'Adol profile w HPV data'!T26)</f>
        <v>0.24195922176753537</v>
      </c>
      <c r="J24" s="2">
        <f>SUM('Adol profile w HPV data'!U26/'Adol profile w HPV data'!V26)</f>
        <v>0.24787596343430723</v>
      </c>
      <c r="K24" s="2">
        <f>SUM('Adol profile w HPV data'!W26/'Adol profile w HPV data'!X26)</f>
        <v>0.25416562600349663</v>
      </c>
      <c r="L24" s="2">
        <f>SUM('Adol profile w HPV data'!Y26/'Adol profile w HPV data'!Z26)</f>
        <v>0.25534191845325155</v>
      </c>
      <c r="M24" s="2">
        <f>SUM('Adol profile w HPV data'!AA26/'Adol profile w HPV data'!AB26)</f>
        <v>0.2615065777617589</v>
      </c>
      <c r="N24" s="2">
        <f>SUM('Adol profile w HPV data'!AC26/'Adol profile w HPV data'!AD26)</f>
        <v>0.26597087028624988</v>
      </c>
      <c r="O24" s="2">
        <f>SUM('Adol profile w HPV data'!AE26/'Adol profile w HPV data'!AF26)</f>
        <v>0.27010945022449018</v>
      </c>
      <c r="P24" s="2">
        <f>SUM('Adol profile w HPV data'!AG26/'Adol profile w HPV data'!AH26)</f>
        <v>0.27583839259901705</v>
      </c>
      <c r="Q24" s="2">
        <f>SUM('Adol profile w HPV data'!AI26/'Adol profile w HPV data'!AJ26)</f>
        <v>0.27905084010055886</v>
      </c>
      <c r="R24" s="2">
        <f>SUM('Adol profile w HPV data'!AK26/'Adol profile w HPV data'!AL26)</f>
        <v>0.28226860254083486</v>
      </c>
      <c r="S24" s="2">
        <f>SUM('Adol profile w HPV data'!AM26/'Adol profile w HPV data'!AN26)</f>
        <v>0.28569352612075855</v>
      </c>
      <c r="T24" s="2">
        <f>SUM('Adol profile w HPV data'!AO26/'Adol profile w HPV data'!AP26)</f>
        <v>0.31590469302789231</v>
      </c>
      <c r="U24" s="2">
        <f>SUM('Adol profile w HPV data'!AQ26/'Adol profile w HPV data'!AR26)</f>
        <v>0.31826083559583568</v>
      </c>
      <c r="V24" s="2">
        <f>SUM('Adol profile w HPV data'!AS26/'Adol profile w HPV data'!AT26)</f>
        <v>0.32955207645390622</v>
      </c>
      <c r="W24" s="2">
        <f>SUM('Adol profile w HPV data'!AU26/'Adol profile w HPV data'!AV26)</f>
        <v>0.33266093837888161</v>
      </c>
      <c r="X24" s="2">
        <f>SUM('Adol profile w HPV data'!AW26/'Adol profile w HPV data'!AX26)</f>
        <v>0.33277702309334367</v>
      </c>
      <c r="Y24" s="2">
        <f>SUM('Adol profile w HPV data'!AY26/'Adol profile w HPV data'!AZ26)</f>
        <v>0.33917052476609261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118"/>
      <c r="CQ24" s="9"/>
      <c r="CR24" s="9"/>
      <c r="CS24" s="118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x14ac:dyDescent="0.2">
      <c r="A25" t="s">
        <v>58</v>
      </c>
      <c r="B25" s="2">
        <f>SUM('Adol profile w HPV data'!E27/'Adol profile w HPV data'!F27)</f>
        <v>0.17250973845297718</v>
      </c>
      <c r="C25" s="2">
        <f>SUM('Adol profile w HPV data'!G27/'Adol profile w HPV data'!H27)</f>
        <v>0.17491610738255034</v>
      </c>
      <c r="D25" s="2">
        <f>SUM('Adol profile w HPV data'!I27/'Adol profile w HPV data'!J27)</f>
        <v>0.17813199105145414</v>
      </c>
      <c r="E25" s="2">
        <f>SUM('Adol profile w HPV data'!K27/'Adol profile w HPV data'!L27)</f>
        <v>0.18127517710793165</v>
      </c>
      <c r="F25" s="2">
        <f>SUM('Adol profile w HPV data'!M27/'Adol profile w HPV data'!N27)</f>
        <v>0.18201875344732488</v>
      </c>
      <c r="G25" s="2">
        <f>SUM('Adol profile w HPV data'!O27/'Adol profile w HPV data'!P27)</f>
        <v>0.18371550185363175</v>
      </c>
      <c r="H25" s="2">
        <f>SUM('Adol profile w HPV data'!Q27/'Adol profile w HPV data'!R27)</f>
        <v>0.19854155200880572</v>
      </c>
      <c r="I25" s="2">
        <f>SUM('Adol profile w HPV data'!S27/'Adol profile w HPV data'!T27)</f>
        <v>0.19780521262002743</v>
      </c>
      <c r="J25" s="2">
        <f>SUM('Adol profile w HPV data'!U27/'Adol profile w HPV data'!V27)</f>
        <v>0.20163376446562287</v>
      </c>
      <c r="K25" s="2">
        <f>SUM('Adol profile w HPV data'!W27/'Adol profile w HPV data'!X27)</f>
        <v>0.20436373492343135</v>
      </c>
      <c r="L25" s="2">
        <f>SUM('Adol profile w HPV data'!Y27/'Adol profile w HPV data'!Z27)</f>
        <v>0.20398212108898822</v>
      </c>
      <c r="M25" s="2">
        <f>SUM('Adol profile w HPV data'!AA27/'Adol profile w HPV data'!AB27)</f>
        <v>0.20585819874076103</v>
      </c>
      <c r="N25" s="2">
        <f>SUM('Adol profile w HPV data'!AC27/'Adol profile w HPV data'!AD27)</f>
        <v>0.20763983628922236</v>
      </c>
      <c r="O25" s="2">
        <f>SUM('Adol profile w HPV data'!AE27/'Adol profile w HPV data'!AF27)</f>
        <v>0.21162566991892262</v>
      </c>
      <c r="P25" s="2">
        <f>SUM('Adol profile w HPV data'!AG27/'Adol profile w HPV data'!AH27)</f>
        <v>0.2137741046831956</v>
      </c>
      <c r="Q25" s="2">
        <f>SUM('Adol profile w HPV data'!AI27/'Adol profile w HPV data'!AJ27)</f>
        <v>0.21490683229813665</v>
      </c>
      <c r="R25" s="2">
        <f>SUM('Adol profile w HPV data'!AK27/'Adol profile w HPV data'!AL27)</f>
        <v>0.21636941794552744</v>
      </c>
      <c r="S25" s="2">
        <f>SUM('Adol profile w HPV data'!AM27/'Adol profile w HPV data'!AN27)</f>
        <v>0.21856866537717601</v>
      </c>
      <c r="T25" s="2">
        <f>SUM('Adol profile w HPV data'!AO27/'Adol profile w HPV data'!AP27)</f>
        <v>0.22914887560489611</v>
      </c>
      <c r="U25" s="2">
        <f>SUM('Adol profile w HPV data'!AQ27/'Adol profile w HPV data'!AR27)</f>
        <v>0.23191913439635536</v>
      </c>
      <c r="V25" s="2">
        <f>SUM('Adol profile w HPV data'!AS27/'Adol profile w HPV data'!AT27)</f>
        <v>0.23894677555618135</v>
      </c>
      <c r="W25" s="2">
        <f>SUM('Adol profile w HPV data'!AU27/'Adol profile w HPV data'!AV27)</f>
        <v>0.24064171122994651</v>
      </c>
      <c r="X25" s="2">
        <f>SUM('Adol profile w HPV data'!AW27/'Adol profile w HPV data'!AX27)</f>
        <v>0.24181537164535619</v>
      </c>
      <c r="Y25" s="2">
        <f>SUM('Adol profile w HPV data'!AY27/'Adol profile w HPV data'!AZ27)</f>
        <v>0.24253941441441443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118"/>
      <c r="CQ25" s="9"/>
      <c r="CR25" s="9"/>
      <c r="CS25" s="118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</row>
    <row r="26" spans="1:113" x14ac:dyDescent="0.2">
      <c r="A26" t="s">
        <v>72</v>
      </c>
      <c r="B26" s="2">
        <f>SUM('Adol profile w HPV data'!E28/'Adol profile w HPV data'!F28)</f>
        <v>0.24796367043898221</v>
      </c>
      <c r="C26" s="2">
        <f>SUM('Adol profile w HPV data'!G28/'Adol profile w HPV data'!H28)</f>
        <v>0.25301117922827265</v>
      </c>
      <c r="D26" s="2">
        <f>SUM('Adol profile w HPV data'!I28/'Adol profile w HPV data'!J28)</f>
        <v>0.25749801257498012</v>
      </c>
      <c r="E26" s="2">
        <f>SUM('Adol profile w HPV data'!K28/'Adol profile w HPV data'!L28)</f>
        <v>0.26045668720550924</v>
      </c>
      <c r="F26" s="2">
        <f>SUM('Adol profile w HPV data'!M28/'Adol profile w HPV data'!N28)</f>
        <v>0.26521581429089591</v>
      </c>
      <c r="G26" s="2">
        <f>SUM('Adol profile w HPV data'!O28/'Adol profile w HPV data'!P28)</f>
        <v>0.26855355064027941</v>
      </c>
      <c r="H26" s="2">
        <f>SUM('Adol profile w HPV data'!Q28/'Adol profile w HPV data'!R28)</f>
        <v>0.27635724228881237</v>
      </c>
      <c r="I26" s="2">
        <f>SUM('Adol profile w HPV data'!S28/'Adol profile w HPV data'!T28)</f>
        <v>0.27885178676039835</v>
      </c>
      <c r="J26" s="2">
        <f>SUM('Adol profile w HPV data'!U28/'Adol profile w HPV data'!V28)</f>
        <v>0.28392883399500074</v>
      </c>
      <c r="K26" s="2">
        <f>SUM('Adol profile w HPV data'!W28/'Adol profile w HPV data'!X28)</f>
        <v>0.28883673170016139</v>
      </c>
      <c r="L26" s="2">
        <f>SUM('Adol profile w HPV data'!Y28/'Adol profile w HPV data'!Z28)</f>
        <v>0.28918581601938181</v>
      </c>
      <c r="M26" s="2">
        <f>SUM('Adol profile w HPV data'!AA28/'Adol profile w HPV data'!AB28)</f>
        <v>0.2938392130759559</v>
      </c>
      <c r="N26" s="2">
        <f>SUM('Adol profile w HPV data'!AC28/'Adol profile w HPV data'!AD28)</f>
        <v>0.29842191454518385</v>
      </c>
      <c r="O26" s="2">
        <f>SUM('Adol profile w HPV data'!AE28/'Adol profile w HPV data'!AF28)</f>
        <v>0.30300096805421106</v>
      </c>
      <c r="P26" s="2">
        <f>SUM('Adol profile w HPV data'!AG28/'Adol profile w HPV data'!AH28)</f>
        <v>0.30752559599432028</v>
      </c>
      <c r="Q26" s="2">
        <f>SUM('Adol profile w HPV data'!AI28/'Adol profile w HPV data'!AJ28)</f>
        <v>0.31076830912086267</v>
      </c>
      <c r="R26" s="2">
        <f>SUM('Adol profile w HPV data'!AK28/'Adol profile w HPV data'!AL28)</f>
        <v>0.3131115459882583</v>
      </c>
      <c r="S26" s="2">
        <f>SUM('Adol profile w HPV data'!AM28/'Adol profile w HPV data'!AN28)</f>
        <v>0.31471009575510822</v>
      </c>
      <c r="T26" s="2">
        <f>SUM('Adol profile w HPV data'!AO28/'Adol profile w HPV data'!AP28)</f>
        <v>0.33519158291457285</v>
      </c>
      <c r="U26" s="2">
        <f>SUM('Adol profile w HPV data'!AQ28/'Adol profile w HPV data'!AR28)</f>
        <v>0.3349015917823257</v>
      </c>
      <c r="V26" s="2">
        <f>SUM('Adol profile w HPV data'!AS28/'Adol profile w HPV data'!AT28)</f>
        <v>0.34059668853483288</v>
      </c>
      <c r="W26" s="2">
        <f>SUM('Adol profile w HPV data'!AU28/'Adol profile w HPV data'!AV28)</f>
        <v>0.34418169047061575</v>
      </c>
      <c r="X26" s="2">
        <f>SUM('Adol profile w HPV data'!AW28/'Adol profile w HPV data'!AX28)</f>
        <v>0.34439412866958152</v>
      </c>
      <c r="Y26" s="2">
        <f>SUM('Adol profile w HPV data'!AY28/'Adol profile w HPV data'!AZ28)</f>
        <v>0.3471603780954613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118"/>
      <c r="CQ26" s="9"/>
      <c r="CR26" s="9"/>
      <c r="CS26" s="118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</row>
    <row r="27" spans="1:113" x14ac:dyDescent="0.2">
      <c r="A27" t="s">
        <v>81</v>
      </c>
      <c r="B27" s="2">
        <f>SUM('Adol profile w HPV data'!E29/'Adol profile w HPV data'!F29)</f>
        <v>0.20149892933618843</v>
      </c>
      <c r="C27" s="2">
        <f>SUM('Adol profile w HPV data'!G29/'Adol profile w HPV data'!H29)</f>
        <v>0.20688768953996403</v>
      </c>
      <c r="D27" s="2">
        <f>SUM('Adol profile w HPV data'!I29/'Adol profile w HPV data'!J29)</f>
        <v>0.21080295713858382</v>
      </c>
      <c r="E27" s="2">
        <f>SUM('Adol profile w HPV data'!K29/'Adol profile w HPV data'!L29)</f>
        <v>0.21411754633791361</v>
      </c>
      <c r="F27" s="2">
        <f>SUM('Adol profile w HPV data'!M29/'Adol profile w HPV data'!N29)</f>
        <v>0.21775601447732595</v>
      </c>
      <c r="G27" s="2">
        <f>SUM('Adol profile w HPV data'!O29/'Adol profile w HPV data'!P29)</f>
        <v>0.22242098986285033</v>
      </c>
      <c r="H27" s="2">
        <f>SUM('Adol profile w HPV data'!Q29/'Adol profile w HPV data'!R29)</f>
        <v>0.23129338614198713</v>
      </c>
      <c r="I27" s="2">
        <f>SUM('Adol profile w HPV data'!S29/'Adol profile w HPV data'!T29)</f>
        <v>0.23278283817144804</v>
      </c>
      <c r="J27" s="2">
        <f>SUM('Adol profile w HPV data'!U29/'Adol profile w HPV data'!V29)</f>
        <v>0.23838074584343241</v>
      </c>
      <c r="K27" s="2">
        <f>SUM('Adol profile w HPV data'!W29/'Adol profile w HPV data'!X29)</f>
        <v>0.24335326294364584</v>
      </c>
      <c r="L27" s="2">
        <f>SUM('Adol profile w HPV data'!Y29/'Adol profile w HPV data'!Z29)</f>
        <v>0.24453221217140186</v>
      </c>
      <c r="M27" s="2">
        <f>SUM('Adol profile w HPV data'!AA29/'Adol profile w HPV data'!AB29)</f>
        <v>0.25003203348567038</v>
      </c>
      <c r="N27" s="2">
        <f>SUM('Adol profile w HPV data'!AC29/'Adol profile w HPV data'!AD29)</f>
        <v>0.25498654593601844</v>
      </c>
      <c r="O27" s="2">
        <f>SUM('Adol profile w HPV data'!AE29/'Adol profile w HPV data'!AF29)</f>
        <v>0.25974025974025972</v>
      </c>
      <c r="P27" s="2">
        <f>SUM('Adol profile w HPV data'!AG29/'Adol profile w HPV data'!AH29)</f>
        <v>0.26485954093867764</v>
      </c>
      <c r="Q27" s="2">
        <f>SUM('Adol profile w HPV data'!AI29/'Adol profile w HPV data'!AJ29)</f>
        <v>0.26960700188776388</v>
      </c>
      <c r="R27" s="2">
        <f>SUM('Adol profile w HPV data'!AK29/'Adol profile w HPV data'!AL29)</f>
        <v>0.27311430291562744</v>
      </c>
      <c r="S27" s="2">
        <f>SUM('Adol profile w HPV data'!AM29/'Adol profile w HPV data'!AN29)</f>
        <v>0.27844660194174758</v>
      </c>
      <c r="T27" s="2">
        <f>SUM('Adol profile w HPV data'!AO29/'Adol profile w HPV data'!AP29)</f>
        <v>0.30211659520116779</v>
      </c>
      <c r="U27" s="2">
        <f>SUM('Adol profile w HPV data'!AQ29/'Adol profile w HPV data'!AR29)</f>
        <v>0.3033943033943034</v>
      </c>
      <c r="V27" s="2">
        <f>SUM('Adol profile w HPV data'!AS29/'Adol profile w HPV data'!AT29)</f>
        <v>0.31356355220765075</v>
      </c>
      <c r="W27" s="2">
        <f>SUM('Adol profile w HPV data'!AU29/'Adol profile w HPV data'!AV29)</f>
        <v>0.31595648232094287</v>
      </c>
      <c r="X27" s="2">
        <f>SUM('Adol profile w HPV data'!AW29/'Adol profile w HPV data'!AX29)</f>
        <v>0.31630015869417366</v>
      </c>
      <c r="Y27" s="2">
        <f>SUM('Adol profile w HPV data'!AY29/'Adol profile w HPV data'!AZ29)</f>
        <v>0.32244343891402716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118"/>
      <c r="CQ27" s="9"/>
      <c r="CR27" s="9"/>
      <c r="CS27" s="118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</row>
    <row r="28" spans="1:113" x14ac:dyDescent="0.2">
      <c r="A28" t="s">
        <v>86</v>
      </c>
      <c r="B28" s="2">
        <f>SUM('Adol profile w HPV data'!E30/'Adol profile w HPV data'!F30)</f>
        <v>0.14944237918215614</v>
      </c>
      <c r="C28" s="2">
        <f>SUM('Adol profile w HPV data'!G30/'Adol profile w HPV data'!H30)</f>
        <v>0.15320489070025936</v>
      </c>
      <c r="D28" s="2">
        <f>SUM('Adol profile w HPV data'!I30/'Adol profile w HPV data'!J30)</f>
        <v>0.15664878860736084</v>
      </c>
      <c r="E28" s="2">
        <f>SUM('Adol profile w HPV data'!K30/'Adol profile w HPV data'!L30)</f>
        <v>0.16103119745936859</v>
      </c>
      <c r="F28" s="2">
        <f>SUM('Adol profile w HPV data'!M30/'Adol profile w HPV data'!N30)</f>
        <v>0.1665389037945573</v>
      </c>
      <c r="G28" s="2">
        <f>SUM('Adol profile w HPV data'!O30/'Adol profile w HPV data'!P30)</f>
        <v>0.16976384049554782</v>
      </c>
      <c r="H28" s="2">
        <f>SUM('Adol profile w HPV data'!Q30/'Adol profile w HPV data'!R30)</f>
        <v>0.17208160181337362</v>
      </c>
      <c r="I28" s="2">
        <f>SUM('Adol profile w HPV data'!S30/'Adol profile w HPV data'!T30)</f>
        <v>0.17372400756143666</v>
      </c>
      <c r="J28" s="2">
        <f>SUM('Adol profile w HPV data'!U30/'Adol profile w HPV data'!V30)</f>
        <v>0.17633674630261661</v>
      </c>
      <c r="K28" s="2">
        <f>SUM('Adol profile w HPV data'!W30/'Adol profile w HPV data'!X30)</f>
        <v>0.18340026773761714</v>
      </c>
      <c r="L28" s="2">
        <f>SUM('Adol profile w HPV data'!Y30/'Adol profile w HPV data'!Z30)</f>
        <v>0.1844270135833174</v>
      </c>
      <c r="M28" s="2">
        <f>SUM('Adol profile w HPV data'!AA30/'Adol profile w HPV data'!AB30)</f>
        <v>0.18808229813664595</v>
      </c>
      <c r="N28" s="2">
        <f>SUM('Adol profile w HPV data'!AC30/'Adol profile w HPV data'!AD30)</f>
        <v>0.19028182701652088</v>
      </c>
      <c r="O28" s="2">
        <f>SUM('Adol profile w HPV data'!AE30/'Adol profile w HPV data'!AF30)</f>
        <v>0.1943081452404318</v>
      </c>
      <c r="P28" s="2">
        <f>SUM('Adol profile w HPV data'!AG30/'Adol profile w HPV data'!AH30)</f>
        <v>0.19677292404565133</v>
      </c>
      <c r="Q28" s="2">
        <f>SUM('Adol profile w HPV data'!AI30/'Adol profile w HPV data'!AJ30)</f>
        <v>0.20111287758346583</v>
      </c>
      <c r="R28" s="2">
        <f>SUM('Adol profile w HPV data'!AK30/'Adol profile w HPV data'!AL30)</f>
        <v>0.20536779324055665</v>
      </c>
      <c r="S28" s="2">
        <f>SUM('Adol profile w HPV data'!AM30/'Adol profile w HPV data'!AN30)</f>
        <v>0.21019623710297392</v>
      </c>
      <c r="T28" s="2">
        <f>SUM('Adol profile w HPV data'!AO30/'Adol profile w HPV data'!AP30)</f>
        <v>0.22364822217546812</v>
      </c>
      <c r="U28" s="2">
        <f>SUM('Adol profile w HPV data'!AQ30/'Adol profile w HPV data'!AR30)</f>
        <v>0.22461019806152549</v>
      </c>
      <c r="V28" s="2">
        <f>SUM('Adol profile w HPV data'!AS30/'Adol profile w HPV data'!AT30)</f>
        <v>0.23050847457627119</v>
      </c>
      <c r="W28" s="2">
        <f>SUM('Adol profile w HPV data'!AU30/'Adol profile w HPV data'!AV30)</f>
        <v>0.23392554991539763</v>
      </c>
      <c r="X28" s="2">
        <f>SUM('Adol profile w HPV data'!AW30/'Adol profile w HPV data'!AX30)</f>
        <v>0.2347457627118644</v>
      </c>
      <c r="Y28" s="2">
        <f>SUM('Adol profile w HPV data'!AY30/'Adol profile w HPV data'!AZ30)</f>
        <v>0.23939458537625241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118"/>
      <c r="CQ28" s="9"/>
      <c r="CR28" s="9"/>
      <c r="CS28" s="118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</row>
    <row r="29" spans="1:113" x14ac:dyDescent="0.2">
      <c r="A29" t="s">
        <v>91</v>
      </c>
      <c r="B29" s="2">
        <f>SUM('Adol profile w HPV data'!E31/'Adol profile w HPV data'!F31)</f>
        <v>0.1794795978710822</v>
      </c>
      <c r="C29" s="2">
        <f>SUM('Adol profile w HPV data'!G31/'Adol profile w HPV data'!H31)</f>
        <v>0.18511393903521753</v>
      </c>
      <c r="D29" s="2">
        <f>SUM('Adol profile w HPV data'!I31/'Adol profile w HPV data'!J31)</f>
        <v>0.18945341430899126</v>
      </c>
      <c r="E29" s="2">
        <f>SUM('Adol profile w HPV data'!K31/'Adol profile w HPV data'!L31)</f>
        <v>0.19362526064938934</v>
      </c>
      <c r="F29" s="2">
        <f>SUM('Adol profile w HPV data'!M31/'Adol profile w HPV data'!N31)</f>
        <v>0.19891128439017214</v>
      </c>
      <c r="G29" s="2">
        <f>SUM('Adol profile w HPV data'!O31/'Adol profile w HPV data'!P31)</f>
        <v>0.20187583742742296</v>
      </c>
      <c r="H29" s="2">
        <f>SUM('Adol profile w HPV data'!Q31/'Adol profile w HPV data'!R31)</f>
        <v>0.21611940298507462</v>
      </c>
      <c r="I29" s="2">
        <f>SUM('Adol profile w HPV data'!S31/'Adol profile w HPV data'!T31)</f>
        <v>0.21757322175732219</v>
      </c>
      <c r="J29" s="2">
        <f>SUM('Adol profile w HPV data'!U31/'Adol profile w HPV data'!V31)</f>
        <v>0.22430326640695236</v>
      </c>
      <c r="K29" s="2">
        <f>SUM('Adol profile w HPV data'!W31/'Adol profile w HPV data'!X31)</f>
        <v>0.23230055380930997</v>
      </c>
      <c r="L29" s="2">
        <f>SUM('Adol profile w HPV data'!Y31/'Adol profile w HPV data'!Z31)</f>
        <v>0.23400749063670412</v>
      </c>
      <c r="M29" s="2">
        <f>SUM('Adol profile w HPV data'!AA31/'Adol profile w HPV data'!AB31)</f>
        <v>0.2384115959534954</v>
      </c>
      <c r="N29" s="2">
        <f>SUM('Adol profile w HPV data'!AC31/'Adol profile w HPV data'!AD31)</f>
        <v>0.24528016915873735</v>
      </c>
      <c r="O29" s="2">
        <f>SUM('Adol profile w HPV data'!AE31/'Adol profile w HPV data'!AF31)</f>
        <v>0.24894451145958987</v>
      </c>
      <c r="P29" s="2">
        <f>SUM('Adol profile w HPV data'!AG31/'Adol profile w HPV data'!AH31)</f>
        <v>0.25355952741593457</v>
      </c>
      <c r="Q29" s="2">
        <f>SUM('Adol profile w HPV data'!AI31/'Adol profile w HPV data'!AJ31)</f>
        <v>0.25839636913767022</v>
      </c>
      <c r="R29" s="2">
        <f>SUM('Adol profile w HPV data'!AK31/'Adol profile w HPV data'!AL31)</f>
        <v>0.26162702620815026</v>
      </c>
      <c r="S29" s="2">
        <f>SUM('Adol profile w HPV data'!AM31/'Adol profile w HPV data'!AN31)</f>
        <v>0.26855231143552311</v>
      </c>
      <c r="T29" s="2">
        <f>SUM('Adol profile w HPV data'!AO31/'Adol profile w HPV data'!AP31)</f>
        <v>0.29096722621902477</v>
      </c>
      <c r="U29" s="2">
        <f>SUM('Adol profile w HPV data'!AQ31/'Adol profile w HPV data'!AR31)</f>
        <v>0.2929956723833948</v>
      </c>
      <c r="V29" s="2">
        <f>SUM('Adol profile w HPV data'!AS31/'Adol profile w HPV data'!AT31)</f>
        <v>0.30257715558383708</v>
      </c>
      <c r="W29" s="2">
        <f>SUM('Adol profile w HPV data'!AU31/'Adol profile w HPV data'!AV31)</f>
        <v>0.30858505564387917</v>
      </c>
      <c r="X29" s="2">
        <f>SUM('Adol profile w HPV data'!AW31/'Adol profile w HPV data'!AX31)</f>
        <v>0.30904761904761907</v>
      </c>
      <c r="Y29" s="2">
        <f>SUM('Adol profile w HPV data'!AY31/'Adol profile w HPV data'!AZ31)</f>
        <v>0.31343754934470236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8"/>
      <c r="CQ29" s="9"/>
      <c r="CR29" s="9"/>
      <c r="CS29" s="118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s="4" customFormat="1" ht="15.75" x14ac:dyDescent="0.25">
      <c r="A30" s="120" t="s">
        <v>105</v>
      </c>
      <c r="B30" s="121">
        <f>SUM('Adol profile w HPV data'!E32/'Adol profile w HPV data'!F32)</f>
        <v>0.20411516111991548</v>
      </c>
      <c r="C30" s="121">
        <f>SUM('Adol profile w HPV data'!G32/'Adol profile w HPV data'!H32)</f>
        <v>0.2095689076562888</v>
      </c>
      <c r="D30" s="121">
        <f>SUM('Adol profile w HPV data'!I32/'Adol profile w HPV data'!J32)</f>
        <v>0.21446535563703994</v>
      </c>
      <c r="E30" s="121">
        <f>SUM('Adol profile w HPV data'!K32/'Adol profile w HPV data'!L32)</f>
        <v>0.21848899514950834</v>
      </c>
      <c r="F30" s="121">
        <f>SUM('Adol profile w HPV data'!M32/'Adol profile w HPV data'!N32)</f>
        <v>0.22205373867327075</v>
      </c>
      <c r="G30" s="121">
        <f>SUM('Adol profile w HPV data'!O32/'Adol profile w HPV data'!P32)</f>
        <v>0.22536432576740958</v>
      </c>
      <c r="H30" s="121">
        <f>SUM('Adol profile w HPV data'!Q32/'Adol profile w HPV data'!R32)</f>
        <v>0.23597830665543387</v>
      </c>
      <c r="I30" s="121">
        <f>SUM('Adol profile w HPV data'!S32/'Adol profile w HPV data'!T32)</f>
        <v>0.23763747111066655</v>
      </c>
      <c r="J30" s="121">
        <f>SUM('Adol profile w HPV data'!U32/'Adol profile w HPV data'!V32)</f>
        <v>0.24303281058602724</v>
      </c>
      <c r="K30" s="121">
        <f>SUM('Adol profile w HPV data'!W32/'Adol profile w HPV data'!X32)</f>
        <v>0.24854913052587471</v>
      </c>
      <c r="L30" s="121">
        <f>SUM('Adol profile w HPV data'!Y32/'Adol profile w HPV data'!Z32)</f>
        <v>0.24974727766982155</v>
      </c>
      <c r="M30" s="121">
        <f>SUM('Adol profile w HPV data'!AA32/'Adol profile w HPV data'!AB32)</f>
        <v>0.25516919783375902</v>
      </c>
      <c r="N30" s="121">
        <f>SUM('Adol profile w HPV data'!AC32/'Adol profile w HPV data'!AD32)</f>
        <v>0.25958961896221461</v>
      </c>
      <c r="O30" s="121">
        <f>SUM('Adol profile w HPV data'!AE32/'Adol profile w HPV data'!AF32)</f>
        <v>0.26436953036363925</v>
      </c>
      <c r="P30" s="121">
        <f>SUM('Adol profile w HPV data'!AG32/'Adol profile w HPV data'!AH32)</f>
        <v>0.26884584385291621</v>
      </c>
      <c r="Q30" s="121">
        <f>SUM('Adol profile w HPV data'!AI32/'Adol profile w HPV data'!AJ32)</f>
        <v>0.27255630033273859</v>
      </c>
      <c r="R30" s="121">
        <f>SUM('Adol profile w HPV data'!AK32/'Adol profile w HPV data'!AL32)</f>
        <v>0.27555092460805536</v>
      </c>
      <c r="S30" s="121">
        <f>SUM('Adol profile w HPV data'!AM32/'Adol profile w HPV data'!AN32)</f>
        <v>0.27930978787552491</v>
      </c>
      <c r="T30" s="121">
        <f>SUM('Adol profile w HPV data'!AO32/'Adol profile w HPV data'!AP32)</f>
        <v>0.30373722444460932</v>
      </c>
      <c r="U30" s="121">
        <f>SUM('Adol profile w HPV data'!AQ32/'Adol profile w HPV data'!AR32)</f>
        <v>0.3059295118516111</v>
      </c>
      <c r="V30" s="121">
        <f>SUM('Adol profile w HPV data'!AS32/'Adol profile w HPV data'!AT32)</f>
        <v>0.31538753519570795</v>
      </c>
      <c r="W30" s="121">
        <f>SUM('Adol profile w HPV data'!AU32/'Adol profile w HPV data'!AV32)</f>
        <v>0.31826340016192867</v>
      </c>
      <c r="X30" s="121">
        <f>SUM('Adol profile w HPV data'!AW32/'Adol profile w HPV data'!AX32)</f>
        <v>0.31866408496954052</v>
      </c>
      <c r="Y30" s="121">
        <f>SUM('Adol profile w HPV data'!AY32/'Adol profile w HPV data'!AZ32)</f>
        <v>0.32342815727486862</v>
      </c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</row>
    <row r="31" spans="1:113" x14ac:dyDescent="0.2">
      <c r="A31" t="s">
        <v>13</v>
      </c>
      <c r="B31" s="2">
        <f>SUM('Adol profile w HPV data'!E33/'Adol profile w HPV data'!F33)</f>
        <v>0.16231388821088602</v>
      </c>
      <c r="C31" s="2">
        <f>SUM('Adol profile w HPV data'!G33/'Adol profile w HPV data'!H33)</f>
        <v>0.16723466407010712</v>
      </c>
      <c r="D31" s="2">
        <f>SUM('Adol profile w HPV data'!I33/'Adol profile w HPV data'!J33)</f>
        <v>0.17259132140230449</v>
      </c>
      <c r="E31" s="2">
        <f>SUM('Adol profile w HPV data'!K33/'Adol profile w HPV data'!L33)</f>
        <v>0.17836113837095191</v>
      </c>
      <c r="F31" s="2">
        <f>SUM('Adol profile w HPV data'!M33/'Adol profile w HPV data'!N33)</f>
        <v>0.1851223649139811</v>
      </c>
      <c r="G31" s="2">
        <f>SUM('Adol profile w HPV data'!O33/'Adol profile w HPV data'!P33)</f>
        <v>0.18744007670182167</v>
      </c>
      <c r="H31" s="2">
        <f>SUM('Adol profile w HPV data'!Q33/'Adol profile w HPV data'!R33)</f>
        <v>0.20033751205400194</v>
      </c>
      <c r="I31" s="2">
        <f>SUM('Adol profile w HPV data'!S33/'Adol profile w HPV data'!T33)</f>
        <v>0.20323047251687559</v>
      </c>
      <c r="J31" s="2">
        <f>SUM('Adol profile w HPV data'!U33/'Adol profile w HPV data'!V33)</f>
        <v>0.21056439942112881</v>
      </c>
      <c r="K31" s="2">
        <f>SUM('Adol profile w HPV data'!W33/'Adol profile w HPV data'!X33)</f>
        <v>0.21805588727012182</v>
      </c>
      <c r="L31" s="2">
        <f>SUM('Adol profile w HPV data'!Y33/'Adol profile w HPV data'!Z33)</f>
        <v>0.22054235661147109</v>
      </c>
      <c r="M31" s="2">
        <f>SUM('Adol profile w HPV data'!AA33/'Adol profile w HPV data'!AB33)</f>
        <v>0.2264331974094507</v>
      </c>
      <c r="N31" s="2">
        <f>SUM('Adol profile w HPV data'!AC33/'Adol profile w HPV data'!AD33)</f>
        <v>0.23041916167664669</v>
      </c>
      <c r="O31" s="2">
        <f>SUM('Adol profile w HPV data'!AE33/'Adol profile w HPV data'!AF33)</f>
        <v>0.23261390887290168</v>
      </c>
      <c r="P31" s="2">
        <f>SUM('Adol profile w HPV data'!AG33/'Adol profile w HPV data'!AH33)</f>
        <v>0.23784556720686367</v>
      </c>
      <c r="Q31" s="2">
        <f>SUM('Adol profile w HPV data'!AI33/'Adol profile w HPV data'!AJ33)</f>
        <v>0.24286057115430765</v>
      </c>
      <c r="R31" s="2">
        <f>SUM('Adol profile w HPV data'!AK33/'Adol profile w HPV data'!AL33)</f>
        <v>0.24692845097566851</v>
      </c>
      <c r="S31" s="2">
        <f>SUM('Adol profile w HPV data'!AM33/'Adol profile w HPV data'!AN33)</f>
        <v>0.25066217192391044</v>
      </c>
      <c r="T31" s="2">
        <f>SUM('Adol profile w HPV data'!AO33/'Adol profile w HPV data'!AP33)</f>
        <v>0.26773627475557782</v>
      </c>
      <c r="U31" s="2">
        <f>SUM('Adol profile w HPV data'!AQ33/'Adol profile w HPV data'!AR33)</f>
        <v>0.26893276680829792</v>
      </c>
      <c r="V31" s="2">
        <f>SUM('Adol profile w HPV data'!AS33/'Adol profile w HPV data'!AT33)</f>
        <v>0.27684605757196495</v>
      </c>
      <c r="W31" s="2">
        <f>SUM('Adol profile w HPV data'!AU33/'Adol profile w HPV data'!AV33)</f>
        <v>0.27933100349475787</v>
      </c>
      <c r="X31" s="2">
        <f>SUM('Adol profile w HPV data'!AW33/'Adol profile w HPV data'!AX33)</f>
        <v>0.2805091090591465</v>
      </c>
      <c r="Y31" s="2">
        <f>SUM('Adol profile w HPV data'!AY33/'Adol profile w HPV data'!AZ33)</f>
        <v>0.28371977063076542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118"/>
      <c r="CQ31" s="9"/>
      <c r="CR31" s="9"/>
      <c r="CS31" s="118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</row>
    <row r="32" spans="1:113" x14ac:dyDescent="0.2">
      <c r="A32" t="s">
        <v>28</v>
      </c>
      <c r="B32" s="2">
        <f>SUM('Adol profile w HPV data'!E34/'Adol profile w HPV data'!F34)</f>
        <v>0.12540064102564102</v>
      </c>
      <c r="C32" s="2">
        <f>SUM('Adol profile w HPV data'!G34/'Adol profile w HPV data'!H34)</f>
        <v>0.13235294117647059</v>
      </c>
      <c r="D32" s="2">
        <f>SUM('Adol profile w HPV data'!I34/'Adol profile w HPV data'!J34)</f>
        <v>0.1391029440821972</v>
      </c>
      <c r="E32" s="2">
        <f>SUM('Adol profile w HPV data'!K34/'Adol profile w HPV data'!L34)</f>
        <v>0.14423455332546242</v>
      </c>
      <c r="F32" s="2">
        <f>SUM('Adol profile w HPV data'!M34/'Adol profile w HPV data'!N34)</f>
        <v>0.15062353858144972</v>
      </c>
      <c r="G32" s="2">
        <f>SUM('Adol profile w HPV data'!O34/'Adol profile w HPV data'!P34)</f>
        <v>0.15975513428120064</v>
      </c>
      <c r="H32" s="2">
        <f>SUM('Adol profile w HPV data'!Q34/'Adol profile w HPV data'!R34)</f>
        <v>0.17111459968602827</v>
      </c>
      <c r="I32" s="2">
        <f>SUM('Adol profile w HPV data'!S34/'Adol profile w HPV data'!T34)</f>
        <v>0.17358121330724072</v>
      </c>
      <c r="J32" s="2">
        <f>SUM('Adol profile w HPV data'!U34/'Adol profile w HPV data'!V34)</f>
        <v>0.175319643549012</v>
      </c>
      <c r="K32" s="2">
        <f>SUM('Adol profile w HPV data'!W34/'Adol profile w HPV data'!X34)</f>
        <v>0.18121189024390244</v>
      </c>
      <c r="L32" s="2">
        <f>SUM('Adol profile w HPV data'!Y34/'Adol profile w HPV data'!Z34)</f>
        <v>0.18421052631578946</v>
      </c>
      <c r="M32" s="2">
        <f>SUM('Adol profile w HPV data'!AA34/'Adol profile w HPV data'!AB34)</f>
        <v>0.18456181079512479</v>
      </c>
      <c r="N32" s="2">
        <f>SUM('Adol profile w HPV data'!AC34/'Adol profile w HPV data'!AD34)</f>
        <v>0.18831043158505903</v>
      </c>
      <c r="O32" s="2">
        <f>SUM('Adol profile w HPV data'!AE34/'Adol profile w HPV data'!AF34)</f>
        <v>0.18993223620522751</v>
      </c>
      <c r="P32" s="2">
        <f>SUM('Adol profile w HPV data'!AG34/'Adol profile w HPV data'!AH34)</f>
        <v>0.19271332694151486</v>
      </c>
      <c r="Q32" s="2">
        <f>SUM('Adol profile w HPV data'!AI34/'Adol profile w HPV data'!AJ34)</f>
        <v>0.1956271576524741</v>
      </c>
      <c r="R32" s="2">
        <f>SUM('Adol profile w HPV data'!AK34/'Adol profile w HPV data'!AL34)</f>
        <v>0.19785481708484964</v>
      </c>
      <c r="S32" s="2">
        <f>SUM('Adol profile w HPV data'!AM34/'Adol profile w HPV data'!AN34)</f>
        <v>0.20169198231109403</v>
      </c>
      <c r="T32" s="2">
        <f>SUM('Adol profile w HPV data'!AO34/'Adol profile w HPV data'!AP34)</f>
        <v>0.22493496097658594</v>
      </c>
      <c r="U32" s="2">
        <f>SUM('Adol profile w HPV data'!AQ34/'Adol profile w HPV data'!AR34)</f>
        <v>0.22719105609902177</v>
      </c>
      <c r="V32" s="2">
        <f>SUM('Adol profile w HPV data'!AS34/'Adol profile w HPV data'!AT34)</f>
        <v>0.23105835806132541</v>
      </c>
      <c r="W32" s="2">
        <f>SUM('Adol profile w HPV data'!AU34/'Adol profile w HPV data'!AV34)</f>
        <v>0.2325902544880647</v>
      </c>
      <c r="X32" s="2">
        <f>SUM('Adol profile w HPV data'!AW34/'Adol profile w HPV data'!AX34)</f>
        <v>0.23239297691852437</v>
      </c>
      <c r="Y32" s="2">
        <f>SUM('Adol profile w HPV data'!AY34/'Adol profile w HPV data'!AZ34)</f>
        <v>0.23510910163160997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118"/>
      <c r="CQ32" s="9"/>
      <c r="CR32" s="9"/>
      <c r="CS32" s="118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</row>
    <row r="33" spans="1:113" x14ac:dyDescent="0.2">
      <c r="A33" t="s">
        <v>36</v>
      </c>
      <c r="B33" s="2">
        <f>SUM('Adol profile w HPV data'!E35/'Adol profile w HPV data'!F35)</f>
        <v>0.14435146443514643</v>
      </c>
      <c r="C33" s="2">
        <f>SUM('Adol profile w HPV data'!G35/'Adol profile w HPV data'!H35)</f>
        <v>0.14879497031086272</v>
      </c>
      <c r="D33" s="2">
        <f>SUM('Adol profile w HPV data'!I35/'Adol profile w HPV data'!J35)</f>
        <v>0.1525186567164179</v>
      </c>
      <c r="E33" s="2">
        <f>SUM('Adol profile w HPV data'!K35/'Adol profile w HPV data'!L35)</f>
        <v>0.15764870865957695</v>
      </c>
      <c r="F33" s="2">
        <f>SUM('Adol profile w HPV data'!M35/'Adol profile w HPV data'!N35)</f>
        <v>0.16527777777777777</v>
      </c>
      <c r="G33" s="2">
        <f>SUM('Adol profile w HPV data'!O35/'Adol profile w HPV data'!P35)</f>
        <v>0.17249167855444603</v>
      </c>
      <c r="H33" s="2">
        <f>SUM('Adol profile w HPV data'!Q35/'Adol profile w HPV data'!R35)</f>
        <v>0.18590047393364928</v>
      </c>
      <c r="I33" s="2">
        <f>SUM('Adol profile w HPV data'!S35/'Adol profile w HPV data'!T35)</f>
        <v>0.18671560502012788</v>
      </c>
      <c r="J33" s="2">
        <f>SUM('Adol profile w HPV data'!U35/'Adol profile w HPV data'!V35)</f>
        <v>0.19068998109640831</v>
      </c>
      <c r="K33" s="2">
        <f>SUM('Adol profile w HPV data'!W35/'Adol profile w HPV data'!X35)</f>
        <v>0.19936410739519547</v>
      </c>
      <c r="L33" s="2">
        <f>SUM('Adol profile w HPV data'!Y35/'Adol profile w HPV data'!Z35)</f>
        <v>0.20061255742725881</v>
      </c>
      <c r="M33" s="2">
        <f>SUM('Adol profile w HPV data'!AA35/'Adol profile w HPV data'!AB35)</f>
        <v>0.20242867248290497</v>
      </c>
      <c r="N33" s="2">
        <f>SUM('Adol profile w HPV data'!AC35/'Adol profile w HPV data'!AD35)</f>
        <v>0.20806394733748679</v>
      </c>
      <c r="O33" s="2">
        <f>SUM('Adol profile w HPV data'!AE35/'Adol profile w HPV data'!AF35)</f>
        <v>0.21048301798096133</v>
      </c>
      <c r="P33" s="2">
        <f>SUM('Adol profile w HPV data'!AG35/'Adol profile w HPV data'!AH35)</f>
        <v>0.2163880386154933</v>
      </c>
      <c r="Q33" s="2">
        <f>SUM('Adol profile w HPV data'!AI35/'Adol profile w HPV data'!AJ35)</f>
        <v>0.22075029308323563</v>
      </c>
      <c r="R33" s="2">
        <f>SUM('Adol profile w HPV data'!AK35/'Adol profile w HPV data'!AL35)</f>
        <v>0.22327818843130354</v>
      </c>
      <c r="S33" s="2">
        <f>SUM('Adol profile w HPV data'!AM35/'Adol profile w HPV data'!AN35)</f>
        <v>0.22835943940643033</v>
      </c>
      <c r="T33" s="2">
        <f>SUM('Adol profile w HPV data'!AO35/'Adol profile w HPV data'!AP35)</f>
        <v>0.24953421935163334</v>
      </c>
      <c r="U33" s="2">
        <f>SUM('Adol profile w HPV data'!AQ35/'Adol profile w HPV data'!AR35)</f>
        <v>0.25161691542288556</v>
      </c>
      <c r="V33" s="2">
        <f>SUM('Adol profile w HPV data'!AS35/'Adol profile w HPV data'!AT35)</f>
        <v>0.25993769470404987</v>
      </c>
      <c r="W33" s="2">
        <f>SUM('Adol profile w HPV data'!AU35/'Adol profile w HPV data'!AV35)</f>
        <v>0.26227470478558113</v>
      </c>
      <c r="X33" s="2">
        <f>SUM('Adol profile w HPV data'!AW35/'Adol profile w HPV data'!AX35)</f>
        <v>0.26301369863013696</v>
      </c>
      <c r="Y33" s="2">
        <f>SUM('Adol profile w HPV data'!AY35/'Adol profile w HPV data'!AZ35)</f>
        <v>0.26899128268991285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118"/>
      <c r="CQ33" s="9"/>
      <c r="CR33" s="9"/>
      <c r="CS33" s="118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</row>
    <row r="34" spans="1:113" x14ac:dyDescent="0.2">
      <c r="A34" t="s">
        <v>42</v>
      </c>
      <c r="B34" s="2">
        <f>SUM('Adol profile w HPV data'!E36/'Adol profile w HPV data'!F36)</f>
        <v>0.16046586865092202</v>
      </c>
      <c r="C34" s="2">
        <f>SUM('Adol profile w HPV data'!G36/'Adol profile w HPV data'!H36)</f>
        <v>0.16779170684667311</v>
      </c>
      <c r="D34" s="2">
        <f>SUM('Adol profile w HPV data'!I36/'Adol profile w HPV data'!J36)</f>
        <v>0.17247999999999999</v>
      </c>
      <c r="E34" s="2">
        <f>SUM('Adol profile w HPV data'!K36/'Adol profile w HPV data'!L36)</f>
        <v>0.1769573520050923</v>
      </c>
      <c r="F34" s="2">
        <f>SUM('Adol profile w HPV data'!M36/'Adol profile w HPV data'!N36)</f>
        <v>0.18590751808744888</v>
      </c>
      <c r="G34" s="2">
        <f>SUM('Adol profile w HPV data'!O36/'Adol profile w HPV data'!P36)</f>
        <v>0.19166148102053515</v>
      </c>
      <c r="H34" s="2">
        <f>SUM('Adol profile w HPV data'!Q36/'Adol profile w HPV data'!R36)</f>
        <v>0.20261845386533667</v>
      </c>
      <c r="I34" s="2">
        <f>SUM('Adol profile w HPV data'!S36/'Adol profile w HPV data'!T36)</f>
        <v>0.20579078455790784</v>
      </c>
      <c r="J34" s="2">
        <f>SUM('Adol profile w HPV data'!U36/'Adol profile w HPV data'!V36)</f>
        <v>0.20709876543209876</v>
      </c>
      <c r="K34" s="2">
        <f>SUM('Adol profile w HPV data'!W36/'Adol profile w HPV data'!X36)</f>
        <v>0.21143900212960146</v>
      </c>
      <c r="L34" s="2">
        <f>SUM('Adol profile w HPV data'!Y36/'Adol profile w HPV data'!Z36)</f>
        <v>0.21313469139556096</v>
      </c>
      <c r="M34" s="2">
        <f>SUM('Adol profile w HPV data'!AA36/'Adol profile w HPV data'!AB36)</f>
        <v>0.21671258034894397</v>
      </c>
      <c r="N34" s="2">
        <f>SUM('Adol profile w HPV data'!AC36/'Adol profile w HPV data'!AD36)</f>
        <v>0.21853898096992019</v>
      </c>
      <c r="O34" s="2">
        <f>SUM('Adol profile w HPV data'!AE36/'Adol profile w HPV data'!AF36)</f>
        <v>0.22154034980055232</v>
      </c>
      <c r="P34" s="2">
        <f>SUM('Adol profile w HPV data'!AG36/'Adol profile w HPV data'!AH36)</f>
        <v>0.22608428175945863</v>
      </c>
      <c r="Q34" s="2">
        <f>SUM('Adol profile w HPV data'!AI36/'Adol profile w HPV data'!AJ36)</f>
        <v>0.2330757341576507</v>
      </c>
      <c r="R34" s="2">
        <f>SUM('Adol profile w HPV data'!AK36/'Adol profile w HPV data'!AL36)</f>
        <v>0.23622291021671826</v>
      </c>
      <c r="S34" s="2">
        <f>SUM('Adol profile w HPV data'!AM36/'Adol profile w HPV data'!AN36)</f>
        <v>0.23911691542288557</v>
      </c>
      <c r="T34" s="2">
        <f>SUM('Adol profile w HPV data'!AO36/'Adol profile w HPV data'!AP36)</f>
        <v>0.26016785022595224</v>
      </c>
      <c r="U34" s="2">
        <f>SUM('Adol profile w HPV data'!AQ36/'Adol profile w HPV data'!AR36)</f>
        <v>0.26509525347110108</v>
      </c>
      <c r="V34" s="2">
        <f>SUM('Adol profile w HPV data'!AS36/'Adol profile w HPV data'!AT36)</f>
        <v>0.27439024390243905</v>
      </c>
      <c r="W34" s="2">
        <f>SUM('Adol profile w HPV data'!AU36/'Adol profile w HPV data'!AV36)</f>
        <v>0.27580696708213487</v>
      </c>
      <c r="X34" s="2">
        <f>SUM('Adol profile w HPV data'!AW36/'Adol profile w HPV data'!AX36)</f>
        <v>0.27533460803059273</v>
      </c>
      <c r="Y34" s="2">
        <f>SUM('Adol profile w HPV data'!AY36/'Adol profile w HPV data'!AZ36)</f>
        <v>0.28173968660057563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118"/>
      <c r="CQ34" s="9"/>
      <c r="CR34" s="9"/>
      <c r="CS34" s="118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</row>
    <row r="35" spans="1:113" x14ac:dyDescent="0.2">
      <c r="A35" t="s">
        <v>46</v>
      </c>
      <c r="B35" s="2">
        <f>SUM('Adol profile w HPV data'!E37/'Adol profile w HPV data'!F37)</f>
        <v>0.13588681241184766</v>
      </c>
      <c r="C35" s="2">
        <f>SUM('Adol profile w HPV data'!G37/'Adol profile w HPV data'!H37)</f>
        <v>0.13981816576926473</v>
      </c>
      <c r="D35" s="2">
        <f>SUM('Adol profile w HPV data'!I37/'Adol profile w HPV data'!J37)</f>
        <v>0.14364151611760539</v>
      </c>
      <c r="E35" s="2">
        <f>SUM('Adol profile w HPV data'!K37/'Adol profile w HPV data'!L37)</f>
        <v>0.1492298814860846</v>
      </c>
      <c r="F35" s="2">
        <f>SUM('Adol profile w HPV data'!M37/'Adol profile w HPV data'!N37)</f>
        <v>0.1561040693795864</v>
      </c>
      <c r="G35" s="2">
        <f>SUM('Adol profile w HPV data'!O37/'Adol profile w HPV data'!P37)</f>
        <v>0.16891828058573452</v>
      </c>
      <c r="H35" s="2">
        <f>SUM('Adol profile w HPV data'!Q37/'Adol profile w HPV data'!R37)</f>
        <v>0.18161477673045798</v>
      </c>
      <c r="I35" s="2">
        <f>SUM('Adol profile w HPV data'!S37/'Adol profile w HPV data'!T37)</f>
        <v>0.182706982067913</v>
      </c>
      <c r="J35" s="2">
        <f>SUM('Adol profile w HPV data'!U37/'Adol profile w HPV data'!V37)</f>
        <v>0.1883457213645893</v>
      </c>
      <c r="K35" s="2">
        <f>SUM('Adol profile w HPV data'!W37/'Adol profile w HPV data'!X37)</f>
        <v>0.193966341556703</v>
      </c>
      <c r="L35" s="2">
        <f>SUM('Adol profile w HPV data'!Y37/'Adol profile w HPV data'!Z37)</f>
        <v>0.19598639781598737</v>
      </c>
      <c r="M35" s="2">
        <f>SUM('Adol profile w HPV data'!AA37/'Adol profile w HPV data'!AB37)</f>
        <v>0.19962143273150845</v>
      </c>
      <c r="N35" s="2">
        <f>SUM('Adol profile w HPV data'!AC37/'Adol profile w HPV data'!AD37)</f>
        <v>0.20485672656629431</v>
      </c>
      <c r="O35" s="2">
        <f>SUM('Adol profile w HPV data'!AE37/'Adol profile w HPV data'!AF37)</f>
        <v>0.20625882123911032</v>
      </c>
      <c r="P35" s="2">
        <f>SUM('Adol profile w HPV data'!AG37/'Adol profile w HPV data'!AH37)</f>
        <v>0.2103151301624584</v>
      </c>
      <c r="Q35" s="2">
        <f>SUM('Adol profile w HPV data'!AI37/'Adol profile w HPV data'!AJ37)</f>
        <v>0.21412792695498503</v>
      </c>
      <c r="R35" s="2">
        <f>SUM('Adol profile w HPV data'!AK37/'Adol profile w HPV data'!AL37)</f>
        <v>0.21781205482143734</v>
      </c>
      <c r="S35" s="2">
        <f>SUM('Adol profile w HPV data'!AM37/'Adol profile w HPV data'!AN37)</f>
        <v>0.22241887905604721</v>
      </c>
      <c r="T35" s="2">
        <f>SUM('Adol profile w HPV data'!AO37/'Adol profile w HPV data'!AP37)</f>
        <v>0.24539587596411144</v>
      </c>
      <c r="U35" s="2">
        <f>SUM('Adol profile w HPV data'!AQ37/'Adol profile w HPV data'!AR37)</f>
        <v>0.2472322787134687</v>
      </c>
      <c r="V35" s="2">
        <f>SUM('Adol profile w HPV data'!AS37/'Adol profile w HPV data'!AT37)</f>
        <v>0.25805102467586782</v>
      </c>
      <c r="W35" s="2">
        <f>SUM('Adol profile w HPV data'!AU37/'Adol profile w HPV data'!AV37)</f>
        <v>0.26106032906764171</v>
      </c>
      <c r="X35" s="2">
        <f>SUM('Adol profile w HPV data'!AW37/'Adol profile w HPV data'!AX37)</f>
        <v>0.26144848832959117</v>
      </c>
      <c r="Y35" s="2">
        <f>SUM('Adol profile w HPV data'!AY37/'Adol profile w HPV data'!AZ37)</f>
        <v>0.2650684216024235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118"/>
      <c r="CQ35" s="9"/>
      <c r="CR35" s="9"/>
      <c r="CS35" s="118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</row>
    <row r="36" spans="1:113" x14ac:dyDescent="0.2">
      <c r="A36" t="s">
        <v>71</v>
      </c>
      <c r="B36" s="2">
        <f>SUM('Adol profile w HPV data'!E38/'Adol profile w HPV data'!F38)</f>
        <v>0.1865038294348996</v>
      </c>
      <c r="C36" s="2">
        <f>SUM('Adol profile w HPV data'!G38/'Adol profile w HPV data'!H38)</f>
        <v>0.19040727723795742</v>
      </c>
      <c r="D36" s="2">
        <f>SUM('Adol profile w HPV data'!I38/'Adol profile w HPV data'!J38)</f>
        <v>0.19479983491539413</v>
      </c>
      <c r="E36" s="2">
        <f>SUM('Adol profile w HPV data'!K38/'Adol profile w HPV data'!L38)</f>
        <v>0.20008225375282748</v>
      </c>
      <c r="F36" s="2">
        <f>SUM('Adol profile w HPV data'!M38/'Adol profile w HPV data'!N38)</f>
        <v>0.20220138605788829</v>
      </c>
      <c r="G36" s="2">
        <f>SUM('Adol profile w HPV data'!O38/'Adol profile w HPV data'!P38)</f>
        <v>0.20531154239019409</v>
      </c>
      <c r="H36" s="2">
        <f>SUM('Adol profile w HPV data'!Q38/'Adol profile w HPV data'!R38)</f>
        <v>0.21263669501822599</v>
      </c>
      <c r="I36" s="2">
        <f>SUM('Adol profile w HPV data'!S38/'Adol profile w HPV data'!T38)</f>
        <v>0.21383775035403602</v>
      </c>
      <c r="J36" s="2">
        <f>SUM('Adol profile w HPV data'!U38/'Adol profile w HPV data'!V38)</f>
        <v>0.2191947946319642</v>
      </c>
      <c r="K36" s="2">
        <f>SUM('Adol profile w HPV data'!W38/'Adol profile w HPV data'!X38)</f>
        <v>0.22736459175424414</v>
      </c>
      <c r="L36" s="2">
        <f>SUM('Adol profile w HPV data'!Y38/'Adol profile w HPV data'!Z38)</f>
        <v>0.23027375201288244</v>
      </c>
      <c r="M36" s="2">
        <f>SUM('Adol profile w HPV data'!AA38/'Adol profile w HPV data'!AB38)</f>
        <v>0.23485003060599877</v>
      </c>
      <c r="N36" s="2">
        <f>SUM('Adol profile w HPV data'!AC38/'Adol profile w HPV data'!AD38)</f>
        <v>0.24117527035298919</v>
      </c>
      <c r="O36" s="2">
        <f>SUM('Adol profile w HPV data'!AE38/'Adol profile w HPV data'!AF38)</f>
        <v>0.24283374283374284</v>
      </c>
      <c r="P36" s="2">
        <f>SUM('Adol profile w HPV data'!AG38/'Adol profile w HPV data'!AH38)</f>
        <v>0.2491285626409678</v>
      </c>
      <c r="Q36" s="2">
        <f>SUM('Adol profile w HPV data'!AI38/'Adol profile w HPV data'!AJ38)</f>
        <v>0.25256042605489554</v>
      </c>
      <c r="R36" s="2">
        <f>SUM('Adol profile w HPV data'!AK38/'Adol profile w HPV data'!AL38)</f>
        <v>0.25436973061895951</v>
      </c>
      <c r="S36" s="2">
        <f>SUM('Adol profile w HPV data'!AM38/'Adol profile w HPV data'!AN38)</f>
        <v>0.2599382080329557</v>
      </c>
      <c r="T36" s="2">
        <f>SUM('Adol profile w HPV data'!AO38/'Adol profile w HPV data'!AP38)</f>
        <v>0.27109064266275906</v>
      </c>
      <c r="U36" s="2">
        <f>SUM('Adol profile w HPV data'!AQ38/'Adol profile w HPV data'!AR38)</f>
        <v>0.27408184679958025</v>
      </c>
      <c r="V36" s="2">
        <f>SUM('Adol profile w HPV data'!AS38/'Adol profile w HPV data'!AT38)</f>
        <v>0.2838235294117647</v>
      </c>
      <c r="W36" s="2">
        <f>SUM('Adol profile w HPV data'!AU38/'Adol profile w HPV data'!AV38)</f>
        <v>0.28508588186007539</v>
      </c>
      <c r="X36" s="2">
        <f>SUM('Adol profile w HPV data'!AW38/'Adol profile w HPV data'!AX38)</f>
        <v>0.28508588186007539</v>
      </c>
      <c r="Y36" s="2">
        <f>SUM('Adol profile w HPV data'!AY38/'Adol profile w HPV data'!AZ38)</f>
        <v>0.28739249003566186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118"/>
      <c r="CQ36" s="9"/>
      <c r="CR36" s="9"/>
      <c r="CS36" s="118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</row>
    <row r="37" spans="1:113" s="4" customFormat="1" ht="15.75" x14ac:dyDescent="0.25">
      <c r="A37" s="120" t="s">
        <v>106</v>
      </c>
      <c r="B37" s="121">
        <f>SUM('Adol profile w HPV data'!E39/'Adol profile w HPV data'!F39)</f>
        <v>0.14518766950292941</v>
      </c>
      <c r="C37" s="121">
        <f>SUM('Adol profile w HPV data'!G39/'Adol profile w HPV data'!H39)</f>
        <v>0.14982931623047482</v>
      </c>
      <c r="D37" s="121">
        <f>SUM('Adol profile w HPV data'!I39/'Adol profile w HPV data'!J39)</f>
        <v>0.15419195790433179</v>
      </c>
      <c r="E37" s="121">
        <f>SUM('Adol profile w HPV data'!K39/'Adol profile w HPV data'!L39)</f>
        <v>0.15958879976787083</v>
      </c>
      <c r="F37" s="121">
        <f>SUM('Adol profile w HPV data'!M39/'Adol profile w HPV data'!N39)</f>
        <v>0.16625059316264004</v>
      </c>
      <c r="G37" s="121">
        <f>SUM('Adol profile w HPV data'!O39/'Adol profile w HPV data'!P39)</f>
        <v>0.17557056705095148</v>
      </c>
      <c r="H37" s="121">
        <f>SUM('Adol profile w HPV data'!Q39/'Adol profile w HPV data'!R39)</f>
        <v>0.18761209326159364</v>
      </c>
      <c r="I37" s="121">
        <f>SUM('Adol profile w HPV data'!S39/'Adol profile w HPV data'!T39)</f>
        <v>0.18912166058043436</v>
      </c>
      <c r="J37" s="121">
        <f>SUM('Adol profile w HPV data'!U39/'Adol profile w HPV data'!V39)</f>
        <v>0.19382752888017393</v>
      </c>
      <c r="K37" s="121">
        <f>SUM('Adol profile w HPV data'!W39/'Adol profile w HPV data'!X39)</f>
        <v>0.20039084073240154</v>
      </c>
      <c r="L37" s="121">
        <f>SUM('Adol profile w HPV data'!Y39/'Adol profile w HPV data'!Z39)</f>
        <v>0.2025044646653627</v>
      </c>
      <c r="M37" s="121">
        <f>SUM('Adol profile w HPV data'!AA39/'Adol profile w HPV data'!AB39)</f>
        <v>0.20576493818681318</v>
      </c>
      <c r="N37" s="121">
        <f>SUM('Adol profile w HPV data'!AC39/'Adol profile w HPV data'!AD39)</f>
        <v>0.21067427786600285</v>
      </c>
      <c r="O37" s="121">
        <f>SUM('Adol profile w HPV data'!AE39/'Adol profile w HPV data'!AF39)</f>
        <v>0.21248979240985086</v>
      </c>
      <c r="P37" s="121">
        <f>SUM('Adol profile w HPV data'!AG39/'Adol profile w HPV data'!AH39)</f>
        <v>0.21711248359121135</v>
      </c>
      <c r="Q37" s="121">
        <f>SUM('Adol profile w HPV data'!AI39/'Adol profile w HPV data'!AJ39)</f>
        <v>0.22121166404448372</v>
      </c>
      <c r="R37" s="121">
        <f>SUM('Adol profile w HPV data'!AK39/'Adol profile w HPV data'!AL39)</f>
        <v>0.22429604056532529</v>
      </c>
      <c r="S37" s="121">
        <f>SUM('Adol profile w HPV data'!AM39/'Adol profile w HPV data'!AN39)</f>
        <v>0.2288135593220339</v>
      </c>
      <c r="T37" s="121">
        <f>SUM('Adol profile w HPV data'!AO39/'Adol profile w HPV data'!AP39)</f>
        <v>0.24968729389825112</v>
      </c>
      <c r="U37" s="121">
        <f>SUM('Adol profile w HPV data'!AQ39/'Adol profile w HPV data'!AR39)</f>
        <v>0.25189329330695232</v>
      </c>
      <c r="V37" s="121">
        <f>SUM('Adol profile w HPV data'!AS39/'Adol profile w HPV data'!AT39)</f>
        <v>0.26094058395154157</v>
      </c>
      <c r="W37" s="121">
        <f>SUM('Adol profile w HPV data'!AU39/'Adol profile w HPV data'!AV39)</f>
        <v>0.26331280565115017</v>
      </c>
      <c r="X37" s="121">
        <f>SUM('Adol profile w HPV data'!AW39/'Adol profile w HPV data'!AX39)</f>
        <v>0.26366908918019427</v>
      </c>
      <c r="Y37" s="121">
        <f>SUM('Adol profile w HPV data'!AY39/'Adol profile w HPV data'!AZ39)</f>
        <v>0.26761456257924288</v>
      </c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</row>
    <row r="38" spans="1:113" x14ac:dyDescent="0.2">
      <c r="A38" t="s">
        <v>15</v>
      </c>
      <c r="B38" s="2">
        <f>SUM('Adol profile w HPV data'!E40/'Adol profile w HPV data'!F40)</f>
        <v>0.17021869341133863</v>
      </c>
      <c r="C38" s="2">
        <f>SUM('Adol profile w HPV data'!G40/'Adol profile w HPV data'!H40)</f>
        <v>0.17466945024356298</v>
      </c>
      <c r="D38" s="2">
        <f>SUM('Adol profile w HPV data'!I40/'Adol profile w HPV data'!J40)</f>
        <v>0.17802871880663598</v>
      </c>
      <c r="E38" s="2">
        <f>SUM('Adol profile w HPV data'!K40/'Adol profile w HPV data'!L40)</f>
        <v>0.18237590630228667</v>
      </c>
      <c r="F38" s="2">
        <f>SUM('Adol profile w HPV data'!M40/'Adol profile w HPV data'!N40)</f>
        <v>0.18575936342433805</v>
      </c>
      <c r="G38" s="2">
        <f>SUM('Adol profile w HPV data'!O40/'Adol profile w HPV data'!P40)</f>
        <v>0.19010309278350515</v>
      </c>
      <c r="H38" s="2">
        <f>SUM('Adol profile w HPV data'!Q40/'Adol profile w HPV data'!R40)</f>
        <v>0.20147823706542567</v>
      </c>
      <c r="I38" s="2">
        <f>SUM('Adol profile w HPV data'!S40/'Adol profile w HPV data'!T40)</f>
        <v>0.2030735455543359</v>
      </c>
      <c r="J38" s="2">
        <f>SUM('Adol profile w HPV data'!U40/'Adol profile w HPV data'!V40)</f>
        <v>0.20872188699945146</v>
      </c>
      <c r="K38" s="2">
        <f>SUM('Adol profile w HPV data'!W40/'Adol profile w HPV data'!X40)</f>
        <v>0.21332785987958403</v>
      </c>
      <c r="L38" s="2">
        <f>SUM('Adol profile w HPV data'!Y40/'Adol profile w HPV data'!Z40)</f>
        <v>0.21432484250890166</v>
      </c>
      <c r="M38" s="2">
        <f>SUM('Adol profile w HPV data'!AA40/'Adol profile w HPV data'!AB40)</f>
        <v>0.22093993325917685</v>
      </c>
      <c r="N38" s="2">
        <f>SUM('Adol profile w HPV data'!AC40/'Adol profile w HPV data'!AD40)</f>
        <v>0.2261159783062161</v>
      </c>
      <c r="O38" s="2">
        <f>SUM('Adol profile w HPV data'!AE40/'Adol profile w HPV data'!AF40)</f>
        <v>0.23040446304044632</v>
      </c>
      <c r="P38" s="2">
        <f>SUM('Adol profile w HPV data'!AG40/'Adol profile w HPV data'!AH40)</f>
        <v>0.23358885017421602</v>
      </c>
      <c r="Q38" s="2">
        <f>SUM('Adol profile w HPV data'!AI40/'Adol profile w HPV data'!AJ40)</f>
        <v>0.23860288960583531</v>
      </c>
      <c r="R38" s="2">
        <f>SUM('Adol profile w HPV data'!AK40/'Adol profile w HPV data'!AL40)</f>
        <v>0.24511342559566271</v>
      </c>
      <c r="S38" s="2">
        <f>SUM('Adol profile w HPV data'!AM40/'Adol profile w HPV data'!AN40)</f>
        <v>0.2489294890094205</v>
      </c>
      <c r="T38" s="2">
        <f>SUM('Adol profile w HPV data'!AO40/'Adol profile w HPV data'!AP40)</f>
        <v>0.26897689768976896</v>
      </c>
      <c r="U38" s="2">
        <f>SUM('Adol profile w HPV data'!AQ40/'Adol profile w HPV data'!AR40)</f>
        <v>0.27151424287856074</v>
      </c>
      <c r="V38" s="2">
        <f>SUM('Adol profile w HPV data'!AS40/'Adol profile w HPV data'!AT40)</f>
        <v>0.27706531464360273</v>
      </c>
      <c r="W38" s="2">
        <f>SUM('Adol profile w HPV data'!AU40/'Adol profile w HPV data'!AV40)</f>
        <v>0.2792604741315044</v>
      </c>
      <c r="X38" s="2">
        <f>SUM('Adol profile w HPV data'!AW40/'Adol profile w HPV data'!AX40)</f>
        <v>0.2782414307004471</v>
      </c>
      <c r="Y38" s="2">
        <f>SUM('Adol profile w HPV data'!AY40/'Adol profile w HPV data'!AZ40)</f>
        <v>0.27852249031873699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118"/>
      <c r="CQ38" s="9"/>
      <c r="CR38" s="9"/>
      <c r="CS38" s="118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</row>
    <row r="39" spans="1:113" x14ac:dyDescent="0.2">
      <c r="A39" t="s">
        <v>38</v>
      </c>
      <c r="B39" s="2">
        <f>SUM('Adol profile w HPV data'!E41/'Adol profile w HPV data'!F41)</f>
        <v>0.10553086833794471</v>
      </c>
      <c r="C39" s="2">
        <f>SUM('Adol profile w HPV data'!G41/'Adol profile w HPV data'!H41)</f>
        <v>0.10830951980725052</v>
      </c>
      <c r="D39" s="2">
        <f>SUM('Adol profile w HPV data'!I41/'Adol profile w HPV data'!J41)</f>
        <v>0.11162620813665992</v>
      </c>
      <c r="E39" s="2">
        <f>SUM('Adol profile w HPV data'!K41/'Adol profile w HPV data'!L41)</f>
        <v>0.11461705181974273</v>
      </c>
      <c r="F39" s="2">
        <f>SUM('Adol profile w HPV data'!M41/'Adol profile w HPV data'!N41)</f>
        <v>0.1174609396875175</v>
      </c>
      <c r="G39" s="2">
        <f>SUM('Adol profile w HPV data'!O41/'Adol profile w HPV data'!P41)</f>
        <v>0.11906499045908632</v>
      </c>
      <c r="H39" s="2">
        <f>SUM('Adol profile w HPV data'!Q41/'Adol profile w HPV data'!R41)</f>
        <v>0.12927220985601984</v>
      </c>
      <c r="I39" s="2">
        <f>SUM('Adol profile w HPV data'!S41/'Adol profile w HPV data'!T41)</f>
        <v>0.12853521126760564</v>
      </c>
      <c r="J39" s="2">
        <f>SUM('Adol profile w HPV data'!U41/'Adol profile w HPV data'!V41)</f>
        <v>0.1320064187382112</v>
      </c>
      <c r="K39" s="2">
        <f>SUM('Adol profile w HPV data'!W41/'Adol profile w HPV data'!X41)</f>
        <v>0.13653136531365315</v>
      </c>
      <c r="L39" s="2">
        <f>SUM('Adol profile w HPV data'!Y41/'Adol profile w HPV data'!Z41)</f>
        <v>0.13757792885553893</v>
      </c>
      <c r="M39" s="2">
        <f>SUM('Adol profile w HPV data'!AA41/'Adol profile w HPV data'!AB41)</f>
        <v>0.14111358829245985</v>
      </c>
      <c r="N39" s="2">
        <f>SUM('Adol profile w HPV data'!AC41/'Adol profile w HPV data'!AD41)</f>
        <v>0.14413975101830073</v>
      </c>
      <c r="O39" s="2">
        <f>SUM('Adol profile w HPV data'!AE41/'Adol profile w HPV data'!AF41)</f>
        <v>0.14626505331532205</v>
      </c>
      <c r="P39" s="2">
        <f>SUM('Adol profile w HPV data'!AG41/'Adol profile w HPV data'!AH41)</f>
        <v>0.15155836219189245</v>
      </c>
      <c r="Q39" s="2">
        <f>SUM('Adol profile w HPV data'!AI41/'Adol profile w HPV data'!AJ41)</f>
        <v>0.15673315236634014</v>
      </c>
      <c r="R39" s="2">
        <f>SUM('Adol profile w HPV data'!AK41/'Adol profile w HPV data'!AL41)</f>
        <v>0.15990481856038072</v>
      </c>
      <c r="S39" s="2">
        <f>SUM('Adol profile w HPV data'!AM41/'Adol profile w HPV data'!AN41)</f>
        <v>0.16282884925132732</v>
      </c>
      <c r="T39" s="2">
        <f>SUM('Adol profile w HPV data'!AO41/'Adol profile w HPV data'!AP41)</f>
        <v>0.1782257547593103</v>
      </c>
      <c r="U39" s="2">
        <f>SUM('Adol profile w HPV data'!AQ41/'Adol profile w HPV data'!AR41)</f>
        <v>0.17987707279595364</v>
      </c>
      <c r="V39" s="2">
        <f>SUM('Adol profile w HPV data'!AS41/'Adol profile w HPV data'!AT41)</f>
        <v>0.18523241726710452</v>
      </c>
      <c r="W39" s="2">
        <f>SUM('Adol profile w HPV data'!AU41/'Adol profile w HPV data'!AV41)</f>
        <v>0.18705104875011971</v>
      </c>
      <c r="X39" s="2">
        <f>SUM('Adol profile w HPV data'!AW41/'Adol profile w HPV data'!AX41)</f>
        <v>0.18697137020841978</v>
      </c>
      <c r="Y39" s="2">
        <f>SUM('Adol profile w HPV data'!AY41/'Adol profile w HPV data'!AZ41)</f>
        <v>0.18885795654539056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118"/>
      <c r="CQ39" s="9"/>
      <c r="CR39" s="9"/>
      <c r="CS39" s="118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</row>
    <row r="40" spans="1:113" x14ac:dyDescent="0.2">
      <c r="A40" t="s">
        <v>45</v>
      </c>
      <c r="B40" s="2">
        <f>SUM('Adol profile w HPV data'!E42/'Adol profile w HPV data'!F42)</f>
        <v>0.27320261437908494</v>
      </c>
      <c r="C40" s="2">
        <f>SUM('Adol profile w HPV data'!G42/'Adol profile w HPV data'!H42)</f>
        <v>0.27685589519650655</v>
      </c>
      <c r="D40" s="2">
        <f>SUM('Adol profile w HPV data'!I42/'Adol profile w HPV data'!J42)</f>
        <v>0.28007023705004391</v>
      </c>
      <c r="E40" s="2">
        <f>SUM('Adol profile w HPV data'!K42/'Adol profile w HPV data'!L42)</f>
        <v>0.28748890860692106</v>
      </c>
      <c r="F40" s="2">
        <f>SUM('Adol profile w HPV data'!M42/'Adol profile w HPV data'!N42)</f>
        <v>0.28296101620674552</v>
      </c>
      <c r="G40" s="2">
        <f>SUM('Adol profile w HPV data'!O42/'Adol profile w HPV data'!P42)</f>
        <v>0.2880750334970969</v>
      </c>
      <c r="H40" s="2">
        <f>SUM('Adol profile w HPV data'!Q42/'Adol profile w HPV data'!R42)</f>
        <v>0.28962730130220027</v>
      </c>
      <c r="I40" s="2">
        <f>SUM('Adol profile w HPV data'!S42/'Adol profile w HPV data'!T42)</f>
        <v>0.29013452914798205</v>
      </c>
      <c r="J40" s="2">
        <f>SUM('Adol profile w HPV data'!U42/'Adol profile w HPV data'!V42)</f>
        <v>0.2965142598460842</v>
      </c>
      <c r="K40" s="2">
        <f>SUM('Adol profile w HPV data'!W42/'Adol profile w HPV data'!X42)</f>
        <v>0.30127620783956244</v>
      </c>
      <c r="L40" s="2">
        <f>SUM('Adol profile w HPV data'!Y42/'Adol profile w HPV data'!Z42)</f>
        <v>0.30173992673992672</v>
      </c>
      <c r="M40" s="2">
        <f>SUM('Adol profile w HPV data'!AA42/'Adol profile w HPV data'!AB42)</f>
        <v>0.3081155433287483</v>
      </c>
      <c r="N40" s="2">
        <f>SUM('Adol profile w HPV data'!AC42/'Adol profile w HPV data'!AD42)</f>
        <v>0.31247123791992637</v>
      </c>
      <c r="O40" s="2">
        <f>SUM('Adol profile w HPV data'!AE42/'Adol profile w HPV data'!AF42)</f>
        <v>0.3175333640128854</v>
      </c>
      <c r="P40" s="2">
        <f>SUM('Adol profile w HPV data'!AG42/'Adol profile w HPV data'!AH42)</f>
        <v>0.32316227461858532</v>
      </c>
      <c r="Q40" s="2">
        <f>SUM('Adol profile w HPV data'!AI42/'Adol profile w HPV data'!AJ42)</f>
        <v>0.32991133924405042</v>
      </c>
      <c r="R40" s="2">
        <f>SUM('Adol profile w HPV data'!AK42/'Adol profile w HPV data'!AL42)</f>
        <v>0.33286185761433285</v>
      </c>
      <c r="S40" s="2">
        <f>SUM('Adol profile w HPV data'!AM42/'Adol profile w HPV data'!AN42)</f>
        <v>0.33632075471698114</v>
      </c>
      <c r="T40" s="2">
        <f>SUM('Adol profile w HPV data'!AO42/'Adol profile w HPV data'!AP42)</f>
        <v>0.35273972602739728</v>
      </c>
      <c r="U40" s="2">
        <f>SUM('Adol profile w HPV data'!AQ42/'Adol profile w HPV data'!AR42)</f>
        <v>0.35087719298245612</v>
      </c>
      <c r="V40" s="2">
        <f>SUM('Adol profile w HPV data'!AS42/'Adol profile w HPV data'!AT42)</f>
        <v>0.35436893203883496</v>
      </c>
      <c r="W40" s="2">
        <f>SUM('Adol profile w HPV data'!AU42/'Adol profile w HPV data'!AV42)</f>
        <v>0.35786924939467313</v>
      </c>
      <c r="X40" s="2">
        <f>SUM('Adol profile w HPV data'!AW42/'Adol profile w HPV data'!AX42)</f>
        <v>0.35986493005306319</v>
      </c>
      <c r="Y40" s="2">
        <f>SUM('Adol profile w HPV data'!AY42/'Adol profile w HPV data'!AZ42)</f>
        <v>0.36727799227799229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118"/>
      <c r="CQ40" s="9"/>
      <c r="CR40" s="9"/>
      <c r="CS40" s="118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</row>
    <row r="41" spans="1:113" x14ac:dyDescent="0.2">
      <c r="A41" t="s">
        <v>56</v>
      </c>
      <c r="B41" s="2">
        <f>SUM('Adol profile w HPV data'!E43/'Adol profile w HPV data'!F43)</f>
        <v>8.8585279858968705E-2</v>
      </c>
      <c r="C41" s="2">
        <f>SUM('Adol profile w HPV data'!G43/'Adol profile w HPV data'!H43)</f>
        <v>9.2766833284328137E-2</v>
      </c>
      <c r="D41" s="2">
        <f>SUM('Adol profile w HPV data'!I43/'Adol profile w HPV data'!J43)</f>
        <v>9.619917501473188E-2</v>
      </c>
      <c r="E41" s="2">
        <f>SUM('Adol profile w HPV data'!K43/'Adol profile w HPV data'!L43)</f>
        <v>9.9675132900177196E-2</v>
      </c>
      <c r="F41" s="2">
        <f>SUM('Adol profile w HPV data'!M43/'Adol profile w HPV data'!N43)</f>
        <v>9.9560761346998539E-2</v>
      </c>
      <c r="G41" s="2">
        <f>SUM('Adol profile w HPV data'!O43/'Adol profile w HPV data'!P43)</f>
        <v>0.10060480896887447</v>
      </c>
      <c r="H41" s="2">
        <f>SUM('Adol profile w HPV data'!Q43/'Adol profile w HPV data'!R43)</f>
        <v>0.10739644970414201</v>
      </c>
      <c r="I41" s="2">
        <f>SUM('Adol profile w HPV data'!S43/'Adol profile w HPV data'!T43)</f>
        <v>0.10622873206095576</v>
      </c>
      <c r="J41" s="2">
        <f>SUM('Adol profile w HPV data'!U43/'Adol profile w HPV data'!V43)</f>
        <v>0.10954639786540173</v>
      </c>
      <c r="K41" s="2">
        <f>SUM('Adol profile w HPV data'!W43/'Adol profile w HPV data'!X43)</f>
        <v>0.11112759643916914</v>
      </c>
      <c r="L41" s="2">
        <f>SUM('Adol profile w HPV data'!Y43/'Adol profile w HPV data'!Z43)</f>
        <v>0.11182156133828997</v>
      </c>
      <c r="M41" s="2">
        <f>SUM('Adol profile w HPV data'!AA43/'Adol profile w HPV data'!AB43)</f>
        <v>0.11304347826086956</v>
      </c>
      <c r="N41" s="2">
        <f>SUM('Adol profile w HPV data'!AC43/'Adol profile w HPV data'!AD43)</f>
        <v>0.11443159633578616</v>
      </c>
      <c r="O41" s="2">
        <f>SUM('Adol profile w HPV data'!AE43/'Adol profile w HPV data'!AF43)</f>
        <v>0.11745318352059925</v>
      </c>
      <c r="P41" s="2">
        <f>SUM('Adol profile w HPV data'!AG43/'Adol profile w HPV data'!AH43)</f>
        <v>0.12073133877304322</v>
      </c>
      <c r="Q41" s="2">
        <f>SUM('Adol profile w HPV data'!AI43/'Adol profile w HPV data'!AJ43)</f>
        <v>0.12596284549161757</v>
      </c>
      <c r="R41" s="2">
        <f>SUM('Adol profile w HPV data'!AK43/'Adol profile w HPV data'!AL43)</f>
        <v>0.13126237246840261</v>
      </c>
      <c r="S41" s="2">
        <f>SUM('Adol profile w HPV data'!AM43/'Adol profile w HPV data'!AN43)</f>
        <v>0.13174384838758979</v>
      </c>
      <c r="T41" s="2">
        <f>SUM('Adol profile w HPV data'!AO43/'Adol profile w HPV data'!AP43)</f>
        <v>0.1382228490832158</v>
      </c>
      <c r="U41" s="2">
        <f>SUM('Adol profile w HPV data'!AQ43/'Adol profile w HPV data'!AR43)</f>
        <v>0.13981191222570533</v>
      </c>
      <c r="V41" s="2">
        <f>SUM('Adol profile w HPV data'!AS43/'Adol profile w HPV data'!AT43)</f>
        <v>0.14436066603832862</v>
      </c>
      <c r="W41" s="2">
        <f>SUM('Adol profile w HPV data'!AU43/'Adol profile w HPV data'!AV43)</f>
        <v>0.14663726571113561</v>
      </c>
      <c r="X41" s="2">
        <f>SUM('Adol profile w HPV data'!AW43/'Adol profile w HPV data'!AX43)</f>
        <v>0.14756944444444445</v>
      </c>
      <c r="Y41" s="2">
        <f>SUM('Adol profile w HPV data'!AY43/'Adol profile w HPV data'!AZ43)</f>
        <v>0.14855244423350736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118"/>
      <c r="CQ41" s="9"/>
      <c r="CR41" s="9"/>
      <c r="CS41" s="118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</row>
    <row r="42" spans="1:113" x14ac:dyDescent="0.2">
      <c r="A42" t="s">
        <v>68</v>
      </c>
      <c r="B42" s="2">
        <f>SUM('Adol profile w HPV data'!E44/'Adol profile w HPV data'!F44)</f>
        <v>0.17894377029567596</v>
      </c>
      <c r="C42" s="2">
        <f>SUM('Adol profile w HPV data'!G44/'Adol profile w HPV data'!H44)</f>
        <v>0.18632799181725196</v>
      </c>
      <c r="D42" s="2">
        <f>SUM('Adol profile w HPV data'!I44/'Adol profile w HPV data'!J44)</f>
        <v>0.1919398907103825</v>
      </c>
      <c r="E42" s="2">
        <f>SUM('Adol profile w HPV data'!K44/'Adol profile w HPV data'!L44)</f>
        <v>0.19692307692307692</v>
      </c>
      <c r="F42" s="2">
        <f>SUM('Adol profile w HPV data'!M44/'Adol profile w HPV data'!N44)</f>
        <v>0.2013900661129005</v>
      </c>
      <c r="G42" s="2">
        <f>SUM('Adol profile w HPV data'!O44/'Adol profile w HPV data'!P44)</f>
        <v>0.20394960844399046</v>
      </c>
      <c r="H42" s="2">
        <f>SUM('Adol profile w HPV data'!Q44/'Adol profile w HPV data'!R44)</f>
        <v>0.21477900552486187</v>
      </c>
      <c r="I42" s="2">
        <f>SUM('Adol profile w HPV data'!S44/'Adol profile w HPV data'!T44)</f>
        <v>0.21684650191437521</v>
      </c>
      <c r="J42" s="2">
        <f>SUM('Adol profile w HPV data'!U44/'Adol profile w HPV data'!V44)</f>
        <v>0.21919014084507044</v>
      </c>
      <c r="K42" s="2">
        <f>SUM('Adol profile w HPV data'!W44/'Adol profile w HPV data'!X44)</f>
        <v>0.22241559345631745</v>
      </c>
      <c r="L42" s="2">
        <f>SUM('Adol profile w HPV data'!Y44/'Adol profile w HPV data'!Z44)</f>
        <v>0.22424874066354003</v>
      </c>
      <c r="M42" s="2">
        <f>SUM('Adol profile w HPV data'!AA44/'Adol profile w HPV data'!AB44)</f>
        <v>0.22766068629158684</v>
      </c>
      <c r="N42" s="2">
        <f>SUM('Adol profile w HPV data'!AC44/'Adol profile w HPV data'!AD44)</f>
        <v>0.23248130759867849</v>
      </c>
      <c r="O42" s="2">
        <f>SUM('Adol profile w HPV data'!AE44/'Adol profile w HPV data'!AF44)</f>
        <v>0.23973556019485037</v>
      </c>
      <c r="P42" s="2">
        <f>SUM('Adol profile w HPV data'!AG44/'Adol profile w HPV data'!AH44)</f>
        <v>0.24432900432900434</v>
      </c>
      <c r="Q42" s="2">
        <f>SUM('Adol profile w HPV data'!AI44/'Adol profile w HPV data'!AJ44)</f>
        <v>0.24715222644114601</v>
      </c>
      <c r="R42" s="2">
        <f>SUM('Adol profile w HPV data'!AK44/'Adol profile w HPV data'!AL44)</f>
        <v>0.25404277516953572</v>
      </c>
      <c r="S42" s="2">
        <f>SUM('Adol profile w HPV data'!AM44/'Adol profile w HPV data'!AN44)</f>
        <v>0.25697936535460381</v>
      </c>
      <c r="T42" s="2">
        <f>SUM('Adol profile w HPV data'!AO44/'Adol profile w HPV data'!AP44)</f>
        <v>0.27508960573476704</v>
      </c>
      <c r="U42" s="2">
        <f>SUM('Adol profile w HPV data'!AQ44/'Adol profile w HPV data'!AR44)</f>
        <v>0.27775787965616044</v>
      </c>
      <c r="V42" s="2">
        <f>SUM('Adol profile w HPV data'!AS44/'Adol profile w HPV data'!AT44)</f>
        <v>0.28548559231590181</v>
      </c>
      <c r="W42" s="2">
        <f>SUM('Adol profile w HPV data'!AU44/'Adol profile w HPV data'!AV44)</f>
        <v>0.28830752802989856</v>
      </c>
      <c r="X42" s="2">
        <f>SUM('Adol profile w HPV data'!AW44/'Adol profile w HPV data'!AX44)</f>
        <v>0.28800284798860804</v>
      </c>
      <c r="Y42" s="2">
        <f>SUM('Adol profile w HPV data'!AY44/'Adol profile w HPV data'!AZ44)</f>
        <v>0.29048295454545453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118"/>
      <c r="CQ42" s="9"/>
      <c r="CR42" s="9"/>
      <c r="CS42" s="118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</row>
    <row r="43" spans="1:113" x14ac:dyDescent="0.2">
      <c r="A43" t="s">
        <v>84</v>
      </c>
      <c r="B43" s="2">
        <f>SUM('Adol profile w HPV data'!E45/'Adol profile w HPV data'!F45)</f>
        <v>0.14167427304733343</v>
      </c>
      <c r="C43" s="2">
        <f>SUM('Adol profile w HPV data'!G45/'Adol profile w HPV data'!H45)</f>
        <v>0.14694382901081715</v>
      </c>
      <c r="D43" s="2">
        <f>SUM('Adol profile w HPV data'!I45/'Adol profile w HPV data'!J45)</f>
        <v>0.15084126777096649</v>
      </c>
      <c r="E43" s="2">
        <f>SUM('Adol profile w HPV data'!K45/'Adol profile w HPV data'!L45)</f>
        <v>0.15504078303425775</v>
      </c>
      <c r="F43" s="2">
        <f>SUM('Adol profile w HPV data'!M45/'Adol profile w HPV data'!N45)</f>
        <v>0.15790836137716802</v>
      </c>
      <c r="G43" s="2">
        <f>SUM('Adol profile w HPV data'!O45/'Adol profile w HPV data'!P45)</f>
        <v>0.16188564398109176</v>
      </c>
      <c r="H43" s="2">
        <f>SUM('Adol profile w HPV data'!Q45/'Adol profile w HPV data'!R45)</f>
        <v>0.17111603073316839</v>
      </c>
      <c r="I43" s="2">
        <f>SUM('Adol profile w HPV data'!S45/'Adol profile w HPV data'!T45)</f>
        <v>0.17156639071768465</v>
      </c>
      <c r="J43" s="2">
        <f>SUM('Adol profile w HPV data'!U45/'Adol profile w HPV data'!V45)</f>
        <v>0.17777922331360177</v>
      </c>
      <c r="K43" s="2">
        <f>SUM('Adol profile w HPV data'!W45/'Adol profile w HPV data'!X45)</f>
        <v>0.18441878567721848</v>
      </c>
      <c r="L43" s="2">
        <f>SUM('Adol profile w HPV data'!Y45/'Adol profile w HPV data'!Z45)</f>
        <v>0.18698024948024949</v>
      </c>
      <c r="M43" s="2">
        <f>SUM('Adol profile w HPV data'!AA45/'Adol profile w HPV data'!AB45)</f>
        <v>0.19133024487094638</v>
      </c>
      <c r="N43" s="2">
        <f>SUM('Adol profile w HPV data'!AC45/'Adol profile w HPV data'!AD45)</f>
        <v>0.19758892495197722</v>
      </c>
      <c r="O43" s="2">
        <f>SUM('Adol profile w HPV data'!AE45/'Adol profile w HPV data'!AF45)</f>
        <v>0.20460866110448947</v>
      </c>
      <c r="P43" s="2">
        <f>SUM('Adol profile w HPV data'!AG45/'Adol profile w HPV data'!AH45)</f>
        <v>0.2096516883807498</v>
      </c>
      <c r="Q43" s="2">
        <f>SUM('Adol profile w HPV data'!AI45/'Adol profile w HPV data'!AJ45)</f>
        <v>0.21310928852437155</v>
      </c>
      <c r="R43" s="2">
        <f>SUM('Adol profile w HPV data'!AK45/'Adol profile w HPV data'!AL45)</f>
        <v>0.22019587977034785</v>
      </c>
      <c r="S43" s="2">
        <f>SUM('Adol profile w HPV data'!AM45/'Adol profile w HPV data'!AN45)</f>
        <v>0.2248025383109431</v>
      </c>
      <c r="T43" s="2">
        <f>SUM('Adol profile w HPV data'!AO45/'Adol profile w HPV data'!AP45)</f>
        <v>0.24129864606223861</v>
      </c>
      <c r="U43" s="2">
        <f>SUM('Adol profile w HPV data'!AQ45/'Adol profile w HPV data'!AR45)</f>
        <v>0.24448542449819136</v>
      </c>
      <c r="V43" s="2">
        <f>SUM('Adol profile w HPV data'!AS45/'Adol profile w HPV data'!AT45)</f>
        <v>0.25065719360568384</v>
      </c>
      <c r="W43" s="2">
        <f>SUM('Adol profile w HPV data'!AU45/'Adol profile w HPV data'!AV45)</f>
        <v>0.25344803071235605</v>
      </c>
      <c r="X43" s="2">
        <f>SUM('Adol profile w HPV data'!AW45/'Adol profile w HPV data'!AX45)</f>
        <v>0.25394568462960332</v>
      </c>
      <c r="Y43" s="2">
        <f>SUM('Adol profile w HPV data'!AY45/'Adol profile w HPV data'!AZ45)</f>
        <v>0.25828758822271336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118"/>
      <c r="CQ43" s="9"/>
      <c r="CR43" s="9"/>
      <c r="CS43" s="118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</row>
    <row r="44" spans="1:113" x14ac:dyDescent="0.2">
      <c r="A44" t="s">
        <v>87</v>
      </c>
      <c r="B44" s="2">
        <f>SUM('Adol profile w HPV data'!E46/'Adol profile w HPV data'!F46)</f>
        <v>0.12803103782735209</v>
      </c>
      <c r="C44" s="2">
        <f>SUM('Adol profile w HPV data'!G46/'Adol profile w HPV data'!H46)</f>
        <v>0.13469652710159039</v>
      </c>
      <c r="D44" s="2">
        <f>SUM('Adol profile w HPV data'!I46/'Adol profile w HPV data'!J46)</f>
        <v>0.13726768829475058</v>
      </c>
      <c r="E44" s="2">
        <f>SUM('Adol profile w HPV data'!K46/'Adol profile w HPV data'!L46)</f>
        <v>0.14041994750656167</v>
      </c>
      <c r="F44" s="2">
        <f>SUM('Adol profile w HPV data'!M46/'Adol profile w HPV data'!N46)</f>
        <v>0.1426705843943846</v>
      </c>
      <c r="G44" s="2">
        <f>SUM('Adol profile w HPV data'!O46/'Adol profile w HPV data'!P46)</f>
        <v>0.14615134784020786</v>
      </c>
      <c r="H44" s="2">
        <f>SUM('Adol profile w HPV data'!Q46/'Adol profile w HPV data'!R46)</f>
        <v>0.14990202482037884</v>
      </c>
      <c r="I44" s="2">
        <f>SUM('Adol profile w HPV data'!S46/'Adol profile w HPV data'!T46)</f>
        <v>0.15134602757715035</v>
      </c>
      <c r="J44" s="2">
        <f>SUM('Adol profile w HPV data'!U46/'Adol profile w HPV data'!V46)</f>
        <v>0.15789473684210525</v>
      </c>
      <c r="K44" s="2">
        <f>SUM('Adol profile w HPV data'!W46/'Adol profile w HPV data'!X46)</f>
        <v>0.16161948650427913</v>
      </c>
      <c r="L44" s="2">
        <f>SUM('Adol profile w HPV data'!Y46/'Adol profile w HPV data'!Z46)</f>
        <v>0.16062005277044855</v>
      </c>
      <c r="M44" s="2">
        <f>SUM('Adol profile w HPV data'!AA46/'Adol profile w HPV data'!AB46)</f>
        <v>0.16105610561056105</v>
      </c>
      <c r="N44" s="2">
        <f>SUM('Adol profile w HPV data'!AC46/'Adol profile w HPV data'!AD46)</f>
        <v>0.16650115855676928</v>
      </c>
      <c r="O44" s="2">
        <f>SUM('Adol profile w HPV data'!AE46/'Adol profile w HPV data'!AF46)</f>
        <v>0.16589095744680851</v>
      </c>
      <c r="P44" s="2">
        <f>SUM('Adol profile w HPV data'!AG46/'Adol profile w HPV data'!AH46)</f>
        <v>0.17034068136272545</v>
      </c>
      <c r="Q44" s="2">
        <f>SUM('Adol profile w HPV data'!AI46/'Adol profile w HPV data'!AJ46)</f>
        <v>0.17293485560779046</v>
      </c>
      <c r="R44" s="2">
        <f>SUM('Adol profile w HPV data'!AK46/'Adol profile w HPV data'!AL46)</f>
        <v>0.17849758787043418</v>
      </c>
      <c r="S44" s="2">
        <f>SUM('Adol profile w HPV data'!AM46/'Adol profile w HPV data'!AN46)</f>
        <v>0.1792842395044735</v>
      </c>
      <c r="T44" s="2">
        <f>SUM('Adol profile w HPV data'!AO46/'Adol profile w HPV data'!AP46)</f>
        <v>0.18714080459770116</v>
      </c>
      <c r="U44" s="2">
        <f>SUM('Adol profile w HPV data'!AQ46/'Adol profile w HPV data'!AR46)</f>
        <v>0.19045911047345768</v>
      </c>
      <c r="V44" s="2">
        <f>SUM('Adol profile w HPV data'!AS46/'Adol profile w HPV data'!AT46)</f>
        <v>0.20035971223021581</v>
      </c>
      <c r="W44" s="2">
        <f>SUM('Adol profile w HPV data'!AU46/'Adol profile w HPV data'!AV46)</f>
        <v>0.20395683453237409</v>
      </c>
      <c r="X44" s="2">
        <f>SUM('Adol profile w HPV data'!AW46/'Adol profile w HPV data'!AX46)</f>
        <v>0.20360360360360361</v>
      </c>
      <c r="Y44" s="2">
        <f>SUM('Adol profile w HPV data'!AY46/'Adol profile w HPV data'!AZ46)</f>
        <v>0.20560407569141192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18"/>
      <c r="CQ44" s="9"/>
      <c r="CR44" s="9"/>
      <c r="CS44" s="118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</row>
    <row r="45" spans="1:113" x14ac:dyDescent="0.2">
      <c r="A45" t="s">
        <v>89</v>
      </c>
      <c r="B45" s="2">
        <f>SUM('Adol profile w HPV data'!E47/'Adol profile w HPV data'!F47)</f>
        <v>0.12878390201224846</v>
      </c>
      <c r="C45" s="2">
        <f>SUM('Adol profile w HPV data'!G47/'Adol profile w HPV data'!H47)</f>
        <v>0.13203917453655123</v>
      </c>
      <c r="D45" s="2">
        <f>SUM('Adol profile w HPV data'!I47/'Adol profile w HPV data'!J47)</f>
        <v>0.1363874803287288</v>
      </c>
      <c r="E45" s="2">
        <f>SUM('Adol profile w HPV data'!K47/'Adol profile w HPV data'!L47)</f>
        <v>0.14022787028921999</v>
      </c>
      <c r="F45" s="2">
        <f>SUM('Adol profile w HPV data'!M47/'Adol profile w HPV data'!N47)</f>
        <v>0.14303157160300017</v>
      </c>
      <c r="G45" s="2">
        <f>SUM('Adol profile w HPV data'!O47/'Adol profile w HPV data'!P47)</f>
        <v>0.14818744473916887</v>
      </c>
      <c r="H45" s="2">
        <f>SUM('Adol profile w HPV data'!Q47/'Adol profile w HPV data'!R47)</f>
        <v>0.15957446808510639</v>
      </c>
      <c r="I45" s="2">
        <f>SUM('Adol profile w HPV data'!S47/'Adol profile w HPV data'!T47)</f>
        <v>0.16029856051181801</v>
      </c>
      <c r="J45" s="2">
        <f>SUM('Adol profile w HPV data'!U47/'Adol profile w HPV data'!V47)</f>
        <v>0.16323976399070267</v>
      </c>
      <c r="K45" s="2">
        <f>SUM('Adol profile w HPV data'!W47/'Adol profile w HPV data'!X47)</f>
        <v>0.16818100837341884</v>
      </c>
      <c r="L45" s="2">
        <f>SUM('Adol profile w HPV data'!Y47/'Adol profile w HPV data'!Z47)</f>
        <v>0.16690467690110675</v>
      </c>
      <c r="M45" s="2">
        <f>SUM('Adol profile w HPV data'!AA47/'Adol profile w HPV data'!AB47)</f>
        <v>0.16958325816344941</v>
      </c>
      <c r="N45" s="2">
        <f>SUM('Adol profile w HPV data'!AC47/'Adol profile w HPV data'!AD47)</f>
        <v>0.17141312184571017</v>
      </c>
      <c r="O45" s="2">
        <f>SUM('Adol profile w HPV data'!AE47/'Adol profile w HPV data'!AF47)</f>
        <v>0.1744060475161987</v>
      </c>
      <c r="P45" s="2">
        <f>SUM('Adol profile w HPV data'!AG47/'Adol profile w HPV data'!AH47)</f>
        <v>0.1800394902171962</v>
      </c>
      <c r="Q45" s="2">
        <f>SUM('Adol profile w HPV data'!AI47/'Adol profile w HPV data'!AJ47)</f>
        <v>0.18253825382538255</v>
      </c>
      <c r="R45" s="2">
        <f>SUM('Adol profile w HPV data'!AK47/'Adol profile w HPV data'!AL47)</f>
        <v>0.18721461187214611</v>
      </c>
      <c r="S45" s="2">
        <f>SUM('Adol profile w HPV data'!AM47/'Adol profile w HPV data'!AN47)</f>
        <v>0.18934365781710916</v>
      </c>
      <c r="T45" s="2">
        <f>SUM('Adol profile w HPV data'!AO47/'Adol profile w HPV data'!AP47)</f>
        <v>0.20630317092034028</v>
      </c>
      <c r="U45" s="2">
        <f>SUM('Adol profile w HPV data'!AQ47/'Adol profile w HPV data'!AR47)</f>
        <v>0.20896965010632129</v>
      </c>
      <c r="V45" s="2">
        <f>SUM('Adol profile w HPV data'!AS47/'Adol profile w HPV data'!AT47)</f>
        <v>0.21607454863133371</v>
      </c>
      <c r="W45" s="2">
        <f>SUM('Adol profile w HPV data'!AU47/'Adol profile w HPV data'!AV47)</f>
        <v>0.21537261022239562</v>
      </c>
      <c r="X45" s="2">
        <f>SUM('Adol profile w HPV data'!AW47/'Adol profile w HPV data'!AX47)</f>
        <v>0.21577816832649874</v>
      </c>
      <c r="Y45" s="2">
        <f>SUM('Adol profile w HPV data'!AY47/'Adol profile w HPV data'!AZ47)</f>
        <v>0.21923151940706065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118"/>
      <c r="CQ45" s="9"/>
      <c r="CR45" s="9"/>
      <c r="CS45" s="118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</row>
    <row r="46" spans="1:113" x14ac:dyDescent="0.2">
      <c r="A46" t="s">
        <v>90</v>
      </c>
      <c r="B46" s="2">
        <f>SUM('Adol profile w HPV data'!E48/'Adol profile w HPV data'!F48)</f>
        <v>0.15651336383337347</v>
      </c>
      <c r="C46" s="2">
        <f>SUM('Adol profile w HPV data'!G48/'Adol profile w HPV data'!H48)</f>
        <v>0.16473429951690821</v>
      </c>
      <c r="D46" s="2">
        <f>SUM('Adol profile w HPV data'!I48/'Adol profile w HPV data'!J48)</f>
        <v>0.1698204754973314</v>
      </c>
      <c r="E46" s="2">
        <f>SUM('Adol profile w HPV data'!K48/'Adol profile w HPV data'!L48)</f>
        <v>0.17505470459518599</v>
      </c>
      <c r="F46" s="2">
        <f>SUM('Adol profile w HPV data'!M48/'Adol profile w HPV data'!N48)</f>
        <v>0.17712895377128954</v>
      </c>
      <c r="G46" s="2">
        <f>SUM('Adol profile w HPV data'!O48/'Adol profile w HPV data'!P48)</f>
        <v>0.18042739193783389</v>
      </c>
      <c r="H46" s="2">
        <f>SUM('Adol profile w HPV data'!Q48/'Adol profile w HPV data'!R48)</f>
        <v>0.18984547461368653</v>
      </c>
      <c r="I46" s="2">
        <f>SUM('Adol profile w HPV data'!S48/'Adol profile w HPV data'!T48)</f>
        <v>0.18973981345115365</v>
      </c>
      <c r="J46" s="2">
        <f>SUM('Adol profile w HPV data'!U48/'Adol profile w HPV data'!V48)</f>
        <v>0.1928361138370952</v>
      </c>
      <c r="K46" s="2">
        <f>SUM('Adol profile w HPV data'!W48/'Adol profile w HPV data'!X48)</f>
        <v>0.19911613061625338</v>
      </c>
      <c r="L46" s="2">
        <f>SUM('Adol profile w HPV data'!Y48/'Adol profile w HPV data'!Z48)</f>
        <v>0.20177821684366509</v>
      </c>
      <c r="M46" s="2">
        <f>SUM('Adol profile w HPV data'!AA48/'Adol profile w HPV data'!AB48)</f>
        <v>0.20332671300893743</v>
      </c>
      <c r="N46" s="2">
        <f>SUM('Adol profile w HPV data'!AC48/'Adol profile w HPV data'!AD48)</f>
        <v>0.20597014925373133</v>
      </c>
      <c r="O46" s="2">
        <f>SUM('Adol profile w HPV data'!AE48/'Adol profile w HPV data'!AF48)</f>
        <v>0.20897755610972568</v>
      </c>
      <c r="P46" s="2">
        <f>SUM('Adol profile w HPV data'!AG48/'Adol profile w HPV data'!AH48)</f>
        <v>0.21139430284857572</v>
      </c>
      <c r="Q46" s="2">
        <f>SUM('Adol profile w HPV data'!AI48/'Adol profile w HPV data'!AJ48)</f>
        <v>0.21531936127744511</v>
      </c>
      <c r="R46" s="2">
        <f>SUM('Adol profile w HPV data'!AK48/'Adol profile w HPV data'!AL48)</f>
        <v>0.21757743641400151</v>
      </c>
      <c r="S46" s="2">
        <f>SUM('Adol profile w HPV data'!AM48/'Adol profile w HPV data'!AN48)</f>
        <v>0.2218274111675127</v>
      </c>
      <c r="T46" s="2">
        <f>SUM('Adol profile w HPV data'!AO48/'Adol profile w HPV data'!AP48)</f>
        <v>0.2311308435622878</v>
      </c>
      <c r="U46" s="2">
        <f>SUM('Adol profile w HPV data'!AQ48/'Adol profile w HPV data'!AR48)</f>
        <v>0.23260073260073261</v>
      </c>
      <c r="V46" s="2">
        <f>SUM('Adol profile w HPV data'!AS48/'Adol profile w HPV data'!AT48)</f>
        <v>0.24324324324324326</v>
      </c>
      <c r="W46" s="2">
        <f>SUM('Adol profile w HPV data'!AU48/'Adol profile w HPV data'!AV48)</f>
        <v>0.24545693968922833</v>
      </c>
      <c r="X46" s="2">
        <f>SUM('Adol profile w HPV data'!AW48/'Adol profile w HPV data'!AX48)</f>
        <v>0.24565102793885082</v>
      </c>
      <c r="Y46" s="2">
        <f>SUM('Adol profile w HPV data'!AY48/'Adol profile w HPV data'!AZ48)</f>
        <v>0.24610097805974096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118"/>
      <c r="CQ46" s="9"/>
      <c r="CR46" s="9"/>
      <c r="CS46" s="118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</row>
    <row r="47" spans="1:113" s="4" customFormat="1" ht="15.75" x14ac:dyDescent="0.25">
      <c r="A47" s="120" t="s">
        <v>107</v>
      </c>
      <c r="B47" s="121">
        <f>SUM('Adol profile w HPV data'!E49/'Adol profile w HPV data'!F49)</f>
        <v>0.13026028859091543</v>
      </c>
      <c r="C47" s="121">
        <f>SUM('Adol profile w HPV data'!G49/'Adol profile w HPV data'!H49)</f>
        <v>0.13453008522793247</v>
      </c>
      <c r="D47" s="121">
        <f>SUM('Adol profile w HPV data'!I49/'Adol profile w HPV data'!J49)</f>
        <v>0.13824203703057175</v>
      </c>
      <c r="E47" s="121">
        <f>SUM('Adol profile w HPV data'!K49/'Adol profile w HPV data'!L49)</f>
        <v>0.14200265839610102</v>
      </c>
      <c r="F47" s="121">
        <f>SUM('Adol profile w HPV data'!M49/'Adol profile w HPV data'!N49)</f>
        <v>0.14458221898046844</v>
      </c>
      <c r="G47" s="121">
        <f>SUM('Adol profile w HPV data'!O49/'Adol profile w HPV data'!P49)</f>
        <v>0.14729726590629283</v>
      </c>
      <c r="H47" s="121">
        <f>SUM('Adol profile w HPV data'!Q49/'Adol profile w HPV data'!R49)</f>
        <v>0.15675568466860337</v>
      </c>
      <c r="I47" s="121">
        <f>SUM('Adol profile w HPV data'!S49/'Adol profile w HPV data'!T49)</f>
        <v>0.15677891859690929</v>
      </c>
      <c r="J47" s="121">
        <f>SUM('Adol profile w HPV data'!U49/'Adol profile w HPV data'!V49)</f>
        <v>0.16090260727230213</v>
      </c>
      <c r="K47" s="121">
        <f>SUM('Adol profile w HPV data'!W49/'Adol profile w HPV data'!X49)</f>
        <v>0.16563313830594775</v>
      </c>
      <c r="L47" s="121">
        <f>SUM('Adol profile w HPV data'!Y49/'Adol profile w HPV data'!Z49)</f>
        <v>0.16681092967763064</v>
      </c>
      <c r="M47" s="121">
        <f>SUM('Adol profile w HPV data'!AA49/'Adol profile w HPV data'!AB49)</f>
        <v>0.17041701684402411</v>
      </c>
      <c r="N47" s="121">
        <f>SUM('Adol profile w HPV data'!AC49/'Adol profile w HPV data'!AD49)</f>
        <v>0.17426057256706434</v>
      </c>
      <c r="O47" s="121">
        <f>SUM('Adol profile w HPV data'!AE49/'Adol profile w HPV data'!AF49)</f>
        <v>0.17794266041431708</v>
      </c>
      <c r="P47" s="121">
        <f>SUM('Adol profile w HPV data'!AG49/'Adol profile w HPV data'!AH49)</f>
        <v>0.18285646018756346</v>
      </c>
      <c r="Q47" s="121">
        <f>SUM('Adol profile w HPV data'!AI49/'Adol profile w HPV data'!AJ49)</f>
        <v>0.18737442400471624</v>
      </c>
      <c r="R47" s="121">
        <f>SUM('Adol profile w HPV data'!AK49/'Adol profile w HPV data'!AL49)</f>
        <v>0.19204339523965896</v>
      </c>
      <c r="S47" s="121">
        <f>SUM('Adol profile w HPV data'!AM49/'Adol profile w HPV data'!AN49)</f>
        <v>0.1951611920287647</v>
      </c>
      <c r="T47" s="121">
        <f>SUM('Adol profile w HPV data'!AO49/'Adol profile w HPV data'!AP49)</f>
        <v>0.21049315244647335</v>
      </c>
      <c r="U47" s="121">
        <f>SUM('Adol profile w HPV data'!AQ49/'Adol profile w HPV data'!AR49)</f>
        <v>0.21259285916253245</v>
      </c>
      <c r="V47" s="121">
        <f>SUM('Adol profile w HPV data'!AS49/'Adol profile w HPV data'!AT49)</f>
        <v>0.21872794693149594</v>
      </c>
      <c r="W47" s="121">
        <f>SUM('Adol profile w HPV data'!AU49/'Adol profile w HPV data'!AV49)</f>
        <v>0.22086031452358926</v>
      </c>
      <c r="X47" s="121">
        <f>SUM('Adol profile w HPV data'!AW49/'Adol profile w HPV data'!AX49)</f>
        <v>0.22098581414473684</v>
      </c>
      <c r="Y47" s="121">
        <f>SUM('Adol profile w HPV data'!AY49/'Adol profile w HPV data'!AZ49)</f>
        <v>0.22337946572256195</v>
      </c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</row>
    <row r="48" spans="1:113" x14ac:dyDescent="0.2">
      <c r="A48" t="s">
        <v>0</v>
      </c>
      <c r="B48" s="2">
        <f>SUM('Adol profile w HPV data'!E50/'Adol profile w HPV data'!F50)</f>
        <v>0.22396856581532418</v>
      </c>
      <c r="C48" s="2">
        <f>SUM('Adol profile w HPV data'!G50/'Adol profile w HPV data'!H50)</f>
        <v>0.22586872586872586</v>
      </c>
      <c r="D48" s="2">
        <f>SUM('Adol profile w HPV data'!I50/'Adol profile w HPV data'!J50)</f>
        <v>0.22868217054263565</v>
      </c>
      <c r="E48" s="2">
        <f>SUM('Adol profile w HPV data'!K50/'Adol profile w HPV data'!L50)</f>
        <v>0.23791102514506771</v>
      </c>
      <c r="F48" s="2">
        <f>SUM('Adol profile w HPV data'!M50/'Adol profile w HPV data'!N50)</f>
        <v>0.24761904761904763</v>
      </c>
      <c r="G48" s="2">
        <f>SUM('Adol profile w HPV data'!O50/'Adol profile w HPV data'!P50)</f>
        <v>0.25285171102661597</v>
      </c>
      <c r="H48" s="2">
        <f>SUM('Adol profile w HPV data'!Q50/'Adol profile w HPV data'!R50)</f>
        <v>0.27307692307692305</v>
      </c>
      <c r="I48" s="2">
        <f>SUM('Adol profile w HPV data'!S50/'Adol profile w HPV data'!T50)</f>
        <v>0.27586206896551724</v>
      </c>
      <c r="J48" s="2">
        <f>SUM('Adol profile w HPV data'!U50/'Adol profile w HPV data'!V50)</f>
        <v>0.27533460803059273</v>
      </c>
      <c r="K48" s="2">
        <f>SUM('Adol profile w HPV data'!W50/'Adol profile w HPV data'!X50)</f>
        <v>0.28030303030303028</v>
      </c>
      <c r="L48" s="2">
        <f>SUM('Adol profile w HPV data'!Y50/'Adol profile w HPV data'!Z50)</f>
        <v>0.28083491461100568</v>
      </c>
      <c r="M48" s="2">
        <f>SUM('Adol profile w HPV data'!AA50/'Adol profile w HPV data'!AB50)</f>
        <v>0.26503759398496241</v>
      </c>
      <c r="N48" s="2">
        <f>SUM('Adol profile w HPV data'!AC50/'Adol profile w HPV data'!AD50)</f>
        <v>0.27840909090909088</v>
      </c>
      <c r="O48" s="2">
        <f>SUM('Adol profile w HPV data'!AE50/'Adol profile w HPV data'!AF50)</f>
        <v>0.2752808988764045</v>
      </c>
      <c r="P48" s="2">
        <f>SUM('Adol profile w HPV data'!AG50/'Adol profile w HPV data'!AH50)</f>
        <v>0.28305400372439476</v>
      </c>
      <c r="Q48" s="2">
        <f>SUM('Adol profile w HPV data'!AI50/'Adol profile w HPV data'!AJ50)</f>
        <v>0.28119180633147112</v>
      </c>
      <c r="R48" s="2">
        <f>SUM('Adol profile w HPV data'!AK50/'Adol profile w HPV data'!AL50)</f>
        <v>0.2841121495327103</v>
      </c>
      <c r="S48" s="2">
        <f>SUM('Adol profile w HPV data'!AM50/'Adol profile w HPV data'!AN50)</f>
        <v>0.29268292682926828</v>
      </c>
      <c r="T48" s="2">
        <f>SUM('Adol profile w HPV data'!AO50/'Adol profile w HPV data'!AP50)</f>
        <v>0.2922794117647059</v>
      </c>
      <c r="U48" s="2">
        <f>SUM('Adol profile w HPV data'!AQ50/'Adol profile w HPV data'!AR50)</f>
        <v>0.3014705882352941</v>
      </c>
      <c r="V48" s="2">
        <f>SUM('Adol profile w HPV data'!AS50/'Adol profile w HPV data'!AT50)</f>
        <v>0.31792975970425141</v>
      </c>
      <c r="W48" s="2">
        <f>SUM('Adol profile w HPV data'!AU50/'Adol profile w HPV data'!AV50)</f>
        <v>0.31766917293233082</v>
      </c>
      <c r="X48" s="2">
        <f>SUM('Adol profile w HPV data'!AW50/'Adol profile w HPV data'!AX50)</f>
        <v>0.31628787878787878</v>
      </c>
      <c r="Y48" s="2">
        <f>SUM('Adol profile w HPV data'!AY50/'Adol profile w HPV data'!AZ50)</f>
        <v>0.3180952380952381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118"/>
      <c r="CQ48" s="9"/>
      <c r="CR48" s="9"/>
      <c r="CS48" s="118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</row>
    <row r="49" spans="1:113" x14ac:dyDescent="0.2">
      <c r="A49" t="s">
        <v>5</v>
      </c>
      <c r="B49" s="2">
        <f>SUM('Adol profile w HPV data'!E51/'Adol profile w HPV data'!F51)</f>
        <v>0.16684045881126172</v>
      </c>
      <c r="C49" s="2">
        <f>SUM('Adol profile w HPV data'!G51/'Adol profile w HPV data'!H51)</f>
        <v>0.17533818938605619</v>
      </c>
      <c r="D49" s="2">
        <f>SUM('Adol profile w HPV data'!I51/'Adol profile w HPV data'!J51)</f>
        <v>0.17840375586854459</v>
      </c>
      <c r="E49" s="2">
        <f>SUM('Adol profile w HPV data'!K51/'Adol profile w HPV data'!L51)</f>
        <v>0.18025974025974026</v>
      </c>
      <c r="F49" s="2">
        <f>SUM('Adol profile w HPV data'!M51/'Adol profile w HPV data'!N51)</f>
        <v>0.18708354689902615</v>
      </c>
      <c r="G49" s="2">
        <f>SUM('Adol profile w HPV data'!O51/'Adol profile w HPV data'!P51)</f>
        <v>0.19147843942505133</v>
      </c>
      <c r="H49" s="2">
        <f>SUM('Adol profile w HPV data'!Q51/'Adol profile w HPV data'!R51)</f>
        <v>0.203913491246138</v>
      </c>
      <c r="I49" s="2">
        <f>SUM('Adol profile w HPV data'!S51/'Adol profile w HPV data'!T51)</f>
        <v>0.20526044352759154</v>
      </c>
      <c r="J49" s="2">
        <f>SUM('Adol profile w HPV data'!U51/'Adol profile w HPV data'!V51)</f>
        <v>0.2070030895983522</v>
      </c>
      <c r="K49" s="2">
        <f>SUM('Adol profile w HPV data'!W51/'Adol profile w HPV data'!X51)</f>
        <v>0.21446765155374428</v>
      </c>
      <c r="L49" s="2">
        <f>SUM('Adol profile w HPV data'!Y51/'Adol profile w HPV data'!Z51)</f>
        <v>0.21504290762241293</v>
      </c>
      <c r="M49" s="2">
        <f>SUM('Adol profile w HPV data'!AA51/'Adol profile w HPV data'!AB51)</f>
        <v>0.22762148337595908</v>
      </c>
      <c r="N49" s="2">
        <f>SUM('Adol profile w HPV data'!AC51/'Adol profile w HPV data'!AD51)</f>
        <v>0.2314007183170857</v>
      </c>
      <c r="O49" s="2">
        <f>SUM('Adol profile w HPV data'!AE51/'Adol profile w HPV data'!AF51)</f>
        <v>0.23674729799279465</v>
      </c>
      <c r="P49" s="2">
        <f>SUM('Adol profile w HPV data'!AG51/'Adol profile w HPV data'!AH51)</f>
        <v>0.24883116883116882</v>
      </c>
      <c r="Q49" s="2">
        <f>SUM('Adol profile w HPV data'!AI51/'Adol profile w HPV data'!AJ51)</f>
        <v>0.25233644859813081</v>
      </c>
      <c r="R49" s="2">
        <f>SUM('Adol profile w HPV data'!AK51/'Adol profile w HPV data'!AL51)</f>
        <v>0.25454545454545452</v>
      </c>
      <c r="S49" s="2">
        <f>SUM('Adol profile w HPV data'!AM51/'Adol profile w HPV data'!AN51)</f>
        <v>0.25801366263794012</v>
      </c>
      <c r="T49" s="2">
        <f>SUM('Adol profile w HPV data'!AO51/'Adol profile w HPV data'!AP51)</f>
        <v>0.27631578947368424</v>
      </c>
      <c r="U49" s="2">
        <f>SUM('Adol profile w HPV data'!AQ51/'Adol profile w HPV data'!AR51)</f>
        <v>0.27656078860898137</v>
      </c>
      <c r="V49" s="2">
        <f>SUM('Adol profile w HPV data'!AS51/'Adol profile w HPV data'!AT51)</f>
        <v>0.28828337874659399</v>
      </c>
      <c r="W49" s="2">
        <f>SUM('Adol profile w HPV data'!AU51/'Adol profile w HPV data'!AV51)</f>
        <v>0.29121475054229934</v>
      </c>
      <c r="X49" s="2">
        <f>SUM('Adol profile w HPV data'!AW51/'Adol profile w HPV data'!AX51)</f>
        <v>0.29248366013071897</v>
      </c>
      <c r="Y49" s="2">
        <f>SUM('Adol profile w HPV data'!AY51/'Adol profile w HPV data'!AZ51)</f>
        <v>0.29836065573770493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118"/>
      <c r="CQ49" s="9"/>
      <c r="CR49" s="9"/>
      <c r="CS49" s="118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</row>
    <row r="50" spans="1:113" x14ac:dyDescent="0.2">
      <c r="A50" t="s">
        <v>7</v>
      </c>
      <c r="B50" s="2">
        <f>SUM('Adol profile w HPV data'!E52/'Adol profile w HPV data'!F52)</f>
        <v>0.22062499999999999</v>
      </c>
      <c r="C50" s="2">
        <f>SUM('Adol profile w HPV data'!G52/'Adol profile w HPV data'!H52)</f>
        <v>0.23289391086001254</v>
      </c>
      <c r="D50" s="2">
        <f>SUM('Adol profile w HPV data'!I52/'Adol profile w HPV data'!J52)</f>
        <v>0.23896595208070617</v>
      </c>
      <c r="E50" s="2">
        <f>SUM('Adol profile w HPV data'!K52/'Adol profile w HPV data'!L52)</f>
        <v>0.24664536741214058</v>
      </c>
      <c r="F50" s="2">
        <f>SUM('Adol profile w HPV data'!M52/'Adol profile w HPV data'!N52)</f>
        <v>0.25063131313131315</v>
      </c>
      <c r="G50" s="2">
        <f>SUM('Adol profile w HPV data'!O52/'Adol profile w HPV data'!P52)</f>
        <v>0.25662042875157631</v>
      </c>
      <c r="H50" s="2">
        <f>SUM('Adol profile w HPV data'!Q52/'Adol profile w HPV data'!R52)</f>
        <v>0.26212980466288593</v>
      </c>
      <c r="I50" s="2">
        <f>SUM('Adol profile w HPV data'!S52/'Adol profile w HPV data'!T52)</f>
        <v>0.26843100189035918</v>
      </c>
      <c r="J50" s="2">
        <f>SUM('Adol profile w HPV data'!U52/'Adol profile w HPV data'!V52)</f>
        <v>0.27506265664160401</v>
      </c>
      <c r="K50" s="2">
        <f>SUM('Adol profile w HPV data'!W52/'Adol profile w HPV data'!X52)</f>
        <v>0.27937499999999998</v>
      </c>
      <c r="L50" s="2">
        <f>SUM('Adol profile w HPV data'!Y52/'Adol profile w HPV data'!Z52)</f>
        <v>0.27937499999999998</v>
      </c>
      <c r="M50" s="2">
        <f>SUM('Adol profile w HPV data'!AA52/'Adol profile w HPV data'!AB52)</f>
        <v>0.28526249209361165</v>
      </c>
      <c r="N50" s="2">
        <f>SUM('Adol profile w HPV data'!AC52/'Adol profile w HPV data'!AD52)</f>
        <v>0.28598726114649681</v>
      </c>
      <c r="O50" s="2">
        <f>SUM('Adol profile w HPV data'!AE52/'Adol profile w HPV data'!AF52)</f>
        <v>0.28507653061224492</v>
      </c>
      <c r="P50" s="2">
        <f>SUM('Adol profile w HPV data'!AG52/'Adol profile w HPV data'!AH52)</f>
        <v>0.29052765416401782</v>
      </c>
      <c r="Q50" s="2">
        <f>SUM('Adol profile w HPV data'!AI52/'Adol profile w HPV data'!AJ52)</f>
        <v>0.29655612244897961</v>
      </c>
      <c r="R50" s="2">
        <f>SUM('Adol profile w HPV data'!AK52/'Adol profile w HPV data'!AL52)</f>
        <v>0.29974489795918369</v>
      </c>
      <c r="S50" s="2">
        <f>SUM('Adol profile w HPV data'!AM52/'Adol profile w HPV data'!AN52)</f>
        <v>0.30283505154639173</v>
      </c>
      <c r="T50" s="2">
        <f>SUM('Adol profile w HPV data'!AO52/'Adol profile w HPV data'!AP52)</f>
        <v>0.32896551724137929</v>
      </c>
      <c r="U50" s="2">
        <f>SUM('Adol profile w HPV data'!AQ52/'Adol profile w HPV data'!AR52)</f>
        <v>0.33195307108350586</v>
      </c>
      <c r="V50" s="2">
        <f>SUM('Adol profile w HPV data'!AS52/'Adol profile w HPV data'!AT52)</f>
        <v>0.34239130434782611</v>
      </c>
      <c r="W50" s="2">
        <f>SUM('Adol profile w HPV data'!AU52/'Adol profile w HPV data'!AV52)</f>
        <v>0.33945578231292517</v>
      </c>
      <c r="X50" s="2">
        <f>SUM('Adol profile w HPV data'!AW52/'Adol profile w HPV data'!AX52)</f>
        <v>0.34010840108401086</v>
      </c>
      <c r="Y50" s="2">
        <f>SUM('Adol profile w HPV data'!AY52/'Adol profile w HPV data'!AZ52)</f>
        <v>0.3447811447811448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118"/>
      <c r="CQ50" s="9"/>
      <c r="CR50" s="9"/>
      <c r="CS50" s="118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</row>
    <row r="51" spans="1:113" x14ac:dyDescent="0.2">
      <c r="A51" t="s">
        <v>9</v>
      </c>
      <c r="B51" s="2">
        <f>SUM('Adol profile w HPV data'!E53/'Adol profile w HPV data'!F53)</f>
        <v>0.13654946852003272</v>
      </c>
      <c r="C51" s="2">
        <f>SUM('Adol profile w HPV data'!G53/'Adol profile w HPV data'!H53)</f>
        <v>0.14332784184514002</v>
      </c>
      <c r="D51" s="2">
        <f>SUM('Adol profile w HPV data'!I53/'Adol profile w HPV data'!J53)</f>
        <v>0.1464226289517471</v>
      </c>
      <c r="E51" s="2">
        <f>SUM('Adol profile w HPV data'!K53/'Adol profile w HPV data'!L53)</f>
        <v>0.14715719063545152</v>
      </c>
      <c r="F51" s="2">
        <f>SUM('Adol profile w HPV data'!M53/'Adol profile w HPV data'!N53)</f>
        <v>0.14536340852130325</v>
      </c>
      <c r="G51" s="2">
        <f>SUM('Adol profile w HPV data'!O53/'Adol profile w HPV data'!P53)</f>
        <v>0.14740368509212731</v>
      </c>
      <c r="H51" s="2">
        <f>SUM('Adol profile w HPV data'!Q53/'Adol profile w HPV data'!R53)</f>
        <v>0.16137123745819398</v>
      </c>
      <c r="I51" s="2">
        <f>SUM('Adol profile w HPV data'!S53/'Adol profile w HPV data'!T53)</f>
        <v>0.15846538782318598</v>
      </c>
      <c r="J51" s="2">
        <f>SUM('Adol profile w HPV data'!U53/'Adol profile w HPV data'!V53)</f>
        <v>0.16257408975444537</v>
      </c>
      <c r="K51" s="2">
        <f>SUM('Adol profile w HPV data'!W53/'Adol profile w HPV data'!X53)</f>
        <v>0.16412859560067683</v>
      </c>
      <c r="L51" s="2">
        <f>SUM('Adol profile w HPV data'!Y53/'Adol profile w HPV data'!Z53)</f>
        <v>0.165961049957663</v>
      </c>
      <c r="M51" s="2">
        <f>SUM('Adol profile w HPV data'!AA53/'Adol profile w HPV data'!AB53)</f>
        <v>0.16666666666666666</v>
      </c>
      <c r="N51" s="2">
        <f>SUM('Adol profile w HPV data'!AC53/'Adol profile w HPV data'!AD53)</f>
        <v>0.16387959866220736</v>
      </c>
      <c r="O51" s="2">
        <f>SUM('Adol profile w HPV data'!AE53/'Adol profile w HPV data'!AF53)</f>
        <v>0.17255892255892255</v>
      </c>
      <c r="P51" s="2">
        <f>SUM('Adol profile w HPV data'!AG53/'Adol profile w HPV data'!AH53)</f>
        <v>0.17543859649122806</v>
      </c>
      <c r="Q51" s="2">
        <f>SUM('Adol profile w HPV data'!AI53/'Adol profile w HPV data'!AJ53)</f>
        <v>0.18036912751677853</v>
      </c>
      <c r="R51" s="2">
        <f>SUM('Adol profile w HPV data'!AK53/'Adol profile w HPV data'!AL53)</f>
        <v>0.18120805369127516</v>
      </c>
      <c r="S51" s="2">
        <f>SUM('Adol profile w HPV data'!AM53/'Adol profile w HPV data'!AN53)</f>
        <v>0.19387755102040816</v>
      </c>
      <c r="T51" s="2">
        <f>SUM('Adol profile w HPV data'!AO53/'Adol profile w HPV data'!AP53)</f>
        <v>0.20837043633125557</v>
      </c>
      <c r="U51" s="2">
        <f>SUM('Adol profile w HPV data'!AQ53/'Adol profile w HPV data'!AR53)</f>
        <v>0.21212121212121213</v>
      </c>
      <c r="V51" s="2">
        <f>SUM('Adol profile w HPV data'!AS53/'Adol profile w HPV data'!AT53)</f>
        <v>0.22577777777777777</v>
      </c>
      <c r="W51" s="2">
        <f>SUM('Adol profile w HPV data'!AU53/'Adol profile w HPV data'!AV53)</f>
        <v>0.22646536412078153</v>
      </c>
      <c r="X51" s="2">
        <f>SUM('Adol profile w HPV data'!AW53/'Adol profile w HPV data'!AX53)</f>
        <v>0.23001776198934282</v>
      </c>
      <c r="Y51" s="2">
        <f>SUM('Adol profile w HPV data'!AY53/'Adol profile w HPV data'!AZ53)</f>
        <v>0.23276633840644584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118"/>
      <c r="CQ51" s="9"/>
      <c r="CR51" s="9"/>
      <c r="CS51" s="118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</row>
    <row r="52" spans="1:113" x14ac:dyDescent="0.2">
      <c r="A52" t="s">
        <v>16</v>
      </c>
      <c r="B52" s="2">
        <f>SUM('Adol profile w HPV data'!E54/'Adol profile w HPV data'!F54)</f>
        <v>0.22385964912280701</v>
      </c>
      <c r="C52" s="2">
        <f>SUM('Adol profile w HPV data'!G54/'Adol profile w HPV data'!H54)</f>
        <v>0.23016997167138811</v>
      </c>
      <c r="D52" s="2">
        <f>SUM('Adol profile w HPV data'!I54/'Adol profile w HPV data'!J54)</f>
        <v>0.23648161499639508</v>
      </c>
      <c r="E52" s="2">
        <f>SUM('Adol profile w HPV data'!K54/'Adol profile w HPV data'!L54)</f>
        <v>0.2430858806404658</v>
      </c>
      <c r="F52" s="2">
        <f>SUM('Adol profile w HPV data'!M54/'Adol profile w HPV data'!N54)</f>
        <v>0.23638968481375358</v>
      </c>
      <c r="G52" s="2">
        <f>SUM('Adol profile w HPV data'!O54/'Adol profile w HPV data'!P54)</f>
        <v>0.23720259552992068</v>
      </c>
      <c r="H52" s="2">
        <f>SUM('Adol profile w HPV data'!Q54/'Adol profile w HPV data'!R54)</f>
        <v>0.25216138328530258</v>
      </c>
      <c r="I52" s="2">
        <f>SUM('Adol profile w HPV data'!S54/'Adol profile w HPV data'!T54)</f>
        <v>0.247009148486981</v>
      </c>
      <c r="J52" s="2">
        <f>SUM('Adol profile w HPV data'!U54/'Adol profile w HPV data'!V54)</f>
        <v>0.23713355048859935</v>
      </c>
      <c r="K52" s="2">
        <f>SUM('Adol profile w HPV data'!W54/'Adol profile w HPV data'!X54)</f>
        <v>0.24254215304798962</v>
      </c>
      <c r="L52" s="2">
        <f>SUM('Adol profile w HPV data'!Y54/'Adol profile w HPV data'!Z54)</f>
        <v>0.25098814229249011</v>
      </c>
      <c r="M52" s="2">
        <f>SUM('Adol profile w HPV data'!AA54/'Adol profile w HPV data'!AB54)</f>
        <v>0.25653047555257869</v>
      </c>
      <c r="N52" s="2">
        <f>SUM('Adol profile w HPV data'!AC54/'Adol profile w HPV data'!AD54)</f>
        <v>0.26019021739130432</v>
      </c>
      <c r="O52" s="2">
        <f>SUM('Adol profile w HPV data'!AE54/'Adol profile w HPV data'!AF54)</f>
        <v>0.26768377253814146</v>
      </c>
      <c r="P52" s="2">
        <f>SUM('Adol profile w HPV data'!AG54/'Adol profile w HPV data'!AH54)</f>
        <v>0.27272727272727271</v>
      </c>
      <c r="Q52" s="2">
        <f>SUM('Adol profile w HPV data'!AI54/'Adol profile w HPV data'!AJ54)</f>
        <v>0.27542372881355931</v>
      </c>
      <c r="R52" s="2">
        <f>SUM('Adol profile w HPV data'!AK54/'Adol profile w HPV data'!AL54)</f>
        <v>0.27994227994227994</v>
      </c>
      <c r="S52" s="2">
        <f>SUM('Adol profile w HPV data'!AM54/'Adol profile w HPV data'!AN54)</f>
        <v>0.28163862472567669</v>
      </c>
      <c r="T52" s="2">
        <f>SUM('Adol profile w HPV data'!AO54/'Adol profile w HPV data'!AP54)</f>
        <v>0.29393468118195959</v>
      </c>
      <c r="U52" s="2">
        <f>SUM('Adol profile w HPV data'!AQ54/'Adol profile w HPV data'!AR54)</f>
        <v>0.28776435045317222</v>
      </c>
      <c r="V52" s="2">
        <f>SUM('Adol profile w HPV data'!AS54/'Adol profile w HPV data'!AT54)</f>
        <v>0.26002766251728909</v>
      </c>
      <c r="W52" s="2">
        <f>SUM('Adol profile w HPV data'!AU54/'Adol profile w HPV data'!AV54)</f>
        <v>0.25608907446068196</v>
      </c>
      <c r="X52" s="2">
        <f>SUM('Adol profile w HPV data'!AW54/'Adol profile w HPV data'!AX54)</f>
        <v>0.25560224089635852</v>
      </c>
      <c r="Y52" s="2">
        <f>SUM('Adol profile w HPV data'!AY54/'Adol profile w HPV data'!AZ54)</f>
        <v>0.26315789473684209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118"/>
      <c r="CQ52" s="9"/>
      <c r="CR52" s="9"/>
      <c r="CS52" s="118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</row>
    <row r="53" spans="1:113" x14ac:dyDescent="0.2">
      <c r="A53" t="s">
        <v>24</v>
      </c>
      <c r="B53" s="2">
        <f>SUM('Adol profile w HPV data'!E55/'Adol profile w HPV data'!F55)</f>
        <v>0.17485549132947978</v>
      </c>
      <c r="C53" s="2">
        <f>SUM('Adol profile w HPV data'!G55/'Adol profile w HPV data'!H55)</f>
        <v>0.17723970944309927</v>
      </c>
      <c r="D53" s="2">
        <f>SUM('Adol profile w HPV data'!I55/'Adol profile w HPV data'!J55)</f>
        <v>0.18097560975609756</v>
      </c>
      <c r="E53" s="2">
        <f>SUM('Adol profile w HPV data'!K55/'Adol profile w HPV data'!L55)</f>
        <v>0.1848780487804878</v>
      </c>
      <c r="F53" s="2">
        <f>SUM('Adol profile w HPV data'!M55/'Adol profile w HPV data'!N55)</f>
        <v>0.1872568093385214</v>
      </c>
      <c r="G53" s="2">
        <f>SUM('Adol profile w HPV data'!O55/'Adol profile w HPV data'!P55)</f>
        <v>0.19494409333981527</v>
      </c>
      <c r="H53" s="2">
        <f>SUM('Adol profile w HPV data'!Q55/'Adol profile w HPV data'!R55)</f>
        <v>0.20397022332506204</v>
      </c>
      <c r="I53" s="2">
        <f>SUM('Adol profile w HPV data'!S55/'Adol profile w HPV data'!T55)</f>
        <v>0.20634920634920634</v>
      </c>
      <c r="J53" s="2">
        <f>SUM('Adol profile w HPV data'!U55/'Adol profile w HPV data'!V55)</f>
        <v>0.20698254364089774</v>
      </c>
      <c r="K53" s="2">
        <f>SUM('Adol profile w HPV data'!W55/'Adol profile w HPV data'!X55)</f>
        <v>0.21335992023928216</v>
      </c>
      <c r="L53" s="2">
        <f>SUM('Adol profile w HPV data'!Y55/'Adol profile w HPV data'!Z55)</f>
        <v>0.21503235440517671</v>
      </c>
      <c r="M53" s="2">
        <f>SUM('Adol profile w HPV data'!AA55/'Adol profile w HPV data'!AB55)</f>
        <v>0.22016048144433301</v>
      </c>
      <c r="N53" s="2">
        <f>SUM('Adol profile w HPV data'!AC55/'Adol profile w HPV data'!AD55)</f>
        <v>0.22489959839357429</v>
      </c>
      <c r="O53" s="2">
        <f>SUM('Adol profile w HPV data'!AE55/'Adol profile w HPV data'!AF55)</f>
        <v>0.23239436619718309</v>
      </c>
      <c r="P53" s="2">
        <f>SUM('Adol profile w HPV data'!AG55/'Adol profile w HPV data'!AH55)</f>
        <v>0.23833671399594319</v>
      </c>
      <c r="Q53" s="2">
        <f>SUM('Adol profile w HPV data'!AI55/'Adol profile w HPV data'!AJ55)</f>
        <v>0.24160732451678535</v>
      </c>
      <c r="R53" s="2">
        <f>SUM('Adol profile w HPV data'!AK55/'Adol profile w HPV data'!AL55)</f>
        <v>0.24461538461538462</v>
      </c>
      <c r="S53" s="2">
        <f>SUM('Adol profile w HPV data'!AM55/'Adol profile w HPV data'!AN55)</f>
        <v>0.24717368961973279</v>
      </c>
      <c r="T53" s="2">
        <f>SUM('Adol profile w HPV data'!AO55/'Adol profile w HPV data'!AP55)</f>
        <v>0.2733934611048478</v>
      </c>
      <c r="U53" s="2">
        <f>SUM('Adol profile w HPV data'!AQ55/'Adol profile w HPV data'!AR55)</f>
        <v>0.27560837577815506</v>
      </c>
      <c r="V53" s="2">
        <f>SUM('Adol profile w HPV data'!AS55/'Adol profile w HPV data'!AT55)</f>
        <v>0.28313592780597857</v>
      </c>
      <c r="W53" s="2">
        <f>SUM('Adol profile w HPV data'!AU55/'Adol profile w HPV data'!AV55)</f>
        <v>0.28587319243604004</v>
      </c>
      <c r="X53" s="2">
        <f>SUM('Adol profile w HPV data'!AW55/'Adol profile w HPV data'!AX55)</f>
        <v>0.2863509749303621</v>
      </c>
      <c r="Y53" s="2">
        <f>SUM('Adol profile w HPV data'!AY55/'Adol profile w HPV data'!AZ55)</f>
        <v>0.29050279329608941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118"/>
      <c r="CQ53" s="9"/>
      <c r="CR53" s="9"/>
      <c r="CS53" s="118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</row>
    <row r="54" spans="1:113" x14ac:dyDescent="0.2">
      <c r="A54" t="s">
        <v>25</v>
      </c>
      <c r="B54" s="2">
        <f>SUM('Adol profile w HPV data'!E56/'Adol profile w HPV data'!F56)</f>
        <v>0.17545030020013341</v>
      </c>
      <c r="C54" s="2">
        <f>SUM('Adol profile w HPV data'!G56/'Adol profile w HPV data'!H56)</f>
        <v>0.18513603185136032</v>
      </c>
      <c r="D54" s="2">
        <f>SUM('Adol profile w HPV data'!I56/'Adol profile w HPV data'!J56)</f>
        <v>0.18968935888962327</v>
      </c>
      <c r="E54" s="2">
        <f>SUM('Adol profile w HPV data'!K56/'Adol profile w HPV data'!L56)</f>
        <v>0.19735099337748344</v>
      </c>
      <c r="F54" s="2">
        <f>SUM('Adol profile w HPV data'!M56/'Adol profile w HPV data'!N56)</f>
        <v>0.19828722002635046</v>
      </c>
      <c r="G54" s="2">
        <f>SUM('Adol profile w HPV data'!O56/'Adol profile w HPV data'!P56)</f>
        <v>0.20092226613965744</v>
      </c>
      <c r="H54" s="2">
        <f>SUM('Adol profile w HPV data'!Q56/'Adol profile w HPV data'!R56)</f>
        <v>0.20393442622950819</v>
      </c>
      <c r="I54" s="2">
        <f>SUM('Adol profile w HPV data'!S56/'Adol profile w HPV data'!T56)</f>
        <v>0.20655737704918034</v>
      </c>
      <c r="J54" s="2">
        <f>SUM('Adol profile w HPV data'!U56/'Adol profile w HPV data'!V56)</f>
        <v>0.21437994722955145</v>
      </c>
      <c r="K54" s="2">
        <f>SUM('Adol profile w HPV data'!W56/'Adol profile w HPV data'!X56)</f>
        <v>0.21747700394218134</v>
      </c>
      <c r="L54" s="2">
        <f>SUM('Adol profile w HPV data'!Y56/'Adol profile w HPV data'!Z56)</f>
        <v>0.22244094488188976</v>
      </c>
      <c r="M54" s="2">
        <f>SUM('Adol profile w HPV data'!AA56/'Adol profile w HPV data'!AB56)</f>
        <v>0.22544495715227422</v>
      </c>
      <c r="N54" s="2">
        <f>SUM('Adol profile w HPV data'!AC56/'Adol profile w HPV data'!AD56)</f>
        <v>0.23061760840998685</v>
      </c>
      <c r="O54" s="2">
        <f>SUM('Adol profile w HPV data'!AE56/'Adol profile w HPV data'!AF56)</f>
        <v>0.23097286565188616</v>
      </c>
      <c r="P54" s="2">
        <f>SUM('Adol profile w HPV data'!AG56/'Adol profile w HPV data'!AH56)</f>
        <v>0.23179692718770875</v>
      </c>
      <c r="Q54" s="2">
        <f>SUM('Adol profile w HPV data'!AI56/'Adol profile w HPV data'!AJ56)</f>
        <v>0.23283983849259757</v>
      </c>
      <c r="R54" s="2">
        <f>SUM('Adol profile w HPV data'!AK56/'Adol profile w HPV data'!AL56)</f>
        <v>0.23790322580645162</v>
      </c>
      <c r="S54" s="2">
        <f>SUM('Adol profile w HPV data'!AM56/'Adol profile w HPV data'!AN56)</f>
        <v>0.23687752355316286</v>
      </c>
      <c r="T54" s="2">
        <f>SUM('Adol profile w HPV data'!AO56/'Adol profile w HPV data'!AP56)</f>
        <v>0.25792811839323465</v>
      </c>
      <c r="U54" s="2">
        <f>SUM('Adol profile w HPV data'!AQ56/'Adol profile w HPV data'!AR56)</f>
        <v>0.26215644820295986</v>
      </c>
      <c r="V54" s="2">
        <f>SUM('Adol profile w HPV data'!AS56/'Adol profile w HPV data'!AT56)</f>
        <v>0.26709401709401709</v>
      </c>
      <c r="W54" s="2">
        <f>SUM('Adol profile w HPV data'!AU56/'Adol profile w HPV data'!AV56)</f>
        <v>0.27071428571428574</v>
      </c>
      <c r="X54" s="2">
        <f>SUM('Adol profile w HPV data'!AW56/'Adol profile w HPV data'!AX56)</f>
        <v>0.2710413694721826</v>
      </c>
      <c r="Y54" s="2">
        <f>SUM('Adol profile w HPV data'!AY56/'Adol profile w HPV data'!AZ56)</f>
        <v>0.27013542409123309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118"/>
      <c r="CQ54" s="9"/>
      <c r="CR54" s="9"/>
      <c r="CS54" s="118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</row>
    <row r="55" spans="1:113" x14ac:dyDescent="0.2">
      <c r="A55" t="s">
        <v>27</v>
      </c>
      <c r="B55" s="2">
        <f>SUM('Adol profile w HPV data'!E57/'Adol profile w HPV data'!F57)</f>
        <v>0.15713680643795003</v>
      </c>
      <c r="C55" s="2">
        <f>SUM('Adol profile w HPV data'!G57/'Adol profile w HPV data'!H57)</f>
        <v>0.15872340425531914</v>
      </c>
      <c r="D55" s="2">
        <f>SUM('Adol profile w HPV data'!I57/'Adol profile w HPV data'!J57)</f>
        <v>0.16131792896876337</v>
      </c>
      <c r="E55" s="2">
        <f>SUM('Adol profile w HPV data'!K57/'Adol profile w HPV data'!L57)</f>
        <v>0.16160752458315519</v>
      </c>
      <c r="F55" s="2">
        <f>SUM('Adol profile w HPV data'!M57/'Adol profile w HPV data'!N57)</f>
        <v>0.16314454775993237</v>
      </c>
      <c r="G55" s="2">
        <f>SUM('Adol profile w HPV data'!O57/'Adol profile w HPV data'!P57)</f>
        <v>0.16313559322033899</v>
      </c>
      <c r="H55" s="2">
        <f>SUM('Adol profile w HPV data'!Q57/'Adol profile w HPV data'!R57)</f>
        <v>0.16743794699200673</v>
      </c>
      <c r="I55" s="2">
        <f>SUM('Adol profile w HPV data'!S57/'Adol profile w HPV data'!T57)</f>
        <v>0.1685582177385456</v>
      </c>
      <c r="J55" s="2">
        <f>SUM('Adol profile w HPV data'!U57/'Adol profile w HPV data'!V57)</f>
        <v>0.17345653086938262</v>
      </c>
      <c r="K55" s="2">
        <f>SUM('Adol profile w HPV data'!W57/'Adol profile w HPV data'!X57)</f>
        <v>0.17276166456494324</v>
      </c>
      <c r="L55" s="2">
        <f>SUM('Adol profile w HPV data'!Y57/'Adol profile w HPV data'!Z57)</f>
        <v>0.17435463393990691</v>
      </c>
      <c r="M55" s="2">
        <f>SUM('Adol profile w HPV data'!AA57/'Adol profile w HPV data'!AB57)</f>
        <v>0.17798796216680998</v>
      </c>
      <c r="N55" s="2">
        <f>SUM('Adol profile w HPV data'!AC57/'Adol profile w HPV data'!AD57)</f>
        <v>0.177128116938951</v>
      </c>
      <c r="O55" s="2">
        <f>SUM('Adol profile w HPV data'!AE57/'Adol profile w HPV data'!AF57)</f>
        <v>0.1819735155916275</v>
      </c>
      <c r="P55" s="2">
        <f>SUM('Adol profile w HPV data'!AG57/'Adol profile w HPV data'!AH57)</f>
        <v>0.18520084566596196</v>
      </c>
      <c r="Q55" s="2">
        <f>SUM('Adol profile w HPV data'!AI57/'Adol profile w HPV data'!AJ57)</f>
        <v>0.18944231587909749</v>
      </c>
      <c r="R55" s="2">
        <f>SUM('Adol profile w HPV data'!AK57/'Adol profile w HPV data'!AL57)</f>
        <v>0.19188034188034189</v>
      </c>
      <c r="S55" s="2">
        <f>SUM('Adol profile w HPV data'!AM57/'Adol profile w HPV data'!AN57)</f>
        <v>0.19298245614035087</v>
      </c>
      <c r="T55" s="2">
        <f>SUM('Adol profile w HPV data'!AO57/'Adol profile w HPV data'!AP57)</f>
        <v>0.21016166281755197</v>
      </c>
      <c r="U55" s="2">
        <f>SUM('Adol profile w HPV data'!AQ57/'Adol profile w HPV data'!AR57)</f>
        <v>0.20804438280166435</v>
      </c>
      <c r="V55" s="2">
        <f>SUM('Adol profile w HPV data'!AS57/'Adol profile w HPV data'!AT57)</f>
        <v>0.21228794131132508</v>
      </c>
      <c r="W55" s="2">
        <f>SUM('Adol profile w HPV data'!AU57/'Adol profile w HPV data'!AV57)</f>
        <v>0.21586715867158671</v>
      </c>
      <c r="X55" s="2">
        <f>SUM('Adol profile w HPV data'!AW57/'Adol profile w HPV data'!AX57)</f>
        <v>0.21727147450620118</v>
      </c>
      <c r="Y55" s="2">
        <f>SUM('Adol profile w HPV data'!AY57/'Adol profile w HPV data'!AZ57)</f>
        <v>0.22405876951331496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118"/>
      <c r="CQ55" s="9"/>
      <c r="CR55" s="9"/>
      <c r="CS55" s="118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</row>
    <row r="56" spans="1:113" x14ac:dyDescent="0.2">
      <c r="A56" t="s">
        <v>30</v>
      </c>
      <c r="B56" s="2">
        <f>SUM('Adol profile w HPV data'!E58/'Adol profile w HPV data'!F58)</f>
        <v>0.30852211434735705</v>
      </c>
      <c r="C56" s="2">
        <f>SUM('Adol profile w HPV data'!G58/'Adol profile w HPV data'!H58)</f>
        <v>0.3193548387096774</v>
      </c>
      <c r="D56" s="2">
        <f>SUM('Adol profile w HPV data'!I58/'Adol profile w HPV data'!J58)</f>
        <v>0.32475884244372988</v>
      </c>
      <c r="E56" s="2">
        <f>SUM('Adol profile w HPV data'!K58/'Adol profile w HPV data'!L58)</f>
        <v>0.3225458468176915</v>
      </c>
      <c r="F56" s="2">
        <f>SUM('Adol profile w HPV data'!M58/'Adol profile w HPV data'!N58)</f>
        <v>0.3216931216931217</v>
      </c>
      <c r="G56" s="2">
        <f>SUM('Adol profile w HPV data'!O58/'Adol profile w HPV data'!P58)</f>
        <v>0.32343584305408274</v>
      </c>
      <c r="H56" s="2">
        <f>SUM('Adol profile w HPV data'!Q58/'Adol profile w HPV data'!R58)</f>
        <v>0.34127843986998918</v>
      </c>
      <c r="I56" s="2">
        <f>SUM('Adol profile w HPV data'!S58/'Adol profile w HPV data'!T58)</f>
        <v>0.34711643090315558</v>
      </c>
      <c r="J56" s="2">
        <f>SUM('Adol profile w HPV data'!U58/'Adol profile w HPV data'!V58)</f>
        <v>0.35466377440347069</v>
      </c>
      <c r="K56" s="2">
        <f>SUM('Adol profile w HPV data'!W58/'Adol profile w HPV data'!X58)</f>
        <v>0.36186348862405199</v>
      </c>
      <c r="L56" s="2">
        <f>SUM('Adol profile w HPV data'!Y58/'Adol profile w HPV data'!Z58)</f>
        <v>0.36523652365236525</v>
      </c>
      <c r="M56" s="2">
        <f>SUM('Adol profile w HPV data'!AA58/'Adol profile w HPV data'!AB58)</f>
        <v>0.37385321100917429</v>
      </c>
      <c r="N56" s="2">
        <f>SUM('Adol profile w HPV data'!AC58/'Adol profile w HPV data'!AD58)</f>
        <v>0.38156359393232203</v>
      </c>
      <c r="O56" s="2">
        <f>SUM('Adol profile w HPV data'!AE58/'Adol profile w HPV data'!AF58)</f>
        <v>0.38615023474178406</v>
      </c>
      <c r="P56" s="2">
        <f>SUM('Adol profile w HPV data'!AG58/'Adol profile w HPV data'!AH58)</f>
        <v>0.39361702127659576</v>
      </c>
      <c r="Q56" s="2">
        <f>SUM('Adol profile w HPV data'!AI58/'Adol profile w HPV data'!AJ58)</f>
        <v>0.39832535885167464</v>
      </c>
      <c r="R56" s="2">
        <f>SUM('Adol profile w HPV data'!AK58/'Adol profile w HPV data'!AL58)</f>
        <v>0.40350877192982454</v>
      </c>
      <c r="S56" s="2">
        <f>SUM('Adol profile w HPV data'!AM58/'Adol profile w HPV data'!AN58)</f>
        <v>0.40813953488372096</v>
      </c>
      <c r="T56" s="2">
        <f>SUM('Adol profile w HPV data'!AO58/'Adol profile w HPV data'!AP58)</f>
        <v>0.43229813664596273</v>
      </c>
      <c r="U56" s="2">
        <f>SUM('Adol profile w HPV data'!AQ58/'Adol profile w HPV data'!AR58)</f>
        <v>0.43407960199004975</v>
      </c>
      <c r="V56" s="2">
        <f>SUM('Adol profile w HPV data'!AS58/'Adol profile w HPV data'!AT58)</f>
        <v>0.44526445264452646</v>
      </c>
      <c r="W56" s="2">
        <f>SUM('Adol profile w HPV data'!AU58/'Adol profile w HPV data'!AV58)</f>
        <v>0.44186046511627908</v>
      </c>
      <c r="X56" s="2">
        <f>SUM('Adol profile w HPV data'!AW58/'Adol profile w HPV data'!AX58)</f>
        <v>0.4426829268292683</v>
      </c>
      <c r="Y56" s="2">
        <f>SUM('Adol profile w HPV data'!AY58/'Adol profile w HPV data'!AZ58)</f>
        <v>0.44945188794153473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118"/>
      <c r="CQ56" s="9"/>
      <c r="CR56" s="9"/>
      <c r="CS56" s="118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</row>
    <row r="57" spans="1:113" x14ac:dyDescent="0.2">
      <c r="A57" t="s">
        <v>37</v>
      </c>
      <c r="B57" s="2">
        <f>SUM('Adol profile w HPV data'!E59/'Adol profile w HPV data'!F59)</f>
        <v>0.18558343289526086</v>
      </c>
      <c r="C57" s="2">
        <f>SUM('Adol profile w HPV data'!G59/'Adol profile w HPV data'!H59)</f>
        <v>0.19040000000000001</v>
      </c>
      <c r="D57" s="2">
        <f>SUM('Adol profile w HPV data'!I59/'Adol profile w HPV data'!J59)</f>
        <v>0.19760956175298805</v>
      </c>
      <c r="E57" s="2">
        <f>SUM('Adol profile w HPV data'!K59/'Adol profile w HPV data'!L59)</f>
        <v>0.20127034537514887</v>
      </c>
      <c r="F57" s="2">
        <f>SUM('Adol profile w HPV data'!M59/'Adol profile w HPV data'!N59)</f>
        <v>0.20759193357058126</v>
      </c>
      <c r="G57" s="2">
        <f>SUM('Adol profile w HPV data'!O59/'Adol profile w HPV data'!P59)</f>
        <v>0.2165807219357398</v>
      </c>
      <c r="H57" s="2">
        <f>SUM('Adol profile w HPV data'!Q59/'Adol profile w HPV data'!R59)</f>
        <v>0.22637013502779985</v>
      </c>
      <c r="I57" s="2">
        <f>SUM('Adol profile w HPV data'!S59/'Adol profile w HPV data'!T59)</f>
        <v>0.2285031847133758</v>
      </c>
      <c r="J57" s="2">
        <f>SUM('Adol profile w HPV data'!U59/'Adol profile w HPV data'!V59)</f>
        <v>0.23333333333333334</v>
      </c>
      <c r="K57" s="2">
        <f>SUM('Adol profile w HPV data'!W59/'Adol profile w HPV data'!X59)</f>
        <v>0.23662306777645659</v>
      </c>
      <c r="L57" s="2">
        <f>SUM('Adol profile w HPV data'!Y59/'Adol profile w HPV data'!Z59)</f>
        <v>0.23979389615537058</v>
      </c>
      <c r="M57" s="2">
        <f>SUM('Adol profile w HPV data'!AA59/'Adol profile w HPV data'!AB59)</f>
        <v>0.2420408163265306</v>
      </c>
      <c r="N57" s="2">
        <f>SUM('Adol profile w HPV data'!AC59/'Adol profile w HPV data'!AD59)</f>
        <v>0.24367346938775511</v>
      </c>
      <c r="O57" s="2">
        <f>SUM('Adol profile w HPV data'!AE59/'Adol profile w HPV data'!AF59)</f>
        <v>0.24807458451560599</v>
      </c>
      <c r="P57" s="2">
        <f>SUM('Adol profile w HPV data'!AG59/'Adol profile w HPV data'!AH59)</f>
        <v>0.25505254648342762</v>
      </c>
      <c r="Q57" s="2">
        <f>SUM('Adol profile w HPV data'!AI59/'Adol profile w HPV data'!AJ59)</f>
        <v>0.2550362610797744</v>
      </c>
      <c r="R57" s="2">
        <f>SUM('Adol profile w HPV data'!AK59/'Adol profile w HPV data'!AL59)</f>
        <v>0.25534489713594194</v>
      </c>
      <c r="S57" s="2">
        <f>SUM('Adol profile w HPV data'!AM59/'Adol profile w HPV data'!AN59)</f>
        <v>0.26099233561920127</v>
      </c>
      <c r="T57" s="2">
        <f>SUM('Adol profile w HPV data'!AO59/'Adol profile w HPV data'!AP59)</f>
        <v>0.28479657387580298</v>
      </c>
      <c r="U57" s="2">
        <f>SUM('Adol profile w HPV data'!AQ59/'Adol profile w HPV data'!AR59)</f>
        <v>0.28174433518597691</v>
      </c>
      <c r="V57" s="2">
        <f>SUM('Adol profile w HPV data'!AS59/'Adol profile w HPV data'!AT59)</f>
        <v>0.29029462738301559</v>
      </c>
      <c r="W57" s="2">
        <f>SUM('Adol profile w HPV data'!AU59/'Adol profile w HPV data'!AV59)</f>
        <v>0.2919930374238468</v>
      </c>
      <c r="X57" s="2">
        <f>SUM('Adol profile w HPV data'!AW59/'Adol profile w HPV data'!AX59)</f>
        <v>0.28987396784006952</v>
      </c>
      <c r="Y57" s="2">
        <f>SUM('Adol profile w HPV data'!AY59/'Adol profile w HPV data'!AZ59)</f>
        <v>0.29363360762234736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118"/>
      <c r="CQ57" s="9"/>
      <c r="CR57" s="9"/>
      <c r="CS57" s="118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</row>
    <row r="58" spans="1:113" x14ac:dyDescent="0.2">
      <c r="A58" t="s">
        <v>39</v>
      </c>
      <c r="B58" s="2">
        <f>SUM('Adol profile w HPV data'!E60/'Adol profile w HPV data'!F60)</f>
        <v>0.17966903073286053</v>
      </c>
      <c r="C58" s="2">
        <f>SUM('Adol profile w HPV data'!G60/'Adol profile w HPV data'!H60)</f>
        <v>0.18772348033373062</v>
      </c>
      <c r="D58" s="2">
        <f>SUM('Adol profile w HPV data'!I60/'Adol profile w HPV data'!J60)</f>
        <v>0.18502994011976048</v>
      </c>
      <c r="E58" s="2">
        <f>SUM('Adol profile w HPV data'!K60/'Adol profile w HPV data'!L60)</f>
        <v>0.19182200841852073</v>
      </c>
      <c r="F58" s="2">
        <f>SUM('Adol profile w HPV data'!M60/'Adol profile w HPV data'!N60)</f>
        <v>0.19070321811680571</v>
      </c>
      <c r="G58" s="2">
        <f>SUM('Adol profile w HPV data'!O60/'Adol profile w HPV data'!P60)</f>
        <v>0.19548425430778371</v>
      </c>
      <c r="H58" s="2">
        <f>SUM('Adol profile w HPV data'!Q60/'Adol profile w HPV data'!R60)</f>
        <v>0.20106132075471697</v>
      </c>
      <c r="I58" s="2">
        <f>SUM('Adol profile w HPV data'!S60/'Adol profile w HPV data'!T60)</f>
        <v>0.20306965761511217</v>
      </c>
      <c r="J58" s="2">
        <f>SUM('Adol profile w HPV data'!U60/'Adol profile w HPV data'!V60)</f>
        <v>0.20783847980997625</v>
      </c>
      <c r="K58" s="2">
        <f>SUM('Adol profile w HPV data'!W60/'Adol profile w HPV data'!X60)</f>
        <v>0.21377672209026127</v>
      </c>
      <c r="L58" s="2">
        <f>SUM('Adol profile w HPV data'!Y60/'Adol profile w HPV data'!Z60)</f>
        <v>0.21791044776119403</v>
      </c>
      <c r="M58" s="2">
        <f>SUM('Adol profile w HPV data'!AA60/'Adol profile w HPV data'!AB60)</f>
        <v>0.2179951690821256</v>
      </c>
      <c r="N58" s="2">
        <f>SUM('Adol profile w HPV data'!AC60/'Adol profile w HPV data'!AD60)</f>
        <v>0.21846710923355461</v>
      </c>
      <c r="O58" s="2">
        <f>SUM('Adol profile w HPV data'!AE60/'Adol profile w HPV data'!AF60)</f>
        <v>0.22048192771084338</v>
      </c>
      <c r="P58" s="2">
        <f>SUM('Adol profile w HPV data'!AG60/'Adol profile w HPV data'!AH60)</f>
        <v>0.22760290556900725</v>
      </c>
      <c r="Q58" s="2">
        <f>SUM('Adol profile w HPV data'!AI60/'Adol profile w HPV data'!AJ60)</f>
        <v>0.23773584905660378</v>
      </c>
      <c r="R58" s="2">
        <f>SUM('Adol profile w HPV data'!AK60/'Adol profile w HPV data'!AL60)</f>
        <v>0.23473882945248584</v>
      </c>
      <c r="S58" s="2">
        <f>SUM('Adol profile w HPV data'!AM60/'Adol profile w HPV data'!AN60)</f>
        <v>0.23779724655819776</v>
      </c>
      <c r="T58" s="2">
        <f>SUM('Adol profile w HPV data'!AO60/'Adol profile w HPV data'!AP60)</f>
        <v>0.25062656641604009</v>
      </c>
      <c r="U58" s="2">
        <f>SUM('Adol profile w HPV data'!AQ60/'Adol profile w HPV data'!AR60)</f>
        <v>0.24796493425172197</v>
      </c>
      <c r="V58" s="2">
        <f>SUM('Adol profile w HPV data'!AS60/'Adol profile w HPV data'!AT60)</f>
        <v>0.25342465753424659</v>
      </c>
      <c r="W58" s="2">
        <f>SUM('Adol profile w HPV data'!AU60/'Adol profile w HPV data'!AV60)</f>
        <v>0.2537313432835821</v>
      </c>
      <c r="X58" s="2">
        <f>SUM('Adol profile w HPV data'!AW60/'Adol profile w HPV data'!AX60)</f>
        <v>0.25310945273631841</v>
      </c>
      <c r="Y58" s="2">
        <f>SUM('Adol profile w HPV data'!AY60/'Adol profile w HPV data'!AZ60)</f>
        <v>0.25965130759651306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118"/>
      <c r="CQ58" s="9"/>
      <c r="CR58" s="9"/>
      <c r="CS58" s="118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</row>
    <row r="59" spans="1:113" x14ac:dyDescent="0.2">
      <c r="A59" t="s">
        <v>41</v>
      </c>
      <c r="B59" s="2">
        <f>SUM('Adol profile w HPV data'!E61/'Adol profile w HPV data'!F61)</f>
        <v>0.20918367346938777</v>
      </c>
      <c r="C59" s="2">
        <f>SUM('Adol profile w HPV data'!G61/'Adol profile w HPV data'!H61)</f>
        <v>0.21499250374812592</v>
      </c>
      <c r="D59" s="2">
        <f>SUM('Adol profile w HPV data'!I61/'Adol profile w HPV data'!J61)</f>
        <v>0.22014475271411338</v>
      </c>
      <c r="E59" s="2">
        <f>SUM('Adol profile w HPV data'!K61/'Adol profile w HPV data'!L61)</f>
        <v>0.22455768939966733</v>
      </c>
      <c r="F59" s="2">
        <f>SUM('Adol profile w HPV data'!M61/'Adol profile w HPV data'!N61)</f>
        <v>0.22831805200661356</v>
      </c>
      <c r="G59" s="2">
        <f>SUM('Adol profile w HPV data'!O61/'Adol profile w HPV data'!P61)</f>
        <v>0.23174030658250677</v>
      </c>
      <c r="H59" s="2">
        <f>SUM('Adol profile w HPV data'!Q61/'Adol profile w HPV data'!R61)</f>
        <v>0.24537941397445528</v>
      </c>
      <c r="I59" s="2">
        <f>SUM('Adol profile w HPV data'!S61/'Adol profile w HPV data'!T61)</f>
        <v>0.25071225071225073</v>
      </c>
      <c r="J59" s="2">
        <f>SUM('Adol profile w HPV data'!U61/'Adol profile w HPV data'!V61)</f>
        <v>0.25605743344301524</v>
      </c>
      <c r="K59" s="2">
        <f>SUM('Adol profile w HPV data'!W61/'Adol profile w HPV data'!X61)</f>
        <v>0.26187993445553404</v>
      </c>
      <c r="L59" s="2">
        <f>SUM('Adol profile w HPV data'!Y61/'Adol profile w HPV data'!Z61)</f>
        <v>0.26222222222222225</v>
      </c>
      <c r="M59" s="2">
        <f>SUM('Adol profile w HPV data'!AA61/'Adol profile w HPV data'!AB61)</f>
        <v>0.2657942238267148</v>
      </c>
      <c r="N59" s="2">
        <f>SUM('Adol profile w HPV data'!AC61/'Adol profile w HPV data'!AD61)</f>
        <v>0.27121965927936076</v>
      </c>
      <c r="O59" s="2">
        <f>SUM('Adol profile w HPV data'!AE61/'Adol profile w HPV data'!AF61)</f>
        <v>0.27480338777979429</v>
      </c>
      <c r="P59" s="2">
        <f>SUM('Adol profile w HPV data'!AG61/'Adol profile w HPV data'!AH61)</f>
        <v>0.27721114324859186</v>
      </c>
      <c r="Q59" s="2">
        <f>SUM('Adol profile w HPV data'!AI61/'Adol profile w HPV data'!AJ61)</f>
        <v>0.27953234133009414</v>
      </c>
      <c r="R59" s="2">
        <f>SUM('Adol profile w HPV data'!AK61/'Adol profile w HPV data'!AL61)</f>
        <v>0.28508371385083714</v>
      </c>
      <c r="S59" s="2">
        <f>SUM('Adol profile w HPV data'!AM61/'Adol profile w HPV data'!AN61)</f>
        <v>0.2880376956984344</v>
      </c>
      <c r="T59" s="2">
        <f>SUM('Adol profile w HPV data'!AO61/'Adol profile w HPV data'!AP61)</f>
        <v>0.31261919898283536</v>
      </c>
      <c r="U59" s="2">
        <f>SUM('Adol profile w HPV data'!AQ61/'Adol profile w HPV data'!AR61)</f>
        <v>0.3122121645227886</v>
      </c>
      <c r="V59" s="2">
        <f>SUM('Adol profile w HPV data'!AS61/'Adol profile w HPV data'!AT61)</f>
        <v>0.31995644734795459</v>
      </c>
      <c r="W59" s="2">
        <f>SUM('Adol profile w HPV data'!AU61/'Adol profile w HPV data'!AV61)</f>
        <v>0.32367524016114035</v>
      </c>
      <c r="X59" s="2">
        <f>SUM('Adol profile w HPV data'!AW61/'Adol profile w HPV data'!AX61)</f>
        <v>0.32470150410916421</v>
      </c>
      <c r="Y59" s="2">
        <f>SUM('Adol profile w HPV data'!AY61/'Adol profile w HPV data'!AZ61)</f>
        <v>0.33229474996105313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118"/>
      <c r="CQ59" s="9"/>
      <c r="CR59" s="9"/>
      <c r="CS59" s="118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</row>
    <row r="60" spans="1:113" x14ac:dyDescent="0.2">
      <c r="A60" t="s">
        <v>48</v>
      </c>
      <c r="B60" s="2">
        <f>SUM('Adol profile w HPV data'!E62/'Adol profile w HPV data'!F62)</f>
        <v>9.7869507323568569E-2</v>
      </c>
      <c r="C60" s="2">
        <f>SUM('Adol profile w HPV data'!G62/'Adol profile w HPV data'!H62)</f>
        <v>0.10333333333333333</v>
      </c>
      <c r="D60" s="2">
        <f>SUM('Adol profile w HPV data'!I62/'Adol profile w HPV data'!J62)</f>
        <v>0.10522788203753351</v>
      </c>
      <c r="E60" s="2">
        <f>SUM('Adol profile w HPV data'!K62/'Adol profile w HPV data'!L62)</f>
        <v>0.10663983903420524</v>
      </c>
      <c r="F60" s="2">
        <f>SUM('Adol profile w HPV data'!M62/'Adol profile w HPV data'!N62)</f>
        <v>0.1085219707057257</v>
      </c>
      <c r="G60" s="2">
        <f>SUM('Adol profile w HPV data'!O62/'Adol profile w HPV data'!P62)</f>
        <v>0.11051574012056263</v>
      </c>
      <c r="H60" s="2">
        <f>SUM('Adol profile w HPV data'!Q62/'Adol profile w HPV data'!R62)</f>
        <v>0.1196236559139785</v>
      </c>
      <c r="I60" s="2">
        <f>SUM('Adol profile w HPV data'!S62/'Adol profile w HPV data'!T62)</f>
        <v>0.11725067385444744</v>
      </c>
      <c r="J60" s="2">
        <f>SUM('Adol profile w HPV data'!U62/'Adol profile w HPV data'!V62)</f>
        <v>0.12016293279022404</v>
      </c>
      <c r="K60" s="2">
        <f>SUM('Adol profile w HPV data'!W62/'Adol profile w HPV data'!X62)</f>
        <v>0.12196812196812197</v>
      </c>
      <c r="L60" s="2">
        <f>SUM('Adol profile w HPV data'!Y62/'Adol profile w HPV data'!Z62)</f>
        <v>0.12517289073305671</v>
      </c>
      <c r="M60" s="2">
        <f>SUM('Adol profile w HPV data'!AA62/'Adol profile w HPV data'!AB62)</f>
        <v>0.13016949152542373</v>
      </c>
      <c r="N60" s="2">
        <f>SUM('Adol profile w HPV data'!AC62/'Adol profile w HPV data'!AD62)</f>
        <v>0.13156100886162236</v>
      </c>
      <c r="O60" s="2">
        <f>SUM('Adol profile w HPV data'!AE62/'Adol profile w HPV data'!AF62)</f>
        <v>0.13592896174863389</v>
      </c>
      <c r="P60" s="2">
        <f>SUM('Adol profile w HPV data'!AG62/'Adol profile w HPV data'!AH62)</f>
        <v>0.13415468856947296</v>
      </c>
      <c r="Q60" s="2">
        <f>SUM('Adol profile w HPV data'!AI62/'Adol profile w HPV data'!AJ62)</f>
        <v>0.14168377823408623</v>
      </c>
      <c r="R60" s="2">
        <f>SUM('Adol profile w HPV data'!AK62/'Adol profile w HPV data'!AL62)</f>
        <v>0.14567733151803949</v>
      </c>
      <c r="S60" s="2">
        <f>SUM('Adol profile w HPV data'!AM62/'Adol profile w HPV data'!AN62)</f>
        <v>0.1491108071135431</v>
      </c>
      <c r="T60" s="2">
        <f>SUM('Adol profile w HPV data'!AO62/'Adol profile w HPV data'!AP62)</f>
        <v>0.16507703595011006</v>
      </c>
      <c r="U60" s="2">
        <f>SUM('Adol profile w HPV data'!AQ62/'Adol profile w HPV data'!AR62)</f>
        <v>0.169479090242113</v>
      </c>
      <c r="V60" s="2">
        <f>SUM('Adol profile w HPV data'!AS62/'Adol profile w HPV data'!AT62)</f>
        <v>0.17901687454145268</v>
      </c>
      <c r="W60" s="2">
        <f>SUM('Adol profile w HPV data'!AU62/'Adol profile w HPV data'!AV62)</f>
        <v>0.18235294117647058</v>
      </c>
      <c r="X60" s="2">
        <f>SUM('Adol profile w HPV data'!AW62/'Adol profile w HPV data'!AX62)</f>
        <v>0.18188512518409425</v>
      </c>
      <c r="Y60" s="2">
        <f>SUM('Adol profile w HPV data'!AY62/'Adol profile w HPV data'!AZ62)</f>
        <v>0.18670649738610903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118"/>
      <c r="CQ60" s="9"/>
      <c r="CR60" s="9"/>
      <c r="CS60" s="118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</row>
    <row r="61" spans="1:113" x14ac:dyDescent="0.2">
      <c r="A61" t="s">
        <v>50</v>
      </c>
      <c r="B61" s="2">
        <f>SUM('Adol profile w HPV data'!E63/'Adol profile w HPV data'!F63)</f>
        <v>0.15530511269928532</v>
      </c>
      <c r="C61" s="2">
        <f>SUM('Adol profile w HPV data'!G63/'Adol profile w HPV data'!H63)</f>
        <v>0.16264399341744376</v>
      </c>
      <c r="D61" s="2">
        <f>SUM('Adol profile w HPV data'!I63/'Adol profile w HPV data'!J63)</f>
        <v>0.16488046166529266</v>
      </c>
      <c r="E61" s="2">
        <f>SUM('Adol profile w HPV data'!K63/'Adol profile w HPV data'!L63)</f>
        <v>0.16914191419141913</v>
      </c>
      <c r="F61" s="2">
        <f>SUM('Adol profile w HPV data'!M63/'Adol profile w HPV data'!N63)</f>
        <v>0.17282936181867981</v>
      </c>
      <c r="G61" s="2">
        <f>SUM('Adol profile w HPV data'!O63/'Adol profile w HPV data'!P63)</f>
        <v>0.17713188922401973</v>
      </c>
      <c r="H61" s="2">
        <f>SUM('Adol profile w HPV data'!Q63/'Adol profile w HPV data'!R63)</f>
        <v>0.18492961634004967</v>
      </c>
      <c r="I61" s="2">
        <f>SUM('Adol profile w HPV data'!S63/'Adol profile w HPV data'!T63)</f>
        <v>0.18758620689655173</v>
      </c>
      <c r="J61" s="2">
        <f>SUM('Adol profile w HPV data'!U63/'Adol profile w HPV data'!V63)</f>
        <v>0.19022925764192139</v>
      </c>
      <c r="K61" s="2">
        <f>SUM('Adol profile w HPV data'!W63/'Adol profile w HPV data'!X63)</f>
        <v>0.19488991573797226</v>
      </c>
      <c r="L61" s="2">
        <f>SUM('Adol profile w HPV data'!Y63/'Adol profile w HPV data'!Z63)</f>
        <v>0.19781420765027322</v>
      </c>
      <c r="M61" s="2">
        <f>SUM('Adol profile w HPV data'!AA63/'Adol profile w HPV data'!AB63)</f>
        <v>0.20038167938931298</v>
      </c>
      <c r="N61" s="2">
        <f>SUM('Adol profile w HPV data'!AC63/'Adol profile w HPV data'!AD63)</f>
        <v>0.20564847820126131</v>
      </c>
      <c r="O61" s="2">
        <f>SUM('Adol profile w HPV data'!AE63/'Adol profile w HPV data'!AF63)</f>
        <v>0.21139101861993428</v>
      </c>
      <c r="P61" s="2">
        <f>SUM('Adol profile w HPV data'!AG63/'Adol profile w HPV data'!AH63)</f>
        <v>0.21446246906791311</v>
      </c>
      <c r="Q61" s="2">
        <f>SUM('Adol profile w HPV data'!AI63/'Adol profile w HPV data'!AJ63)</f>
        <v>0.22111663902708678</v>
      </c>
      <c r="R61" s="2">
        <f>SUM('Adol profile w HPV data'!AK63/'Adol profile w HPV data'!AL63)</f>
        <v>0.22376073109941844</v>
      </c>
      <c r="S61" s="2">
        <f>SUM('Adol profile w HPV data'!AM63/'Adol profile w HPV data'!AN63)</f>
        <v>0.22691879866518352</v>
      </c>
      <c r="T61" s="2">
        <f>SUM('Adol profile w HPV data'!AO63/'Adol profile w HPV data'!AP63)</f>
        <v>0.23893805309734514</v>
      </c>
      <c r="U61" s="2">
        <f>SUM('Adol profile w HPV data'!AQ63/'Adol profile w HPV data'!AR63)</f>
        <v>0.24146757679180889</v>
      </c>
      <c r="V61" s="2">
        <f>SUM('Adol profile w HPV data'!AS63/'Adol profile w HPV data'!AT63)</f>
        <v>0.25190839694656486</v>
      </c>
      <c r="W61" s="2">
        <f>SUM('Adol profile w HPV data'!AU63/'Adol profile w HPV data'!AV63)</f>
        <v>0.25354509359047078</v>
      </c>
      <c r="X61" s="2">
        <f>SUM('Adol profile w HPV data'!AW63/'Adol profile w HPV data'!AX63)</f>
        <v>0.25318606627017842</v>
      </c>
      <c r="Y61" s="2">
        <f>SUM('Adol profile w HPV data'!AY63/'Adol profile w HPV data'!AZ63)</f>
        <v>0.25738636363636364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118"/>
      <c r="CQ61" s="9"/>
      <c r="CR61" s="9"/>
      <c r="CS61" s="118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</row>
    <row r="62" spans="1:113" x14ac:dyDescent="0.2">
      <c r="A62" t="s">
        <v>53</v>
      </c>
      <c r="B62" s="2">
        <f>SUM('Adol profile w HPV data'!E64/'Adol profile w HPV data'!F64)</f>
        <v>0.25832656376929325</v>
      </c>
      <c r="C62" s="2">
        <f>SUM('Adol profile w HPV data'!G64/'Adol profile w HPV data'!H64)</f>
        <v>0.26568867155664222</v>
      </c>
      <c r="D62" s="2">
        <f>SUM('Adol profile w HPV data'!I64/'Adol profile w HPV data'!J64)</f>
        <v>0.2726537216828479</v>
      </c>
      <c r="E62" s="2">
        <f>SUM('Adol profile w HPV data'!K64/'Adol profile w HPV data'!L64)</f>
        <v>0.27876823338735818</v>
      </c>
      <c r="F62" s="2">
        <f>SUM('Adol profile w HPV data'!M64/'Adol profile w HPV data'!N64)</f>
        <v>0.28041901692183724</v>
      </c>
      <c r="G62" s="2">
        <f>SUM('Adol profile w HPV data'!O64/'Adol profile w HPV data'!P64)</f>
        <v>0.29183508488278093</v>
      </c>
      <c r="H62" s="2">
        <f>SUM('Adol profile w HPV data'!Q64/'Adol profile w HPV data'!R64)</f>
        <v>0.29234527687296419</v>
      </c>
      <c r="I62" s="2">
        <f>SUM('Adol profile w HPV data'!S64/'Adol profile w HPV data'!T64)</f>
        <v>0.2967479674796748</v>
      </c>
      <c r="J62" s="2">
        <f>SUM('Adol profile w HPV data'!U64/'Adol profile w HPV data'!V64)</f>
        <v>0.30969845150774244</v>
      </c>
      <c r="K62" s="2">
        <f>SUM('Adol profile w HPV data'!W64/'Adol profile w HPV data'!X64)</f>
        <v>0.31669394435351883</v>
      </c>
      <c r="L62" s="2">
        <f>SUM('Adol profile w HPV data'!Y64/'Adol profile w HPV data'!Z64)</f>
        <v>0.31807031888798037</v>
      </c>
      <c r="M62" s="2">
        <f>SUM('Adol profile w HPV data'!AA64/'Adol profile w HPV data'!AB64)</f>
        <v>0.32350463352990733</v>
      </c>
      <c r="N62" s="2">
        <f>SUM('Adol profile w HPV data'!AC64/'Adol profile w HPV data'!AD64)</f>
        <v>0.32937181663837012</v>
      </c>
      <c r="O62" s="2">
        <f>SUM('Adol profile w HPV data'!AE64/'Adol profile w HPV data'!AF64)</f>
        <v>0.33842239185750639</v>
      </c>
      <c r="P62" s="2">
        <f>SUM('Adol profile w HPV data'!AG64/'Adol profile w HPV data'!AH64)</f>
        <v>0.33844842284739984</v>
      </c>
      <c r="Q62" s="2">
        <f>SUM('Adol profile w HPV data'!AI64/'Adol profile w HPV data'!AJ64)</f>
        <v>0.34244235695986336</v>
      </c>
      <c r="R62" s="2">
        <f>SUM('Adol profile w HPV data'!AK64/'Adol profile w HPV data'!AL64)</f>
        <v>0.34280792420327305</v>
      </c>
      <c r="S62" s="2">
        <f>SUM('Adol profile w HPV data'!AM64/'Adol profile w HPV data'!AN64)</f>
        <v>0.34221840068787618</v>
      </c>
      <c r="T62" s="2">
        <f>SUM('Adol profile w HPV data'!AO64/'Adol profile w HPV data'!AP64)</f>
        <v>0.355674709562109</v>
      </c>
      <c r="U62" s="2">
        <f>SUM('Adol profile w HPV data'!AQ64/'Adol profile w HPV data'!AR64)</f>
        <v>0.35924932975871315</v>
      </c>
      <c r="V62" s="2">
        <f>SUM('Adol profile w HPV data'!AS64/'Adol profile w HPV data'!AT64)</f>
        <v>0.36642599277978338</v>
      </c>
      <c r="W62" s="2">
        <f>SUM('Adol profile w HPV data'!AU64/'Adol profile w HPV data'!AV64)</f>
        <v>0.37262012692656393</v>
      </c>
      <c r="X62" s="2">
        <f>SUM('Adol profile w HPV data'!AW64/'Adol profile w HPV data'!AX64)</f>
        <v>0.36966394187102636</v>
      </c>
      <c r="Y62" s="2">
        <f>SUM('Adol profile w HPV data'!AY64/'Adol profile w HPV data'!AZ64)</f>
        <v>0.3758020164986251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118"/>
      <c r="CQ62" s="9"/>
      <c r="CR62" s="9"/>
      <c r="CS62" s="118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</row>
    <row r="63" spans="1:113" x14ac:dyDescent="0.2">
      <c r="A63" t="s">
        <v>55</v>
      </c>
      <c r="B63" s="2">
        <f>SUM('Adol profile w HPV data'!E65/'Adol profile w HPV data'!F65)</f>
        <v>0.25235109717868337</v>
      </c>
      <c r="C63" s="2">
        <f>SUM('Adol profile w HPV data'!G65/'Adol profile w HPV data'!H65)</f>
        <v>0.24285714285714285</v>
      </c>
      <c r="D63" s="2">
        <f>SUM('Adol profile w HPV data'!I65/'Adol profile w HPV data'!J65)</f>
        <v>0.23817034700315456</v>
      </c>
      <c r="E63" s="2">
        <f>SUM('Adol profile w HPV data'!K65/'Adol profile w HPV data'!L65)</f>
        <v>0.25718849840255592</v>
      </c>
      <c r="F63" s="2">
        <f>SUM('Adol profile w HPV data'!M65/'Adol profile w HPV data'!N65)</f>
        <v>0.26521060842433697</v>
      </c>
      <c r="G63" s="2">
        <f>SUM('Adol profile w HPV data'!O65/'Adol profile w HPV data'!P65)</f>
        <v>0.27371695178849142</v>
      </c>
      <c r="H63" s="2">
        <f>SUM('Adol profile w HPV data'!Q65/'Adol profile w HPV data'!R65)</f>
        <v>0.29647435897435898</v>
      </c>
      <c r="I63" s="2">
        <f>SUM('Adol profile w HPV data'!S65/'Adol profile w HPV data'!T65)</f>
        <v>0.2969502407704655</v>
      </c>
      <c r="J63" s="2">
        <f>SUM('Adol profile w HPV data'!U65/'Adol profile w HPV data'!V65)</f>
        <v>0.28867623604465709</v>
      </c>
      <c r="K63" s="2">
        <f>SUM('Adol profile w HPV data'!W65/'Adol profile w HPV data'!X65)</f>
        <v>0.2929936305732484</v>
      </c>
      <c r="L63" s="2">
        <f>SUM('Adol profile w HPV data'!Y65/'Adol profile w HPV data'!Z65)</f>
        <v>0.2928</v>
      </c>
      <c r="M63" s="2">
        <f>SUM('Adol profile w HPV data'!AA65/'Adol profile w HPV data'!AB65)</f>
        <v>0.2890995260663507</v>
      </c>
      <c r="N63" s="2">
        <f>SUM('Adol profile w HPV data'!AC65/'Adol profile w HPV data'!AD65)</f>
        <v>0.29523809523809524</v>
      </c>
      <c r="O63" s="2">
        <f>SUM('Adol profile w HPV data'!AE65/'Adol profile w HPV data'!AF65)</f>
        <v>0.29588607594936711</v>
      </c>
      <c r="P63" s="2">
        <f>SUM('Adol profile w HPV data'!AG65/'Adol profile w HPV data'!AH65)</f>
        <v>0.297427652733119</v>
      </c>
      <c r="Q63" s="2">
        <f>SUM('Adol profile w HPV data'!AI65/'Adol profile w HPV data'!AJ65)</f>
        <v>0.30269413629160064</v>
      </c>
      <c r="R63" s="2">
        <f>SUM('Adol profile w HPV data'!AK65/'Adol profile w HPV data'!AL65)</f>
        <v>0.30963665086887837</v>
      </c>
      <c r="S63" s="2">
        <f>SUM('Adol profile w HPV data'!AM65/'Adol profile w HPV data'!AN65)</f>
        <v>0.31847133757961782</v>
      </c>
      <c r="T63" s="2">
        <f>SUM('Adol profile w HPV data'!AO65/'Adol profile w HPV data'!AP65)</f>
        <v>0.33503401360544216</v>
      </c>
      <c r="U63" s="2">
        <f>SUM('Adol profile w HPV data'!AQ65/'Adol profile w HPV data'!AR65)</f>
        <v>0.33901192504258942</v>
      </c>
      <c r="V63" s="2">
        <f>SUM('Adol profile w HPV data'!AS65/'Adol profile w HPV data'!AT65)</f>
        <v>0.34883720930232559</v>
      </c>
      <c r="W63" s="2">
        <f>SUM('Adol profile w HPV data'!AU65/'Adol profile w HPV data'!AV65)</f>
        <v>0.35472972972972971</v>
      </c>
      <c r="X63" s="2">
        <f>SUM('Adol profile w HPV data'!AW65/'Adol profile w HPV data'!AX65)</f>
        <v>0.36531986531986532</v>
      </c>
      <c r="Y63" s="2">
        <f>SUM('Adol profile w HPV data'!AY65/'Adol profile w HPV data'!AZ65)</f>
        <v>0.36672325976230902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118"/>
      <c r="CQ63" s="9"/>
      <c r="CR63" s="9"/>
      <c r="CS63" s="118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</row>
    <row r="64" spans="1:113" x14ac:dyDescent="0.2">
      <c r="A64" t="s">
        <v>57</v>
      </c>
      <c r="B64" s="2">
        <f>SUM('Adol profile w HPV data'!E66/'Adol profile w HPV data'!F66)</f>
        <v>0.16129032258064516</v>
      </c>
      <c r="C64" s="2">
        <f>SUM('Adol profile w HPV data'!G66/'Adol profile w HPV data'!H66)</f>
        <v>0.16893039049235994</v>
      </c>
      <c r="D64" s="2">
        <f>SUM('Adol profile w HPV data'!I66/'Adol profile w HPV data'!J66)</f>
        <v>0.17135549872122763</v>
      </c>
      <c r="E64" s="2">
        <f>SUM('Adol profile w HPV data'!K66/'Adol profile w HPV data'!L66)</f>
        <v>0.17722602739726026</v>
      </c>
      <c r="F64" s="2">
        <f>SUM('Adol profile w HPV data'!M66/'Adol profile w HPV data'!N66)</f>
        <v>0.17950889077053345</v>
      </c>
      <c r="G64" s="2">
        <f>SUM('Adol profile w HPV data'!O66/'Adol profile w HPV data'!P66)</f>
        <v>0.18430034129692832</v>
      </c>
      <c r="H64" s="2">
        <f>SUM('Adol profile w HPV data'!Q66/'Adol profile w HPV data'!R66)</f>
        <v>0.20170212765957446</v>
      </c>
      <c r="I64" s="2">
        <f>SUM('Adol profile w HPV data'!S66/'Adol profile w HPV data'!T66)</f>
        <v>0.20580700256191289</v>
      </c>
      <c r="J64" s="2">
        <f>SUM('Adol profile w HPV data'!U66/'Adol profile w HPV data'!V66)</f>
        <v>0.20528109028960817</v>
      </c>
      <c r="K64" s="2">
        <f>SUM('Adol profile w HPV data'!W66/'Adol profile w HPV data'!X66)</f>
        <v>0.21075455333911536</v>
      </c>
      <c r="L64" s="2">
        <f>SUM('Adol profile w HPV data'!Y66/'Adol profile w HPV data'!Z66)</f>
        <v>0.21304347826086956</v>
      </c>
      <c r="M64" s="2">
        <f>SUM('Adol profile w HPV data'!AA66/'Adol profile w HPV data'!AB66)</f>
        <v>0.21985815602836881</v>
      </c>
      <c r="N64" s="2">
        <f>SUM('Adol profile w HPV data'!AC66/'Adol profile w HPV data'!AD66)</f>
        <v>0.22271914132379247</v>
      </c>
      <c r="O64" s="2">
        <f>SUM('Adol profile w HPV data'!AE66/'Adol profile w HPV data'!AF66)</f>
        <v>0.22421524663677131</v>
      </c>
      <c r="P64" s="2">
        <f>SUM('Adol profile w HPV data'!AG66/'Adol profile w HPV data'!AH66)</f>
        <v>0.22660550458715598</v>
      </c>
      <c r="Q64" s="2">
        <f>SUM('Adol profile w HPV data'!AI66/'Adol profile w HPV data'!AJ66)</f>
        <v>0.2294776119402985</v>
      </c>
      <c r="R64" s="2">
        <f>SUM('Adol profile w HPV data'!AK66/'Adol profile w HPV data'!AL66)</f>
        <v>0.23557237464522232</v>
      </c>
      <c r="S64" s="2">
        <f>SUM('Adol profile w HPV data'!AM66/'Adol profile w HPV data'!AN66)</f>
        <v>0.23732057416267943</v>
      </c>
      <c r="T64" s="2">
        <f>SUM('Adol profile w HPV data'!AO66/'Adol profile w HPV data'!AP66)</f>
        <v>0.26278118609406953</v>
      </c>
      <c r="U64" s="2">
        <f>SUM('Adol profile w HPV data'!AQ66/'Adol profile w HPV data'!AR66)</f>
        <v>0.26497461928934007</v>
      </c>
      <c r="V64" s="2">
        <f>SUM('Adol profile w HPV data'!AS66/'Adol profile w HPV data'!AT66)</f>
        <v>0.28068410462776661</v>
      </c>
      <c r="W64" s="2">
        <f>SUM('Adol profile w HPV data'!AU66/'Adol profile w HPV data'!AV66)</f>
        <v>0.28396322778345251</v>
      </c>
      <c r="X64" s="2">
        <f>SUM('Adol profile w HPV data'!AW66/'Adol profile w HPV data'!AX66)</f>
        <v>0.28160328879753338</v>
      </c>
      <c r="Y64" s="2">
        <f>SUM('Adol profile w HPV data'!AY66/'Adol profile w HPV data'!AZ66)</f>
        <v>0.28659793814432988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118"/>
      <c r="CQ64" s="9"/>
      <c r="CR64" s="9"/>
      <c r="CS64" s="118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</row>
    <row r="65" spans="1:113" x14ac:dyDescent="0.2">
      <c r="A65" t="s">
        <v>63</v>
      </c>
      <c r="B65" s="2">
        <f>SUM('Adol profile w HPV data'!E67/'Adol profile w HPV data'!F67)</f>
        <v>0.18138987043580684</v>
      </c>
      <c r="C65" s="2">
        <f>SUM('Adol profile w HPV data'!G67/'Adol profile w HPV data'!H67)</f>
        <v>0.18853427895981087</v>
      </c>
      <c r="D65" s="2">
        <f>SUM('Adol profile w HPV data'!I67/'Adol profile w HPV data'!J67)</f>
        <v>0.20355029585798817</v>
      </c>
      <c r="E65" s="2">
        <f>SUM('Adol profile w HPV data'!K67/'Adol profile w HPV data'!L67)</f>
        <v>0.21246290801186943</v>
      </c>
      <c r="F65" s="2">
        <f>SUM('Adol profile w HPV data'!M67/'Adol profile w HPV data'!N67)</f>
        <v>0.21876832844574781</v>
      </c>
      <c r="G65" s="2">
        <f>SUM('Adol profile w HPV data'!O67/'Adol profile w HPV data'!P67)</f>
        <v>0.22254844392248974</v>
      </c>
      <c r="H65" s="2">
        <f>SUM('Adol profile w HPV data'!Q67/'Adol profile w HPV data'!R67)</f>
        <v>0.25160163075131042</v>
      </c>
      <c r="I65" s="2">
        <f>SUM('Adol profile w HPV data'!S67/'Adol profile w HPV data'!T67)</f>
        <v>0.25435540069686413</v>
      </c>
      <c r="J65" s="2">
        <f>SUM('Adol profile w HPV data'!U67/'Adol profile w HPV data'!V67)</f>
        <v>0.26492753623188403</v>
      </c>
      <c r="K65" s="2">
        <f>SUM('Adol profile w HPV data'!W67/'Adol profile w HPV data'!X67)</f>
        <v>0.26228571428571429</v>
      </c>
      <c r="L65" s="2">
        <f>SUM('Adol profile w HPV data'!Y67/'Adol profile w HPV data'!Z67)</f>
        <v>0.26367299942429478</v>
      </c>
      <c r="M65" s="2">
        <f>SUM('Adol profile w HPV data'!AA67/'Adol profile w HPV data'!AB67)</f>
        <v>0.27515997673065734</v>
      </c>
      <c r="N65" s="2">
        <f>SUM('Adol profile w HPV data'!AC67/'Adol profile w HPV data'!AD67)</f>
        <v>0.28395784543325525</v>
      </c>
      <c r="O65" s="2">
        <f>SUM('Adol profile w HPV data'!AE67/'Adol profile w HPV data'!AF67)</f>
        <v>0.28982951205173429</v>
      </c>
      <c r="P65" s="2">
        <f>SUM('Adol profile w HPV data'!AG67/'Adol profile w HPV data'!AH67)</f>
        <v>0.2940828402366864</v>
      </c>
      <c r="Q65" s="2">
        <f>SUM('Adol profile w HPV data'!AI67/'Adol profile w HPV data'!AJ67)</f>
        <v>0.2965186074429772</v>
      </c>
      <c r="R65" s="2">
        <f>SUM('Adol profile w HPV data'!AK67/'Adol profile w HPV data'!AL67)</f>
        <v>0.30424242424242426</v>
      </c>
      <c r="S65" s="2">
        <f>SUM('Adol profile w HPV data'!AM67/'Adol profile w HPV data'!AN67)</f>
        <v>0.30656039239730226</v>
      </c>
      <c r="T65" s="2">
        <f>SUM('Adol profile w HPV data'!AO67/'Adol profile w HPV data'!AP67)</f>
        <v>0.32689832689832687</v>
      </c>
      <c r="U65" s="2">
        <f>SUM('Adol profile w HPV data'!AQ67/'Adol profile w HPV data'!AR67)</f>
        <v>0.33075435203094777</v>
      </c>
      <c r="V65" s="2">
        <f>SUM('Adol profile w HPV data'!AS67/'Adol profile w HPV data'!AT67)</f>
        <v>0.34697855750487328</v>
      </c>
      <c r="W65" s="2">
        <f>SUM('Adol profile w HPV data'!AU67/'Adol profile w HPV data'!AV67)</f>
        <v>0.35469255663430421</v>
      </c>
      <c r="X65" s="2">
        <f>SUM('Adol profile w HPV data'!AW67/'Adol profile w HPV data'!AX67)</f>
        <v>0.35844155844155845</v>
      </c>
      <c r="Y65" s="2">
        <f>SUM('Adol profile w HPV data'!AY67/'Adol profile w HPV data'!AZ67)</f>
        <v>0.36156351791530944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118"/>
      <c r="CQ65" s="9"/>
      <c r="CR65" s="9"/>
      <c r="CS65" s="118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</row>
    <row r="66" spans="1:113" x14ac:dyDescent="0.2">
      <c r="A66" t="s">
        <v>65</v>
      </c>
      <c r="B66" s="2">
        <f>SUM('Adol profile w HPV data'!E68/'Adol profile w HPV data'!F68)</f>
        <v>0.18377216550241807</v>
      </c>
      <c r="C66" s="2">
        <f>SUM('Adol profile w HPV data'!G68/'Adol profile w HPV data'!H68)</f>
        <v>0.18966435801811402</v>
      </c>
      <c r="D66" s="2">
        <f>SUM('Adol profile w HPV data'!I68/'Adol profile w HPV data'!J68)</f>
        <v>0.19277748274030801</v>
      </c>
      <c r="E66" s="2">
        <f>SUM('Adol profile w HPV data'!K68/'Adol profile w HPV data'!L68)</f>
        <v>0.20010643959552954</v>
      </c>
      <c r="F66" s="2">
        <f>SUM('Adol profile w HPV data'!M68/'Adol profile w HPV data'!N68)</f>
        <v>0.20398531725222863</v>
      </c>
      <c r="G66" s="2">
        <f>SUM('Adol profile w HPV data'!O68/'Adol profile w HPV data'!P68)</f>
        <v>0.20953378732320588</v>
      </c>
      <c r="H66" s="2">
        <f>SUM('Adol profile w HPV data'!Q68/'Adol profile w HPV data'!R68)</f>
        <v>0.22083333333333333</v>
      </c>
      <c r="I66" s="2">
        <f>SUM('Adol profile w HPV data'!S68/'Adol profile w HPV data'!T68)</f>
        <v>0.22233766233766233</v>
      </c>
      <c r="J66" s="2">
        <f>SUM('Adol profile w HPV data'!U68/'Adol profile w HPV data'!V68)</f>
        <v>0.22757905650596164</v>
      </c>
      <c r="K66" s="2">
        <f>SUM('Adol profile w HPV data'!W68/'Adol profile w HPV data'!X68)</f>
        <v>0.23907455012853471</v>
      </c>
      <c r="L66" s="2">
        <f>SUM('Adol profile w HPV data'!Y68/'Adol profile w HPV data'!Z68)</f>
        <v>0.24159337816864976</v>
      </c>
      <c r="M66" s="2">
        <f>SUM('Adol profile w HPV data'!AA68/'Adol profile w HPV data'!AB68)</f>
        <v>0.24561403508771928</v>
      </c>
      <c r="N66" s="2">
        <f>SUM('Adol profile w HPV data'!AC68/'Adol profile w HPV data'!AD68)</f>
        <v>0.24947589098532494</v>
      </c>
      <c r="O66" s="2">
        <f>SUM('Adol profile w HPV data'!AE68/'Adol profile w HPV data'!AF68)</f>
        <v>0.25144356955380576</v>
      </c>
      <c r="P66" s="2">
        <f>SUM('Adol profile w HPV data'!AG68/'Adol profile w HPV data'!AH68)</f>
        <v>0.25209643605870019</v>
      </c>
      <c r="Q66" s="2">
        <f>SUM('Adol profile w HPV data'!AI68/'Adol profile w HPV data'!AJ68)</f>
        <v>0.25693354264782836</v>
      </c>
      <c r="R66" s="2">
        <f>SUM('Adol profile w HPV data'!AK68/'Adol profile w HPV data'!AL68)</f>
        <v>0.2608695652173913</v>
      </c>
      <c r="S66" s="2">
        <f>SUM('Adol profile w HPV data'!AM68/'Adol profile w HPV data'!AN68)</f>
        <v>0.26276987888362296</v>
      </c>
      <c r="T66" s="2">
        <f>SUM('Adol profile w HPV data'!AO68/'Adol profile w HPV data'!AP68)</f>
        <v>0.28627893845285152</v>
      </c>
      <c r="U66" s="2">
        <f>SUM('Adol profile w HPV data'!AQ68/'Adol profile w HPV data'!AR68)</f>
        <v>0.28667790893760542</v>
      </c>
      <c r="V66" s="2">
        <f>SUM('Adol profile w HPV data'!AS68/'Adol profile w HPV data'!AT68)</f>
        <v>0.293007769145394</v>
      </c>
      <c r="W66" s="2">
        <f>SUM('Adol profile w HPV data'!AU68/'Adol profile w HPV data'!AV68)</f>
        <v>0.29372570794003333</v>
      </c>
      <c r="X66" s="2">
        <f>SUM('Adol profile w HPV data'!AW68/'Adol profile w HPV data'!AX68)</f>
        <v>0.29310344827586204</v>
      </c>
      <c r="Y66" s="2">
        <f>SUM('Adol profile w HPV data'!AY68/'Adol profile w HPV data'!AZ68)</f>
        <v>0.2942157953281424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118"/>
      <c r="CQ66" s="9"/>
      <c r="CR66" s="9"/>
      <c r="CS66" s="118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</row>
    <row r="67" spans="1:113" x14ac:dyDescent="0.2">
      <c r="A67" t="s">
        <v>66</v>
      </c>
      <c r="B67" s="2">
        <f>SUM('Adol profile w HPV data'!E69/'Adol profile w HPV data'!F69)</f>
        <v>0.17992957746478874</v>
      </c>
      <c r="C67" s="2">
        <f>SUM('Adol profile w HPV data'!G69/'Adol profile w HPV data'!H69)</f>
        <v>0.18210637548432546</v>
      </c>
      <c r="D67" s="2">
        <f>SUM('Adol profile w HPV data'!I69/'Adol profile w HPV data'!J69)</f>
        <v>0.18663838812301167</v>
      </c>
      <c r="E67" s="2">
        <f>SUM('Adol profile w HPV data'!K69/'Adol profile w HPV data'!L69)</f>
        <v>0.18845200141693233</v>
      </c>
      <c r="F67" s="2">
        <f>SUM('Adol profile w HPV data'!M69/'Adol profile w HPV data'!N69)</f>
        <v>0.18936994016191483</v>
      </c>
      <c r="G67" s="2">
        <f>SUM('Adol profile w HPV data'!O69/'Adol profile w HPV data'!P69)</f>
        <v>0.19141449683321604</v>
      </c>
      <c r="H67" s="2">
        <f>SUM('Adol profile w HPV data'!Q69/'Adol profile w HPV data'!R69)</f>
        <v>0.19612676056338027</v>
      </c>
      <c r="I67" s="2">
        <f>SUM('Adol profile w HPV data'!S69/'Adol profile w HPV data'!T69)</f>
        <v>0.19676739283204497</v>
      </c>
      <c r="J67" s="2">
        <f>SUM('Adol profile w HPV data'!U69/'Adol profile w HPV data'!V69)</f>
        <v>0.19964726631393298</v>
      </c>
      <c r="K67" s="2">
        <f>SUM('Adol profile w HPV data'!W69/'Adol profile w HPV data'!X69)</f>
        <v>0.20092296769613063</v>
      </c>
      <c r="L67" s="2">
        <f>SUM('Adol profile w HPV data'!Y69/'Adol profile w HPV data'!Z69)</f>
        <v>0.20099608680184988</v>
      </c>
      <c r="M67" s="2">
        <f>SUM('Adol profile w HPV data'!AA69/'Adol profile w HPV data'!AB69)</f>
        <v>0.20095168374816985</v>
      </c>
      <c r="N67" s="2">
        <f>SUM('Adol profile w HPV data'!AC69/'Adol profile w HPV data'!AD69)</f>
        <v>0.20534407027818449</v>
      </c>
      <c r="O67" s="2">
        <f>SUM('Adol profile w HPV data'!AE69/'Adol profile w HPV data'!AF69)</f>
        <v>0.20961182994454713</v>
      </c>
      <c r="P67" s="2">
        <f>SUM('Adol profile w HPV data'!AG69/'Adol profile w HPV data'!AH69)</f>
        <v>0.20980319346453769</v>
      </c>
      <c r="Q67" s="2">
        <f>SUM('Adol profile w HPV data'!AI69/'Adol profile w HPV data'!AJ69)</f>
        <v>0.21449704142011836</v>
      </c>
      <c r="R67" s="2">
        <f>SUM('Adol profile w HPV data'!AK69/'Adol profile w HPV data'!AL69)</f>
        <v>0.21769977595220313</v>
      </c>
      <c r="S67" s="2">
        <f>SUM('Adol profile w HPV data'!AM69/'Adol profile w HPV data'!AN69)</f>
        <v>0.21935007385524372</v>
      </c>
      <c r="T67" s="2">
        <f>SUM('Adol profile w HPV data'!AO69/'Adol profile w HPV data'!AP69)</f>
        <v>0.24674267100977199</v>
      </c>
      <c r="U67" s="2">
        <f>SUM('Adol profile w HPV data'!AQ69/'Adol profile w HPV data'!AR69)</f>
        <v>0.25030425963488845</v>
      </c>
      <c r="V67" s="2">
        <f>SUM('Adol profile w HPV data'!AS69/'Adol profile w HPV data'!AT69)</f>
        <v>0.26001602564102566</v>
      </c>
      <c r="W67" s="2">
        <f>SUM('Adol profile w HPV data'!AU69/'Adol profile w HPV data'!AV69)</f>
        <v>0.26470588235294118</v>
      </c>
      <c r="X67" s="2">
        <f>SUM('Adol profile w HPV data'!AW69/'Adol profile w HPV data'!AX69)</f>
        <v>0.26503608660785888</v>
      </c>
      <c r="Y67" s="2">
        <f>SUM('Adol profile w HPV data'!AY69/'Adol profile w HPV data'!AZ69)</f>
        <v>0.2669883393646964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118"/>
      <c r="CQ67" s="9"/>
      <c r="CR67" s="9"/>
      <c r="CS67" s="118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</row>
    <row r="68" spans="1:113" x14ac:dyDescent="0.2">
      <c r="A68" t="s">
        <v>69</v>
      </c>
      <c r="B68" s="2">
        <f>SUM('Adol profile w HPV data'!E70/'Adol profile w HPV data'!F70)</f>
        <v>0.23461538461538461</v>
      </c>
      <c r="C68" s="2">
        <f>SUM('Adol profile w HPV data'!G70/'Adol profile w HPV data'!H70)</f>
        <v>0.24207492795389049</v>
      </c>
      <c r="D68" s="2">
        <f>SUM('Adol profile w HPV data'!I70/'Adol profile w HPV data'!J70)</f>
        <v>0.24084778420038536</v>
      </c>
      <c r="E68" s="2">
        <f>SUM('Adol profile w HPV data'!K70/'Adol profile w HPV data'!L70)</f>
        <v>0.24295432458697766</v>
      </c>
      <c r="F68" s="2">
        <f>SUM('Adol profile w HPV data'!M70/'Adol profile w HPV data'!N70)</f>
        <v>0.24686595949855353</v>
      </c>
      <c r="G68" s="2">
        <f>SUM('Adol profile w HPV data'!O70/'Adol profile w HPV data'!P70)</f>
        <v>0.24735322425409048</v>
      </c>
      <c r="H68" s="2">
        <f>SUM('Adol profile w HPV data'!Q70/'Adol profile w HPV data'!R70)</f>
        <v>0.27071290944123316</v>
      </c>
      <c r="I68" s="2">
        <f>SUM('Adol profile w HPV data'!S70/'Adol profile w HPV data'!T70)</f>
        <v>0.28143133462282399</v>
      </c>
      <c r="J68" s="2">
        <f>SUM('Adol profile w HPV data'!U70/'Adol profile w HPV data'!V70)</f>
        <v>0.29282296650717704</v>
      </c>
      <c r="K68" s="2">
        <f>SUM('Adol profile w HPV data'!W70/'Adol profile w HPV data'!X70)</f>
        <v>0.29394812680115273</v>
      </c>
      <c r="L68" s="2">
        <f>SUM('Adol profile w HPV data'!Y70/'Adol profile w HPV data'!Z70)</f>
        <v>0.2951923076923077</v>
      </c>
      <c r="M68" s="2">
        <f>SUM('Adol profile w HPV data'!AA70/'Adol profile w HPV data'!AB70)</f>
        <v>0.29615384615384616</v>
      </c>
      <c r="N68" s="2">
        <f>SUM('Adol profile w HPV data'!AC70/'Adol profile w HPV data'!AD70)</f>
        <v>0.29807692307692307</v>
      </c>
      <c r="O68" s="2">
        <f>SUM('Adol profile w HPV data'!AE70/'Adol profile w HPV data'!AF70)</f>
        <v>0.29856459330143542</v>
      </c>
      <c r="P68" s="2">
        <f>SUM('Adol profile w HPV data'!AG70/'Adol profile w HPV data'!AH70)</f>
        <v>0.3059051306873185</v>
      </c>
      <c r="Q68" s="2">
        <f>SUM('Adol profile w HPV data'!AI70/'Adol profile w HPV data'!AJ70)</f>
        <v>0.29951690821256038</v>
      </c>
      <c r="R68" s="2">
        <f>SUM('Adol profile w HPV data'!AK70/'Adol profile w HPV data'!AL70)</f>
        <v>0.29951690821256038</v>
      </c>
      <c r="S68" s="2">
        <f>SUM('Adol profile w HPV data'!AM70/'Adol profile w HPV data'!AN70)</f>
        <v>0.29611650485436891</v>
      </c>
      <c r="T68" s="2">
        <f>SUM('Adol profile w HPV data'!AO70/'Adol profile w HPV data'!AP70)</f>
        <v>0.31546391752577319</v>
      </c>
      <c r="U68" s="2">
        <f>SUM('Adol profile w HPV data'!AQ70/'Adol profile w HPV data'!AR70)</f>
        <v>0.32094943240454077</v>
      </c>
      <c r="V68" s="2">
        <f>SUM('Adol profile w HPV data'!AS70/'Adol profile w HPV data'!AT70)</f>
        <v>0.33061224489795921</v>
      </c>
      <c r="W68" s="2">
        <f>SUM('Adol profile w HPV data'!AU70/'Adol profile w HPV data'!AV70)</f>
        <v>0.33097165991902833</v>
      </c>
      <c r="X68" s="2">
        <f>SUM('Adol profile w HPV data'!AW70/'Adol profile w HPV data'!AX70)</f>
        <v>0.3292806484295846</v>
      </c>
      <c r="Y68" s="2">
        <f>SUM('Adol profile w HPV data'!AY70/'Adol profile w HPV data'!AZ70)</f>
        <v>0.3292806484295846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118"/>
      <c r="CQ68" s="9"/>
      <c r="CR68" s="9"/>
      <c r="CS68" s="118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</row>
    <row r="69" spans="1:113" x14ac:dyDescent="0.2">
      <c r="A69" t="s">
        <v>100</v>
      </c>
      <c r="B69" s="2">
        <f>SUM('Adol profile w HPV data'!E71/'Adol profile w HPV data'!F71)</f>
        <v>0.2574430823117338</v>
      </c>
      <c r="C69" s="2">
        <f>SUM('Adol profile w HPV data'!G71/'Adol profile w HPV data'!H71)</f>
        <v>0.27142857142857141</v>
      </c>
      <c r="D69" s="2">
        <f>SUM('Adol profile w HPV data'!I71/'Adol profile w HPV data'!J71)</f>
        <v>0.2783882783882784</v>
      </c>
      <c r="E69" s="2">
        <f>SUM('Adol profile w HPV data'!K71/'Adol profile w HPV data'!L71)</f>
        <v>0.28385899814471244</v>
      </c>
      <c r="F69" s="2">
        <f>SUM('Adol profile w HPV data'!M71/'Adol profile w HPV data'!N71)</f>
        <v>0.29313543599257885</v>
      </c>
      <c r="G69" s="2">
        <f>SUM('Adol profile w HPV data'!O71/'Adol profile w HPV data'!P71)</f>
        <v>0.30297397769516726</v>
      </c>
      <c r="H69" s="2">
        <f>SUM('Adol profile w HPV data'!Q71/'Adol profile w HPV data'!R71)</f>
        <v>0.31638418079096048</v>
      </c>
      <c r="I69" s="2">
        <f>SUM('Adol profile w HPV data'!S71/'Adol profile w HPV data'!T71)</f>
        <v>0.32258064516129031</v>
      </c>
      <c r="J69" s="2">
        <f>SUM('Adol profile w HPV data'!U71/'Adol profile w HPV data'!V71)</f>
        <v>0.32319391634980987</v>
      </c>
      <c r="K69" s="2">
        <f>SUM('Adol profile w HPV data'!W71/'Adol profile w HPV data'!X71)</f>
        <v>0.33718689788053952</v>
      </c>
      <c r="L69" s="2">
        <f>SUM('Adol profile w HPV data'!Y71/'Adol profile w HPV data'!Z71)</f>
        <v>0.33527131782945735</v>
      </c>
      <c r="M69" s="2">
        <f>SUM('Adol profile w HPV data'!AA71/'Adol profile w HPV data'!AB71)</f>
        <v>0.32641509433962262</v>
      </c>
      <c r="N69" s="2">
        <f>SUM('Adol profile w HPV data'!AC71/'Adol profile w HPV data'!AD71)</f>
        <v>0.33396226415094338</v>
      </c>
      <c r="O69" s="2">
        <f>SUM('Adol profile w HPV data'!AE71/'Adol profile w HPV data'!AF71)</f>
        <v>0.33396584440227706</v>
      </c>
      <c r="P69" s="2">
        <f>SUM('Adol profile w HPV data'!AG71/'Adol profile w HPV data'!AH71)</f>
        <v>0.33776091081593929</v>
      </c>
      <c r="Q69" s="2">
        <f>SUM('Adol profile w HPV data'!AI71/'Adol profile w HPV data'!AJ71)</f>
        <v>0.34160305343511449</v>
      </c>
      <c r="R69" s="2">
        <f>SUM('Adol profile w HPV data'!AK71/'Adol profile w HPV data'!AL71)</f>
        <v>0.33587786259541985</v>
      </c>
      <c r="S69" s="2">
        <f>SUM('Adol profile w HPV data'!AM71/'Adol profile w HPV data'!AN71)</f>
        <v>0.33587786259541985</v>
      </c>
      <c r="T69" s="2">
        <f>SUM('Adol profile w HPV data'!AO71/'Adol profile w HPV data'!AP71)</f>
        <v>0.35714285714285715</v>
      </c>
      <c r="U69" s="2">
        <f>SUM('Adol profile w HPV data'!AQ71/'Adol profile w HPV data'!AR71)</f>
        <v>0.361003861003861</v>
      </c>
      <c r="V69" s="2">
        <f>SUM('Adol profile w HPV data'!AS71/'Adol profile w HPV data'!AT71)</f>
        <v>0.35714285714285715</v>
      </c>
      <c r="W69" s="2">
        <f>SUM('Adol profile w HPV data'!AU71/'Adol profile w HPV data'!AV71)</f>
        <v>0.36206896551724138</v>
      </c>
      <c r="X69" s="2">
        <f>SUM('Adol profile w HPV data'!AW71/'Adol profile w HPV data'!AX71)</f>
        <v>0.3619047619047619</v>
      </c>
      <c r="Y69" s="2">
        <f>SUM('Adol profile w HPV data'!AY71/'Adol profile w HPV data'!AZ71)</f>
        <v>0.36311787072243346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118"/>
      <c r="CQ69" s="9"/>
      <c r="CR69" s="9"/>
      <c r="CS69" s="118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</row>
    <row r="70" spans="1:113" x14ac:dyDescent="0.2">
      <c r="A70" t="s">
        <v>73</v>
      </c>
      <c r="B70" s="2">
        <f>SUM('Adol profile w HPV data'!E72/'Adol profile w HPV data'!F72)</f>
        <v>0.18382352941176472</v>
      </c>
      <c r="C70" s="2">
        <f>SUM('Adol profile w HPV data'!G72/'Adol profile w HPV data'!H72)</f>
        <v>0.19088077032002265</v>
      </c>
      <c r="D70" s="2">
        <f>SUM('Adol profile w HPV data'!I72/'Adol profile w HPV data'!J72)</f>
        <v>0.19812925170068027</v>
      </c>
      <c r="E70" s="2">
        <f>SUM('Adol profile w HPV data'!K72/'Adol profile w HPV data'!L72)</f>
        <v>0.20159226613591127</v>
      </c>
      <c r="F70" s="2">
        <f>SUM('Adol profile w HPV data'!M72/'Adol profile w HPV data'!N72)</f>
        <v>0.20597351366582137</v>
      </c>
      <c r="G70" s="2">
        <f>SUM('Adol profile w HPV data'!O72/'Adol profile w HPV data'!P72)</f>
        <v>0.20873511060692002</v>
      </c>
      <c r="H70" s="2">
        <f>SUM('Adol profile w HPV data'!Q72/'Adol profile w HPV data'!R72)</f>
        <v>0.21702127659574469</v>
      </c>
      <c r="I70" s="2">
        <f>SUM('Adol profile w HPV data'!S72/'Adol profile w HPV data'!T72)</f>
        <v>0.22026180990324418</v>
      </c>
      <c r="J70" s="2">
        <f>SUM('Adol profile w HPV data'!U72/'Adol profile w HPV data'!V72)</f>
        <v>0.22905982905982905</v>
      </c>
      <c r="K70" s="2">
        <f>SUM('Adol profile w HPV data'!W72/'Adol profile w HPV data'!X72)</f>
        <v>0.23284941645317392</v>
      </c>
      <c r="L70" s="2">
        <f>SUM('Adol profile w HPV data'!Y72/'Adol profile w HPV data'!Z72)</f>
        <v>0.23327664399092971</v>
      </c>
      <c r="M70" s="2">
        <f>SUM('Adol profile w HPV data'!AA72/'Adol profile w HPV data'!AB72)</f>
        <v>0.24218305855599773</v>
      </c>
      <c r="N70" s="2">
        <f>SUM('Adol profile w HPV data'!AC72/'Adol profile w HPV data'!AD72)</f>
        <v>0.24550898203592814</v>
      </c>
      <c r="O70" s="2">
        <f>SUM('Adol profile w HPV data'!AE72/'Adol profile w HPV data'!AF72)</f>
        <v>0.25014409221902018</v>
      </c>
      <c r="P70" s="2">
        <f>SUM('Adol profile w HPV data'!AG72/'Adol profile w HPV data'!AH72)</f>
        <v>0.25522041763341069</v>
      </c>
      <c r="Q70" s="2">
        <f>SUM('Adol profile w HPV data'!AI72/'Adol profile w HPV data'!AJ72)</f>
        <v>0.25793304221251817</v>
      </c>
      <c r="R70" s="2">
        <f>SUM('Adol profile w HPV data'!AK72/'Adol profile w HPV data'!AL72)</f>
        <v>0.26539589442815248</v>
      </c>
      <c r="S70" s="2">
        <f>SUM('Adol profile w HPV data'!AM72/'Adol profile w HPV data'!AN72)</f>
        <v>0.2705158264947245</v>
      </c>
      <c r="T70" s="2">
        <f>SUM('Adol profile w HPV data'!AO72/'Adol profile w HPV data'!AP72)</f>
        <v>0.28840803709428131</v>
      </c>
      <c r="U70" s="2">
        <f>SUM('Adol profile w HPV data'!AQ72/'Adol profile w HPV data'!AR72)</f>
        <v>0.29068322981366462</v>
      </c>
      <c r="V70" s="2">
        <f>SUM('Adol profile w HPV data'!AS72/'Adol profile w HPV data'!AT72)</f>
        <v>0.29309271935283138</v>
      </c>
      <c r="W70" s="2">
        <f>SUM('Adol profile w HPV data'!AU72/'Adol profile w HPV data'!AV72)</f>
        <v>0.29470404984423676</v>
      </c>
      <c r="X70" s="2">
        <f>SUM('Adol profile w HPV data'!AW72/'Adol profile w HPV data'!AX72)</f>
        <v>0.29408099688473521</v>
      </c>
      <c r="Y70" s="2">
        <f>SUM('Adol profile w HPV data'!AY72/'Adol profile w HPV data'!AZ72)</f>
        <v>0.29679227654936158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118"/>
      <c r="CQ70" s="9"/>
      <c r="CR70" s="9"/>
      <c r="CS70" s="118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</row>
    <row r="71" spans="1:113" x14ac:dyDescent="0.2">
      <c r="A71" t="s">
        <v>75</v>
      </c>
      <c r="B71" s="2">
        <f>SUM('Adol profile w HPV data'!E73/'Adol profile w HPV data'!F73)</f>
        <v>0.19414788453934362</v>
      </c>
      <c r="C71" s="2">
        <f>SUM('Adol profile w HPV data'!G73/'Adol profile w HPV data'!H73)</f>
        <v>0.1955661124307205</v>
      </c>
      <c r="D71" s="2">
        <f>SUM('Adol profile w HPV data'!I73/'Adol profile w HPV data'!J73)</f>
        <v>0.20197628458498024</v>
      </c>
      <c r="E71" s="2">
        <f>SUM('Adol profile w HPV data'!K73/'Adol profile w HPV data'!L73)</f>
        <v>0.20388734629115429</v>
      </c>
      <c r="F71" s="2">
        <f>SUM('Adol profile w HPV data'!M73/'Adol profile w HPV data'!N73)</f>
        <v>0.20140789988267502</v>
      </c>
      <c r="G71" s="2">
        <f>SUM('Adol profile w HPV data'!O73/'Adol profile w HPV data'!P73)</f>
        <v>0.20422535211267606</v>
      </c>
      <c r="H71" s="2">
        <f>SUM('Adol profile w HPV data'!Q73/'Adol profile w HPV data'!R73)</f>
        <v>0.21394799054373523</v>
      </c>
      <c r="I71" s="2">
        <f>SUM('Adol profile w HPV data'!S73/'Adol profile w HPV data'!T73)</f>
        <v>0.21498626912514712</v>
      </c>
      <c r="J71" s="2">
        <f>SUM('Adol profile w HPV data'!U73/'Adol profile w HPV data'!V73)</f>
        <v>0.22413793103448276</v>
      </c>
      <c r="K71" s="2">
        <f>SUM('Adol profile w HPV data'!W73/'Adol profile w HPV data'!X73)</f>
        <v>0.22998828582584926</v>
      </c>
      <c r="L71" s="2">
        <f>SUM('Adol profile w HPV data'!Y73/'Adol profile w HPV data'!Z73)</f>
        <v>0.23428348301444749</v>
      </c>
      <c r="M71" s="2">
        <f>SUM('Adol profile w HPV data'!AA73/'Adol profile w HPV data'!AB73)</f>
        <v>0.24126856684062625</v>
      </c>
      <c r="N71" s="2">
        <f>SUM('Adol profile w HPV data'!AC73/'Adol profile w HPV data'!AD73)</f>
        <v>0.24768425291985502</v>
      </c>
      <c r="O71" s="2">
        <f>SUM('Adol profile w HPV data'!AE73/'Adol profile w HPV data'!AF73)</f>
        <v>0.25374949331171465</v>
      </c>
      <c r="P71" s="2">
        <f>SUM('Adol profile w HPV data'!AG73/'Adol profile w HPV data'!AH73)</f>
        <v>0.2608695652173913</v>
      </c>
      <c r="Q71" s="2">
        <f>SUM('Adol profile w HPV data'!AI73/'Adol profile w HPV data'!AJ73)</f>
        <v>0.26255144032921812</v>
      </c>
      <c r="R71" s="2">
        <f>SUM('Adol profile w HPV data'!AK73/'Adol profile w HPV data'!AL73)</f>
        <v>0.26538146021328957</v>
      </c>
      <c r="S71" s="2">
        <f>SUM('Adol profile w HPV data'!AM73/'Adol profile w HPV data'!AN73)</f>
        <v>0.26853377265238881</v>
      </c>
      <c r="T71" s="2">
        <f>SUM('Adol profile w HPV data'!AO73/'Adol profile w HPV data'!AP73)</f>
        <v>0.29154013015184382</v>
      </c>
      <c r="U71" s="2">
        <f>SUM('Adol profile w HPV data'!AQ73/'Adol profile w HPV data'!AR73)</f>
        <v>0.29648894668400522</v>
      </c>
      <c r="V71" s="2">
        <f>SUM('Adol profile w HPV data'!AS73/'Adol profile w HPV data'!AT73)</f>
        <v>0.30436681222707423</v>
      </c>
      <c r="W71" s="2">
        <f>SUM('Adol profile w HPV data'!AU73/'Adol profile w HPV data'!AV73)</f>
        <v>0.30273609885260372</v>
      </c>
      <c r="X71" s="2">
        <f>SUM('Adol profile w HPV data'!AW73/'Adol profile w HPV data'!AX73)</f>
        <v>0.30265486725663715</v>
      </c>
      <c r="Y71" s="2">
        <f>SUM('Adol profile w HPV data'!AY73/'Adol profile w HPV data'!AZ73)</f>
        <v>0.30228471001757468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118"/>
      <c r="CQ71" s="9"/>
      <c r="CR71" s="9"/>
      <c r="CS71" s="118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</row>
    <row r="72" spans="1:113" x14ac:dyDescent="0.2">
      <c r="A72" t="s">
        <v>76</v>
      </c>
      <c r="B72" s="2">
        <f>SUM('Adol profile w HPV data'!E74/'Adol profile w HPV data'!F74)</f>
        <v>7.7101002313030076E-2</v>
      </c>
      <c r="C72" s="2">
        <f>SUM('Adol profile w HPV data'!G74/'Adol profile w HPV data'!H74)</f>
        <v>8.1475787855495779E-2</v>
      </c>
      <c r="D72" s="2">
        <f>SUM('Adol profile w HPV data'!I74/'Adol profile w HPV data'!J74)</f>
        <v>8.3524904214559381E-2</v>
      </c>
      <c r="E72" s="2">
        <f>SUM('Adol profile w HPV data'!K74/'Adol profile w HPV data'!L74)</f>
        <v>8.7393658159319418E-2</v>
      </c>
      <c r="F72" s="2">
        <f>SUM('Adol profile w HPV data'!M74/'Adol profile w HPV data'!N74)</f>
        <v>9.1750192752505788E-2</v>
      </c>
      <c r="G72" s="2">
        <f>SUM('Adol profile w HPV data'!O74/'Adol profile w HPV data'!P74)</f>
        <v>9.4135802469135804E-2</v>
      </c>
      <c r="H72" s="2">
        <f>SUM('Adol profile w HPV data'!Q74/'Adol profile w HPV data'!R74)</f>
        <v>0.10522213561964147</v>
      </c>
      <c r="I72" s="2">
        <f>SUM('Adol profile w HPV data'!S74/'Adol profile w HPV data'!T74)</f>
        <v>0.10505836575875487</v>
      </c>
      <c r="J72" s="2">
        <f>SUM('Adol profile w HPV data'!U74/'Adol profile w HPV data'!V74)</f>
        <v>0.10681114551083591</v>
      </c>
      <c r="K72" s="2">
        <f>SUM('Adol profile w HPV data'!W74/'Adol profile w HPV data'!X74)</f>
        <v>0.10954616588419405</v>
      </c>
      <c r="L72" s="2">
        <f>SUM('Adol profile w HPV data'!Y74/'Adol profile w HPV data'!Z74)</f>
        <v>0.11076197957580518</v>
      </c>
      <c r="M72" s="2">
        <f>SUM('Adol profile w HPV data'!AA74/'Adol profile w HPV data'!AB74)</f>
        <v>0.11455847255369929</v>
      </c>
      <c r="N72" s="2">
        <f>SUM('Adol profile w HPV data'!AC74/'Adol profile w HPV data'!AD74)</f>
        <v>0.1215780998389694</v>
      </c>
      <c r="O72" s="2">
        <f>SUM('Adol profile w HPV data'!AE74/'Adol profile w HPV data'!AF74)</f>
        <v>0.1332794830371567</v>
      </c>
      <c r="P72" s="2">
        <f>SUM('Adol profile w HPV data'!AG74/'Adol profile w HPV data'!AH74)</f>
        <v>0.13843648208469056</v>
      </c>
      <c r="Q72" s="2">
        <f>SUM('Adol profile w HPV data'!AI74/'Adol profile w HPV data'!AJ74)</f>
        <v>0.14030819140308193</v>
      </c>
      <c r="R72" s="2">
        <f>SUM('Adol profile w HPV data'!AK74/'Adol profile w HPV data'!AL74)</f>
        <v>0.14308943089430895</v>
      </c>
      <c r="S72" s="2">
        <f>SUM('Adol profile w HPV data'!AM74/'Adol profile w HPV data'!AN74)</f>
        <v>0.14285714285714285</v>
      </c>
      <c r="T72" s="2">
        <f>SUM('Adol profile w HPV data'!AO74/'Adol profile w HPV data'!AP74)</f>
        <v>0.15652173913043479</v>
      </c>
      <c r="U72" s="2">
        <f>SUM('Adol profile w HPV data'!AQ74/'Adol profile w HPV data'!AR74)</f>
        <v>0.156794425087108</v>
      </c>
      <c r="V72" s="2">
        <f>SUM('Adol profile w HPV data'!AS74/'Adol profile w HPV data'!AT74)</f>
        <v>0.16045099739809193</v>
      </c>
      <c r="W72" s="2">
        <f>SUM('Adol profile w HPV data'!AU74/'Adol profile w HPV data'!AV74)</f>
        <v>0.16045099739809193</v>
      </c>
      <c r="X72" s="2">
        <f>SUM('Adol profile w HPV data'!AW74/'Adol profile w HPV data'!AX74)</f>
        <v>0.16017316017316016</v>
      </c>
      <c r="Y72" s="2">
        <f>SUM('Adol profile w HPV data'!AY74/'Adol profile w HPV data'!AZ74)</f>
        <v>0.15986099044309296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118"/>
      <c r="CQ72" s="9"/>
      <c r="CR72" s="9"/>
      <c r="CS72" s="118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</row>
    <row r="73" spans="1:113" x14ac:dyDescent="0.2">
      <c r="A73" t="s">
        <v>78</v>
      </c>
      <c r="B73" s="2">
        <f>SUM('Adol profile w HPV data'!E75/'Adol profile w HPV data'!F75)</f>
        <v>0.24299541518084564</v>
      </c>
      <c r="C73" s="2">
        <f>SUM('Adol profile w HPV data'!G75/'Adol profile w HPV data'!H75)</f>
        <v>0.24664602683178535</v>
      </c>
      <c r="D73" s="2">
        <f>SUM('Adol profile w HPV data'!I75/'Adol profile w HPV data'!J75)</f>
        <v>0.24831867563372995</v>
      </c>
      <c r="E73" s="2">
        <f>SUM('Adol profile w HPV data'!K75/'Adol profile w HPV data'!L75)</f>
        <v>0.24974358974358973</v>
      </c>
      <c r="F73" s="2">
        <f>SUM('Adol profile w HPV data'!M75/'Adol profile w HPV data'!N75)</f>
        <v>0.25268542199488492</v>
      </c>
      <c r="G73" s="2">
        <f>SUM('Adol profile w HPV data'!O75/'Adol profile w HPV data'!P75)</f>
        <v>0.25449871465295631</v>
      </c>
      <c r="H73" s="2">
        <f>SUM('Adol profile w HPV data'!Q75/'Adol profile w HPV data'!R75)</f>
        <v>0.26291560102301792</v>
      </c>
      <c r="I73" s="2">
        <f>SUM('Adol profile w HPV data'!S75/'Adol profile w HPV data'!T75)</f>
        <v>0.26820512820512821</v>
      </c>
      <c r="J73" s="2">
        <f>SUM('Adol profile w HPV data'!U75/'Adol profile w HPV data'!V75)</f>
        <v>0.26976744186046514</v>
      </c>
      <c r="K73" s="2">
        <f>SUM('Adol profile w HPV data'!W75/'Adol profile w HPV data'!X75)</f>
        <v>0.28024819027921405</v>
      </c>
      <c r="L73" s="2">
        <f>SUM('Adol profile w HPV data'!Y75/'Adol profile w HPV data'!Z75)</f>
        <v>0.28297982410760475</v>
      </c>
      <c r="M73" s="2">
        <f>SUM('Adol profile w HPV data'!AA75/'Adol profile w HPV data'!AB75)</f>
        <v>0.28534031413612565</v>
      </c>
      <c r="N73" s="2">
        <f>SUM('Adol profile w HPV data'!AC75/'Adol profile w HPV data'!AD75)</f>
        <v>0.28638253638253636</v>
      </c>
      <c r="O73" s="2">
        <f>SUM('Adol profile w HPV data'!AE75/'Adol profile w HPV data'!AF75)</f>
        <v>0.29097510373443985</v>
      </c>
      <c r="P73" s="2">
        <f>SUM('Adol profile w HPV data'!AG75/'Adol profile w HPV data'!AH75)</f>
        <v>0.29551315110881898</v>
      </c>
      <c r="Q73" s="2">
        <f>SUM('Adol profile w HPV data'!AI75/'Adol profile w HPV data'!AJ75)</f>
        <v>0.30077922077922076</v>
      </c>
      <c r="R73" s="2">
        <f>SUM('Adol profile w HPV data'!AK75/'Adol profile w HPV data'!AL75)</f>
        <v>0.29921671018276763</v>
      </c>
      <c r="S73" s="2">
        <f>SUM('Adol profile w HPV data'!AM75/'Adol profile w HPV data'!AN75)</f>
        <v>0.29994728518713759</v>
      </c>
      <c r="T73" s="2">
        <f>SUM('Adol profile w HPV data'!AO75/'Adol profile w HPV data'!AP75)</f>
        <v>0.31301034295046271</v>
      </c>
      <c r="U73" s="2">
        <f>SUM('Adol profile w HPV data'!AQ75/'Adol profile w HPV data'!AR75)</f>
        <v>0.31222707423580787</v>
      </c>
      <c r="V73" s="2">
        <f>SUM('Adol profile w HPV data'!AS75/'Adol profile w HPV data'!AT75)</f>
        <v>0.3160507446221732</v>
      </c>
      <c r="W73" s="2">
        <f>SUM('Adol profile w HPV data'!AU75/'Adol profile w HPV data'!AV75)</f>
        <v>0.31604803493449779</v>
      </c>
      <c r="X73" s="2">
        <f>SUM('Adol profile w HPV data'!AW75/'Adol profile w HPV data'!AX75)</f>
        <v>0.31662125340599456</v>
      </c>
      <c r="Y73" s="2">
        <f>SUM('Adol profile w HPV data'!AY75/'Adol profile w HPV data'!AZ75)</f>
        <v>0.32224645583424211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118"/>
      <c r="CQ73" s="9"/>
      <c r="CR73" s="9"/>
      <c r="CS73" s="118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</row>
    <row r="74" spans="1:113" x14ac:dyDescent="0.2">
      <c r="A74" t="s">
        <v>79</v>
      </c>
      <c r="B74" s="2">
        <f>SUM('Adol profile w HPV data'!E76/'Adol profile w HPV data'!F76)</f>
        <v>0.10642570281124498</v>
      </c>
      <c r="C74" s="2">
        <f>SUM('Adol profile w HPV data'!G76/'Adol profile w HPV data'!H76)</f>
        <v>0.10934393638170974</v>
      </c>
      <c r="D74" s="2">
        <f>SUM('Adol profile w HPV data'!I76/'Adol profile w HPV data'!J76)</f>
        <v>0.10778443113772455</v>
      </c>
      <c r="E74" s="2">
        <f>SUM('Adol profile w HPV data'!K76/'Adol profile w HPV data'!L76)</f>
        <v>0.11468812877263582</v>
      </c>
      <c r="F74" s="2">
        <f>SUM('Adol profile w HPV data'!M76/'Adol profile w HPV data'!N76)</f>
        <v>0.11904761904761904</v>
      </c>
      <c r="G74" s="2">
        <f>SUM('Adol profile w HPV data'!O76/'Adol profile w HPV data'!P76)</f>
        <v>0.12825651302605209</v>
      </c>
      <c r="H74" s="2">
        <f>SUM('Adol profile w HPV data'!Q76/'Adol profile w HPV data'!R76)</f>
        <v>0.12825651302605209</v>
      </c>
      <c r="I74" s="2">
        <f>SUM('Adol profile w HPV data'!S76/'Adol profile w HPV data'!T76)</f>
        <v>0.12701612903225806</v>
      </c>
      <c r="J74" s="2">
        <f>SUM('Adol profile w HPV data'!U76/'Adol profile w HPV data'!V76)</f>
        <v>0.12576064908722109</v>
      </c>
      <c r="K74" s="2">
        <f>SUM('Adol profile w HPV data'!W76/'Adol profile w HPV data'!X76)</f>
        <v>0.13373253493013973</v>
      </c>
      <c r="L74" s="2">
        <f>SUM('Adol profile w HPV data'!Y76/'Adol profile w HPV data'!Z76)</f>
        <v>0.13745019920318724</v>
      </c>
      <c r="M74" s="2">
        <f>SUM('Adol profile w HPV data'!AA76/'Adol profile w HPV data'!AB76)</f>
        <v>0.13608247422680411</v>
      </c>
      <c r="N74" s="2">
        <f>SUM('Adol profile w HPV data'!AC76/'Adol profile w HPV data'!AD76)</f>
        <v>0.12815126050420167</v>
      </c>
      <c r="O74" s="2">
        <f>SUM('Adol profile w HPV data'!AE76/'Adol profile w HPV data'!AF76)</f>
        <v>0.12631578947368421</v>
      </c>
      <c r="P74" s="2">
        <f>SUM('Adol profile w HPV data'!AG76/'Adol profile w HPV data'!AH76)</f>
        <v>0.12050739957716702</v>
      </c>
      <c r="Q74" s="2">
        <f>SUM('Adol profile w HPV data'!AI76/'Adol profile w HPV data'!AJ76)</f>
        <v>0.11965811965811966</v>
      </c>
      <c r="R74" s="2">
        <f>SUM('Adol profile w HPV data'!AK76/'Adol profile w HPV data'!AL76)</f>
        <v>0.12076271186440678</v>
      </c>
      <c r="S74" s="2">
        <f>SUM('Adol profile w HPV data'!AM76/'Adol profile w HPV data'!AN76)</f>
        <v>0.12076271186440678</v>
      </c>
      <c r="T74" s="2">
        <f>SUM('Adol profile w HPV data'!AO76/'Adol profile w HPV data'!AP76)</f>
        <v>0.125</v>
      </c>
      <c r="U74" s="2">
        <f>SUM('Adol profile w HPV data'!AQ76/'Adol profile w HPV data'!AR76)</f>
        <v>0.12614678899082568</v>
      </c>
      <c r="V74" s="2">
        <f>SUM('Adol profile w HPV data'!AS76/'Adol profile w HPV data'!AT76)</f>
        <v>0.13777777777777778</v>
      </c>
      <c r="W74" s="2">
        <f>SUM('Adol profile w HPV data'!AU76/'Adol profile w HPV data'!AV76)</f>
        <v>0.13747228381374724</v>
      </c>
      <c r="X74" s="2">
        <f>SUM('Adol profile w HPV data'!AW76/'Adol profile w HPV data'!AX76)</f>
        <v>0.13716814159292035</v>
      </c>
      <c r="Y74" s="2">
        <f>SUM('Adol profile w HPV data'!AY76/'Adol profile w HPV data'!AZ76)</f>
        <v>0.14412416851441243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118"/>
      <c r="CQ74" s="9"/>
      <c r="CR74" s="9"/>
      <c r="CS74" s="118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</row>
    <row r="75" spans="1:113" x14ac:dyDescent="0.2">
      <c r="A75" t="s">
        <v>80</v>
      </c>
      <c r="B75" s="2">
        <f>SUM('Adol profile w HPV data'!E77/'Adol profile w HPV data'!F77)</f>
        <v>0.16478797638217929</v>
      </c>
      <c r="C75" s="2">
        <f>SUM('Adol profile w HPV data'!G77/'Adol profile w HPV data'!H77)</f>
        <v>0.16586409844836811</v>
      </c>
      <c r="D75" s="2">
        <f>SUM('Adol profile w HPV data'!I77/'Adol profile w HPV data'!J77)</f>
        <v>0.17219251336898395</v>
      </c>
      <c r="E75" s="2">
        <f>SUM('Adol profile w HPV data'!K77/'Adol profile w HPV data'!L77)</f>
        <v>0.17631296891747053</v>
      </c>
      <c r="F75" s="2">
        <f>SUM('Adol profile w HPV data'!M77/'Adol profile w HPV data'!N77)</f>
        <v>0.18094731240021289</v>
      </c>
      <c r="G75" s="2">
        <f>SUM('Adol profile w HPV data'!O77/'Adol profile w HPV data'!P77)</f>
        <v>0.18706942236354002</v>
      </c>
      <c r="H75" s="2">
        <f>SUM('Adol profile w HPV data'!Q77/'Adol profile w HPV data'!R77)</f>
        <v>0.19332627118644069</v>
      </c>
      <c r="I75" s="2">
        <f>SUM('Adol profile w HPV data'!S77/'Adol profile w HPV data'!T77)</f>
        <v>0.19640971488912354</v>
      </c>
      <c r="J75" s="2">
        <f>SUM('Adol profile w HPV data'!U77/'Adol profile w HPV data'!V77)</f>
        <v>0.20063191153238547</v>
      </c>
      <c r="K75" s="2">
        <f>SUM('Adol profile w HPV data'!W77/'Adol profile w HPV data'!X77)</f>
        <v>0.20339883165161976</v>
      </c>
      <c r="L75" s="2">
        <f>SUM('Adol profile w HPV data'!Y77/'Adol profile w HPV data'!Z77)</f>
        <v>0.20316622691292877</v>
      </c>
      <c r="M75" s="2">
        <f>SUM('Adol profile w HPV data'!AA77/'Adol profile w HPV data'!AB77)</f>
        <v>0.20680489101541732</v>
      </c>
      <c r="N75" s="2">
        <f>SUM('Adol profile w HPV data'!AC77/'Adol profile w HPV data'!AD77)</f>
        <v>0.20941300898995241</v>
      </c>
      <c r="O75" s="2">
        <f>SUM('Adol profile w HPV data'!AE77/'Adol profile w HPV data'!AF77)</f>
        <v>0.21326259946949602</v>
      </c>
      <c r="P75" s="2">
        <f>SUM('Adol profile w HPV data'!AG77/'Adol profile w HPV data'!AH77)</f>
        <v>0.21417155034629728</v>
      </c>
      <c r="Q75" s="2">
        <f>SUM('Adol profile w HPV data'!AI77/'Adol profile w HPV data'!AJ77)</f>
        <v>0.21879978757302176</v>
      </c>
      <c r="R75" s="2">
        <f>SUM('Adol profile w HPV data'!AK77/'Adol profile w HPV data'!AL77)</f>
        <v>0.21933085501858737</v>
      </c>
      <c r="S75" s="2">
        <f>SUM('Adol profile w HPV data'!AM77/'Adol profile w HPV data'!AN77)</f>
        <v>0.21828752642706131</v>
      </c>
      <c r="T75" s="2">
        <f>SUM('Adol profile w HPV data'!AO77/'Adol profile w HPV data'!AP77)</f>
        <v>0.23529411764705882</v>
      </c>
      <c r="U75" s="2">
        <f>SUM('Adol profile w HPV data'!AQ77/'Adol profile w HPV data'!AR77)</f>
        <v>0.23745819397993312</v>
      </c>
      <c r="V75" s="2">
        <f>SUM('Adol profile w HPV data'!AS77/'Adol profile w HPV data'!AT77)</f>
        <v>0.23604201216141515</v>
      </c>
      <c r="W75" s="2">
        <f>SUM('Adol profile w HPV data'!AU77/'Adol profile w HPV data'!AV77)</f>
        <v>0.23916620954470652</v>
      </c>
      <c r="X75" s="2">
        <f>SUM('Adol profile w HPV data'!AW77/'Adol profile w HPV data'!AX77)</f>
        <v>0.23905908096280087</v>
      </c>
      <c r="Y75" s="2">
        <f>SUM('Adol profile w HPV data'!AY77/'Adol profile w HPV data'!AZ77)</f>
        <v>0.23897659227000545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118"/>
      <c r="CQ75" s="9"/>
      <c r="CR75" s="9"/>
      <c r="CS75" s="118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</row>
    <row r="76" spans="1:113" x14ac:dyDescent="0.2">
      <c r="A76" t="s">
        <v>82</v>
      </c>
      <c r="B76" s="2">
        <f>SUM('Adol profile w HPV data'!E78/'Adol profile w HPV data'!F78)</f>
        <v>0.26530612244897961</v>
      </c>
      <c r="C76" s="2">
        <f>SUM('Adol profile w HPV data'!G78/'Adol profile w HPV data'!H78)</f>
        <v>0.27413127413127414</v>
      </c>
      <c r="D76" s="2">
        <f>SUM('Adol profile w HPV data'!I78/'Adol profile w HPV data'!J78)</f>
        <v>0.27948717948717949</v>
      </c>
      <c r="E76" s="2">
        <f>SUM('Adol profile w HPV data'!K78/'Adol profile w HPV data'!L78)</f>
        <v>0.29123711340206188</v>
      </c>
      <c r="F76" s="2">
        <f>SUM('Adol profile w HPV data'!M78/'Adol profile w HPV data'!N78)</f>
        <v>0.28607918263090676</v>
      </c>
      <c r="G76" s="2">
        <f>SUM('Adol profile w HPV data'!O78/'Adol profile w HPV data'!P78)</f>
        <v>0.29086229086229087</v>
      </c>
      <c r="H76" s="2">
        <f>SUM('Adol profile w HPV data'!Q78/'Adol profile w HPV data'!R78)</f>
        <v>0.30789133247089262</v>
      </c>
      <c r="I76" s="2">
        <f>SUM('Adol profile w HPV data'!S78/'Adol profile w HPV data'!T78)</f>
        <v>0.31387808041504539</v>
      </c>
      <c r="J76" s="2">
        <f>SUM('Adol profile w HPV data'!U78/'Adol profile w HPV data'!V78)</f>
        <v>0.31421121251629724</v>
      </c>
      <c r="K76" s="2">
        <f>SUM('Adol profile w HPV data'!W78/'Adol profile w HPV data'!X78)</f>
        <v>0.31572164948453607</v>
      </c>
      <c r="L76" s="2">
        <f>SUM('Adol profile w HPV data'!Y78/'Adol profile w HPV data'!Z78)</f>
        <v>0.30967741935483872</v>
      </c>
      <c r="M76" s="2">
        <f>SUM('Adol profile w HPV data'!AA78/'Adol profile w HPV data'!AB78)</f>
        <v>0.31766200762388819</v>
      </c>
      <c r="N76" s="2">
        <f>SUM('Adol profile w HPV data'!AC78/'Adol profile w HPV data'!AD78)</f>
        <v>0.32225063938618925</v>
      </c>
      <c r="O76" s="2">
        <f>SUM('Adol profile w HPV data'!AE78/'Adol profile w HPV data'!AF78)</f>
        <v>0.32774193548387098</v>
      </c>
      <c r="P76" s="2">
        <f>SUM('Adol profile w HPV data'!AG78/'Adol profile w HPV data'!AH78)</f>
        <v>0.32421875</v>
      </c>
      <c r="Q76" s="2">
        <f>SUM('Adol profile w HPV data'!AI78/'Adol profile w HPV data'!AJ78)</f>
        <v>0.32810457516339869</v>
      </c>
      <c r="R76" s="2">
        <f>SUM('Adol profile w HPV data'!AK78/'Adol profile w HPV data'!AL78)</f>
        <v>0.33070866141732286</v>
      </c>
      <c r="S76" s="2">
        <f>SUM('Adol profile w HPV data'!AM78/'Adol profile w HPV data'!AN78)</f>
        <v>0.32800000000000001</v>
      </c>
      <c r="T76" s="2">
        <f>SUM('Adol profile w HPV data'!AO78/'Adol profile w HPV data'!AP78)</f>
        <v>0.3497191011235955</v>
      </c>
      <c r="U76" s="2">
        <f>SUM('Adol profile w HPV data'!AQ78/'Adol profile w HPV data'!AR78)</f>
        <v>0.36044880785413747</v>
      </c>
      <c r="V76" s="2">
        <f>SUM('Adol profile w HPV data'!AS78/'Adol profile w HPV data'!AT78)</f>
        <v>0.37749287749287747</v>
      </c>
      <c r="W76" s="2">
        <f>SUM('Adol profile w HPV data'!AU78/'Adol profile w HPV data'!AV78)</f>
        <v>0.38088445078459343</v>
      </c>
      <c r="X76" s="2">
        <f>SUM('Adol profile w HPV data'!AW78/'Adol profile w HPV data'!AX78)</f>
        <v>0.38231098430813126</v>
      </c>
      <c r="Y76" s="2">
        <f>SUM('Adol profile w HPV data'!AY78/'Adol profile w HPV data'!AZ78)</f>
        <v>0.37784090909090912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118"/>
      <c r="CQ76" s="9"/>
      <c r="CR76" s="9"/>
      <c r="CS76" s="118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</row>
    <row r="77" spans="1:113" x14ac:dyDescent="0.2">
      <c r="A77" t="s">
        <v>83</v>
      </c>
      <c r="B77" s="2">
        <f>SUM('Adol profile w HPV data'!E79/'Adol profile w HPV data'!F79)</f>
        <v>0.24142480211081793</v>
      </c>
      <c r="C77" s="2">
        <f>SUM('Adol profile w HPV data'!G79/'Adol profile w HPV data'!H79)</f>
        <v>0.24817518248175183</v>
      </c>
      <c r="D77" s="2">
        <f>SUM('Adol profile w HPV data'!I79/'Adol profile w HPV data'!J79)</f>
        <v>0.25685618729096987</v>
      </c>
      <c r="E77" s="2">
        <f>SUM('Adol profile w HPV data'!K79/'Adol profile w HPV data'!L79)</f>
        <v>0.26484322881921279</v>
      </c>
      <c r="F77" s="2">
        <f>SUM('Adol profile w HPV data'!M79/'Adol profile w HPV data'!N79)</f>
        <v>0.2702883970489604</v>
      </c>
      <c r="G77" s="2">
        <f>SUM('Adol profile w HPV data'!O79/'Adol profile w HPV data'!P79)</f>
        <v>0.27635135135135136</v>
      </c>
      <c r="H77" s="2">
        <f>SUM('Adol profile w HPV data'!Q79/'Adol profile w HPV data'!R79)</f>
        <v>0.28900949796472186</v>
      </c>
      <c r="I77" s="2">
        <f>SUM('Adol profile w HPV data'!S79/'Adol profile w HPV data'!T79)</f>
        <v>0.28852681602172436</v>
      </c>
      <c r="J77" s="2">
        <f>SUM('Adol profile w HPV data'!U79/'Adol profile w HPV data'!V79)</f>
        <v>0.29794520547945208</v>
      </c>
      <c r="K77" s="2">
        <f>SUM('Adol profile w HPV data'!W79/'Adol profile w HPV data'!X79)</f>
        <v>0.30309278350515462</v>
      </c>
      <c r="L77" s="2">
        <f>SUM('Adol profile w HPV data'!Y79/'Adol profile w HPV data'!Z79)</f>
        <v>0.30557467309015829</v>
      </c>
      <c r="M77" s="2">
        <f>SUM('Adol profile w HPV data'!AA79/'Adol profile w HPV data'!AB79)</f>
        <v>0.30972222222222223</v>
      </c>
      <c r="N77" s="2">
        <f>SUM('Adol profile w HPV data'!AC79/'Adol profile w HPV data'!AD79)</f>
        <v>0.31106471816283926</v>
      </c>
      <c r="O77" s="2">
        <f>SUM('Adol profile w HPV data'!AE79/'Adol profile w HPV data'!AF79)</f>
        <v>0.31719298245614036</v>
      </c>
      <c r="P77" s="2">
        <f>SUM('Adol profile w HPV data'!AG79/'Adol profile w HPV data'!AH79)</f>
        <v>0.32087447108603667</v>
      </c>
      <c r="Q77" s="2">
        <f>SUM('Adol profile w HPV data'!AI79/'Adol profile w HPV data'!AJ79)</f>
        <v>0.33075842696629215</v>
      </c>
      <c r="R77" s="2">
        <f>SUM('Adol profile w HPV data'!AK79/'Adol profile w HPV data'!AL79)</f>
        <v>0.33687190375088466</v>
      </c>
      <c r="S77" s="2">
        <f>SUM('Adol profile w HPV data'!AM79/'Adol profile w HPV data'!AN79)</f>
        <v>0.34022824536376606</v>
      </c>
      <c r="T77" s="2">
        <f>SUM('Adol profile w HPV data'!AO79/'Adol profile w HPV data'!AP79)</f>
        <v>0.36115326251896812</v>
      </c>
      <c r="U77" s="2">
        <f>SUM('Adol profile w HPV data'!AQ79/'Adol profile w HPV data'!AR79)</f>
        <v>0.36446469248291574</v>
      </c>
      <c r="V77" s="2">
        <f>SUM('Adol profile w HPV data'!AS79/'Adol profile w HPV data'!AT79)</f>
        <v>0.37519142419601836</v>
      </c>
      <c r="W77" s="2">
        <f>SUM('Adol profile w HPV data'!AU79/'Adol profile w HPV data'!AV79)</f>
        <v>0.38212634822804314</v>
      </c>
      <c r="X77" s="2">
        <f>SUM('Adol profile w HPV data'!AW79/'Adol profile w HPV data'!AX79)</f>
        <v>0.38592420726991494</v>
      </c>
      <c r="Y77" s="2">
        <f>SUM('Adol profile w HPV data'!AY79/'Adol profile w HPV data'!AZ79)</f>
        <v>0.39191290824261277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118"/>
      <c r="CQ77" s="9"/>
      <c r="CR77" s="9"/>
      <c r="CS77" s="118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</row>
    <row r="78" spans="1:113" x14ac:dyDescent="0.2">
      <c r="A78" t="s">
        <v>94</v>
      </c>
      <c r="B78" s="2">
        <f>SUM('Adol profile w HPV data'!E80/'Adol profile w HPV data'!F80)</f>
        <v>0.2788935202728306</v>
      </c>
      <c r="C78" s="2">
        <f>SUM('Adol profile w HPV data'!G80/'Adol profile w HPV data'!H80)</f>
        <v>0.28702290076335879</v>
      </c>
      <c r="D78" s="2">
        <f>SUM('Adol profile w HPV data'!I80/'Adol profile w HPV data'!J80)</f>
        <v>0.29337899543378998</v>
      </c>
      <c r="E78" s="2">
        <f>SUM('Adol profile w HPV data'!K80/'Adol profile w HPV data'!L80)</f>
        <v>0.30142252979623224</v>
      </c>
      <c r="F78" s="2">
        <f>SUM('Adol profile w HPV data'!M80/'Adol profile w HPV data'!N80)</f>
        <v>0.30822179732313576</v>
      </c>
      <c r="G78" s="2">
        <f>SUM('Adol profile w HPV data'!O80/'Adol profile w HPV data'!P80)</f>
        <v>0.31927941740130317</v>
      </c>
      <c r="H78" s="2">
        <f>SUM('Adol profile w HPV data'!Q80/'Adol profile w HPV data'!R80)</f>
        <v>0.33371691599539699</v>
      </c>
      <c r="I78" s="2">
        <f>SUM('Adol profile w HPV data'!S80/'Adol profile w HPV data'!T80)</f>
        <v>0.33846153846153848</v>
      </c>
      <c r="J78" s="2">
        <f>SUM('Adol profile w HPV data'!U80/'Adol profile w HPV data'!V80)</f>
        <v>0.34533488192024775</v>
      </c>
      <c r="K78" s="2">
        <f>SUM('Adol profile w HPV data'!W80/'Adol profile w HPV data'!X80)</f>
        <v>0.35203689469638738</v>
      </c>
      <c r="L78" s="2">
        <f>SUM('Adol profile w HPV data'!Y80/'Adol profile w HPV data'!Z80)</f>
        <v>0.34934665641813989</v>
      </c>
      <c r="M78" s="2">
        <f>SUM('Adol profile w HPV data'!AA80/'Adol profile w HPV data'!AB80)</f>
        <v>0.35579937304075238</v>
      </c>
      <c r="N78" s="2">
        <f>SUM('Adol profile w HPV data'!AC80/'Adol profile w HPV data'!AD80)</f>
        <v>0.35688906435057244</v>
      </c>
      <c r="O78" s="2">
        <f>SUM('Adol profile w HPV data'!AE80/'Adol profile w HPV data'!AF80)</f>
        <v>0.3637454981992797</v>
      </c>
      <c r="P78" s="2">
        <f>SUM('Adol profile w HPV data'!AG80/'Adol profile w HPV data'!AH80)</f>
        <v>0.36630909813269763</v>
      </c>
      <c r="Q78" s="2">
        <f>SUM('Adol profile w HPV data'!AI80/'Adol profile w HPV data'!AJ80)</f>
        <v>0.36973788721207307</v>
      </c>
      <c r="R78" s="2">
        <f>SUM('Adol profile w HPV data'!AK80/'Adol profile w HPV data'!AL80)</f>
        <v>0.3685669041963579</v>
      </c>
      <c r="S78" s="2">
        <f>SUM('Adol profile w HPV data'!AM80/'Adol profile w HPV data'!AN80)</f>
        <v>0.37321711568938193</v>
      </c>
      <c r="T78" s="2">
        <f>SUM('Adol profile w HPV data'!AO80/'Adol profile w HPV data'!AP80)</f>
        <v>0.39393939393939392</v>
      </c>
      <c r="U78" s="2">
        <f>SUM('Adol profile w HPV data'!AQ80/'Adol profile w HPV data'!AR80)</f>
        <v>0.39589442815249265</v>
      </c>
      <c r="V78" s="2">
        <f>SUM('Adol profile w HPV data'!AS80/'Adol profile w HPV data'!AT80)</f>
        <v>0.40468227424749165</v>
      </c>
      <c r="W78" s="2">
        <f>SUM('Adol profile w HPV data'!AU80/'Adol profile w HPV data'!AV80)</f>
        <v>0.40628930817610065</v>
      </c>
      <c r="X78" s="2">
        <f>SUM('Adol profile w HPV data'!AW80/'Adol profile w HPV data'!AX80)</f>
        <v>0.40391829929137141</v>
      </c>
      <c r="Y78" s="2">
        <f>SUM('Adol profile w HPV data'!AY80/'Adol profile w HPV data'!AZ80)</f>
        <v>0.40485152655792556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118"/>
      <c r="CQ78" s="9"/>
      <c r="CR78" s="9"/>
      <c r="CS78" s="118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</row>
    <row r="79" spans="1:113" s="4" customFormat="1" ht="15.75" x14ac:dyDescent="0.25">
      <c r="A79" s="120" t="s">
        <v>108</v>
      </c>
      <c r="B79" s="121">
        <f>SUM('Adol profile w HPV data'!E81/'Adol profile w HPV data'!F81)</f>
        <v>0.19293340556031244</v>
      </c>
      <c r="C79" s="121">
        <f>SUM('Adol profile w HPV data'!G81/'Adol profile w HPV data'!H81)</f>
        <v>0.19856094956320794</v>
      </c>
      <c r="D79" s="121">
        <f>SUM('Adol profile w HPV data'!I81/'Adol profile w HPV data'!J81)</f>
        <v>0.20316585648351262</v>
      </c>
      <c r="E79" s="121">
        <f>SUM('Adol profile w HPV data'!K81/'Adol profile w HPV data'!L81)</f>
        <v>0.20767931301471107</v>
      </c>
      <c r="F79" s="121">
        <f>SUM('Adol profile w HPV data'!M81/'Adol profile w HPV data'!N81)</f>
        <v>0.21067518726101303</v>
      </c>
      <c r="G79" s="121">
        <f>SUM('Adol profile w HPV data'!O81/'Adol profile w HPV data'!P81)</f>
        <v>0.21509400961958899</v>
      </c>
      <c r="H79" s="121">
        <f>SUM('Adol profile w HPV data'!Q81/'Adol profile w HPV data'!R81)</f>
        <v>0.22581832200182239</v>
      </c>
      <c r="I79" s="121">
        <f>SUM('Adol profile w HPV data'!S81/'Adol profile w HPV data'!T81)</f>
        <v>0.22843733034447733</v>
      </c>
      <c r="J79" s="121">
        <f>SUM('Adol profile w HPV data'!U81/'Adol profile w HPV data'!V81)</f>
        <v>0.23304840316744455</v>
      </c>
      <c r="K79" s="121">
        <f>SUM('Adol profile w HPV data'!W81/'Adol profile w HPV data'!X81)</f>
        <v>0.23787653889810531</v>
      </c>
      <c r="L79" s="121">
        <f>SUM('Adol profile w HPV data'!Y81/'Adol profile w HPV data'!Z81)</f>
        <v>0.23946664802614334</v>
      </c>
      <c r="M79" s="121">
        <f>SUM('Adol profile w HPV data'!AA81/'Adol profile w HPV data'!AB81)</f>
        <v>0.24356323667143792</v>
      </c>
      <c r="N79" s="121">
        <f>SUM('Adol profile w HPV data'!AC81/'Adol profile w HPV data'!AD81)</f>
        <v>0.24714019686086725</v>
      </c>
      <c r="O79" s="121">
        <f>SUM('Adol profile w HPV data'!AE81/'Adol profile w HPV data'!AF81)</f>
        <v>0.25157937821436832</v>
      </c>
      <c r="P79" s="121">
        <f>SUM('Adol profile w HPV data'!AG81/'Adol profile w HPV data'!AH81)</f>
        <v>0.25528341997606158</v>
      </c>
      <c r="Q79" s="121">
        <f>SUM('Adol profile w HPV data'!AI81/'Adol profile w HPV data'!AJ81)</f>
        <v>0.25899512614678899</v>
      </c>
      <c r="R79" s="121">
        <f>SUM('Adol profile w HPV data'!AK81/'Adol profile w HPV data'!AL81)</f>
        <v>0.26205236016027889</v>
      </c>
      <c r="S79" s="121">
        <f>SUM('Adol profile w HPV data'!AM81/'Adol profile w HPV data'!AN81)</f>
        <v>0.26477106870641659</v>
      </c>
      <c r="T79" s="121">
        <f>SUM('Adol profile w HPV data'!AO81/'Adol profile w HPV data'!AP81)</f>
        <v>0.28444343065693428</v>
      </c>
      <c r="U79" s="121">
        <f>SUM('Adol profile w HPV data'!AQ81/'Adol profile w HPV data'!AR81)</f>
        <v>0.28605883358337925</v>
      </c>
      <c r="V79" s="121">
        <f>SUM('Adol profile w HPV data'!AS81/'Adol profile w HPV data'!AT81)</f>
        <v>0.29301333937095525</v>
      </c>
      <c r="W79" s="121">
        <f>SUM('Adol profile w HPV data'!AU81/'Adol profile w HPV data'!AV81)</f>
        <v>0.29517264815269306</v>
      </c>
      <c r="X79" s="121">
        <f>SUM('Adol profile w HPV data'!AW81/'Adol profile w HPV data'!AX81)</f>
        <v>0.29541336353340886</v>
      </c>
      <c r="Y79" s="121">
        <f>SUM('Adol profile w HPV data'!AY81/'Adol profile w HPV data'!AZ81)</f>
        <v>0.29923210773188075</v>
      </c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</row>
    <row r="80" spans="1:113" x14ac:dyDescent="0.2">
      <c r="A80" t="s">
        <v>2</v>
      </c>
      <c r="B80" s="2">
        <f>SUM('Adol profile w HPV data'!E82/'Adol profile w HPV data'!F82)</f>
        <v>0.1757469244288225</v>
      </c>
      <c r="C80" s="2">
        <f>SUM('Adol profile w HPV data'!G82/'Adol profile w HPV data'!H82)</f>
        <v>0.17616580310880828</v>
      </c>
      <c r="D80" s="2">
        <f>SUM('Adol profile w HPV data'!I82/'Adol profile w HPV data'!J82)</f>
        <v>0.19055944055944055</v>
      </c>
      <c r="E80" s="2">
        <f>SUM('Adol profile w HPV data'!K82/'Adol profile w HPV data'!L82)</f>
        <v>0.18608695652173912</v>
      </c>
      <c r="F80" s="2">
        <f>SUM('Adol profile w HPV data'!M82/'Adol profile w HPV data'!N82)</f>
        <v>0.18959731543624161</v>
      </c>
      <c r="G80" s="2">
        <f>SUM('Adol profile w HPV data'!O82/'Adol profile w HPV data'!P82)</f>
        <v>0.19561551433389546</v>
      </c>
      <c r="H80" s="2">
        <f>SUM('Adol profile w HPV data'!Q82/'Adol profile w HPV data'!R82)</f>
        <v>0.20783645655877342</v>
      </c>
      <c r="I80" s="2">
        <f>SUM('Adol profile w HPV data'!S82/'Adol profile w HPV data'!T82)</f>
        <v>0.20945945945945946</v>
      </c>
      <c r="J80" s="2">
        <f>SUM('Adol profile w HPV data'!U82/'Adol profile w HPV data'!V82)</f>
        <v>0.21827411167512689</v>
      </c>
      <c r="K80" s="2">
        <f>SUM('Adol profile w HPV data'!W82/'Adol profile w HPV data'!X82)</f>
        <v>0.22165820642978004</v>
      </c>
      <c r="L80" s="2">
        <f>SUM('Adol profile w HPV data'!Y82/'Adol profile w HPV data'!Z82)</f>
        <v>0.22945205479452055</v>
      </c>
      <c r="M80" s="2">
        <f>SUM('Adol profile w HPV data'!AA82/'Adol profile w HPV data'!AB82)</f>
        <v>0.23618090452261306</v>
      </c>
      <c r="N80" s="2">
        <f>SUM('Adol profile w HPV data'!AC82/'Adol profile w HPV data'!AD82)</f>
        <v>0.24333333333333335</v>
      </c>
      <c r="O80" s="2">
        <f>SUM('Adol profile w HPV data'!AE82/'Adol profile w HPV data'!AF82)</f>
        <v>0.250814332247557</v>
      </c>
      <c r="P80" s="2">
        <f>SUM('Adol profile w HPV data'!AG82/'Adol profile w HPV data'!AH82)</f>
        <v>0.25747508305647843</v>
      </c>
      <c r="Q80" s="2">
        <f>SUM('Adol profile w HPV data'!AI82/'Adol profile w HPV data'!AJ82)</f>
        <v>0.26036484245439467</v>
      </c>
      <c r="R80" s="2">
        <f>SUM('Adol profile w HPV data'!AK82/'Adol profile w HPV data'!AL82)</f>
        <v>0.25822368421052633</v>
      </c>
      <c r="S80" s="2">
        <f>SUM('Adol profile w HPV data'!AM82/'Adol profile w HPV data'!AN82)</f>
        <v>0.26942148760330581</v>
      </c>
      <c r="T80" s="2">
        <f>SUM('Adol profile w HPV data'!AO82/'Adol profile w HPV data'!AP82)</f>
        <v>0.28522336769759449</v>
      </c>
      <c r="U80" s="2">
        <f>SUM('Adol profile w HPV data'!AQ82/'Adol profile w HPV data'!AR82)</f>
        <v>0.28301886792452829</v>
      </c>
      <c r="V80" s="2">
        <f>SUM('Adol profile w HPV data'!AS82/'Adol profile w HPV data'!AT82)</f>
        <v>0.28694158075601373</v>
      </c>
      <c r="W80" s="2">
        <f>SUM('Adol profile w HPV data'!AU82/'Adol profile w HPV data'!AV82)</f>
        <v>0.27958833619210977</v>
      </c>
      <c r="X80" s="2">
        <f>SUM('Adol profile w HPV data'!AW82/'Adol profile w HPV data'!AX82)</f>
        <v>0.27938671209540034</v>
      </c>
      <c r="Y80" s="2">
        <f>SUM('Adol profile w HPV data'!AY82/'Adol profile w HPV data'!AZ82)</f>
        <v>0.2766323024054983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118"/>
      <c r="CQ80" s="9"/>
      <c r="CR80" s="9"/>
      <c r="CS80" s="118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</row>
    <row r="81" spans="1:113" x14ac:dyDescent="0.2">
      <c r="A81" t="s">
        <v>11</v>
      </c>
      <c r="B81" s="2">
        <f>SUM('Adol profile w HPV data'!E83/'Adol profile w HPV data'!F83)</f>
        <v>0.22803738317757008</v>
      </c>
      <c r="C81" s="2">
        <f>SUM('Adol profile w HPV data'!G83/'Adol profile w HPV data'!H83)</f>
        <v>0.23747680890538034</v>
      </c>
      <c r="D81" s="2">
        <f>SUM('Adol profile w HPV data'!I83/'Adol profile w HPV data'!J83)</f>
        <v>0.24860853432282004</v>
      </c>
      <c r="E81" s="2">
        <f>SUM('Adol profile w HPV data'!K83/'Adol profile w HPV data'!L83)</f>
        <v>0.2462406015037594</v>
      </c>
      <c r="F81" s="2">
        <f>SUM('Adol profile w HPV data'!M83/'Adol profile w HPV data'!N83)</f>
        <v>0.25417439703153988</v>
      </c>
      <c r="G81" s="2">
        <f>SUM('Adol profile w HPV data'!O83/'Adol profile w HPV data'!P83)</f>
        <v>0.26425855513307983</v>
      </c>
      <c r="H81" s="2">
        <f>SUM('Adol profile w HPV data'!Q83/'Adol profile w HPV data'!R83)</f>
        <v>0.2786259541984733</v>
      </c>
      <c r="I81" s="2">
        <f>SUM('Adol profile w HPV data'!S83/'Adol profile w HPV data'!T83)</f>
        <v>0.29111531190926276</v>
      </c>
      <c r="J81" s="2">
        <f>SUM('Adol profile w HPV data'!U83/'Adol profile w HPV data'!V83)</f>
        <v>0.29511278195488722</v>
      </c>
      <c r="K81" s="2">
        <f>SUM('Adol profile w HPV data'!W83/'Adol profile w HPV data'!X83)</f>
        <v>0.30492424242424243</v>
      </c>
      <c r="L81" s="2">
        <f>SUM('Adol profile w HPV data'!Y83/'Adol profile w HPV data'!Z83)</f>
        <v>0.3007518796992481</v>
      </c>
      <c r="M81" s="2">
        <f>SUM('Adol profile w HPV data'!AA83/'Adol profile w HPV data'!AB83)</f>
        <v>0.30799220272904482</v>
      </c>
      <c r="N81" s="2">
        <f>SUM('Adol profile w HPV data'!AC83/'Adol profile w HPV data'!AD83)</f>
        <v>0.298828125</v>
      </c>
      <c r="O81" s="2">
        <f>SUM('Adol profile w HPV data'!AE83/'Adol profile w HPV data'!AF83)</f>
        <v>0.30947775628626695</v>
      </c>
      <c r="P81" s="2">
        <f>SUM('Adol profile w HPV data'!AG83/'Adol profile w HPV data'!AH83)</f>
        <v>0.31189083820662766</v>
      </c>
      <c r="Q81" s="2">
        <f>SUM('Adol profile w HPV data'!AI83/'Adol profile w HPV data'!AJ83)</f>
        <v>0.31238095238095237</v>
      </c>
      <c r="R81" s="2">
        <f>SUM('Adol profile w HPV data'!AK83/'Adol profile w HPV data'!AL83)</f>
        <v>0.31384015594541909</v>
      </c>
      <c r="S81" s="2">
        <f>SUM('Adol profile w HPV data'!AM83/'Adol profile w HPV data'!AN83)</f>
        <v>0.3147410358565737</v>
      </c>
      <c r="T81" s="2">
        <f>SUM('Adol profile w HPV data'!AO83/'Adol profile w HPV data'!AP83)</f>
        <v>0.34261241970021411</v>
      </c>
      <c r="U81" s="2">
        <f>SUM('Adol profile w HPV data'!AQ83/'Adol profile w HPV data'!AR83)</f>
        <v>0.34838709677419355</v>
      </c>
      <c r="V81" s="2">
        <f>SUM('Adol profile w HPV data'!AS83/'Adol profile w HPV data'!AT83)</f>
        <v>0.34623655913978496</v>
      </c>
      <c r="W81" s="2">
        <f>SUM('Adol profile w HPV data'!AU83/'Adol profile w HPV data'!AV83)</f>
        <v>0.34716157205240172</v>
      </c>
      <c r="X81" s="2">
        <f>SUM('Adol profile w HPV data'!AW83/'Adol profile w HPV data'!AX83)</f>
        <v>0.35022026431718062</v>
      </c>
      <c r="Y81" s="2">
        <f>SUM('Adol profile w HPV data'!AY83/'Adol profile w HPV data'!AZ83)</f>
        <v>0.35857461024498888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118"/>
      <c r="CQ81" s="9"/>
      <c r="CR81" s="9"/>
      <c r="CS81" s="118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</row>
    <row r="82" spans="1:113" x14ac:dyDescent="0.2">
      <c r="A82" t="s">
        <v>26</v>
      </c>
      <c r="B82" s="2">
        <f>SUM('Adol profile w HPV data'!E84/'Adol profile w HPV data'!F84)</f>
        <v>0.27580225498699046</v>
      </c>
      <c r="C82" s="2">
        <f>SUM('Adol profile w HPV data'!G84/'Adol profile w HPV data'!H84)</f>
        <v>0.29705117085862964</v>
      </c>
      <c r="D82" s="2">
        <f>SUM('Adol profile w HPV data'!I84/'Adol profile w HPV data'!J84)</f>
        <v>0.30461270670147955</v>
      </c>
      <c r="E82" s="2">
        <f>SUM('Adol profile w HPV data'!K84/'Adol profile w HPV data'!L84)</f>
        <v>0.30661410424879543</v>
      </c>
      <c r="F82" s="2">
        <f>SUM('Adol profile w HPV data'!M84/'Adol profile w HPV data'!N84)</f>
        <v>0.31022530329289427</v>
      </c>
      <c r="G82" s="2">
        <f>SUM('Adol profile w HPV data'!O84/'Adol profile w HPV data'!P84)</f>
        <v>0.31526452732003468</v>
      </c>
      <c r="H82" s="2">
        <f>SUM('Adol profile w HPV data'!Q84/'Adol profile w HPV data'!R84)</f>
        <v>0.32132001736864957</v>
      </c>
      <c r="I82" s="2">
        <f>SUM('Adol profile w HPV data'!S84/'Adol profile w HPV data'!T84)</f>
        <v>0.3202614379084967</v>
      </c>
      <c r="J82" s="2">
        <f>SUM('Adol profile w HPV data'!U84/'Adol profile w HPV data'!V84)</f>
        <v>0.31706263498920084</v>
      </c>
      <c r="K82" s="2">
        <f>SUM('Adol profile w HPV data'!W84/'Adol profile w HPV data'!X84)</f>
        <v>0.31567614125753662</v>
      </c>
      <c r="L82" s="2">
        <f>SUM('Adol profile w HPV data'!Y84/'Adol profile w HPV data'!Z84)</f>
        <v>0.31487889273356401</v>
      </c>
      <c r="M82" s="2">
        <f>SUM('Adol profile w HPV data'!AA84/'Adol profile w HPV data'!AB84)</f>
        <v>0.31873905429071803</v>
      </c>
      <c r="N82" s="2">
        <f>SUM('Adol profile w HPV data'!AC84/'Adol profile w HPV data'!AD84)</f>
        <v>0.31732867743343518</v>
      </c>
      <c r="O82" s="2">
        <f>SUM('Adol profile w HPV data'!AE84/'Adol profile w HPV data'!AF84)</f>
        <v>0.31948740609809989</v>
      </c>
      <c r="P82" s="2">
        <f>SUM('Adol profile w HPV data'!AG84/'Adol profile w HPV data'!AH84)</f>
        <v>0.32304980167474656</v>
      </c>
      <c r="Q82" s="2">
        <f>SUM('Adol profile w HPV data'!AI84/'Adol profile w HPV data'!AJ84)</f>
        <v>0.32345132743362831</v>
      </c>
      <c r="R82" s="2">
        <f>SUM('Adol profile w HPV data'!AK84/'Adol profile w HPV data'!AL84)</f>
        <v>0.32338745063624397</v>
      </c>
      <c r="S82" s="2">
        <f>SUM('Adol profile w HPV data'!AM84/'Adol profile w HPV data'!AN84)</f>
        <v>0.32554036171151302</v>
      </c>
      <c r="T82" s="2">
        <f>SUM('Adol profile w HPV data'!AO84/'Adol profile w HPV data'!AP84)</f>
        <v>0.33802177858439203</v>
      </c>
      <c r="U82" s="2">
        <f>SUM('Adol profile w HPV data'!AQ84/'Adol profile w HPV data'!AR84)</f>
        <v>0.33892161304938834</v>
      </c>
      <c r="V82" s="2">
        <f>SUM('Adol profile w HPV data'!AS84/'Adol profile w HPV data'!AT84)</f>
        <v>0.34493815849748055</v>
      </c>
      <c r="W82" s="2">
        <f>SUM('Adol profile w HPV data'!AU84/'Adol profile w HPV data'!AV84)</f>
        <v>0.34680753330271014</v>
      </c>
      <c r="X82" s="2">
        <f>SUM('Adol profile w HPV data'!AW84/'Adol profile w HPV data'!AX84)</f>
        <v>0.34533029612756266</v>
      </c>
      <c r="Y82" s="2">
        <f>SUM('Adol profile w HPV data'!AY84/'Adol profile w HPV data'!AZ84)</f>
        <v>0.34503190519598909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118"/>
      <c r="CQ82" s="9"/>
      <c r="CR82" s="9"/>
      <c r="CS82" s="118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</row>
    <row r="83" spans="1:113" x14ac:dyDescent="0.2">
      <c r="A83" t="s">
        <v>32</v>
      </c>
      <c r="B83" s="2">
        <f>SUM('Adol profile w HPV data'!E85/'Adol profile w HPV data'!F85)</f>
        <v>0.13215686274509805</v>
      </c>
      <c r="C83" s="2">
        <f>SUM('Adol profile w HPV data'!G85/'Adol profile w HPV data'!H85)</f>
        <v>0.13988212180746562</v>
      </c>
      <c r="D83" s="2">
        <f>SUM('Adol profile w HPV data'!I85/'Adol profile w HPV data'!J85)</f>
        <v>0.14291354125542835</v>
      </c>
      <c r="E83" s="2">
        <f>SUM('Adol profile w HPV data'!K85/'Adol profile w HPV data'!L85)</f>
        <v>0.14527559055118111</v>
      </c>
      <c r="F83" s="2">
        <f>SUM('Adol profile w HPV data'!M85/'Adol profile w HPV data'!N85)</f>
        <v>0.14553990610328638</v>
      </c>
      <c r="G83" s="2">
        <f>SUM('Adol profile w HPV data'!O85/'Adol profile w HPV data'!P85)</f>
        <v>0.15142078629817049</v>
      </c>
      <c r="H83" s="2">
        <f>SUM('Adol profile w HPV data'!Q85/'Adol profile w HPV data'!R85)</f>
        <v>0.15811801002699577</v>
      </c>
      <c r="I83" s="2">
        <f>SUM('Adol profile w HPV data'!S85/'Adol profile w HPV data'!T85)</f>
        <v>0.1579554189085319</v>
      </c>
      <c r="J83" s="2">
        <f>SUM('Adol profile w HPV data'!U85/'Adol profile w HPV data'!V85)</f>
        <v>0.1607828089025326</v>
      </c>
      <c r="K83" s="2">
        <f>SUM('Adol profile w HPV data'!W85/'Adol profile w HPV data'!X85)</f>
        <v>0.16634725948639326</v>
      </c>
      <c r="L83" s="2">
        <f>SUM('Adol profile w HPV data'!Y85/'Adol profile w HPV data'!Z85)</f>
        <v>0.1673704414587332</v>
      </c>
      <c r="M83" s="2">
        <f>SUM('Adol profile w HPV data'!AA85/'Adol profile w HPV data'!AB85)</f>
        <v>0.16705426356589148</v>
      </c>
      <c r="N83" s="2">
        <f>SUM('Adol profile w HPV data'!AC85/'Adol profile w HPV data'!AD85)</f>
        <v>0.17037037037037037</v>
      </c>
      <c r="O83" s="2">
        <f>SUM('Adol profile w HPV data'!AE85/'Adol profile w HPV data'!AF85)</f>
        <v>0.17264224473889322</v>
      </c>
      <c r="P83" s="2">
        <f>SUM('Adol profile w HPV data'!AG85/'Adol profile w HPV data'!AH85)</f>
        <v>0.17331768388106417</v>
      </c>
      <c r="Q83" s="2">
        <f>SUM('Adol profile w HPV data'!AI85/'Adol profile w HPV data'!AJ85)</f>
        <v>0.17837626854020297</v>
      </c>
      <c r="R83" s="2">
        <f>SUM('Adol profile w HPV data'!AK85/'Adol profile w HPV data'!AL85)</f>
        <v>0.18000780944943381</v>
      </c>
      <c r="S83" s="2">
        <f>SUM('Adol profile w HPV data'!AM85/'Adol profile w HPV data'!AN85)</f>
        <v>0.18032786885245902</v>
      </c>
      <c r="T83" s="2">
        <f>SUM('Adol profile w HPV data'!AO85/'Adol profile w HPV data'!AP85)</f>
        <v>0.19640618470539073</v>
      </c>
      <c r="U83" s="2">
        <f>SUM('Adol profile w HPV data'!AQ85/'Adol profile w HPV data'!AR85)</f>
        <v>0.1997492687003761</v>
      </c>
      <c r="V83" s="2">
        <f>SUM('Adol profile w HPV data'!AS85/'Adol profile w HPV data'!AT85)</f>
        <v>0.2038509836751779</v>
      </c>
      <c r="W83" s="2">
        <f>SUM('Adol profile w HPV data'!AU85/'Adol profile w HPV data'!AV85)</f>
        <v>0.20594390958560066</v>
      </c>
      <c r="X83" s="2">
        <f>SUM('Adol profile w HPV data'!AW85/'Adol profile w HPV data'!AX85)</f>
        <v>0.20843776106934001</v>
      </c>
      <c r="Y83" s="2">
        <f>SUM('Adol profile w HPV data'!AY85/'Adol profile w HPV data'!AZ85)</f>
        <v>0.21059216013344453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118"/>
      <c r="CQ83" s="9"/>
      <c r="CR83" s="9"/>
      <c r="CS83" s="118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</row>
    <row r="84" spans="1:113" x14ac:dyDescent="0.2">
      <c r="A84" t="s">
        <v>34</v>
      </c>
      <c r="B84" s="2">
        <f>SUM('Adol profile w HPV data'!E86/'Adol profile w HPV data'!F86)</f>
        <v>0.20894677236693091</v>
      </c>
      <c r="C84" s="2">
        <f>SUM('Adol profile w HPV data'!G86/'Adol profile w HPV data'!H86)</f>
        <v>0.21352112676056337</v>
      </c>
      <c r="D84" s="2">
        <f>SUM('Adol profile w HPV data'!I86/'Adol profile w HPV data'!J86)</f>
        <v>0.21822272215973004</v>
      </c>
      <c r="E84" s="2">
        <f>SUM('Adol profile w HPV data'!K86/'Adol profile w HPV data'!L86)</f>
        <v>0.2247887323943662</v>
      </c>
      <c r="F84" s="2">
        <f>SUM('Adol profile w HPV data'!M86/'Adol profile w HPV data'!N86)</f>
        <v>0.23021582733812951</v>
      </c>
      <c r="G84" s="2">
        <f>SUM('Adol profile w HPV data'!O86/'Adol profile w HPV data'!P86)</f>
        <v>0.23614190687361419</v>
      </c>
      <c r="H84" s="2">
        <f>SUM('Adol profile w HPV data'!Q86/'Adol profile w HPV data'!R86)</f>
        <v>0.24611973392461198</v>
      </c>
      <c r="I84" s="2">
        <f>SUM('Adol profile w HPV data'!S86/'Adol profile w HPV data'!T86)</f>
        <v>0.24598337950138505</v>
      </c>
      <c r="J84" s="2">
        <f>SUM('Adol profile w HPV data'!U86/'Adol profile w HPV data'!V86)</f>
        <v>0.24875069405885619</v>
      </c>
      <c r="K84" s="2">
        <f>SUM('Adol profile w HPV data'!W86/'Adol profile w HPV data'!X86)</f>
        <v>0.25123422929237521</v>
      </c>
      <c r="L84" s="2">
        <f>SUM('Adol profile w HPV data'!Y86/'Adol profile w HPV data'!Z86)</f>
        <v>0.25397696105320899</v>
      </c>
      <c r="M84" s="2">
        <f>SUM('Adol profile w HPV data'!AA86/'Adol profile w HPV data'!AB86)</f>
        <v>0.25699888017917133</v>
      </c>
      <c r="N84" s="2">
        <f>SUM('Adol profile w HPV data'!AC86/'Adol profile w HPV data'!AD86)</f>
        <v>0.2561659192825112</v>
      </c>
      <c r="O84" s="2">
        <f>SUM('Adol profile w HPV data'!AE86/'Adol profile w HPV data'!AF86)</f>
        <v>0.25965909090909089</v>
      </c>
      <c r="P84" s="2">
        <f>SUM('Adol profile w HPV data'!AG86/'Adol profile w HPV data'!AH86)</f>
        <v>0.26912181303116145</v>
      </c>
      <c r="Q84" s="2">
        <f>SUM('Adol profile w HPV data'!AI86/'Adol profile w HPV data'!AJ86)</f>
        <v>0.2738231917336395</v>
      </c>
      <c r="R84" s="2">
        <f>SUM('Adol profile w HPV data'!AK86/'Adol profile w HPV data'!AL86)</f>
        <v>0.27550432276657061</v>
      </c>
      <c r="S84" s="2">
        <f>SUM('Adol profile w HPV data'!AM86/'Adol profile w HPV data'!AN86)</f>
        <v>0.27707373271889402</v>
      </c>
      <c r="T84" s="2">
        <f>SUM('Adol profile w HPV data'!AO86/'Adol profile w HPV data'!AP86)</f>
        <v>0.29766297662976632</v>
      </c>
      <c r="U84" s="2">
        <f>SUM('Adol profile w HPV data'!AQ86/'Adol profile w HPV data'!AR86)</f>
        <v>0.30325352977286679</v>
      </c>
      <c r="V84" s="2">
        <f>SUM('Adol profile w HPV data'!AS86/'Adol profile w HPV data'!AT86)</f>
        <v>0.30275229357798167</v>
      </c>
      <c r="W84" s="2">
        <f>SUM('Adol profile w HPV data'!AU86/'Adol profile w HPV data'!AV86)</f>
        <v>0.30773955773955775</v>
      </c>
      <c r="X84" s="2">
        <f>SUM('Adol profile w HPV data'!AW86/'Adol profile w HPV data'!AX86)</f>
        <v>0.30897832817337462</v>
      </c>
      <c r="Y84" s="2">
        <f>SUM('Adol profile w HPV data'!AY86/'Adol profile w HPV data'!AZ86)</f>
        <v>0.31565967940813811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118"/>
      <c r="CQ84" s="9"/>
      <c r="CR84" s="9"/>
      <c r="CS84" s="118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</row>
    <row r="85" spans="1:113" x14ac:dyDescent="0.2">
      <c r="A85" t="s">
        <v>40</v>
      </c>
      <c r="B85" s="2">
        <f>SUM('Adol profile w HPV data'!E87/'Adol profile w HPV data'!F87)</f>
        <v>0.2129319955406912</v>
      </c>
      <c r="C85" s="2">
        <f>SUM('Adol profile w HPV data'!G87/'Adol profile w HPV data'!H87)</f>
        <v>0.21783295711060949</v>
      </c>
      <c r="D85" s="2">
        <f>SUM('Adol profile w HPV data'!I87/'Adol profile w HPV data'!J87)</f>
        <v>0.22789115646258504</v>
      </c>
      <c r="E85" s="2">
        <f>SUM('Adol profile w HPV data'!K87/'Adol profile w HPV data'!L87)</f>
        <v>0.23788049605411499</v>
      </c>
      <c r="F85" s="2">
        <f>SUM('Adol profile w HPV data'!M87/'Adol profile w HPV data'!N87)</f>
        <v>0.23804347826086958</v>
      </c>
      <c r="G85" s="2">
        <f>SUM('Adol profile w HPV data'!O87/'Adol profile w HPV data'!P87)</f>
        <v>0.23939064200217627</v>
      </c>
      <c r="H85" s="2">
        <f>SUM('Adol profile w HPV data'!Q87/'Adol profile w HPV data'!R87)</f>
        <v>0.26082130965593786</v>
      </c>
      <c r="I85" s="2">
        <f>SUM('Adol profile w HPV data'!S87/'Adol profile w HPV data'!T87)</f>
        <v>0.25752508361204013</v>
      </c>
      <c r="J85" s="2">
        <f>SUM('Adol profile w HPV data'!U87/'Adol profile w HPV data'!V87)</f>
        <v>0.2752808988764045</v>
      </c>
      <c r="K85" s="2">
        <f>SUM('Adol profile w HPV data'!W87/'Adol profile w HPV data'!X87)</f>
        <v>0.28184892897406988</v>
      </c>
      <c r="L85" s="2">
        <f>SUM('Adol profile w HPV data'!Y87/'Adol profile w HPV data'!Z87)</f>
        <v>0.2810750279955207</v>
      </c>
      <c r="M85" s="2">
        <f>SUM('Adol profile w HPV data'!AA87/'Adol profile w HPV data'!AB87)</f>
        <v>0.28718535469107553</v>
      </c>
      <c r="N85" s="2">
        <f>SUM('Adol profile w HPV data'!AC87/'Adol profile w HPV data'!AD87)</f>
        <v>0.28950403690888121</v>
      </c>
      <c r="O85" s="2">
        <f>SUM('Adol profile w HPV data'!AE87/'Adol profile w HPV data'!AF87)</f>
        <v>0.29569266589057042</v>
      </c>
      <c r="P85" s="2">
        <f>SUM('Adol profile w HPV data'!AG87/'Adol profile w HPV data'!AH87)</f>
        <v>0.29460093896713613</v>
      </c>
      <c r="Q85" s="2">
        <f>SUM('Adol profile w HPV data'!AI87/'Adol profile w HPV data'!AJ87)</f>
        <v>0.29467455621301775</v>
      </c>
      <c r="R85" s="2">
        <f>SUM('Adol profile w HPV data'!AK87/'Adol profile w HPV data'!AL87)</f>
        <v>0.30011723329425555</v>
      </c>
      <c r="S85" s="2">
        <f>SUM('Adol profile w HPV data'!AM87/'Adol profile w HPV data'!AN87)</f>
        <v>0.30267753201396974</v>
      </c>
      <c r="T85" s="2">
        <f>SUM('Adol profile w HPV data'!AO87/'Adol profile w HPV data'!AP87)</f>
        <v>0.32425742574257427</v>
      </c>
      <c r="U85" s="2">
        <f>SUM('Adol profile w HPV data'!AQ87/'Adol profile w HPV data'!AR87)</f>
        <v>0.33003708281829419</v>
      </c>
      <c r="V85" s="2">
        <f>SUM('Adol profile w HPV data'!AS87/'Adol profile w HPV data'!AT87)</f>
        <v>0.33251533742331291</v>
      </c>
      <c r="W85" s="2">
        <f>SUM('Adol profile w HPV data'!AU87/'Adol profile w HPV data'!AV87)</f>
        <v>0.33251231527093594</v>
      </c>
      <c r="X85" s="2">
        <f>SUM('Adol profile w HPV data'!AW87/'Adol profile w HPV data'!AX87)</f>
        <v>0.33785450061652283</v>
      </c>
      <c r="Y85" s="2">
        <f>SUM('Adol profile w HPV data'!AY87/'Adol profile w HPV data'!AZ87)</f>
        <v>0.34482758620689657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118"/>
      <c r="CQ85" s="9"/>
      <c r="CR85" s="9"/>
      <c r="CS85" s="118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</row>
    <row r="86" spans="1:113" x14ac:dyDescent="0.2">
      <c r="A86" t="s">
        <v>44</v>
      </c>
      <c r="B86" s="2">
        <f>SUM('Adol profile w HPV data'!E88/'Adol profile w HPV data'!F88)</f>
        <v>0.14939550949913644</v>
      </c>
      <c r="C86" s="2">
        <f>SUM('Adol profile w HPV data'!G88/'Adol profile w HPV data'!H88)</f>
        <v>0.15232358003442339</v>
      </c>
      <c r="D86" s="2">
        <f>SUM('Adol profile w HPV data'!I88/'Adol profile w HPV data'!J88)</f>
        <v>0.15980944131658728</v>
      </c>
      <c r="E86" s="2">
        <f>SUM('Adol profile w HPV data'!K88/'Adol profile w HPV data'!L88)</f>
        <v>0.16500217108119844</v>
      </c>
      <c r="F86" s="2">
        <f>SUM('Adol profile w HPV data'!M88/'Adol profile w HPV data'!N88)</f>
        <v>0.16751054852320676</v>
      </c>
      <c r="G86" s="2">
        <f>SUM('Adol profile w HPV data'!O88/'Adol profile w HPV data'!P88)</f>
        <v>0.16821639898562976</v>
      </c>
      <c r="H86" s="2">
        <f>SUM('Adol profile w HPV data'!Q88/'Adol profile w HPV data'!R88)</f>
        <v>0.17883055911224927</v>
      </c>
      <c r="I86" s="2">
        <f>SUM('Adol profile w HPV data'!S88/'Adol profile w HPV data'!T88)</f>
        <v>0.1815856777493606</v>
      </c>
      <c r="J86" s="2">
        <f>SUM('Adol profile w HPV data'!U88/'Adol profile w HPV data'!V88)</f>
        <v>0.18472696245733788</v>
      </c>
      <c r="K86" s="2">
        <f>SUM('Adol profile w HPV data'!W88/'Adol profile w HPV data'!X88)</f>
        <v>0.18765849535080303</v>
      </c>
      <c r="L86" s="2">
        <f>SUM('Adol profile w HPV data'!Y88/'Adol profile w HPV data'!Z88)</f>
        <v>0.18929173693086004</v>
      </c>
      <c r="M86" s="2">
        <f>SUM('Adol profile w HPV data'!AA88/'Adol profile w HPV data'!AB88)</f>
        <v>0.1926333615580017</v>
      </c>
      <c r="N86" s="2">
        <f>SUM('Adol profile w HPV data'!AC88/'Adol profile w HPV data'!AD88)</f>
        <v>0.19543147208121828</v>
      </c>
      <c r="O86" s="2">
        <f>SUM('Adol profile w HPV data'!AE88/'Adol profile w HPV data'!AF88)</f>
        <v>0.19804504887377816</v>
      </c>
      <c r="P86" s="2">
        <f>SUM('Adol profile w HPV data'!AG88/'Adol profile w HPV data'!AH88)</f>
        <v>0.20017145306472353</v>
      </c>
      <c r="Q86" s="2">
        <f>SUM('Adol profile w HPV data'!AI88/'Adol profile w HPV data'!AJ88)</f>
        <v>0.20363164721141375</v>
      </c>
      <c r="R86" s="2">
        <f>SUM('Adol profile w HPV data'!AK88/'Adol profile w HPV data'!AL88)</f>
        <v>0.20674740484429066</v>
      </c>
      <c r="S86" s="2">
        <f>SUM('Adol profile w HPV data'!AM88/'Adol profile w HPV data'!AN88)</f>
        <v>0.20959377700950735</v>
      </c>
      <c r="T86" s="2">
        <f>SUM('Adol profile w HPV data'!AO88/'Adol profile w HPV data'!AP88)</f>
        <v>0.22793087342363383</v>
      </c>
      <c r="U86" s="2">
        <f>SUM('Adol profile w HPV data'!AQ88/'Adol profile w HPV data'!AR88)</f>
        <v>0.22933208780943484</v>
      </c>
      <c r="V86" s="2">
        <f>SUM('Adol profile w HPV data'!AS88/'Adol profile w HPV data'!AT88)</f>
        <v>0.24075785582255083</v>
      </c>
      <c r="W86" s="2">
        <f>SUM('Adol profile w HPV data'!AU88/'Adol profile w HPV data'!AV88)</f>
        <v>0.24192059095106186</v>
      </c>
      <c r="X86" s="2">
        <f>SUM('Adol profile w HPV data'!AW88/'Adol profile w HPV data'!AX88)</f>
        <v>0.24319335486848176</v>
      </c>
      <c r="Y86" s="2">
        <f>SUM('Adol profile w HPV data'!AY88/'Adol profile w HPV data'!AZ88)</f>
        <v>0.24563017479300828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118"/>
      <c r="CQ86" s="9"/>
      <c r="CR86" s="9"/>
      <c r="CS86" s="118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</row>
    <row r="87" spans="1:113" x14ac:dyDescent="0.2">
      <c r="A87" t="s">
        <v>49</v>
      </c>
      <c r="B87" s="2">
        <f>SUM('Adol profile w HPV data'!E89/'Adol profile w HPV data'!F89)</f>
        <v>0.22706065318818042</v>
      </c>
      <c r="C87" s="2">
        <f>SUM('Adol profile w HPV data'!G89/'Adol profile w HPV data'!H89)</f>
        <v>0.23312883435582821</v>
      </c>
      <c r="D87" s="2">
        <f>SUM('Adol profile w HPV data'!I89/'Adol profile w HPV data'!J89)</f>
        <v>0.23374613003095976</v>
      </c>
      <c r="E87" s="2">
        <f>SUM('Adol profile w HPV data'!K89/'Adol profile w HPV data'!L89)</f>
        <v>0.234375</v>
      </c>
      <c r="F87" s="2">
        <f>SUM('Adol profile w HPV data'!M89/'Adol profile w HPV data'!N89)</f>
        <v>0.23456790123456789</v>
      </c>
      <c r="G87" s="2">
        <f>SUM('Adol profile w HPV data'!O89/'Adol profile w HPV data'!P89)</f>
        <v>0.22442748091603054</v>
      </c>
      <c r="H87" s="2">
        <f>SUM('Adol profile w HPV data'!Q89/'Adol profile w HPV data'!R89)</f>
        <v>0.23374613003095976</v>
      </c>
      <c r="I87" s="2">
        <f>SUM('Adol profile w HPV data'!S89/'Adol profile w HPV data'!T89)</f>
        <v>0.23244929797191888</v>
      </c>
      <c r="J87" s="2">
        <f>SUM('Adol profile w HPV data'!U89/'Adol profile w HPV data'!V89)</f>
        <v>0.23906250000000001</v>
      </c>
      <c r="K87" s="2">
        <f>SUM('Adol profile w HPV data'!W89/'Adol profile w HPV data'!X89)</f>
        <v>0.23277182235834609</v>
      </c>
      <c r="L87" s="2">
        <f>SUM('Adol profile w HPV data'!Y89/'Adol profile w HPV data'!Z89)</f>
        <v>0.23219814241486067</v>
      </c>
      <c r="M87" s="2">
        <f>SUM('Adol profile w HPV data'!AA89/'Adol profile w HPV data'!AB89)</f>
        <v>0.2356687898089172</v>
      </c>
      <c r="N87" s="2">
        <f>SUM('Adol profile w HPV data'!AC89/'Adol profile w HPV data'!AD89)</f>
        <v>0.23577235772357724</v>
      </c>
      <c r="O87" s="2">
        <f>SUM('Adol profile w HPV data'!AE89/'Adol profile w HPV data'!AF89)</f>
        <v>0.24306688417618272</v>
      </c>
      <c r="P87" s="2">
        <f>SUM('Adol profile w HPV data'!AG89/'Adol profile w HPV data'!AH89)</f>
        <v>0.24958677685950414</v>
      </c>
      <c r="Q87" s="2">
        <f>SUM('Adol profile w HPV data'!AI89/'Adol profile w HPV data'!AJ89)</f>
        <v>0.25208681135225375</v>
      </c>
      <c r="R87" s="2">
        <f>SUM('Adol profile w HPV data'!AK89/'Adol profile w HPV data'!AL89)</f>
        <v>0.25084175084175087</v>
      </c>
      <c r="S87" s="2">
        <f>SUM('Adol profile w HPV data'!AM89/'Adol profile w HPV data'!AN89)</f>
        <v>0.24707846410684475</v>
      </c>
      <c r="T87" s="2">
        <f>SUM('Adol profile w HPV data'!AO89/'Adol profile w HPV data'!AP89)</f>
        <v>0.26102292768959434</v>
      </c>
      <c r="U87" s="2">
        <f>SUM('Adol profile w HPV data'!AQ89/'Adol profile w HPV data'!AR89)</f>
        <v>0.26148409893992935</v>
      </c>
      <c r="V87" s="2">
        <f>SUM('Adol profile w HPV data'!AS89/'Adol profile w HPV data'!AT89)</f>
        <v>0.27874564459930312</v>
      </c>
      <c r="W87" s="2">
        <f>SUM('Adol profile w HPV data'!AU89/'Adol profile w HPV data'!AV89)</f>
        <v>0.2795138888888889</v>
      </c>
      <c r="X87" s="2">
        <f>SUM('Adol profile w HPV data'!AW89/'Adol profile w HPV data'!AX89)</f>
        <v>0.27729636048526862</v>
      </c>
      <c r="Y87" s="2">
        <f>SUM('Adol profile w HPV data'!AY89/'Adol profile w HPV data'!AZ89)</f>
        <v>0.27022375215146299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118"/>
      <c r="CQ87" s="9"/>
      <c r="CR87" s="9"/>
      <c r="CS87" s="118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</row>
    <row r="88" spans="1:113" x14ac:dyDescent="0.2">
      <c r="A88" t="s">
        <v>101</v>
      </c>
      <c r="B88" s="2">
        <f>SUM('Adol profile w HPV data'!E90/'Adol profile w HPV data'!F90)</f>
        <v>0.16190476190476191</v>
      </c>
      <c r="C88" s="2">
        <f>SUM('Adol profile w HPV data'!G90/'Adol profile w HPV data'!H90)</f>
        <v>0.15686274509803921</v>
      </c>
      <c r="D88" s="2">
        <f>SUM('Adol profile w HPV data'!I90/'Adol profile w HPV data'!J90)</f>
        <v>0.15841584158415842</v>
      </c>
      <c r="E88" s="2">
        <f>SUM('Adol profile w HPV data'!K90/'Adol profile w HPV data'!L90)</f>
        <v>0.16666666666666666</v>
      </c>
      <c r="F88" s="2">
        <f>SUM('Adol profile w HPV data'!M90/'Adol profile w HPV data'!N90)</f>
        <v>0.1650485436893204</v>
      </c>
      <c r="G88" s="2">
        <f>SUM('Adol profile w HPV data'!O90/'Adol profile w HPV data'!P90)</f>
        <v>0.16346153846153846</v>
      </c>
      <c r="H88" s="2">
        <f>SUM('Adol profile w HPV data'!Q90/'Adol profile w HPV data'!R90)</f>
        <v>0.16666666666666666</v>
      </c>
      <c r="I88" s="2">
        <f>SUM('Adol profile w HPV data'!S90/'Adol profile w HPV data'!T90)</f>
        <v>0.17592592592592593</v>
      </c>
      <c r="J88" s="2">
        <f>SUM('Adol profile w HPV data'!U90/'Adol profile w HPV data'!V90)</f>
        <v>0.16964285714285715</v>
      </c>
      <c r="K88" s="2">
        <f>SUM('Adol profile w HPV data'!W90/'Adol profile w HPV data'!X90)</f>
        <v>0.1891891891891892</v>
      </c>
      <c r="L88" s="2">
        <f>SUM('Adol profile w HPV data'!Y90/'Adol profile w HPV data'!Z90)</f>
        <v>0.17272727272727273</v>
      </c>
      <c r="M88" s="2">
        <f>SUM('Adol profile w HPV data'!AA90/'Adol profile w HPV data'!AB90)</f>
        <v>0.19626168224299065</v>
      </c>
      <c r="N88" s="2">
        <f>SUM('Adol profile w HPV data'!AC90/'Adol profile w HPV data'!AD90)</f>
        <v>0.18691588785046728</v>
      </c>
      <c r="O88" s="2">
        <f>SUM('Adol profile w HPV data'!AE90/'Adol profile w HPV data'!AF90)</f>
        <v>0.17924528301886791</v>
      </c>
      <c r="P88" s="2">
        <f>SUM('Adol profile w HPV data'!AG90/'Adol profile w HPV data'!AH90)</f>
        <v>0.21153846153846154</v>
      </c>
      <c r="Q88" s="2">
        <f>SUM('Adol profile w HPV data'!AI90/'Adol profile w HPV data'!AJ90)</f>
        <v>0.20754716981132076</v>
      </c>
      <c r="R88" s="2">
        <f>SUM('Adol profile w HPV data'!AK90/'Adol profile w HPV data'!AL90)</f>
        <v>0.20560747663551401</v>
      </c>
      <c r="S88" s="2">
        <f>SUM('Adol profile w HPV data'!AM90/'Adol profile w HPV data'!AN90)</f>
        <v>0.20353982300884957</v>
      </c>
      <c r="T88" s="2">
        <f>SUM('Adol profile w HPV data'!AO90/'Adol profile w HPV data'!AP90)</f>
        <v>0.20909090909090908</v>
      </c>
      <c r="U88" s="2">
        <f>SUM('Adol profile w HPV data'!AQ90/'Adol profile w HPV data'!AR90)</f>
        <v>0.20183486238532111</v>
      </c>
      <c r="V88" s="2">
        <f>SUM('Adol profile w HPV data'!AS90/'Adol profile w HPV data'!AT90)</f>
        <v>0.18867924528301888</v>
      </c>
      <c r="W88" s="2">
        <f>SUM('Adol profile w HPV data'!AU90/'Adol profile w HPV data'!AV90)</f>
        <v>0.18269230769230768</v>
      </c>
      <c r="X88" s="2">
        <f>SUM('Adol profile w HPV data'!AW90/'Adol profile w HPV data'!AX90)</f>
        <v>0.18095238095238095</v>
      </c>
      <c r="Y88" s="2">
        <f>SUM('Adol profile w HPV data'!AY90/'Adol profile w HPV data'!AZ90)</f>
        <v>0.18867924528301888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118"/>
      <c r="CQ88" s="9"/>
      <c r="CR88" s="9"/>
      <c r="CS88" s="118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</row>
    <row r="89" spans="1:113" x14ac:dyDescent="0.2">
      <c r="A89" t="s">
        <v>60</v>
      </c>
      <c r="B89" s="2">
        <f>SUM('Adol profile w HPV data'!E91/'Adol profile w HPV data'!F91)</f>
        <v>0.18888888888888888</v>
      </c>
      <c r="C89" s="2">
        <f>SUM('Adol profile w HPV data'!G91/'Adol profile w HPV data'!H91)</f>
        <v>0.19452054794520549</v>
      </c>
      <c r="D89" s="2">
        <f>SUM('Adol profile w HPV data'!I91/'Adol profile w HPV data'!J91)</f>
        <v>0.19498607242339833</v>
      </c>
      <c r="E89" s="2">
        <f>SUM('Adol profile w HPV data'!K91/'Adol profile w HPV data'!L91)</f>
        <v>0.19718309859154928</v>
      </c>
      <c r="F89" s="2">
        <f>SUM('Adol profile w HPV data'!M91/'Adol profile w HPV data'!N91)</f>
        <v>0.19662921348314608</v>
      </c>
      <c r="G89" s="2">
        <f>SUM('Adol profile w HPV data'!O91/'Adol profile w HPV data'!P91)</f>
        <v>0.21186440677966101</v>
      </c>
      <c r="H89" s="2">
        <f>SUM('Adol profile w HPV data'!Q91/'Adol profile w HPV data'!R91)</f>
        <v>0.22253521126760564</v>
      </c>
      <c r="I89" s="2">
        <f>SUM('Adol profile w HPV data'!S91/'Adol profile w HPV data'!T91)</f>
        <v>0.23011363636363635</v>
      </c>
      <c r="J89" s="2">
        <f>SUM('Adol profile w HPV data'!U91/'Adol profile w HPV data'!V91)</f>
        <v>0.23295454545454544</v>
      </c>
      <c r="K89" s="2">
        <f>SUM('Adol profile w HPV data'!W91/'Adol profile w HPV data'!X91)</f>
        <v>0.23863636363636365</v>
      </c>
      <c r="L89" s="2">
        <f>SUM('Adol profile w HPV data'!Y91/'Adol profile w HPV data'!Z91)</f>
        <v>0.25287356321839083</v>
      </c>
      <c r="M89" s="2">
        <f>SUM('Adol profile w HPV data'!AA91/'Adol profile w HPV data'!AB91)</f>
        <v>0.2621082621082621</v>
      </c>
      <c r="N89" s="2">
        <f>SUM('Adol profile w HPV data'!AC91/'Adol profile w HPV data'!AD91)</f>
        <v>0.29022988505747127</v>
      </c>
      <c r="O89" s="2">
        <f>SUM('Adol profile w HPV data'!AE91/'Adol profile w HPV data'!AF91)</f>
        <v>0.30547550432276654</v>
      </c>
      <c r="P89" s="2">
        <f>SUM('Adol profile w HPV data'!AG91/'Adol profile w HPV data'!AH91)</f>
        <v>0.32102272727272729</v>
      </c>
      <c r="Q89" s="2">
        <f>SUM('Adol profile w HPV data'!AI91/'Adol profile w HPV data'!AJ91)</f>
        <v>0.33141210374639768</v>
      </c>
      <c r="R89" s="2">
        <f>SUM('Adol profile w HPV data'!AK91/'Adol profile w HPV data'!AL91)</f>
        <v>0.33236994219653176</v>
      </c>
      <c r="S89" s="2">
        <f>SUM('Adol profile w HPV data'!AM91/'Adol profile w HPV data'!AN91)</f>
        <v>0.32267441860465118</v>
      </c>
      <c r="T89" s="2">
        <f>SUM('Adol profile w HPV data'!AO91/'Adol profile w HPV data'!AP91)</f>
        <v>0.31547619047619047</v>
      </c>
      <c r="U89" s="2">
        <f>SUM('Adol profile w HPV data'!AQ91/'Adol profile w HPV data'!AR91)</f>
        <v>0.31858407079646017</v>
      </c>
      <c r="V89" s="2">
        <f>SUM('Adol profile w HPV data'!AS91/'Adol profile w HPV data'!AT91)</f>
        <v>0.33134328358208953</v>
      </c>
      <c r="W89" s="2">
        <f>SUM('Adol profile w HPV data'!AU91/'Adol profile w HPV data'!AV91)</f>
        <v>0.34036144578313254</v>
      </c>
      <c r="X89" s="2">
        <f>SUM('Adol profile w HPV data'!AW91/'Adol profile w HPV data'!AX91)</f>
        <v>0.34242424242424241</v>
      </c>
      <c r="Y89" s="2">
        <f>SUM('Adol profile w HPV data'!AY91/'Adol profile w HPV data'!AZ91)</f>
        <v>0.3446153846153846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118"/>
      <c r="CQ89" s="9"/>
      <c r="CR89" s="9"/>
      <c r="CS89" s="118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</row>
    <row r="90" spans="1:113" x14ac:dyDescent="0.2">
      <c r="A90" t="s">
        <v>61</v>
      </c>
      <c r="B90" s="2">
        <f>SUM('Adol profile w HPV data'!E92/'Adol profile w HPV data'!F92)</f>
        <v>0.24111282843894899</v>
      </c>
      <c r="C90" s="2">
        <f>SUM('Adol profile w HPV data'!G92/'Adol profile w HPV data'!H92)</f>
        <v>0.23906250000000001</v>
      </c>
      <c r="D90" s="2">
        <f>SUM('Adol profile w HPV data'!I92/'Adol profile w HPV data'!J92)</f>
        <v>0.24416796267496113</v>
      </c>
      <c r="E90" s="2">
        <f>SUM('Adol profile w HPV data'!K92/'Adol profile w HPV data'!L92)</f>
        <v>0.24648985959438377</v>
      </c>
      <c r="F90" s="2">
        <f>SUM('Adol profile w HPV data'!M92/'Adol profile w HPV data'!N92)</f>
        <v>0.25194401244167963</v>
      </c>
      <c r="G90" s="2">
        <f>SUM('Adol profile w HPV data'!O92/'Adol profile w HPV data'!P92)</f>
        <v>0.26851851851851855</v>
      </c>
      <c r="H90" s="2">
        <f>SUM('Adol profile w HPV data'!Q92/'Adol profile w HPV data'!R92)</f>
        <v>0.28328173374613003</v>
      </c>
      <c r="I90" s="2">
        <f>SUM('Adol profile w HPV data'!S92/'Adol profile w HPV data'!T92)</f>
        <v>0.28351309707241912</v>
      </c>
      <c r="J90" s="2">
        <f>SUM('Adol profile w HPV data'!U92/'Adol profile w HPV data'!V92)</f>
        <v>0.29012345679012347</v>
      </c>
      <c r="K90" s="2">
        <f>SUM('Adol profile w HPV data'!W92/'Adol profile w HPV data'!X92)</f>
        <v>0.29953198127925118</v>
      </c>
      <c r="L90" s="2">
        <f>SUM('Adol profile w HPV data'!Y92/'Adol profile w HPV data'!Z92)</f>
        <v>0.30063291139240506</v>
      </c>
      <c r="M90" s="2">
        <f>SUM('Adol profile w HPV data'!AA92/'Adol profile w HPV data'!AB92)</f>
        <v>0.31121642969984203</v>
      </c>
      <c r="N90" s="2">
        <f>SUM('Adol profile w HPV data'!AC92/'Adol profile w HPV data'!AD92)</f>
        <v>0.30937500000000001</v>
      </c>
      <c r="O90" s="2">
        <f>SUM('Adol profile w HPV data'!AE92/'Adol profile w HPV data'!AF92)</f>
        <v>0.30911901081916537</v>
      </c>
      <c r="P90" s="2">
        <f>SUM('Adol profile w HPV data'!AG92/'Adol profile w HPV data'!AH92)</f>
        <v>0.30841121495327101</v>
      </c>
      <c r="Q90" s="2">
        <f>SUM('Adol profile w HPV data'!AI92/'Adol profile w HPV data'!AJ92)</f>
        <v>0.30793157076205285</v>
      </c>
      <c r="R90" s="2">
        <f>SUM('Adol profile w HPV data'!AK92/'Adol profile w HPV data'!AL92)</f>
        <v>0.30441640378548895</v>
      </c>
      <c r="S90" s="2">
        <f>SUM('Adol profile w HPV data'!AM92/'Adol profile w HPV data'!AN92)</f>
        <v>0.30503144654088049</v>
      </c>
      <c r="T90" s="2">
        <f>SUM('Adol profile w HPV data'!AO92/'Adol profile w HPV data'!AP92)</f>
        <v>0.32622950819672131</v>
      </c>
      <c r="U90" s="2">
        <f>SUM('Adol profile w HPV data'!AQ92/'Adol profile w HPV data'!AR92)</f>
        <v>0.32950819672131149</v>
      </c>
      <c r="V90" s="2">
        <f>SUM('Adol profile w HPV data'!AS92/'Adol profile w HPV data'!AT92)</f>
        <v>0.32231404958677684</v>
      </c>
      <c r="W90" s="2">
        <f>SUM('Adol profile w HPV data'!AU92/'Adol profile w HPV data'!AV92)</f>
        <v>0.32554257095158595</v>
      </c>
      <c r="X90" s="2">
        <f>SUM('Adol profile w HPV data'!AW92/'Adol profile w HPV data'!AX92)</f>
        <v>0.32612312811980032</v>
      </c>
      <c r="Y90" s="2">
        <f>SUM('Adol profile w HPV data'!AY92/'Adol profile w HPV data'!AZ92)</f>
        <v>0.32225913621262459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118"/>
      <c r="CQ90" s="9"/>
      <c r="CR90" s="9"/>
      <c r="CS90" s="118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</row>
    <row r="91" spans="1:113" x14ac:dyDescent="0.2">
      <c r="A91" t="s">
        <v>64</v>
      </c>
      <c r="B91" s="2">
        <f>SUM('Adol profile w HPV data'!E93/'Adol profile w HPV data'!F93)</f>
        <v>0.24480080180405914</v>
      </c>
      <c r="C91" s="2">
        <f>SUM('Adol profile w HPV data'!G93/'Adol profile w HPV data'!H93)</f>
        <v>0.25150451354062187</v>
      </c>
      <c r="D91" s="2">
        <f>SUM('Adol profile w HPV data'!I93/'Adol profile w HPV data'!J93)</f>
        <v>0.25664160401002506</v>
      </c>
      <c r="E91" s="2">
        <f>SUM('Adol profile w HPV data'!K93/'Adol profile w HPV data'!L93)</f>
        <v>0.26278836509528586</v>
      </c>
      <c r="F91" s="2">
        <f>SUM('Adol profile w HPV data'!M93/'Adol profile w HPV data'!N93)</f>
        <v>0.26393685249136656</v>
      </c>
      <c r="G91" s="2">
        <f>SUM('Adol profile w HPV data'!O93/'Adol profile w HPV data'!P93)</f>
        <v>0.26500370461842432</v>
      </c>
      <c r="H91" s="2">
        <f>SUM('Adol profile w HPV data'!Q93/'Adol profile w HPV data'!R93)</f>
        <v>0.27947052947052947</v>
      </c>
      <c r="I91" s="2">
        <f>SUM('Adol profile w HPV data'!S93/'Adol profile w HPV data'!T93)</f>
        <v>0.28228828378715964</v>
      </c>
      <c r="J91" s="2">
        <f>SUM('Adol profile w HPV data'!U93/'Adol profile w HPV data'!V93)</f>
        <v>0.28831752371442837</v>
      </c>
      <c r="K91" s="2">
        <f>SUM('Adol profile w HPV data'!W93/'Adol profile w HPV data'!X93)</f>
        <v>0.2926342072409488</v>
      </c>
      <c r="L91" s="2">
        <f>SUM('Adol profile w HPV data'!Y93/'Adol profile w HPV data'!Z93)</f>
        <v>0.29399999999999998</v>
      </c>
      <c r="M91" s="2">
        <f>SUM('Adol profile w HPV data'!AA93/'Adol profile w HPV data'!AB93)</f>
        <v>0.29808429118773944</v>
      </c>
      <c r="N91" s="2">
        <f>SUM('Adol profile w HPV data'!AC93/'Adol profile w HPV data'!AD93)</f>
        <v>0.30375514403292181</v>
      </c>
      <c r="O91" s="2">
        <f>SUM('Adol profile w HPV data'!AE93/'Adol profile w HPV data'!AF93)</f>
        <v>0.31015905592611598</v>
      </c>
      <c r="P91" s="2">
        <f>SUM('Adol profile w HPV data'!AG93/'Adol profile w HPV data'!AH93)</f>
        <v>0.31462409886714726</v>
      </c>
      <c r="Q91" s="2">
        <f>SUM('Adol profile w HPV data'!AI93/'Adol profile w HPV data'!AJ93)</f>
        <v>0.32009285530049009</v>
      </c>
      <c r="R91" s="2">
        <f>SUM('Adol profile w HPV data'!AK93/'Adol profile w HPV data'!AL93)</f>
        <v>0.32419855222337124</v>
      </c>
      <c r="S91" s="2">
        <f>SUM('Adol profile w HPV data'!AM93/'Adol profile w HPV data'!AN93)</f>
        <v>0.32822643469228774</v>
      </c>
      <c r="T91" s="2">
        <f>SUM('Adol profile w HPV data'!AO93/'Adol profile w HPV data'!AP93)</f>
        <v>0.36959030582804386</v>
      </c>
      <c r="U91" s="2">
        <f>SUM('Adol profile w HPV data'!AQ93/'Adol profile w HPV data'!AR93)</f>
        <v>0.37183179723502302</v>
      </c>
      <c r="V91" s="2">
        <f>SUM('Adol profile w HPV data'!AS93/'Adol profile w HPV data'!AT93)</f>
        <v>0.37804528518200059</v>
      </c>
      <c r="W91" s="2">
        <f>SUM('Adol profile w HPV data'!AU93/'Adol profile w HPV data'!AV93)</f>
        <v>0.37770809578107184</v>
      </c>
      <c r="X91" s="2">
        <f>SUM('Adol profile w HPV data'!AW93/'Adol profile w HPV data'!AX93)</f>
        <v>0.37539162631728851</v>
      </c>
      <c r="Y91" s="2">
        <f>SUM('Adol profile w HPV data'!AY93/'Adol profile w HPV data'!AZ93)</f>
        <v>0.37999433267214511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118"/>
      <c r="CQ91" s="9"/>
      <c r="CR91" s="9"/>
      <c r="CS91" s="118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</row>
    <row r="92" spans="1:113" x14ac:dyDescent="0.2">
      <c r="A92" t="s">
        <v>67</v>
      </c>
      <c r="B92" s="2">
        <f>SUM('Adol profile w HPV data'!E94/'Adol profile w HPV data'!F94)</f>
        <v>0.1024390243902439</v>
      </c>
      <c r="C92" s="2">
        <f>SUM('Adol profile w HPV data'!G94/'Adol profile w HPV data'!H94)</f>
        <v>9.8854731766124165E-2</v>
      </c>
      <c r="D92" s="2">
        <f>SUM('Adol profile w HPV data'!I94/'Adol profile w HPV data'!J94)</f>
        <v>0.10193003618817853</v>
      </c>
      <c r="E92" s="2">
        <f>SUM('Adol profile w HPV data'!K94/'Adol profile w HPV data'!L94)</f>
        <v>9.8003629764065334E-2</v>
      </c>
      <c r="F92" s="2">
        <f>SUM('Adol profile w HPV data'!M94/'Adol profile w HPV data'!N94)</f>
        <v>9.6085409252669035E-2</v>
      </c>
      <c r="G92" s="2">
        <f>SUM('Adol profile w HPV data'!O94/'Adol profile w HPV data'!P94)</f>
        <v>9.4047619047619047E-2</v>
      </c>
      <c r="H92" s="2">
        <f>SUM('Adol profile w HPV data'!Q94/'Adol profile w HPV data'!R94)</f>
        <v>9.5380923815236954E-2</v>
      </c>
      <c r="I92" s="2">
        <f>SUM('Adol profile w HPV data'!S94/'Adol profile w HPV data'!T94)</f>
        <v>9.5980803839232159E-2</v>
      </c>
      <c r="J92" s="2">
        <f>SUM('Adol profile w HPV data'!U94/'Adol profile w HPV data'!V94)</f>
        <v>9.5605700712589073E-2</v>
      </c>
      <c r="K92" s="2">
        <f>SUM('Adol profile w HPV data'!W94/'Adol profile w HPV data'!X94)</f>
        <v>9.7910447761194036E-2</v>
      </c>
      <c r="L92" s="2">
        <f>SUM('Adol profile w HPV data'!Y94/'Adol profile w HPV data'!Z94)</f>
        <v>9.7793679189028024E-2</v>
      </c>
      <c r="M92" s="2">
        <f>SUM('Adol profile w HPV data'!AA94/'Adol profile w HPV data'!AB94)</f>
        <v>0.10133495145631068</v>
      </c>
      <c r="N92" s="2">
        <f>SUM('Adol profile w HPV data'!AC94/'Adol profile w HPV data'!AD94)</f>
        <v>0.10207823960880195</v>
      </c>
      <c r="O92" s="2">
        <f>SUM('Adol profile w HPV data'!AE94/'Adol profile w HPV data'!AF94)</f>
        <v>0.10583941605839416</v>
      </c>
      <c r="P92" s="2">
        <f>SUM('Adol profile w HPV data'!AG94/'Adol profile w HPV data'!AH94)</f>
        <v>0.10878918254456055</v>
      </c>
      <c r="Q92" s="2">
        <f>SUM('Adol profile w HPV data'!AI94/'Adol profile w HPV data'!AJ94)</f>
        <v>0.10906862745098039</v>
      </c>
      <c r="R92" s="2">
        <f>SUM('Adol profile w HPV data'!AK94/'Adol profile w HPV data'!AL94)</f>
        <v>0.11145131659522352</v>
      </c>
      <c r="S92" s="2">
        <f>SUM('Adol profile w HPV data'!AM94/'Adol profile w HPV data'!AN94)</f>
        <v>0.1111111111111111</v>
      </c>
      <c r="T92" s="2">
        <f>SUM('Adol profile w HPV data'!AO94/'Adol profile w HPV data'!AP94)</f>
        <v>0.13858497447118892</v>
      </c>
      <c r="U92" s="2">
        <f>SUM('Adol profile w HPV data'!AQ94/'Adol profile w HPV data'!AR94)</f>
        <v>0.13795620437956205</v>
      </c>
      <c r="V92" s="2">
        <f>SUM('Adol profile w HPV data'!AS94/'Adol profile w HPV data'!AT94)</f>
        <v>0.14481268011527376</v>
      </c>
      <c r="W92" s="2">
        <f>SUM('Adol profile w HPV data'!AU94/'Adol profile w HPV data'!AV94)</f>
        <v>0.14572864321608039</v>
      </c>
      <c r="X92" s="2">
        <f>SUM('Adol profile w HPV data'!AW94/'Adol profile w HPV data'!AX94)</f>
        <v>0.14541547277936961</v>
      </c>
      <c r="Y92" s="2">
        <f>SUM('Adol profile w HPV data'!AY94/'Adol profile w HPV data'!AZ94)</f>
        <v>0.14285714285714285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118"/>
      <c r="CQ92" s="9"/>
      <c r="CR92" s="9"/>
      <c r="CS92" s="118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</row>
    <row r="93" spans="1:113" x14ac:dyDescent="0.2">
      <c r="A93" t="s">
        <v>77</v>
      </c>
      <c r="B93" s="2">
        <f>SUM('Adol profile w HPV data'!E95/'Adol profile w HPV data'!F95)</f>
        <v>0.21264367816091953</v>
      </c>
      <c r="C93" s="2">
        <f>SUM('Adol profile w HPV data'!G95/'Adol profile w HPV data'!H95)</f>
        <v>0.21220930232558138</v>
      </c>
      <c r="D93" s="2">
        <f>SUM('Adol profile w HPV data'!I95/'Adol profile w HPV data'!J95)</f>
        <v>0.21511627906976744</v>
      </c>
      <c r="E93" s="2">
        <f>SUM('Adol profile w HPV data'!K95/'Adol profile w HPV data'!L95)</f>
        <v>0.23121387283236994</v>
      </c>
      <c r="F93" s="2">
        <f>SUM('Adol profile w HPV data'!M95/'Adol profile w HPV data'!N95)</f>
        <v>0.25212464589235128</v>
      </c>
      <c r="G93" s="2">
        <f>SUM('Adol profile w HPV data'!O95/'Adol profile w HPV data'!P95)</f>
        <v>0.25761772853185594</v>
      </c>
      <c r="H93" s="2">
        <f>SUM('Adol profile w HPV data'!Q95/'Adol profile w HPV data'!R95)</f>
        <v>0.25070422535211268</v>
      </c>
      <c r="I93" s="2">
        <f>SUM('Adol profile w HPV data'!S95/'Adol profile w HPV data'!T95)</f>
        <v>0.25280898876404495</v>
      </c>
      <c r="J93" s="2">
        <f>SUM('Adol profile w HPV data'!U95/'Adol profile w HPV data'!V95)</f>
        <v>0.2556179775280899</v>
      </c>
      <c r="K93" s="2">
        <f>SUM('Adol profile w HPV data'!W95/'Adol profile w HPV data'!X95)</f>
        <v>0.25284090909090912</v>
      </c>
      <c r="L93" s="2">
        <f>SUM('Adol profile w HPV data'!Y95/'Adol profile w HPV data'!Z95)</f>
        <v>0.2557471264367816</v>
      </c>
      <c r="M93" s="2">
        <f>SUM('Adol profile w HPV data'!AA95/'Adol profile w HPV data'!AB95)</f>
        <v>0.26666666666666666</v>
      </c>
      <c r="N93" s="2">
        <f>SUM('Adol profile w HPV data'!AC95/'Adol profile w HPV data'!AD95)</f>
        <v>0.2608695652173913</v>
      </c>
      <c r="O93" s="2">
        <f>SUM('Adol profile w HPV data'!AE95/'Adol profile w HPV data'!AF95)</f>
        <v>0.25648414985590778</v>
      </c>
      <c r="P93" s="2">
        <f>SUM('Adol profile w HPV data'!AG95/'Adol profile w HPV data'!AH95)</f>
        <v>0.26331360946745563</v>
      </c>
      <c r="Q93" s="2">
        <f>SUM('Adol profile w HPV data'!AI95/'Adol profile w HPV data'!AJ95)</f>
        <v>0.26426426426426425</v>
      </c>
      <c r="R93" s="2">
        <f>SUM('Adol profile w HPV data'!AK95/'Adol profile w HPV data'!AL95)</f>
        <v>0.26443768996960487</v>
      </c>
      <c r="S93" s="2">
        <f>SUM('Adol profile w HPV data'!AM95/'Adol profile w HPV data'!AN95)</f>
        <v>0.27522935779816515</v>
      </c>
      <c r="T93" s="2">
        <f>SUM('Adol profile w HPV data'!AO95/'Adol profile w HPV data'!AP95)</f>
        <v>0.31186440677966104</v>
      </c>
      <c r="U93" s="2">
        <f>SUM('Adol profile w HPV data'!AQ95/'Adol profile w HPV data'!AR95)</f>
        <v>0.31615120274914088</v>
      </c>
      <c r="V93" s="2">
        <f>SUM('Adol profile w HPV data'!AS95/'Adol profile w HPV data'!AT95)</f>
        <v>0.31506849315068491</v>
      </c>
      <c r="W93" s="2">
        <f>SUM('Adol profile w HPV data'!AU95/'Adol profile w HPV data'!AV95)</f>
        <v>0.32534246575342468</v>
      </c>
      <c r="X93" s="2">
        <f>SUM('Adol profile w HPV data'!AW95/'Adol profile w HPV data'!AX95)</f>
        <v>0.32191780821917809</v>
      </c>
      <c r="Y93" s="2">
        <f>SUM('Adol profile w HPV data'!AY95/'Adol profile w HPV data'!AZ95)</f>
        <v>0.33333333333333331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118"/>
      <c r="CQ93" s="9"/>
      <c r="CR93" s="9"/>
      <c r="CS93" s="118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</row>
    <row r="94" spans="1:113" x14ac:dyDescent="0.2">
      <c r="A94" t="s">
        <v>88</v>
      </c>
      <c r="B94" s="2">
        <f>SUM('Adol profile w HPV data'!E96/'Adol profile w HPV data'!F96)</f>
        <v>0.27309236947791166</v>
      </c>
      <c r="C94" s="2">
        <f>SUM('Adol profile w HPV data'!G96/'Adol profile w HPV data'!H96)</f>
        <v>0.27865612648221344</v>
      </c>
      <c r="D94" s="2">
        <f>SUM('Adol profile w HPV data'!I96/'Adol profile w HPV data'!J96)</f>
        <v>0.27833001988071571</v>
      </c>
      <c r="E94" s="2">
        <f>SUM('Adol profile w HPV data'!K96/'Adol profile w HPV data'!L96)</f>
        <v>0.28888888888888886</v>
      </c>
      <c r="F94" s="2">
        <f>SUM('Adol profile w HPV data'!M96/'Adol profile w HPV data'!N96)</f>
        <v>0.30522088353413657</v>
      </c>
      <c r="G94" s="2">
        <f>SUM('Adol profile w HPV data'!O96/'Adol profile w HPV data'!P96)</f>
        <v>0.30364372469635625</v>
      </c>
      <c r="H94" s="2">
        <f>SUM('Adol profile w HPV data'!Q96/'Adol profile w HPV data'!R96)</f>
        <v>0.31515151515151513</v>
      </c>
      <c r="I94" s="2">
        <f>SUM('Adol profile w HPV data'!S96/'Adol profile w HPV data'!T96)</f>
        <v>0.31643002028397565</v>
      </c>
      <c r="J94" s="2">
        <f>SUM('Adol profile w HPV data'!U96/'Adol profile w HPV data'!V96)</f>
        <v>0.32661290322580644</v>
      </c>
      <c r="K94" s="2">
        <f>SUM('Adol profile w HPV data'!W96/'Adol profile w HPV data'!X96)</f>
        <v>0.33671399594320489</v>
      </c>
      <c r="L94" s="2">
        <f>SUM('Adol profile w HPV data'!Y96/'Adol profile w HPV data'!Z96)</f>
        <v>0.34012219959266804</v>
      </c>
      <c r="M94" s="2">
        <f>SUM('Adol profile w HPV data'!AA96/'Adol profile w HPV data'!AB96)</f>
        <v>0.33747412008281574</v>
      </c>
      <c r="N94" s="2">
        <f>SUM('Adol profile w HPV data'!AC96/'Adol profile w HPV data'!AD96)</f>
        <v>0.32921810699588477</v>
      </c>
      <c r="O94" s="2">
        <f>SUM('Adol profile w HPV data'!AE96/'Adol profile w HPV data'!AF96)</f>
        <v>0.34086242299794661</v>
      </c>
      <c r="P94" s="2">
        <f>SUM('Adol profile w HPV data'!AG96/'Adol profile w HPV data'!AH96)</f>
        <v>0.34161490683229812</v>
      </c>
      <c r="Q94" s="2">
        <f>SUM('Adol profile w HPV data'!AI96/'Adol profile w HPV data'!AJ96)</f>
        <v>0.33884297520661155</v>
      </c>
      <c r="R94" s="2">
        <f>SUM('Adol profile w HPV data'!AK96/'Adol profile w HPV data'!AL96)</f>
        <v>0.34161490683229812</v>
      </c>
      <c r="S94" s="2">
        <f>SUM('Adol profile w HPV data'!AM96/'Adol profile w HPV data'!AN96)</f>
        <v>0.34979423868312759</v>
      </c>
      <c r="T94" s="2">
        <f>SUM('Adol profile w HPV data'!AO96/'Adol profile w HPV data'!AP96)</f>
        <v>0.36853448275862066</v>
      </c>
      <c r="U94" s="2">
        <f>SUM('Adol profile w HPV data'!AQ96/'Adol profile w HPV data'!AR96)</f>
        <v>0.36956521739130432</v>
      </c>
      <c r="V94" s="2">
        <f>SUM('Adol profile w HPV data'!AS96/'Adol profile w HPV data'!AT96)</f>
        <v>0.3930131004366812</v>
      </c>
      <c r="W94" s="2">
        <f>SUM('Adol profile w HPV data'!AU96/'Adol profile w HPV data'!AV96)</f>
        <v>0.38297872340425532</v>
      </c>
      <c r="X94" s="2">
        <f>SUM('Adol profile w HPV data'!AW96/'Adol profile w HPV data'!AX96)</f>
        <v>0.38428874734607221</v>
      </c>
      <c r="Y94" s="2">
        <f>SUM('Adol profile w HPV data'!AY96/'Adol profile w HPV data'!AZ96)</f>
        <v>0.39092872570194387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118"/>
      <c r="CQ94" s="9"/>
      <c r="CR94" s="9"/>
      <c r="CS94" s="118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</row>
    <row r="95" spans="1:113" s="4" customFormat="1" ht="15.75" x14ac:dyDescent="0.25">
      <c r="A95" s="120" t="s">
        <v>109</v>
      </c>
      <c r="B95" s="121">
        <f>SUM('Adol profile w HPV data'!E97/'Adol profile w HPV data'!F97)</f>
        <v>0.20045902665484325</v>
      </c>
      <c r="C95" s="121">
        <f>SUM('Adol profile w HPV data'!G97/'Adol profile w HPV data'!H97)</f>
        <v>0.20666319625195212</v>
      </c>
      <c r="D95" s="121">
        <f>SUM('Adol profile w HPV data'!I97/'Adol profile w HPV data'!J97)</f>
        <v>0.2121639258679196</v>
      </c>
      <c r="E95" s="121">
        <f>SUM('Adol profile w HPV data'!K97/'Adol profile w HPV data'!L97)</f>
        <v>0.21579911064608945</v>
      </c>
      <c r="F95" s="121">
        <f>SUM('Adol profile w HPV data'!M97/'Adol profile w HPV data'!N97)</f>
        <v>0.21834645264186861</v>
      </c>
      <c r="G95" s="121">
        <f>SUM('Adol profile w HPV data'!O97/'Adol profile w HPV data'!P97)</f>
        <v>0.2214329833230389</v>
      </c>
      <c r="H95" s="121">
        <f>SUM('Adol profile w HPV data'!Q97/'Adol profile w HPV data'!R97)</f>
        <v>0.23123480420050696</v>
      </c>
      <c r="I95" s="121">
        <f>SUM('Adol profile w HPV data'!S97/'Adol profile w HPV data'!T97)</f>
        <v>0.23242823894491854</v>
      </c>
      <c r="J95" s="121">
        <f>SUM('Adol profile w HPV data'!U97/'Adol profile w HPV data'!V97)</f>
        <v>0.23620502761575388</v>
      </c>
      <c r="K95" s="121">
        <f>SUM('Adol profile w HPV data'!W97/'Adol profile w HPV data'!X97)</f>
        <v>0.2396434460016488</v>
      </c>
      <c r="L95" s="121">
        <f>SUM('Adol profile w HPV data'!Y97/'Adol profile w HPV data'!Z97)</f>
        <v>0.24074743199297993</v>
      </c>
      <c r="M95" s="121">
        <f>SUM('Adol profile w HPV data'!AA97/'Adol profile w HPV data'!AB97)</f>
        <v>0.24442583481628807</v>
      </c>
      <c r="N95" s="121">
        <f>SUM('Adol profile w HPV data'!AC97/'Adol profile w HPV data'!AD97)</f>
        <v>0.24648257034859303</v>
      </c>
      <c r="O95" s="121">
        <f>SUM('Adol profile w HPV data'!AE97/'Adol profile w HPV data'!AF97)</f>
        <v>0.25072288523211189</v>
      </c>
      <c r="P95" s="121">
        <f>SUM('Adol profile w HPV data'!AG97/'Adol profile w HPV data'!AH97)</f>
        <v>0.25474240422721267</v>
      </c>
      <c r="Q95" s="121">
        <f>SUM('Adol profile w HPV data'!AI97/'Adol profile w HPV data'!AJ97)</f>
        <v>0.25769699538975149</v>
      </c>
      <c r="R95" s="121">
        <f>SUM('Adol profile w HPV data'!AK97/'Adol profile w HPV data'!AL97)</f>
        <v>0.25961283479183239</v>
      </c>
      <c r="S95" s="121">
        <f>SUM('Adol profile w HPV data'!AM97/'Adol profile w HPV data'!AN97)</f>
        <v>0.26178205196323256</v>
      </c>
      <c r="T95" s="121">
        <f>SUM('Adol profile w HPV data'!AO97/'Adol profile w HPV data'!AP97)</f>
        <v>0.28583715596330272</v>
      </c>
      <c r="U95" s="121">
        <f>SUM('Adol profile w HPV data'!AQ97/'Adol profile w HPV data'!AR97)</f>
        <v>0.2881219903691814</v>
      </c>
      <c r="V95" s="121">
        <f>SUM('Adol profile w HPV data'!AS97/'Adol profile w HPV data'!AT97)</f>
        <v>0.29364988558352401</v>
      </c>
      <c r="W95" s="121">
        <f>SUM('Adol profile w HPV data'!AU97/'Adol profile w HPV data'!AV97)</f>
        <v>0.29479041573740494</v>
      </c>
      <c r="X95" s="121">
        <f>SUM('Adol profile w HPV data'!AW97/'Adol profile w HPV data'!AX97)</f>
        <v>0.29498457671655431</v>
      </c>
      <c r="Y95" s="121">
        <f>SUM('Adol profile w HPV data'!AY97/'Adol profile w HPV data'!AZ97)</f>
        <v>0.29729113202167096</v>
      </c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</row>
    <row r="96" spans="1:113" x14ac:dyDescent="0.2">
      <c r="A96" t="s">
        <v>102</v>
      </c>
      <c r="B96" s="2">
        <f>SUM('Adol profile w HPV data'!E98/'Adol profile w HPV data'!F98)</f>
        <v>2.4675146203295108E-2</v>
      </c>
      <c r="C96" s="2">
        <f>SUM('Adol profile w HPV data'!G98/'Adol profile w HPV data'!H98)</f>
        <v>2.4968556388875948E-2</v>
      </c>
      <c r="D96" s="2">
        <f>SUM('Adol profile w HPV data'!I98/'Adol profile w HPV data'!J98)</f>
        <v>2.5373510685242389E-2</v>
      </c>
      <c r="E96" s="2">
        <f>SUM('Adol profile w HPV data'!K98/'Adol profile w HPV data'!L98)</f>
        <v>2.6024858612646581E-2</v>
      </c>
      <c r="F96" s="2">
        <f>SUM('Adol profile w HPV data'!M98/'Adol profile w HPV data'!N98)</f>
        <v>2.028823029492071E-2</v>
      </c>
      <c r="G96" s="2">
        <f>SUM('Adol profile w HPV data'!O98/'Adol profile w HPV data'!P98)</f>
        <v>2.072642939318128E-2</v>
      </c>
      <c r="H96" s="2">
        <f>SUM('Adol profile w HPV data'!Q98/'Adol profile w HPV data'!R98)</f>
        <v>2.1936375177357928E-2</v>
      </c>
      <c r="I96" s="2">
        <f>SUM('Adol profile w HPV data'!S98/'Adol profile w HPV data'!T98)</f>
        <v>2.171265853612844E-2</v>
      </c>
      <c r="J96" s="2">
        <f>SUM('Adol profile w HPV data'!U98/'Adol profile w HPV data'!V98)</f>
        <v>2.2060071270999491E-2</v>
      </c>
      <c r="K96" s="2">
        <f>SUM('Adol profile w HPV data'!W98/'Adol profile w HPV data'!X98)</f>
        <v>2.1840157585725488E-2</v>
      </c>
      <c r="L96" s="2">
        <f>SUM('Adol profile w HPV data'!Y98/'Adol profile w HPV data'!Z98)</f>
        <v>2.1637584928968501E-2</v>
      </c>
      <c r="M96" s="2">
        <f>SUM('Adol profile w HPV data'!AA98/'Adol profile w HPV data'!AB98)</f>
        <v>2.1700524949749233E-2</v>
      </c>
      <c r="N96" s="2">
        <f>SUM('Adol profile w HPV data'!AC98/'Adol profile w HPV data'!AD98)</f>
        <v>2.1989549521019714E-2</v>
      </c>
      <c r="O96" s="2">
        <f>SUM('Adol profile w HPV data'!AE98/'Adol profile w HPV data'!AF98)</f>
        <v>2.2148482788949746E-2</v>
      </c>
      <c r="P96" s="2">
        <f>SUM('Adol profile w HPV data'!AG98/'Adol profile w HPV data'!AH98)</f>
        <v>2.2107025435181636E-2</v>
      </c>
      <c r="Q96" s="2">
        <f>SUM('Adol profile w HPV data'!AI98/'Adol profile w HPV data'!AJ98)</f>
        <v>2.2524445528653615E-2</v>
      </c>
      <c r="R96" s="2">
        <f>SUM('Adol profile w HPV data'!AK98/'Adol profile w HPV data'!AL98)</f>
        <v>2.2651318232454511E-2</v>
      </c>
      <c r="S96" s="2">
        <f>SUM('Adol profile w HPV data'!AM98/'Adol profile w HPV data'!AN98)</f>
        <v>2.3076601787653497E-2</v>
      </c>
      <c r="T96" s="2">
        <f>SUM('Adol profile w HPV data'!AO98/'Adol profile w HPV data'!AP98)</f>
        <v>2.3514511873350925E-2</v>
      </c>
      <c r="U96" s="2">
        <f>SUM('Adol profile w HPV data'!AQ98/'Adol profile w HPV data'!AR98)</f>
        <v>2.441738534956879E-2</v>
      </c>
      <c r="V96" s="2">
        <f>SUM('Adol profile w HPV data'!AS98/'Adol profile w HPV data'!AT98)</f>
        <v>2.420713957407691E-2</v>
      </c>
      <c r="W96" s="2">
        <f>SUM('Adol profile w HPV data'!AU98/'Adol profile w HPV data'!AV98)</f>
        <v>2.375249500998004E-2</v>
      </c>
      <c r="X96" s="2">
        <f>SUM('Adol profile w HPV data'!AW98/'Adol profile w HPV data'!AX98)</f>
        <v>2.3628184571530375E-2</v>
      </c>
      <c r="Y96" s="2">
        <f>SUM('Adol profile w HPV data'!AY98/'Adol profile w HPV data'!AZ98)</f>
        <v>2.3716480258725241E-2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118"/>
      <c r="CQ96" s="9"/>
      <c r="CR96" s="9"/>
      <c r="CS96" s="118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</row>
    <row r="97" spans="1:113" s="123" customFormat="1" ht="15.75" x14ac:dyDescent="0.25">
      <c r="A97" s="124" t="s">
        <v>110</v>
      </c>
      <c r="B97" s="125">
        <f>SUM('Adol profile w HPV data'!E99/'Adol profile w HPV data'!F99)</f>
        <v>0.14391162405256122</v>
      </c>
      <c r="C97" s="125">
        <f>SUM('Adol profile w HPV data'!G99/'Adol profile w HPV data'!H99)</f>
        <v>0.14846062672606572</v>
      </c>
      <c r="D97" s="125">
        <f>SUM('Adol profile w HPV data'!I99/'Adol profile w HPV data'!J99)</f>
        <v>0.15251586865912026</v>
      </c>
      <c r="E97" s="125">
        <f>SUM('Adol profile w HPV data'!K99/'Adol profile w HPV data'!L99)</f>
        <v>0.15614633144600581</v>
      </c>
      <c r="F97" s="125">
        <f>SUM('Adol profile w HPV data'!M99/'Adol profile w HPV data'!N99)</f>
        <v>0.16018879477617642</v>
      </c>
      <c r="G97" s="125">
        <f>SUM('Adol profile w HPV data'!O99/'Adol profile w HPV data'!P99)</f>
        <v>0.16355845317269019</v>
      </c>
      <c r="H97" s="125">
        <f>SUM('Adol profile w HPV data'!Q99/'Adol profile w HPV data'!R99)</f>
        <v>0.17418506434828929</v>
      </c>
      <c r="I97" s="125">
        <f>SUM('Adol profile w HPV data'!S99/'Adol profile w HPV data'!T99)</f>
        <v>0.17515103943675372</v>
      </c>
      <c r="J97" s="125">
        <f>SUM('Adol profile w HPV data'!U99/'Adol profile w HPV data'!V99)</f>
        <v>0.17989564613406631</v>
      </c>
      <c r="K97" s="125">
        <f>SUM('Adol profile w HPV data'!W99/'Adol profile w HPV data'!X99)</f>
        <v>0.18468190094077269</v>
      </c>
      <c r="L97" s="125">
        <f>SUM('Adol profile w HPV data'!Y99/'Adol profile w HPV data'!Z99)</f>
        <v>0.18576795248765129</v>
      </c>
      <c r="M97" s="125">
        <f>SUM('Adol profile w HPV data'!AA99/'Adol profile w HPV data'!AB99)</f>
        <v>0.18987262587037385</v>
      </c>
      <c r="N97" s="125">
        <f>SUM('Adol profile w HPV data'!AC99/'Adol profile w HPV data'!AD99)</f>
        <v>0.19321501382242912</v>
      </c>
      <c r="O97" s="125">
        <f>SUM('Adol profile w HPV data'!AE99/'Adol profile w HPV data'!AF99)</f>
        <v>0.19658254970941158</v>
      </c>
      <c r="P97" s="125">
        <f>SUM('Adol profile w HPV data'!AG99/'Adol profile w HPV data'!AH99)</f>
        <v>0.20053344325497374</v>
      </c>
      <c r="Q97" s="125">
        <f>SUM('Adol profile w HPV data'!AI99/'Adol profile w HPV data'!AJ99)</f>
        <v>0.20413687436159347</v>
      </c>
      <c r="R97" s="125">
        <f>SUM('Adol profile w HPV data'!AK99/'Adol profile w HPV data'!AL99)</f>
        <v>0.20716251426339843</v>
      </c>
      <c r="S97" s="125">
        <f>SUM('Adol profile w HPV data'!AM99/'Adol profile w HPV data'!AN99)</f>
        <v>0.21065297354199436</v>
      </c>
      <c r="T97" s="125">
        <f>SUM('Adol profile w HPV data'!AO99/'Adol profile w HPV data'!AP99)</f>
        <v>0.22960370694403939</v>
      </c>
      <c r="U97" s="125">
        <f>SUM('Adol profile w HPV data'!AQ99/'Adol profile w HPV data'!AR99)</f>
        <v>0.23190118013227856</v>
      </c>
      <c r="V97" s="125">
        <f>SUM('Adol profile w HPV data'!AS99/'Adol profile w HPV data'!AT99)</f>
        <v>0.24048189839073794</v>
      </c>
      <c r="W97" s="125">
        <f>SUM('Adol profile w HPV data'!AU99/'Adol profile w HPV data'!AV99)</f>
        <v>0.24288249313507071</v>
      </c>
      <c r="X97" s="125">
        <f>SUM('Adol profile w HPV data'!AW99/'Adol profile w HPV data'!AX99)</f>
        <v>0.24323764066925269</v>
      </c>
      <c r="Y97" s="125">
        <f>SUM('Adol profile w HPV data'!AY99/'Adol profile w HPV data'!AZ99)</f>
        <v>0.24678105461501126</v>
      </c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2"/>
      <c r="DC97" s="122"/>
      <c r="DD97" s="122"/>
      <c r="DE97" s="122"/>
      <c r="DF97" s="122"/>
      <c r="DG97" s="122"/>
      <c r="DH97" s="122"/>
      <c r="DI97" s="122"/>
    </row>
    <row r="98" spans="1:113" x14ac:dyDescent="0.2">
      <c r="CM98" s="9"/>
    </row>
  </sheetData>
  <conditionalFormatting sqref="A1:XFD1048576">
    <cfRule type="containsErrors" dxfId="0" priority="1" stopIfTrue="1">
      <formula>ISERROR(A1)</formula>
    </cfRule>
  </conditionalFormatting>
  <printOptions gridLines="1"/>
  <pageMargins left="0.7" right="0.7" top="0.75" bottom="0.75" header="0.3" footer="0.3"/>
  <pageSetup scale="77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9F92-F49D-42C1-9863-C8632784895B}">
  <dimension ref="A1:IT104"/>
  <sheetViews>
    <sheetView topLeftCell="C1" workbookViewId="0">
      <pane xSplit="2" ySplit="7" topLeftCell="AM8" activePane="bottomRight" state="frozen"/>
      <selection activeCell="C1" sqref="C1"/>
      <selection pane="topRight" activeCell="E1" sqref="E1"/>
      <selection pane="bottomLeft" activeCell="C8" sqref="C8"/>
      <selection pane="bottomRight" activeCell="BA98" sqref="BA98"/>
    </sheetView>
  </sheetViews>
  <sheetFormatPr defaultRowHeight="12.75" x14ac:dyDescent="0.2"/>
  <cols>
    <col min="1" max="1" width="6.140625" style="36" hidden="1" customWidth="1"/>
    <col min="2" max="2" width="7.42578125" style="21" hidden="1" customWidth="1"/>
    <col min="3" max="3" width="26.7109375" style="80" customWidth="1"/>
    <col min="4" max="4" width="10.28515625" style="27" hidden="1" customWidth="1"/>
    <col min="5" max="5" width="8.7109375" style="21" bestFit="1" customWidth="1"/>
    <col min="6" max="6" width="9.28515625" style="21" bestFit="1" customWidth="1"/>
    <col min="7" max="7" width="8.7109375" style="21" bestFit="1" customWidth="1"/>
    <col min="8" max="8" width="9.28515625" style="21" bestFit="1" customWidth="1"/>
    <col min="9" max="32" width="9.140625" style="21"/>
    <col min="33" max="33" width="8.85546875" style="21" bestFit="1" customWidth="1"/>
    <col min="34" max="34" width="9.28515625" style="21" bestFit="1" customWidth="1"/>
    <col min="35" max="35" width="12" style="21" bestFit="1" customWidth="1"/>
    <col min="36" max="36" width="10.85546875" style="21" bestFit="1" customWidth="1"/>
    <col min="37" max="37" width="9.140625" style="21"/>
    <col min="38" max="38" width="10.85546875" style="21" bestFit="1" customWidth="1"/>
    <col min="39" max="39" width="9.7109375" style="21" bestFit="1" customWidth="1"/>
    <col min="40" max="40" width="10.85546875" style="21" bestFit="1" customWidth="1"/>
    <col min="41" max="41" width="9.140625" style="21"/>
    <col min="42" max="42" width="10.85546875" style="21" bestFit="1" customWidth="1"/>
    <col min="43" max="43" width="9.140625" style="21"/>
    <col min="44" max="44" width="10.85546875" style="21" bestFit="1" customWidth="1"/>
    <col min="45" max="45" width="9.140625" style="21"/>
    <col min="46" max="46" width="10.85546875" style="21" bestFit="1" customWidth="1"/>
    <col min="47" max="47" width="9.140625" style="21"/>
    <col min="48" max="48" width="10.85546875" style="21" bestFit="1" customWidth="1"/>
    <col min="49" max="49" width="9.140625" style="21"/>
    <col min="50" max="50" width="10.85546875" style="21" bestFit="1" customWidth="1"/>
    <col min="51" max="51" width="9.140625" style="21"/>
    <col min="52" max="52" width="10.85546875" style="21" bestFit="1" customWidth="1"/>
    <col min="53" max="80" width="9.140625" style="21"/>
    <col min="81" max="84" width="10.85546875" style="21" bestFit="1" customWidth="1"/>
    <col min="85" max="85" width="9.7109375" style="21" bestFit="1" customWidth="1"/>
    <col min="86" max="86" width="9.140625" style="21"/>
    <col min="87" max="88" width="9.85546875" style="21" bestFit="1" customWidth="1"/>
    <col min="89" max="89" width="8.85546875" style="21" bestFit="1" customWidth="1"/>
    <col min="90" max="90" width="9.28515625" style="21" bestFit="1" customWidth="1"/>
    <col min="91" max="91" width="8.85546875" style="21" bestFit="1" customWidth="1"/>
    <col min="92" max="92" width="9.28515625" style="21" bestFit="1" customWidth="1"/>
    <col min="93" max="93" width="8.85546875" style="21" bestFit="1" customWidth="1"/>
    <col min="94" max="94" width="9.28515625" style="21" bestFit="1" customWidth="1"/>
    <col min="95" max="96" width="10.85546875" style="21" bestFit="1" customWidth="1"/>
    <col min="97" max="97" width="8.85546875" style="21" bestFit="1" customWidth="1"/>
    <col min="98" max="98" width="9.28515625" style="21" bestFit="1" customWidth="1"/>
    <col min="99" max="99" width="8.85546875" style="21" bestFit="1" customWidth="1"/>
    <col min="100" max="100" width="9.28515625" style="21" bestFit="1" customWidth="1"/>
    <col min="101" max="101" width="8.85546875" style="21" bestFit="1" customWidth="1"/>
    <col min="102" max="102" width="9.28515625" style="21" bestFit="1" customWidth="1"/>
    <col min="103" max="103" width="8.85546875" style="21" bestFit="1" customWidth="1"/>
    <col min="104" max="104" width="9.28515625" style="21" bestFit="1" customWidth="1"/>
    <col min="105" max="105" width="8.7109375" style="21" bestFit="1" customWidth="1"/>
    <col min="106" max="106" width="9" style="21" bestFit="1" customWidth="1"/>
    <col min="107" max="107" width="8.85546875" style="28" bestFit="1" customWidth="1"/>
    <col min="108" max="108" width="9.28515625" style="28" bestFit="1" customWidth="1"/>
    <col min="109" max="109" width="8.85546875" style="21" bestFit="1" customWidth="1"/>
    <col min="110" max="110" width="9.28515625" style="21" bestFit="1" customWidth="1"/>
    <col min="111" max="114" width="9.140625" style="21"/>
    <col min="115" max="115" width="8.85546875" style="21" bestFit="1" customWidth="1"/>
    <col min="116" max="116" width="9.28515625" style="21" bestFit="1" customWidth="1"/>
    <col min="117" max="124" width="9.140625" style="21"/>
    <col min="125" max="125" width="8.85546875" style="21" bestFit="1" customWidth="1"/>
    <col min="126" max="126" width="9.28515625" style="21" bestFit="1" customWidth="1"/>
    <col min="127" max="134" width="9.140625" style="21"/>
    <col min="135" max="135" width="8.85546875" style="21" bestFit="1" customWidth="1"/>
    <col min="136" max="136" width="9.28515625" style="21" bestFit="1" customWidth="1"/>
    <col min="137" max="137" width="8.85546875" style="21" bestFit="1" customWidth="1"/>
    <col min="138" max="138" width="9.28515625" style="21" bestFit="1" customWidth="1"/>
    <col min="139" max="140" width="9.140625" style="21"/>
    <col min="141" max="141" width="8.85546875" style="21" bestFit="1" customWidth="1"/>
    <col min="142" max="142" width="8.28515625" style="21" bestFit="1" customWidth="1"/>
    <col min="143" max="143" width="8.85546875" style="21" bestFit="1" customWidth="1"/>
    <col min="144" max="144" width="9.28515625" style="21" bestFit="1" customWidth="1"/>
    <col min="145" max="147" width="9.140625" style="21"/>
    <col min="148" max="148" width="9.140625" style="37"/>
    <col min="149" max="149" width="9.140625" style="42"/>
    <col min="150" max="150" width="9.140625" style="21"/>
    <col min="151" max="151" width="8.85546875" style="21" bestFit="1" customWidth="1"/>
    <col min="152" max="152" width="9.28515625" style="21" bestFit="1" customWidth="1"/>
    <col min="153" max="156" width="9.140625" style="21"/>
    <col min="157" max="157" width="8.85546875" style="21" bestFit="1" customWidth="1"/>
    <col min="158" max="158" width="9.28515625" style="21" bestFit="1" customWidth="1"/>
    <col min="159" max="159" width="8.85546875" style="21" bestFit="1" customWidth="1"/>
    <col min="160" max="166" width="9.140625" style="21"/>
    <col min="167" max="167" width="8.85546875" style="21" bestFit="1" customWidth="1"/>
    <col min="168" max="168" width="9.28515625" style="21" bestFit="1" customWidth="1"/>
    <col min="169" max="172" width="9.140625" style="21"/>
    <col min="173" max="173" width="8.85546875" style="21" bestFit="1" customWidth="1"/>
    <col min="174" max="174" width="9.28515625" style="21" bestFit="1" customWidth="1"/>
    <col min="175" max="175" width="8.85546875" style="21" bestFit="1" customWidth="1"/>
    <col min="176" max="176" width="9.28515625" style="21" bestFit="1" customWidth="1"/>
    <col min="177" max="178" width="9.140625" style="21"/>
    <col min="179" max="179" width="8.85546875" style="21" bestFit="1" customWidth="1"/>
    <col min="180" max="180" width="9.28515625" style="21" bestFit="1" customWidth="1"/>
    <col min="181" max="181" width="8.85546875" style="21" bestFit="1" customWidth="1"/>
    <col min="182" max="182" width="9.28515625" style="21" bestFit="1" customWidth="1"/>
    <col min="183" max="183" width="8.85546875" style="21" bestFit="1" customWidth="1"/>
    <col min="184" max="184" width="9.28515625" style="21" bestFit="1" customWidth="1"/>
    <col min="185" max="194" width="9.140625" style="21"/>
    <col min="195" max="195" width="8.85546875" style="21" bestFit="1" customWidth="1"/>
    <col min="196" max="196" width="9.28515625" style="21" bestFit="1" customWidth="1"/>
    <col min="197" max="198" width="9.140625" style="21"/>
    <col min="199" max="199" width="8.85546875" style="21" bestFit="1" customWidth="1"/>
    <col min="200" max="200" width="9.28515625" style="21" bestFit="1" customWidth="1"/>
    <col min="201" max="16384" width="9.140625" style="21"/>
  </cols>
  <sheetData>
    <row r="1" spans="1:254" s="18" customFormat="1" ht="15.75" x14ac:dyDescent="0.25">
      <c r="A1" s="17" t="s">
        <v>115</v>
      </c>
      <c r="C1" s="4" t="s">
        <v>95</v>
      </c>
      <c r="D1" s="102"/>
      <c r="DC1" s="19"/>
      <c r="DD1" s="19"/>
      <c r="ER1" s="38"/>
      <c r="ES1" s="41"/>
    </row>
    <row r="2" spans="1:254" s="45" customFormat="1" ht="15.75" x14ac:dyDescent="0.25">
      <c r="A2" s="44" t="s">
        <v>116</v>
      </c>
      <c r="C2" s="4" t="s">
        <v>122</v>
      </c>
      <c r="D2" s="103"/>
      <c r="DC2" s="46"/>
      <c r="DD2" s="46"/>
      <c r="ER2" s="47"/>
      <c r="ES2" s="48"/>
    </row>
    <row r="3" spans="1:254" s="5" customFormat="1" ht="15.75" x14ac:dyDescent="0.25">
      <c r="A3" s="3"/>
      <c r="C3" s="4" t="s">
        <v>258</v>
      </c>
      <c r="D3" s="101"/>
      <c r="E3" s="4"/>
      <c r="G3" s="4"/>
      <c r="I3" s="4"/>
      <c r="K3" s="4"/>
      <c r="M3" s="4"/>
      <c r="O3" s="4"/>
      <c r="Q3" s="4"/>
      <c r="S3" s="4"/>
      <c r="U3" s="4"/>
      <c r="W3" s="4"/>
      <c r="Y3" s="4"/>
      <c r="AA3" s="4"/>
      <c r="AC3" s="4"/>
      <c r="AE3" s="4"/>
      <c r="AG3" s="4"/>
      <c r="BW3" s="139"/>
      <c r="BX3" s="139"/>
      <c r="DC3" s="6"/>
      <c r="DD3" s="6"/>
    </row>
    <row r="4" spans="1:254" s="5" customFormat="1" ht="15.75" x14ac:dyDescent="0.25">
      <c r="A4" s="3"/>
      <c r="C4" s="4"/>
      <c r="D4" s="101"/>
      <c r="E4" s="4"/>
      <c r="G4" s="4"/>
      <c r="I4" s="4"/>
      <c r="K4" s="4"/>
      <c r="M4" s="4"/>
      <c r="O4" s="4"/>
      <c r="Q4" s="4"/>
      <c r="S4" s="4"/>
      <c r="U4" s="4"/>
      <c r="W4" s="4"/>
      <c r="Y4" s="4"/>
      <c r="AA4" s="4"/>
      <c r="AC4" s="4"/>
      <c r="AE4" s="4"/>
      <c r="AG4" s="4"/>
      <c r="BW4" s="96"/>
      <c r="BX4" s="96"/>
      <c r="DC4" s="6"/>
      <c r="DD4" s="6"/>
    </row>
    <row r="5" spans="1:254" s="49" customFormat="1" x14ac:dyDescent="0.2">
      <c r="A5" s="51"/>
      <c r="B5" s="51"/>
      <c r="C5" s="77"/>
      <c r="D5" s="104"/>
      <c r="E5" s="126">
        <v>41640</v>
      </c>
      <c r="F5" s="127"/>
      <c r="G5" s="126">
        <v>41671</v>
      </c>
      <c r="H5" s="127"/>
      <c r="I5" s="126">
        <v>41699</v>
      </c>
      <c r="J5" s="127"/>
      <c r="K5" s="126">
        <v>41730</v>
      </c>
      <c r="L5" s="127"/>
      <c r="M5" s="126">
        <v>41760</v>
      </c>
      <c r="N5" s="127"/>
      <c r="O5" s="126">
        <v>41791</v>
      </c>
      <c r="P5" s="127"/>
      <c r="Q5" s="126">
        <v>41821</v>
      </c>
      <c r="R5" s="127"/>
      <c r="S5" s="126">
        <v>41852</v>
      </c>
      <c r="T5" s="127"/>
      <c r="U5" s="126">
        <v>41883</v>
      </c>
      <c r="V5" s="127"/>
      <c r="W5" s="126">
        <v>41913</v>
      </c>
      <c r="X5" s="127"/>
      <c r="Y5" s="126">
        <v>41944</v>
      </c>
      <c r="Z5" s="127"/>
      <c r="AA5" s="126">
        <v>41974</v>
      </c>
      <c r="AB5" s="127"/>
      <c r="AC5" s="126">
        <v>42005</v>
      </c>
      <c r="AD5" s="127"/>
      <c r="AE5" s="126">
        <v>42036</v>
      </c>
      <c r="AF5" s="127"/>
      <c r="AG5" s="126">
        <v>42064</v>
      </c>
      <c r="AH5" s="127"/>
      <c r="AI5" s="126">
        <v>42095</v>
      </c>
      <c r="AJ5" s="127"/>
      <c r="AK5" s="126">
        <v>42125</v>
      </c>
      <c r="AL5" s="127"/>
      <c r="AM5" s="126">
        <v>42156</v>
      </c>
      <c r="AN5" s="127"/>
      <c r="AO5" s="126">
        <v>42186</v>
      </c>
      <c r="AP5" s="127"/>
      <c r="AQ5" s="126">
        <v>42217</v>
      </c>
      <c r="AR5" s="127"/>
      <c r="AS5" s="126">
        <v>42248</v>
      </c>
      <c r="AT5" s="127"/>
      <c r="AU5" s="126">
        <v>42278</v>
      </c>
      <c r="AV5" s="127"/>
      <c r="AW5" s="126">
        <v>42309</v>
      </c>
      <c r="AX5" s="127"/>
      <c r="AY5" s="126">
        <v>42339</v>
      </c>
      <c r="AZ5" s="127"/>
      <c r="BA5" s="126">
        <v>42370</v>
      </c>
      <c r="BB5" s="127"/>
      <c r="BC5" s="126">
        <v>42401</v>
      </c>
      <c r="BD5" s="127"/>
      <c r="BE5" s="126">
        <v>42430</v>
      </c>
      <c r="BF5" s="127"/>
      <c r="BG5" s="126">
        <v>42461</v>
      </c>
      <c r="BH5" s="127"/>
      <c r="BI5" s="126">
        <v>42491</v>
      </c>
      <c r="BJ5" s="127"/>
      <c r="BK5" s="126">
        <v>42522</v>
      </c>
      <c r="BL5" s="127"/>
      <c r="BM5" s="126">
        <v>42552</v>
      </c>
      <c r="BN5" s="127"/>
      <c r="BO5" s="126">
        <v>42583</v>
      </c>
      <c r="BP5" s="127"/>
      <c r="BQ5" s="126">
        <v>42614</v>
      </c>
      <c r="BR5" s="127"/>
      <c r="BS5" s="126">
        <v>42644</v>
      </c>
      <c r="BT5" s="127"/>
      <c r="BU5" s="126">
        <v>42675</v>
      </c>
      <c r="BV5" s="127"/>
      <c r="BW5" s="126">
        <v>42705</v>
      </c>
      <c r="BX5" s="127"/>
      <c r="BY5" s="126">
        <v>42736</v>
      </c>
      <c r="BZ5" s="127"/>
      <c r="CA5" s="126">
        <v>42767</v>
      </c>
      <c r="CB5" s="127"/>
      <c r="CC5" s="126">
        <v>42795</v>
      </c>
      <c r="CD5" s="127"/>
      <c r="CE5" s="126">
        <v>42826</v>
      </c>
      <c r="CF5" s="127"/>
      <c r="CG5" s="126">
        <v>42856</v>
      </c>
      <c r="CH5" s="127"/>
      <c r="CI5" s="126">
        <v>42887</v>
      </c>
      <c r="CJ5" s="127"/>
      <c r="CK5" s="126">
        <v>42917</v>
      </c>
      <c r="CL5" s="127"/>
      <c r="CM5" s="126">
        <v>42948</v>
      </c>
      <c r="CN5" s="127"/>
      <c r="CO5" s="126">
        <v>42979</v>
      </c>
      <c r="CP5" s="127"/>
      <c r="CQ5" s="126">
        <v>43009</v>
      </c>
      <c r="CR5" s="127"/>
      <c r="CS5" s="126">
        <v>43040</v>
      </c>
      <c r="CT5" s="127"/>
      <c r="CU5" s="126">
        <v>43070</v>
      </c>
      <c r="CV5" s="127"/>
      <c r="CW5" s="126">
        <v>43101</v>
      </c>
      <c r="CX5" s="127"/>
      <c r="CY5" s="126">
        <v>43132</v>
      </c>
      <c r="CZ5" s="127"/>
      <c r="DA5" s="126">
        <v>43160</v>
      </c>
      <c r="DB5" s="127"/>
      <c r="DC5" s="126">
        <v>43191</v>
      </c>
      <c r="DD5" s="127"/>
      <c r="DE5" s="126">
        <v>43221</v>
      </c>
      <c r="DF5" s="127"/>
      <c r="DG5" s="126">
        <v>43252</v>
      </c>
      <c r="DH5" s="127"/>
      <c r="DI5" s="126">
        <v>43282</v>
      </c>
      <c r="DJ5" s="127"/>
      <c r="DK5" s="126">
        <v>43313</v>
      </c>
      <c r="DL5" s="127"/>
      <c r="DM5" s="126">
        <v>43344</v>
      </c>
      <c r="DN5" s="127"/>
      <c r="DO5" s="126">
        <v>43374</v>
      </c>
      <c r="DP5" s="127"/>
      <c r="DQ5" s="126">
        <v>43405</v>
      </c>
      <c r="DR5" s="127"/>
      <c r="DS5" s="126">
        <v>43435</v>
      </c>
      <c r="DT5" s="127"/>
      <c r="DU5" s="126">
        <v>43466</v>
      </c>
      <c r="DV5" s="127"/>
      <c r="DW5" s="126">
        <v>43497</v>
      </c>
      <c r="DX5" s="127"/>
      <c r="DY5" s="126">
        <v>43525</v>
      </c>
      <c r="DZ5" s="127"/>
      <c r="EA5" s="126">
        <v>43556</v>
      </c>
      <c r="EB5" s="127"/>
      <c r="EC5" s="126">
        <v>43586</v>
      </c>
      <c r="ED5" s="127"/>
      <c r="EE5" s="126">
        <v>43617</v>
      </c>
      <c r="EF5" s="127"/>
      <c r="EG5" s="126">
        <v>43647</v>
      </c>
      <c r="EH5" s="127"/>
      <c r="EI5" s="126">
        <v>43678</v>
      </c>
      <c r="EJ5" s="127"/>
      <c r="EK5" s="126">
        <v>43709</v>
      </c>
      <c r="EL5" s="127"/>
      <c r="EM5" s="126">
        <v>43739</v>
      </c>
      <c r="EN5" s="127"/>
      <c r="EO5" s="126">
        <v>43770</v>
      </c>
      <c r="EP5" s="127"/>
      <c r="EQ5" s="126">
        <v>43800</v>
      </c>
      <c r="ER5" s="127"/>
      <c r="ES5" s="126">
        <v>43831</v>
      </c>
      <c r="ET5" s="127"/>
      <c r="EU5" s="126">
        <v>43862</v>
      </c>
      <c r="EV5" s="127"/>
      <c r="EW5" s="126">
        <v>43891</v>
      </c>
      <c r="EX5" s="127"/>
      <c r="EY5" s="126">
        <v>43922</v>
      </c>
      <c r="EZ5" s="127"/>
      <c r="FA5" s="126">
        <v>43952</v>
      </c>
      <c r="FB5" s="127"/>
      <c r="FC5" s="126">
        <v>43983</v>
      </c>
      <c r="FD5" s="127"/>
      <c r="FE5" s="126">
        <v>44013</v>
      </c>
      <c r="FF5" s="127"/>
      <c r="FG5" s="126">
        <v>44044</v>
      </c>
      <c r="FH5" s="127"/>
      <c r="FI5" s="126">
        <v>44075</v>
      </c>
      <c r="FJ5" s="127"/>
      <c r="FK5" s="126">
        <v>44105</v>
      </c>
      <c r="FL5" s="127"/>
      <c r="FM5" s="126">
        <v>44136</v>
      </c>
      <c r="FN5" s="127"/>
      <c r="FO5" s="126">
        <v>44166</v>
      </c>
      <c r="FP5" s="127"/>
      <c r="FQ5" s="126">
        <v>44197</v>
      </c>
      <c r="FR5" s="127"/>
      <c r="FS5" s="126">
        <v>44228</v>
      </c>
      <c r="FT5" s="127"/>
      <c r="FU5" s="126">
        <v>44256</v>
      </c>
      <c r="FV5" s="127"/>
      <c r="FW5" s="126">
        <v>44287</v>
      </c>
      <c r="FX5" s="127"/>
      <c r="FY5" s="126">
        <v>44317</v>
      </c>
      <c r="FZ5" s="127"/>
      <c r="GA5" s="126">
        <v>44348</v>
      </c>
      <c r="GB5" s="127"/>
      <c r="GC5" s="126">
        <v>44378</v>
      </c>
      <c r="GD5" s="127"/>
      <c r="GE5" s="126">
        <v>44409</v>
      </c>
      <c r="GF5" s="127"/>
      <c r="GG5" s="126">
        <v>44440</v>
      </c>
      <c r="GH5" s="127"/>
      <c r="GI5" s="126">
        <v>44470</v>
      </c>
      <c r="GJ5" s="127"/>
      <c r="GK5" s="126">
        <v>44501</v>
      </c>
      <c r="GL5" s="127"/>
      <c r="GM5" s="126">
        <v>44531</v>
      </c>
      <c r="GN5" s="127"/>
      <c r="GO5" s="126">
        <v>44562</v>
      </c>
      <c r="GP5" s="127"/>
      <c r="GQ5" s="126">
        <v>44593</v>
      </c>
      <c r="GR5" s="127"/>
      <c r="GS5" s="126">
        <v>44621</v>
      </c>
      <c r="GT5" s="127"/>
      <c r="GU5" s="126">
        <v>44652</v>
      </c>
      <c r="GV5" s="127"/>
      <c r="GW5" s="126">
        <v>44682</v>
      </c>
      <c r="GX5" s="127"/>
      <c r="GY5" s="126">
        <v>44713</v>
      </c>
      <c r="GZ5" s="127"/>
      <c r="HA5" s="126"/>
      <c r="HB5" s="127"/>
      <c r="HC5" s="126"/>
      <c r="HD5" s="127"/>
      <c r="HE5" s="126"/>
      <c r="HF5" s="127"/>
      <c r="HG5" s="126"/>
      <c r="HH5" s="127"/>
    </row>
    <row r="6" spans="1:254" x14ac:dyDescent="0.2">
      <c r="A6" s="52" t="s">
        <v>96</v>
      </c>
      <c r="B6" s="53" t="s">
        <v>111</v>
      </c>
      <c r="C6" s="78"/>
      <c r="D6" s="105"/>
      <c r="E6" s="128" t="s">
        <v>113</v>
      </c>
      <c r="F6" s="129"/>
      <c r="G6" s="128" t="s">
        <v>113</v>
      </c>
      <c r="H6" s="129"/>
      <c r="I6" s="128" t="s">
        <v>113</v>
      </c>
      <c r="J6" s="129"/>
      <c r="K6" s="128" t="s">
        <v>113</v>
      </c>
      <c r="L6" s="129"/>
      <c r="M6" s="128" t="s">
        <v>113</v>
      </c>
      <c r="N6" s="129"/>
      <c r="O6" s="128" t="s">
        <v>113</v>
      </c>
      <c r="P6" s="129"/>
      <c r="Q6" s="128" t="s">
        <v>113</v>
      </c>
      <c r="R6" s="129"/>
      <c r="S6" s="128" t="s">
        <v>113</v>
      </c>
      <c r="T6" s="129"/>
      <c r="U6" s="128" t="s">
        <v>113</v>
      </c>
      <c r="V6" s="129"/>
      <c r="W6" s="128" t="s">
        <v>113</v>
      </c>
      <c r="X6" s="129"/>
      <c r="Y6" s="128" t="s">
        <v>113</v>
      </c>
      <c r="Z6" s="129"/>
      <c r="AA6" s="128" t="s">
        <v>113</v>
      </c>
      <c r="AB6" s="129"/>
      <c r="AC6" s="128" t="s">
        <v>113</v>
      </c>
      <c r="AD6" s="129"/>
      <c r="AE6" s="128" t="s">
        <v>113</v>
      </c>
      <c r="AF6" s="129"/>
      <c r="AG6" s="128" t="s">
        <v>113</v>
      </c>
      <c r="AH6" s="129"/>
      <c r="AI6" s="128" t="s">
        <v>113</v>
      </c>
      <c r="AJ6" s="129"/>
      <c r="AK6" s="128" t="s">
        <v>113</v>
      </c>
      <c r="AL6" s="129"/>
      <c r="AM6" s="135" t="s">
        <v>113</v>
      </c>
      <c r="AN6" s="136"/>
      <c r="AO6" s="128" t="s">
        <v>113</v>
      </c>
      <c r="AP6" s="129"/>
      <c r="AQ6" s="128" t="s">
        <v>113</v>
      </c>
      <c r="AR6" s="129"/>
      <c r="AS6" s="128" t="s">
        <v>113</v>
      </c>
      <c r="AT6" s="129"/>
      <c r="AU6" s="128" t="s">
        <v>113</v>
      </c>
      <c r="AV6" s="129"/>
      <c r="AW6" s="128" t="s">
        <v>113</v>
      </c>
      <c r="AX6" s="129"/>
      <c r="AY6" s="128" t="s">
        <v>113</v>
      </c>
      <c r="AZ6" s="129"/>
      <c r="BA6" s="132" t="s">
        <v>113</v>
      </c>
      <c r="BB6" s="132"/>
      <c r="BC6" s="132" t="s">
        <v>113</v>
      </c>
      <c r="BD6" s="132"/>
      <c r="BE6" s="132" t="s">
        <v>113</v>
      </c>
      <c r="BF6" s="132"/>
      <c r="BG6" s="132" t="s">
        <v>113</v>
      </c>
      <c r="BH6" s="132"/>
      <c r="BI6" s="132" t="s">
        <v>113</v>
      </c>
      <c r="BJ6" s="132"/>
      <c r="BK6" s="132" t="s">
        <v>113</v>
      </c>
      <c r="BL6" s="132"/>
      <c r="BM6" s="132" t="s">
        <v>113</v>
      </c>
      <c r="BN6" s="132"/>
      <c r="BO6" s="132" t="s">
        <v>113</v>
      </c>
      <c r="BP6" s="132"/>
      <c r="BQ6" s="132" t="s">
        <v>113</v>
      </c>
      <c r="BR6" s="132"/>
      <c r="BS6" s="132" t="s">
        <v>113</v>
      </c>
      <c r="BT6" s="132"/>
      <c r="BU6" s="132" t="s">
        <v>113</v>
      </c>
      <c r="BV6" s="132"/>
      <c r="BW6" s="132" t="s">
        <v>113</v>
      </c>
      <c r="BX6" s="132"/>
      <c r="BY6" s="132" t="s">
        <v>113</v>
      </c>
      <c r="BZ6" s="132"/>
      <c r="CA6" s="132" t="s">
        <v>113</v>
      </c>
      <c r="CB6" s="132"/>
      <c r="CC6" s="132" t="s">
        <v>113</v>
      </c>
      <c r="CD6" s="132"/>
      <c r="CE6" s="132" t="s">
        <v>118</v>
      </c>
      <c r="CF6" s="132"/>
      <c r="CG6" s="132" t="s">
        <v>119</v>
      </c>
      <c r="CH6" s="132"/>
      <c r="CI6" s="132" t="s">
        <v>119</v>
      </c>
      <c r="CJ6" s="132"/>
      <c r="CK6" s="132" t="s">
        <v>119</v>
      </c>
      <c r="CL6" s="132"/>
      <c r="CM6" s="132" t="s">
        <v>119</v>
      </c>
      <c r="CN6" s="132"/>
      <c r="CO6" s="132" t="s">
        <v>119</v>
      </c>
      <c r="CP6" s="132"/>
      <c r="CQ6" s="132" t="s">
        <v>119</v>
      </c>
      <c r="CR6" s="132"/>
      <c r="CS6" s="132" t="s">
        <v>119</v>
      </c>
      <c r="CT6" s="132"/>
      <c r="CU6" s="132" t="s">
        <v>113</v>
      </c>
      <c r="CV6" s="132"/>
      <c r="CW6" s="132" t="s">
        <v>113</v>
      </c>
      <c r="CX6" s="132"/>
      <c r="CY6" s="132" t="s">
        <v>113</v>
      </c>
      <c r="CZ6" s="132"/>
      <c r="DA6" s="132" t="s">
        <v>113</v>
      </c>
      <c r="DB6" s="132"/>
      <c r="DC6" s="140" t="s">
        <v>113</v>
      </c>
      <c r="DD6" s="140"/>
      <c r="DE6" s="132" t="s">
        <v>113</v>
      </c>
      <c r="DF6" s="132"/>
      <c r="DG6" s="132" t="s">
        <v>113</v>
      </c>
      <c r="DH6" s="132"/>
      <c r="DI6" s="132" t="s">
        <v>113</v>
      </c>
      <c r="DJ6" s="132"/>
      <c r="DK6" s="132" t="s">
        <v>113</v>
      </c>
      <c r="DL6" s="132"/>
      <c r="DM6" s="132" t="s">
        <v>113</v>
      </c>
      <c r="DN6" s="132"/>
      <c r="DO6" s="132" t="s">
        <v>113</v>
      </c>
      <c r="DP6" s="132"/>
      <c r="DQ6" s="132" t="s">
        <v>113</v>
      </c>
      <c r="DR6" s="132"/>
      <c r="DS6" s="132" t="s">
        <v>113</v>
      </c>
      <c r="DT6" s="132"/>
      <c r="DU6" s="132" t="s">
        <v>113</v>
      </c>
      <c r="DV6" s="132"/>
      <c r="DW6" s="132" t="s">
        <v>113</v>
      </c>
      <c r="DX6" s="132"/>
      <c r="DY6" s="132" t="s">
        <v>113</v>
      </c>
      <c r="DZ6" s="132"/>
      <c r="EA6" s="132" t="s">
        <v>113</v>
      </c>
      <c r="EB6" s="132"/>
      <c r="EC6" s="132" t="s">
        <v>113</v>
      </c>
      <c r="ED6" s="132"/>
      <c r="EE6" s="132" t="s">
        <v>113</v>
      </c>
      <c r="EF6" s="132"/>
      <c r="EG6" s="132" t="s">
        <v>113</v>
      </c>
      <c r="EH6" s="132"/>
      <c r="EI6" s="132" t="s">
        <v>113</v>
      </c>
      <c r="EJ6" s="132"/>
      <c r="EK6" s="132" t="s">
        <v>113</v>
      </c>
      <c r="EL6" s="132"/>
      <c r="EM6" s="132" t="s">
        <v>113</v>
      </c>
      <c r="EN6" s="132"/>
      <c r="EO6" s="132" t="s">
        <v>113</v>
      </c>
      <c r="EP6" s="132"/>
      <c r="EQ6" s="132" t="s">
        <v>113</v>
      </c>
      <c r="ER6" s="132"/>
      <c r="ES6" s="142" t="s">
        <v>113</v>
      </c>
      <c r="ET6" s="129"/>
      <c r="EU6" s="128" t="s">
        <v>113</v>
      </c>
      <c r="EV6" s="129"/>
      <c r="EW6" s="128" t="s">
        <v>113</v>
      </c>
      <c r="EX6" s="129"/>
      <c r="EY6" s="128" t="s">
        <v>113</v>
      </c>
      <c r="EZ6" s="129"/>
      <c r="FA6" s="128" t="s">
        <v>113</v>
      </c>
      <c r="FB6" s="129"/>
      <c r="FC6" s="128" t="s">
        <v>113</v>
      </c>
      <c r="FD6" s="129"/>
      <c r="FE6" s="128" t="s">
        <v>113</v>
      </c>
      <c r="FF6" s="129"/>
      <c r="FG6" s="128" t="s">
        <v>113</v>
      </c>
      <c r="FH6" s="129"/>
      <c r="FI6" s="128" t="s">
        <v>113</v>
      </c>
      <c r="FJ6" s="129"/>
      <c r="FK6" s="128" t="s">
        <v>113</v>
      </c>
      <c r="FL6" s="129"/>
      <c r="FM6" s="128" t="s">
        <v>113</v>
      </c>
      <c r="FN6" s="129"/>
      <c r="FO6" s="128" t="s">
        <v>113</v>
      </c>
      <c r="FP6" s="129"/>
      <c r="FQ6" s="128" t="s">
        <v>113</v>
      </c>
      <c r="FR6" s="129"/>
      <c r="FS6" s="128" t="s">
        <v>113</v>
      </c>
      <c r="FT6" s="129"/>
      <c r="FU6" s="128" t="s">
        <v>113</v>
      </c>
      <c r="FV6" s="129"/>
      <c r="FW6" s="128" t="s">
        <v>113</v>
      </c>
      <c r="FX6" s="129"/>
      <c r="FY6" s="128" t="s">
        <v>113</v>
      </c>
      <c r="FZ6" s="129"/>
      <c r="GA6" s="128" t="s">
        <v>113</v>
      </c>
      <c r="GB6" s="129"/>
      <c r="GC6" s="128" t="s">
        <v>113</v>
      </c>
      <c r="GD6" s="129"/>
      <c r="GE6" s="128" t="s">
        <v>113</v>
      </c>
      <c r="GF6" s="129"/>
      <c r="GG6" s="128" t="s">
        <v>113</v>
      </c>
      <c r="GH6" s="129"/>
      <c r="GI6" s="128" t="s">
        <v>113</v>
      </c>
      <c r="GJ6" s="129"/>
      <c r="GK6" s="128" t="s">
        <v>113</v>
      </c>
      <c r="GL6" s="129"/>
      <c r="GM6" s="128" t="s">
        <v>113</v>
      </c>
      <c r="GN6" s="129"/>
      <c r="GO6" s="128" t="s">
        <v>121</v>
      </c>
      <c r="GP6" s="129"/>
      <c r="GQ6" s="128" t="s">
        <v>113</v>
      </c>
      <c r="GR6" s="129"/>
      <c r="GS6" s="128" t="s">
        <v>113</v>
      </c>
      <c r="GT6" s="129"/>
      <c r="GU6" s="128" t="s">
        <v>113</v>
      </c>
      <c r="GV6" s="129"/>
      <c r="GW6" s="128" t="s">
        <v>113</v>
      </c>
      <c r="GX6" s="129"/>
      <c r="GY6" s="128" t="s">
        <v>113</v>
      </c>
      <c r="GZ6" s="129"/>
      <c r="HI6" s="143"/>
      <c r="HJ6" s="144"/>
      <c r="HK6" s="143"/>
      <c r="HL6" s="144"/>
      <c r="HM6" s="143"/>
      <c r="HN6" s="144"/>
      <c r="HO6" s="143"/>
      <c r="HP6" s="136"/>
      <c r="HQ6" s="143"/>
      <c r="HR6" s="136"/>
      <c r="HS6" s="143"/>
      <c r="HT6" s="136"/>
      <c r="HU6" s="143"/>
      <c r="HV6" s="136"/>
      <c r="HW6" s="143"/>
      <c r="HX6" s="136"/>
      <c r="HY6" s="143"/>
      <c r="HZ6" s="136"/>
      <c r="IA6" s="143"/>
      <c r="IB6" s="144"/>
      <c r="IC6" s="143"/>
      <c r="ID6" s="144"/>
      <c r="IE6" s="143"/>
      <c r="IF6" s="144"/>
      <c r="IG6" s="143"/>
      <c r="IH6" s="136"/>
      <c r="II6" s="143"/>
      <c r="IJ6" s="144"/>
      <c r="IK6" s="143"/>
      <c r="IL6" s="136"/>
      <c r="IM6" s="143"/>
      <c r="IN6" s="136"/>
      <c r="IO6" s="93"/>
      <c r="IP6" s="93"/>
      <c r="IQ6" s="93"/>
      <c r="IR6" s="93"/>
      <c r="IS6" s="93"/>
      <c r="IT6" s="93"/>
    </row>
    <row r="7" spans="1:254" x14ac:dyDescent="0.2">
      <c r="A7" s="17" t="s">
        <v>98</v>
      </c>
      <c r="B7" s="50" t="s">
        <v>112</v>
      </c>
      <c r="C7" s="79" t="s">
        <v>96</v>
      </c>
      <c r="D7" s="106" t="s">
        <v>97</v>
      </c>
      <c r="E7" s="21" t="s">
        <v>103</v>
      </c>
      <c r="F7" s="21" t="s">
        <v>114</v>
      </c>
      <c r="G7" s="21" t="s">
        <v>103</v>
      </c>
      <c r="H7" s="21" t="s">
        <v>114</v>
      </c>
      <c r="I7" s="21" t="s">
        <v>103</v>
      </c>
      <c r="J7" s="21" t="s">
        <v>114</v>
      </c>
      <c r="K7" s="21" t="s">
        <v>103</v>
      </c>
      <c r="L7" s="21" t="s">
        <v>114</v>
      </c>
      <c r="M7" s="21" t="s">
        <v>103</v>
      </c>
      <c r="N7" s="21" t="s">
        <v>114</v>
      </c>
      <c r="O7" s="21" t="s">
        <v>103</v>
      </c>
      <c r="P7" s="21" t="s">
        <v>114</v>
      </c>
      <c r="Q7" s="21" t="s">
        <v>103</v>
      </c>
      <c r="R7" s="21" t="s">
        <v>114</v>
      </c>
      <c r="S7" s="21" t="s">
        <v>103</v>
      </c>
      <c r="T7" s="21" t="s">
        <v>114</v>
      </c>
      <c r="U7" s="21" t="s">
        <v>103</v>
      </c>
      <c r="V7" s="21" t="s">
        <v>114</v>
      </c>
      <c r="W7" s="21" t="s">
        <v>103</v>
      </c>
      <c r="X7" s="21" t="s">
        <v>114</v>
      </c>
      <c r="Y7" s="21" t="s">
        <v>103</v>
      </c>
      <c r="Z7" s="21" t="s">
        <v>114</v>
      </c>
      <c r="AA7" s="21" t="s">
        <v>103</v>
      </c>
      <c r="AB7" s="21" t="s">
        <v>114</v>
      </c>
      <c r="AC7" s="21" t="s">
        <v>103</v>
      </c>
      <c r="AD7" s="21" t="s">
        <v>114</v>
      </c>
      <c r="AE7" s="21" t="s">
        <v>103</v>
      </c>
      <c r="AF7" s="21" t="s">
        <v>114</v>
      </c>
      <c r="AG7" s="27" t="s">
        <v>103</v>
      </c>
      <c r="AH7" s="27" t="s">
        <v>114</v>
      </c>
      <c r="AI7" s="21" t="s">
        <v>103</v>
      </c>
      <c r="AJ7" s="21" t="s">
        <v>114</v>
      </c>
      <c r="AK7" s="27" t="s">
        <v>103</v>
      </c>
      <c r="AL7" s="27" t="s">
        <v>114</v>
      </c>
      <c r="AM7" s="25" t="s">
        <v>103</v>
      </c>
      <c r="AN7" s="25" t="s">
        <v>114</v>
      </c>
      <c r="AO7" s="27" t="s">
        <v>103</v>
      </c>
      <c r="AP7" s="27" t="s">
        <v>114</v>
      </c>
      <c r="AQ7" s="27" t="s">
        <v>103</v>
      </c>
      <c r="AR7" s="27" t="s">
        <v>114</v>
      </c>
      <c r="AS7" s="27" t="s">
        <v>103</v>
      </c>
      <c r="AT7" s="27" t="s">
        <v>114</v>
      </c>
      <c r="AU7" s="27" t="s">
        <v>103</v>
      </c>
      <c r="AV7" s="27" t="s">
        <v>114</v>
      </c>
      <c r="AW7" s="27" t="s">
        <v>103</v>
      </c>
      <c r="AX7" s="27" t="s">
        <v>114</v>
      </c>
      <c r="AY7" s="27" t="s">
        <v>103</v>
      </c>
      <c r="AZ7" s="27" t="s">
        <v>114</v>
      </c>
      <c r="BA7" s="27" t="s">
        <v>103</v>
      </c>
      <c r="BB7" s="27" t="s">
        <v>114</v>
      </c>
      <c r="BC7" s="27" t="s">
        <v>103</v>
      </c>
      <c r="BD7" s="27" t="s">
        <v>114</v>
      </c>
      <c r="BE7" s="27" t="s">
        <v>103</v>
      </c>
      <c r="BF7" s="27" t="s">
        <v>114</v>
      </c>
      <c r="BG7" s="27" t="s">
        <v>103</v>
      </c>
      <c r="BH7" s="27" t="s">
        <v>114</v>
      </c>
      <c r="BI7" s="27" t="s">
        <v>103</v>
      </c>
      <c r="BJ7" s="27" t="s">
        <v>114</v>
      </c>
      <c r="BK7" s="27" t="s">
        <v>103</v>
      </c>
      <c r="BL7" s="27" t="s">
        <v>114</v>
      </c>
      <c r="BM7" s="27" t="s">
        <v>103</v>
      </c>
      <c r="BN7" s="27" t="s">
        <v>114</v>
      </c>
      <c r="BO7" s="27" t="s">
        <v>103</v>
      </c>
      <c r="BP7" s="27" t="s">
        <v>114</v>
      </c>
      <c r="BQ7" s="27" t="s">
        <v>103</v>
      </c>
      <c r="BR7" s="27" t="s">
        <v>114</v>
      </c>
      <c r="BS7" s="21" t="s">
        <v>103</v>
      </c>
      <c r="BT7" s="21" t="s">
        <v>114</v>
      </c>
      <c r="BU7" s="27" t="s">
        <v>103</v>
      </c>
      <c r="BV7" s="27" t="s">
        <v>114</v>
      </c>
      <c r="BW7" s="21" t="s">
        <v>103</v>
      </c>
      <c r="BX7" s="21" t="s">
        <v>114</v>
      </c>
      <c r="BY7" s="21" t="s">
        <v>103</v>
      </c>
      <c r="BZ7" s="21" t="s">
        <v>114</v>
      </c>
      <c r="CA7" s="21" t="s">
        <v>103</v>
      </c>
      <c r="CB7" s="21" t="s">
        <v>114</v>
      </c>
      <c r="CC7" s="21" t="s">
        <v>103</v>
      </c>
      <c r="CD7" s="21" t="s">
        <v>114</v>
      </c>
      <c r="CE7" s="21" t="s">
        <v>103</v>
      </c>
      <c r="CF7" s="21" t="s">
        <v>114</v>
      </c>
      <c r="CG7" s="21" t="s">
        <v>103</v>
      </c>
      <c r="CH7" s="21" t="s">
        <v>114</v>
      </c>
      <c r="CI7" s="21" t="s">
        <v>103</v>
      </c>
      <c r="CJ7" s="21" t="s">
        <v>114</v>
      </c>
      <c r="CK7" s="21" t="s">
        <v>103</v>
      </c>
      <c r="CL7" s="21" t="s">
        <v>114</v>
      </c>
      <c r="CM7" s="21" t="s">
        <v>103</v>
      </c>
      <c r="CN7" s="21" t="s">
        <v>114</v>
      </c>
      <c r="CO7" s="21" t="s">
        <v>103</v>
      </c>
      <c r="CP7" s="21" t="s">
        <v>114</v>
      </c>
      <c r="CQ7" s="21" t="s">
        <v>103</v>
      </c>
      <c r="CR7" s="21" t="s">
        <v>114</v>
      </c>
      <c r="CS7" s="21" t="s">
        <v>103</v>
      </c>
      <c r="CT7" s="21" t="s">
        <v>114</v>
      </c>
      <c r="CU7" s="21" t="s">
        <v>103</v>
      </c>
      <c r="CV7" s="21" t="s">
        <v>114</v>
      </c>
      <c r="CW7" s="21" t="s">
        <v>103</v>
      </c>
      <c r="CX7" s="21" t="s">
        <v>114</v>
      </c>
      <c r="CY7" s="21" t="s">
        <v>103</v>
      </c>
      <c r="CZ7" s="21" t="s">
        <v>114</v>
      </c>
      <c r="DA7" s="21" t="s">
        <v>103</v>
      </c>
      <c r="DB7" s="21" t="s">
        <v>114</v>
      </c>
      <c r="DC7" s="28" t="s">
        <v>103</v>
      </c>
      <c r="DD7" s="28" t="s">
        <v>114</v>
      </c>
      <c r="DE7" s="21" t="s">
        <v>103</v>
      </c>
      <c r="DF7" s="21" t="s">
        <v>114</v>
      </c>
      <c r="DG7" s="21" t="s">
        <v>103</v>
      </c>
      <c r="DH7" s="21" t="s">
        <v>114</v>
      </c>
      <c r="DI7" s="21" t="s">
        <v>103</v>
      </c>
      <c r="DJ7" s="21" t="s">
        <v>114</v>
      </c>
      <c r="DK7" s="21" t="s">
        <v>103</v>
      </c>
      <c r="DL7" s="21" t="s">
        <v>114</v>
      </c>
      <c r="DM7" s="21" t="s">
        <v>103</v>
      </c>
      <c r="DN7" s="21" t="s">
        <v>114</v>
      </c>
      <c r="DO7" s="21" t="s">
        <v>103</v>
      </c>
      <c r="DP7" s="21" t="s">
        <v>114</v>
      </c>
      <c r="DQ7" s="21" t="s">
        <v>103</v>
      </c>
      <c r="DR7" s="21" t="s">
        <v>114</v>
      </c>
      <c r="DS7" s="21" t="s">
        <v>103</v>
      </c>
      <c r="DT7" s="21" t="s">
        <v>114</v>
      </c>
      <c r="DU7" s="21" t="s">
        <v>103</v>
      </c>
      <c r="DV7" s="21" t="s">
        <v>114</v>
      </c>
      <c r="DW7" s="21" t="s">
        <v>103</v>
      </c>
      <c r="DX7" s="21" t="s">
        <v>114</v>
      </c>
      <c r="DY7" s="21" t="s">
        <v>103</v>
      </c>
      <c r="DZ7" s="21" t="s">
        <v>114</v>
      </c>
      <c r="EA7" s="21" t="s">
        <v>103</v>
      </c>
      <c r="EB7" s="21" t="s">
        <v>114</v>
      </c>
      <c r="EC7" s="21" t="s">
        <v>103</v>
      </c>
      <c r="ED7" s="21" t="s">
        <v>114</v>
      </c>
      <c r="EE7" s="21" t="s">
        <v>103</v>
      </c>
      <c r="EF7" s="21" t="s">
        <v>114</v>
      </c>
      <c r="EG7" s="21" t="s">
        <v>103</v>
      </c>
      <c r="EH7" s="21" t="s">
        <v>114</v>
      </c>
      <c r="EI7" s="21" t="s">
        <v>103</v>
      </c>
      <c r="EJ7" s="21" t="s">
        <v>114</v>
      </c>
      <c r="EK7" s="21" t="s">
        <v>103</v>
      </c>
      <c r="EL7" s="21" t="s">
        <v>120</v>
      </c>
      <c r="EM7" s="21" t="s">
        <v>103</v>
      </c>
      <c r="EN7" s="21" t="s">
        <v>114</v>
      </c>
      <c r="EO7" s="21" t="s">
        <v>103</v>
      </c>
      <c r="EP7" s="21" t="s">
        <v>114</v>
      </c>
      <c r="EQ7" s="21" t="s">
        <v>103</v>
      </c>
      <c r="ER7" s="37" t="s">
        <v>114</v>
      </c>
      <c r="ES7" s="42" t="s">
        <v>103</v>
      </c>
      <c r="ET7" s="21" t="s">
        <v>114</v>
      </c>
      <c r="EU7" s="27" t="s">
        <v>103</v>
      </c>
      <c r="EV7" s="27" t="s">
        <v>114</v>
      </c>
      <c r="EW7" s="21" t="s">
        <v>103</v>
      </c>
      <c r="EX7" s="21" t="s">
        <v>114</v>
      </c>
      <c r="EY7" s="21" t="s">
        <v>103</v>
      </c>
      <c r="EZ7" s="21" t="s">
        <v>114</v>
      </c>
      <c r="FA7" s="21" t="s">
        <v>103</v>
      </c>
      <c r="FB7" s="21" t="s">
        <v>114</v>
      </c>
      <c r="FC7" s="21" t="s">
        <v>103</v>
      </c>
      <c r="FD7" s="21" t="s">
        <v>114</v>
      </c>
      <c r="FE7" s="21" t="s">
        <v>103</v>
      </c>
      <c r="FF7" s="21" t="s">
        <v>114</v>
      </c>
      <c r="FG7" s="21" t="s">
        <v>103</v>
      </c>
      <c r="FH7" s="21" t="s">
        <v>114</v>
      </c>
      <c r="FI7" s="21" t="s">
        <v>103</v>
      </c>
      <c r="FJ7" s="21" t="s">
        <v>114</v>
      </c>
      <c r="FK7" s="27" t="s">
        <v>103</v>
      </c>
      <c r="FL7" s="27" t="s">
        <v>114</v>
      </c>
      <c r="FM7" s="21" t="s">
        <v>103</v>
      </c>
      <c r="FN7" s="21" t="s">
        <v>114</v>
      </c>
      <c r="FO7" s="21" t="s">
        <v>103</v>
      </c>
      <c r="FP7" s="21" t="s">
        <v>114</v>
      </c>
      <c r="FQ7" s="21" t="s">
        <v>103</v>
      </c>
      <c r="FR7" s="21" t="s">
        <v>114</v>
      </c>
      <c r="FS7" s="27" t="s">
        <v>103</v>
      </c>
      <c r="FT7" s="27" t="s">
        <v>114</v>
      </c>
      <c r="FU7" s="21" t="s">
        <v>103</v>
      </c>
      <c r="FV7" s="21" t="s">
        <v>114</v>
      </c>
      <c r="FW7" s="21" t="s">
        <v>103</v>
      </c>
      <c r="FX7" s="21" t="s">
        <v>114</v>
      </c>
      <c r="FY7" s="21" t="s">
        <v>103</v>
      </c>
      <c r="FZ7" s="21" t="s">
        <v>114</v>
      </c>
      <c r="GA7" s="27" t="s">
        <v>103</v>
      </c>
      <c r="GB7" s="27" t="s">
        <v>114</v>
      </c>
      <c r="GC7" s="21" t="s">
        <v>103</v>
      </c>
      <c r="GD7" s="21" t="s">
        <v>114</v>
      </c>
      <c r="GE7" s="21" t="s">
        <v>103</v>
      </c>
      <c r="GF7" s="21" t="s">
        <v>114</v>
      </c>
      <c r="GG7" s="21" t="s">
        <v>103</v>
      </c>
      <c r="GH7" s="21" t="s">
        <v>114</v>
      </c>
      <c r="GI7" s="21" t="s">
        <v>103</v>
      </c>
      <c r="GJ7" s="21" t="s">
        <v>114</v>
      </c>
      <c r="GK7" s="21" t="s">
        <v>103</v>
      </c>
      <c r="GL7" s="21" t="s">
        <v>114</v>
      </c>
      <c r="GM7" s="21" t="s">
        <v>103</v>
      </c>
      <c r="GN7" s="21" t="s">
        <v>114</v>
      </c>
      <c r="GO7" s="21" t="s">
        <v>103</v>
      </c>
      <c r="GP7" s="21" t="s">
        <v>114</v>
      </c>
      <c r="GQ7" s="21" t="s">
        <v>103</v>
      </c>
      <c r="GR7" s="21" t="s">
        <v>114</v>
      </c>
      <c r="GS7" s="21" t="s">
        <v>103</v>
      </c>
      <c r="GT7" s="21" t="s">
        <v>114</v>
      </c>
      <c r="GU7" s="21" t="s">
        <v>103</v>
      </c>
      <c r="GV7" s="21" t="s">
        <v>114</v>
      </c>
      <c r="GW7" s="21" t="s">
        <v>103</v>
      </c>
      <c r="GX7" s="21" t="s">
        <v>114</v>
      </c>
      <c r="GY7" s="21" t="s">
        <v>103</v>
      </c>
      <c r="GZ7" s="21" t="s">
        <v>114</v>
      </c>
      <c r="HA7" s="21" t="s">
        <v>103</v>
      </c>
      <c r="HB7" s="21" t="s">
        <v>114</v>
      </c>
      <c r="HC7" s="21" t="s">
        <v>103</v>
      </c>
      <c r="HD7" s="21" t="s">
        <v>114</v>
      </c>
      <c r="HE7" s="21" t="s">
        <v>103</v>
      </c>
      <c r="HF7" s="21" t="s">
        <v>114</v>
      </c>
      <c r="HG7" s="21" t="s">
        <v>103</v>
      </c>
      <c r="HH7" s="21" t="s">
        <v>114</v>
      </c>
      <c r="HI7" s="21" t="s">
        <v>103</v>
      </c>
      <c r="HJ7" s="21" t="s">
        <v>114</v>
      </c>
      <c r="HK7" s="21" t="s">
        <v>103</v>
      </c>
      <c r="HL7" s="21" t="s">
        <v>114</v>
      </c>
      <c r="HM7" s="21" t="s">
        <v>103</v>
      </c>
      <c r="HN7" s="21" t="s">
        <v>114</v>
      </c>
      <c r="HO7" s="21" t="s">
        <v>103</v>
      </c>
      <c r="HP7" s="21" t="s">
        <v>114</v>
      </c>
      <c r="HQ7" s="21" t="s">
        <v>103</v>
      </c>
      <c r="HR7" s="21" t="s">
        <v>114</v>
      </c>
      <c r="HS7" s="21" t="s">
        <v>103</v>
      </c>
      <c r="HT7" s="21" t="s">
        <v>114</v>
      </c>
      <c r="HU7" s="21" t="s">
        <v>103</v>
      </c>
      <c r="HV7" s="21" t="s">
        <v>114</v>
      </c>
      <c r="HW7" s="21" t="s">
        <v>103</v>
      </c>
      <c r="HX7" s="21" t="s">
        <v>114</v>
      </c>
      <c r="HY7" s="21" t="s">
        <v>103</v>
      </c>
      <c r="HZ7" s="21" t="s">
        <v>114</v>
      </c>
      <c r="IA7" s="21" t="s">
        <v>103</v>
      </c>
      <c r="IB7" s="21" t="s">
        <v>114</v>
      </c>
      <c r="IC7" s="21" t="s">
        <v>103</v>
      </c>
      <c r="ID7" s="21" t="s">
        <v>114</v>
      </c>
      <c r="IE7" s="21" t="s">
        <v>103</v>
      </c>
      <c r="IF7" s="21" t="s">
        <v>114</v>
      </c>
      <c r="IG7" s="21" t="s">
        <v>103</v>
      </c>
      <c r="IH7" s="21" t="s">
        <v>114</v>
      </c>
      <c r="II7" s="21" t="s">
        <v>103</v>
      </c>
      <c r="IJ7" s="21" t="s">
        <v>114</v>
      </c>
      <c r="IK7" s="21" t="s">
        <v>103</v>
      </c>
      <c r="IL7" s="21" t="s">
        <v>114</v>
      </c>
      <c r="IM7" s="21" t="s">
        <v>103</v>
      </c>
      <c r="IN7" s="21" t="s">
        <v>114</v>
      </c>
    </row>
    <row r="8" spans="1:254" x14ac:dyDescent="0.2">
      <c r="A8" s="29">
        <v>47</v>
      </c>
      <c r="B8" s="27">
        <v>1</v>
      </c>
      <c r="C8" s="80" t="s">
        <v>59</v>
      </c>
      <c r="E8" s="21">
        <v>1992</v>
      </c>
      <c r="F8" s="21">
        <v>13312</v>
      </c>
      <c r="G8" s="21">
        <v>2075</v>
      </c>
      <c r="H8" s="21">
        <v>13299</v>
      </c>
      <c r="I8" s="21">
        <v>2159</v>
      </c>
      <c r="J8" s="21">
        <v>13272</v>
      </c>
      <c r="K8" s="21">
        <v>2197</v>
      </c>
      <c r="L8" s="21">
        <v>13240</v>
      </c>
      <c r="M8" s="21">
        <v>2262</v>
      </c>
      <c r="N8" s="21">
        <v>13317</v>
      </c>
      <c r="O8" s="21">
        <v>2319</v>
      </c>
      <c r="P8" s="21">
        <v>13161</v>
      </c>
      <c r="Q8" s="21">
        <v>2511</v>
      </c>
      <c r="R8" s="21">
        <v>12909</v>
      </c>
      <c r="S8" s="21">
        <v>2493</v>
      </c>
      <c r="T8" s="21">
        <v>12920</v>
      </c>
      <c r="U8" s="21">
        <v>2559</v>
      </c>
      <c r="V8" s="21">
        <v>12948</v>
      </c>
      <c r="W8" s="21">
        <v>2590</v>
      </c>
      <c r="X8" s="21">
        <v>12955</v>
      </c>
      <c r="Y8" s="21">
        <v>2593</v>
      </c>
      <c r="Z8" s="21">
        <v>12914</v>
      </c>
      <c r="AA8" s="21">
        <v>2627</v>
      </c>
      <c r="AB8" s="21">
        <v>12760</v>
      </c>
      <c r="AC8" s="21">
        <v>2687</v>
      </c>
      <c r="AD8" s="21">
        <v>12613</v>
      </c>
      <c r="AE8" s="21">
        <v>2756</v>
      </c>
      <c r="AF8" s="21">
        <v>12590</v>
      </c>
      <c r="AG8" s="21">
        <v>2805</v>
      </c>
      <c r="AH8" s="21">
        <v>12581</v>
      </c>
      <c r="AI8" s="21">
        <v>2838</v>
      </c>
      <c r="AJ8" s="21">
        <v>12605</v>
      </c>
      <c r="AK8" s="21">
        <v>2878</v>
      </c>
      <c r="AL8" s="21">
        <v>12570</v>
      </c>
      <c r="AM8" s="21">
        <v>2949</v>
      </c>
      <c r="AN8" s="21">
        <v>12492</v>
      </c>
      <c r="AO8" s="21">
        <v>3063</v>
      </c>
      <c r="AP8" s="21">
        <v>12015</v>
      </c>
      <c r="AQ8" s="21">
        <v>3075</v>
      </c>
      <c r="AR8" s="21">
        <v>11992</v>
      </c>
      <c r="AS8" s="21">
        <v>3163</v>
      </c>
      <c r="AT8" s="21">
        <v>12022</v>
      </c>
      <c r="AU8" s="21">
        <v>3181</v>
      </c>
      <c r="AV8" s="21">
        <v>12038</v>
      </c>
      <c r="AW8" s="21">
        <v>3171</v>
      </c>
      <c r="AX8" s="21">
        <v>12017</v>
      </c>
      <c r="AY8" s="21">
        <v>3224</v>
      </c>
      <c r="AZ8" s="21">
        <v>12010</v>
      </c>
      <c r="BU8" s="30"/>
      <c r="BV8" s="30"/>
      <c r="ES8" s="21"/>
      <c r="EX8" s="30"/>
      <c r="GW8" s="30"/>
      <c r="GX8" s="30"/>
      <c r="GY8" s="30"/>
      <c r="GZ8" s="30"/>
      <c r="HB8" s="30"/>
      <c r="HL8" s="30"/>
    </row>
    <row r="9" spans="1:254" x14ac:dyDescent="0.2">
      <c r="A9" s="29">
        <v>50</v>
      </c>
      <c r="B9" s="27">
        <v>1</v>
      </c>
      <c r="C9" s="80" t="s">
        <v>62</v>
      </c>
      <c r="E9" s="21">
        <v>7954</v>
      </c>
      <c r="F9" s="21">
        <v>63187</v>
      </c>
      <c r="G9" s="21">
        <v>8148</v>
      </c>
      <c r="H9" s="21">
        <v>63159</v>
      </c>
      <c r="I9" s="21">
        <v>8399</v>
      </c>
      <c r="J9" s="21">
        <v>63183</v>
      </c>
      <c r="K9" s="21">
        <v>8590</v>
      </c>
      <c r="L9" s="21">
        <v>63154</v>
      </c>
      <c r="M9" s="21">
        <v>8831</v>
      </c>
      <c r="N9" s="21">
        <v>63508</v>
      </c>
      <c r="O9" s="21">
        <v>8959</v>
      </c>
      <c r="P9" s="21">
        <v>63491</v>
      </c>
      <c r="Q9" s="21">
        <v>9538</v>
      </c>
      <c r="R9" s="21">
        <v>63050</v>
      </c>
      <c r="S9" s="21">
        <v>9634</v>
      </c>
      <c r="T9" s="21">
        <v>63151</v>
      </c>
      <c r="U9" s="21">
        <v>9932</v>
      </c>
      <c r="V9" s="21">
        <v>63342</v>
      </c>
      <c r="W9" s="21">
        <v>10230</v>
      </c>
      <c r="X9" s="21">
        <v>63611</v>
      </c>
      <c r="Y9" s="21">
        <v>10258</v>
      </c>
      <c r="Z9" s="21">
        <v>63541</v>
      </c>
      <c r="AA9" s="21">
        <v>10377</v>
      </c>
      <c r="AB9" s="21">
        <v>63137</v>
      </c>
      <c r="AC9" s="21">
        <v>10504</v>
      </c>
      <c r="AD9" s="21">
        <v>63073</v>
      </c>
      <c r="AE9" s="21">
        <v>10678</v>
      </c>
      <c r="AF9" s="21">
        <v>63112</v>
      </c>
      <c r="AG9" s="21">
        <v>10852</v>
      </c>
      <c r="AH9" s="21">
        <v>63051</v>
      </c>
      <c r="AI9" s="21">
        <v>11089</v>
      </c>
      <c r="AJ9" s="21">
        <v>63090</v>
      </c>
      <c r="AK9" s="21">
        <v>11231</v>
      </c>
      <c r="AL9" s="21">
        <v>62947</v>
      </c>
      <c r="AM9" s="21">
        <v>11371</v>
      </c>
      <c r="AN9" s="21">
        <v>62786</v>
      </c>
      <c r="AO9" s="21">
        <v>11687</v>
      </c>
      <c r="AP9" s="21">
        <v>59954</v>
      </c>
      <c r="AQ9" s="21">
        <v>11818</v>
      </c>
      <c r="AR9" s="21">
        <v>59939</v>
      </c>
      <c r="AS9" s="21">
        <v>12378</v>
      </c>
      <c r="AT9" s="21">
        <v>60159</v>
      </c>
      <c r="AU9" s="21">
        <v>12517</v>
      </c>
      <c r="AV9" s="21">
        <v>60165</v>
      </c>
      <c r="AW9" s="21">
        <v>12553</v>
      </c>
      <c r="AX9" s="21">
        <v>60210</v>
      </c>
      <c r="AY9" s="21">
        <v>12716</v>
      </c>
      <c r="AZ9" s="21">
        <v>60177</v>
      </c>
      <c r="BU9" s="30"/>
      <c r="BV9" s="30"/>
      <c r="ES9" s="21"/>
      <c r="EX9" s="30"/>
      <c r="GW9" s="30"/>
      <c r="GX9" s="30"/>
      <c r="GY9" s="30"/>
      <c r="GZ9" s="30"/>
      <c r="HB9" s="30"/>
      <c r="HL9" s="30"/>
    </row>
    <row r="10" spans="1:254" x14ac:dyDescent="0.2">
      <c r="A10" s="29">
        <v>58</v>
      </c>
      <c r="B10" s="27">
        <v>1</v>
      </c>
      <c r="C10" s="80" t="s">
        <v>70</v>
      </c>
      <c r="E10" s="21">
        <v>1216</v>
      </c>
      <c r="F10" s="21">
        <v>10542</v>
      </c>
      <c r="G10" s="21">
        <v>1255</v>
      </c>
      <c r="H10" s="21">
        <v>10585</v>
      </c>
      <c r="I10" s="21">
        <v>1270</v>
      </c>
      <c r="J10" s="21">
        <v>10607</v>
      </c>
      <c r="K10" s="21">
        <v>1289</v>
      </c>
      <c r="L10" s="21">
        <v>10584</v>
      </c>
      <c r="M10" s="21">
        <v>1331</v>
      </c>
      <c r="N10" s="21">
        <v>10737</v>
      </c>
      <c r="O10" s="21">
        <v>1347</v>
      </c>
      <c r="P10" s="21">
        <v>10784</v>
      </c>
      <c r="Q10" s="21">
        <v>1427</v>
      </c>
      <c r="R10" s="21">
        <v>10814</v>
      </c>
      <c r="S10" s="21">
        <v>1430</v>
      </c>
      <c r="T10" s="21">
        <v>10810</v>
      </c>
      <c r="U10" s="21">
        <v>1476</v>
      </c>
      <c r="V10" s="21">
        <v>10784</v>
      </c>
      <c r="W10" s="21">
        <v>1513</v>
      </c>
      <c r="X10" s="21">
        <v>10792</v>
      </c>
      <c r="Y10" s="21">
        <v>1540</v>
      </c>
      <c r="Z10" s="21">
        <v>10827</v>
      </c>
      <c r="AA10" s="21">
        <v>1571</v>
      </c>
      <c r="AB10" s="21">
        <v>10789</v>
      </c>
      <c r="AC10" s="21">
        <v>1588</v>
      </c>
      <c r="AD10" s="21">
        <v>10795</v>
      </c>
      <c r="AE10" s="21">
        <v>1610</v>
      </c>
      <c r="AF10" s="21">
        <v>10805</v>
      </c>
      <c r="AG10" s="21">
        <v>1635</v>
      </c>
      <c r="AH10" s="21">
        <v>10832</v>
      </c>
      <c r="AI10" s="21">
        <v>1669</v>
      </c>
      <c r="AJ10" s="21">
        <v>10860</v>
      </c>
      <c r="AK10" s="21">
        <v>1675</v>
      </c>
      <c r="AL10" s="21">
        <v>10870</v>
      </c>
      <c r="AM10" s="21">
        <v>1693</v>
      </c>
      <c r="AN10" s="21">
        <v>10923</v>
      </c>
      <c r="AO10" s="21">
        <v>1736</v>
      </c>
      <c r="AP10" s="21">
        <v>10620</v>
      </c>
      <c r="AQ10" s="21">
        <v>1768</v>
      </c>
      <c r="AR10" s="21">
        <v>10650</v>
      </c>
      <c r="AS10" s="21">
        <v>1828</v>
      </c>
      <c r="AT10" s="21">
        <v>10726</v>
      </c>
      <c r="AU10" s="21">
        <v>1833</v>
      </c>
      <c r="AV10" s="21">
        <v>10757</v>
      </c>
      <c r="AW10" s="21">
        <v>1825</v>
      </c>
      <c r="AX10" s="21">
        <v>10743</v>
      </c>
      <c r="AY10" s="21">
        <v>1834</v>
      </c>
      <c r="AZ10" s="21">
        <v>10736</v>
      </c>
      <c r="BU10" s="30"/>
      <c r="BV10" s="30"/>
      <c r="DG10" s="31"/>
      <c r="DH10" s="31"/>
      <c r="EN10" s="31"/>
      <c r="ER10" s="39"/>
      <c r="ES10" s="31"/>
      <c r="EX10" s="30"/>
      <c r="EZ10" s="31"/>
      <c r="FD10" s="31"/>
      <c r="GW10" s="30"/>
      <c r="GX10" s="30"/>
      <c r="GY10" s="30"/>
      <c r="GZ10" s="30"/>
      <c r="HB10" s="30"/>
      <c r="HL10" s="30"/>
    </row>
    <row r="11" spans="1:254" x14ac:dyDescent="0.2">
      <c r="A11" s="29">
        <v>63</v>
      </c>
      <c r="B11" s="27">
        <v>1</v>
      </c>
      <c r="C11" s="80" t="s">
        <v>74</v>
      </c>
      <c r="E11" s="21">
        <v>11579</v>
      </c>
      <c r="F11" s="21">
        <v>101248</v>
      </c>
      <c r="G11" s="21">
        <v>12012</v>
      </c>
      <c r="H11" s="21">
        <v>101318</v>
      </c>
      <c r="I11" s="21">
        <v>12391</v>
      </c>
      <c r="J11" s="21">
        <v>101091</v>
      </c>
      <c r="K11" s="21">
        <v>12681</v>
      </c>
      <c r="L11" s="21">
        <v>101033</v>
      </c>
      <c r="M11" s="21">
        <v>13102</v>
      </c>
      <c r="N11" s="21">
        <v>101756</v>
      </c>
      <c r="O11" s="21">
        <v>13387</v>
      </c>
      <c r="P11" s="21">
        <v>101623</v>
      </c>
      <c r="Q11" s="21">
        <v>14700</v>
      </c>
      <c r="R11" s="21">
        <v>100728</v>
      </c>
      <c r="S11" s="21">
        <v>14758</v>
      </c>
      <c r="T11" s="21">
        <v>100710</v>
      </c>
      <c r="U11" s="21">
        <v>15222</v>
      </c>
      <c r="V11" s="21">
        <v>100786</v>
      </c>
      <c r="W11" s="21">
        <v>15613</v>
      </c>
      <c r="X11" s="21">
        <v>100904</v>
      </c>
      <c r="Y11" s="21">
        <v>15695</v>
      </c>
      <c r="Z11" s="21">
        <v>100841</v>
      </c>
      <c r="AA11" s="21">
        <v>15938</v>
      </c>
      <c r="AB11" s="21">
        <v>99986</v>
      </c>
      <c r="AC11" s="21">
        <v>16249</v>
      </c>
      <c r="AD11" s="21">
        <v>99876</v>
      </c>
      <c r="AE11" s="21">
        <v>16546</v>
      </c>
      <c r="AF11" s="21">
        <v>99806</v>
      </c>
      <c r="AG11" s="21">
        <v>16920</v>
      </c>
      <c r="AH11" s="21">
        <v>99709</v>
      </c>
      <c r="AI11" s="21">
        <v>17229</v>
      </c>
      <c r="AJ11" s="21">
        <v>99656</v>
      </c>
      <c r="AK11" s="21">
        <v>17445</v>
      </c>
      <c r="AL11" s="21">
        <v>99495</v>
      </c>
      <c r="AM11" s="21">
        <v>17795</v>
      </c>
      <c r="AN11" s="21">
        <v>99317</v>
      </c>
      <c r="AO11" s="21">
        <v>18682</v>
      </c>
      <c r="AP11" s="21">
        <v>93145</v>
      </c>
      <c r="AQ11" s="21">
        <v>18931</v>
      </c>
      <c r="AR11" s="21">
        <v>93189</v>
      </c>
      <c r="AS11" s="21">
        <v>19671</v>
      </c>
      <c r="AT11" s="21">
        <v>93506</v>
      </c>
      <c r="AU11" s="21">
        <v>19885</v>
      </c>
      <c r="AV11" s="21">
        <v>93552</v>
      </c>
      <c r="AW11" s="21">
        <v>19908</v>
      </c>
      <c r="AX11" s="21">
        <v>93552</v>
      </c>
      <c r="AY11" s="21">
        <v>20150</v>
      </c>
      <c r="AZ11" s="21">
        <v>93423</v>
      </c>
      <c r="BU11" s="30"/>
      <c r="BV11" s="30"/>
      <c r="ES11" s="21"/>
      <c r="EX11" s="30"/>
      <c r="GW11" s="30"/>
      <c r="GX11" s="30"/>
      <c r="GY11" s="30"/>
      <c r="GZ11" s="30"/>
      <c r="HB11" s="30"/>
      <c r="HL11" s="30"/>
    </row>
    <row r="12" spans="1:254" x14ac:dyDescent="0.2">
      <c r="A12" s="29">
        <v>74</v>
      </c>
      <c r="B12" s="27">
        <v>1</v>
      </c>
      <c r="C12" s="80" t="s">
        <v>85</v>
      </c>
      <c r="E12" s="21">
        <v>1433</v>
      </c>
      <c r="F12" s="21">
        <v>12452</v>
      </c>
      <c r="G12" s="21">
        <v>1473</v>
      </c>
      <c r="H12" s="21">
        <v>12477</v>
      </c>
      <c r="I12" s="21">
        <v>1505</v>
      </c>
      <c r="J12" s="21">
        <v>12414</v>
      </c>
      <c r="K12" s="21">
        <v>1549</v>
      </c>
      <c r="L12" s="21">
        <v>12365</v>
      </c>
      <c r="M12" s="21">
        <v>1593</v>
      </c>
      <c r="N12" s="21">
        <v>12401</v>
      </c>
      <c r="O12" s="21">
        <v>1612</v>
      </c>
      <c r="P12" s="21">
        <v>12362</v>
      </c>
      <c r="Q12" s="21">
        <v>1682</v>
      </c>
      <c r="R12" s="21">
        <v>12132</v>
      </c>
      <c r="S12" s="21">
        <v>1687</v>
      </c>
      <c r="T12" s="21">
        <v>12139</v>
      </c>
      <c r="U12" s="21">
        <v>1735</v>
      </c>
      <c r="V12" s="21">
        <v>12166</v>
      </c>
      <c r="W12" s="21">
        <v>1789</v>
      </c>
      <c r="X12" s="21">
        <v>12203</v>
      </c>
      <c r="Y12" s="21">
        <v>1793</v>
      </c>
      <c r="Z12" s="21">
        <v>12212</v>
      </c>
      <c r="AA12" s="21">
        <v>1842</v>
      </c>
      <c r="AB12" s="21">
        <v>12153</v>
      </c>
      <c r="AC12" s="21">
        <v>1851</v>
      </c>
      <c r="AD12" s="21">
        <v>12143</v>
      </c>
      <c r="AE12" s="21">
        <v>1884</v>
      </c>
      <c r="AF12" s="21">
        <v>12134</v>
      </c>
      <c r="AG12" s="21">
        <v>1929</v>
      </c>
      <c r="AH12" s="21">
        <v>12135</v>
      </c>
      <c r="AI12" s="21">
        <v>1951</v>
      </c>
      <c r="AJ12" s="21">
        <v>12072</v>
      </c>
      <c r="AK12" s="21">
        <v>1978</v>
      </c>
      <c r="AL12" s="21">
        <v>12070</v>
      </c>
      <c r="AM12" s="21">
        <v>2005</v>
      </c>
      <c r="AN12" s="21">
        <v>12051</v>
      </c>
      <c r="AO12" s="21">
        <v>2051</v>
      </c>
      <c r="AP12" s="21">
        <v>11633</v>
      </c>
      <c r="AQ12" s="21">
        <v>2070</v>
      </c>
      <c r="AR12" s="21">
        <v>11636</v>
      </c>
      <c r="AS12" s="21">
        <v>2126</v>
      </c>
      <c r="AT12" s="21">
        <v>11608</v>
      </c>
      <c r="AU12" s="21">
        <v>2134</v>
      </c>
      <c r="AV12" s="21">
        <v>11580</v>
      </c>
      <c r="AW12" s="21">
        <v>2132</v>
      </c>
      <c r="AX12" s="21">
        <v>11589</v>
      </c>
      <c r="AY12" s="21">
        <v>2168</v>
      </c>
      <c r="AZ12" s="21">
        <v>11577</v>
      </c>
      <c r="BU12" s="30"/>
      <c r="BV12" s="30"/>
      <c r="ES12" s="21"/>
      <c r="EX12" s="30"/>
      <c r="GW12" s="30"/>
      <c r="GX12" s="30"/>
      <c r="GY12" s="30"/>
      <c r="GZ12" s="30"/>
      <c r="HB12" s="30"/>
      <c r="HL12" s="30"/>
    </row>
    <row r="13" spans="1:254" x14ac:dyDescent="0.2">
      <c r="A13" s="29">
        <v>81</v>
      </c>
      <c r="B13" s="27">
        <v>1</v>
      </c>
      <c r="C13" s="80" t="s">
        <v>92</v>
      </c>
      <c r="E13" s="21">
        <v>3764</v>
      </c>
      <c r="F13" s="21">
        <v>27355</v>
      </c>
      <c r="G13" s="21">
        <v>3952</v>
      </c>
      <c r="H13" s="21">
        <v>27067</v>
      </c>
      <c r="I13" s="21">
        <v>4081</v>
      </c>
      <c r="J13" s="21">
        <v>26940</v>
      </c>
      <c r="K13" s="21">
        <v>4152</v>
      </c>
      <c r="L13" s="21">
        <v>26579</v>
      </c>
      <c r="M13" s="21">
        <v>4294</v>
      </c>
      <c r="N13" s="21">
        <v>26825</v>
      </c>
      <c r="O13" s="21">
        <v>4413</v>
      </c>
      <c r="P13" s="21">
        <v>26796</v>
      </c>
      <c r="Q13" s="21">
        <v>4814</v>
      </c>
      <c r="R13" s="21">
        <v>26492</v>
      </c>
      <c r="S13" s="21">
        <v>4795</v>
      </c>
      <c r="T13" s="21">
        <v>26499</v>
      </c>
      <c r="U13" s="21">
        <v>4972</v>
      </c>
      <c r="V13" s="21">
        <v>26315</v>
      </c>
      <c r="W13" s="21">
        <v>5158</v>
      </c>
      <c r="X13" s="21">
        <v>26185</v>
      </c>
      <c r="Y13" s="21">
        <v>5195</v>
      </c>
      <c r="Z13" s="21">
        <v>26160</v>
      </c>
      <c r="AA13" s="21">
        <v>5272</v>
      </c>
      <c r="AB13" s="21">
        <v>25659</v>
      </c>
      <c r="AC13" s="21">
        <v>5358</v>
      </c>
      <c r="AD13" s="21">
        <v>25631</v>
      </c>
      <c r="AE13" s="21">
        <v>5421</v>
      </c>
      <c r="AF13" s="21">
        <v>25484</v>
      </c>
      <c r="AG13" s="21">
        <v>5520</v>
      </c>
      <c r="AH13" s="21">
        <v>25316</v>
      </c>
      <c r="AI13" s="21">
        <v>5631</v>
      </c>
      <c r="AJ13" s="21">
        <v>25047</v>
      </c>
      <c r="AK13" s="21">
        <v>5763</v>
      </c>
      <c r="AL13" s="21">
        <v>24959</v>
      </c>
      <c r="AM13" s="21">
        <v>5959</v>
      </c>
      <c r="AN13" s="21">
        <v>24845</v>
      </c>
      <c r="AO13" s="21">
        <v>6266</v>
      </c>
      <c r="AP13" s="21">
        <v>23170</v>
      </c>
      <c r="AQ13" s="21">
        <v>6311</v>
      </c>
      <c r="AR13" s="21">
        <v>23144</v>
      </c>
      <c r="AS13" s="21">
        <v>6636</v>
      </c>
      <c r="AT13" s="21">
        <v>23236</v>
      </c>
      <c r="AU13" s="21">
        <v>6685</v>
      </c>
      <c r="AV13" s="21">
        <v>23320</v>
      </c>
      <c r="AW13" s="21">
        <v>6667</v>
      </c>
      <c r="AX13" s="21">
        <v>23301</v>
      </c>
      <c r="AY13" s="21">
        <v>6858</v>
      </c>
      <c r="AZ13" s="21">
        <v>23106</v>
      </c>
      <c r="BU13" s="30"/>
      <c r="BV13" s="30"/>
      <c r="ES13" s="21"/>
      <c r="EX13" s="30"/>
      <c r="GW13" s="30"/>
      <c r="GX13" s="30"/>
      <c r="GY13" s="30"/>
      <c r="GZ13" s="30"/>
      <c r="HB13" s="30"/>
      <c r="HL13" s="30"/>
    </row>
    <row r="14" spans="1:254" x14ac:dyDescent="0.2">
      <c r="A14" s="29">
        <v>82</v>
      </c>
      <c r="B14" s="27">
        <v>1</v>
      </c>
      <c r="C14" s="80" t="s">
        <v>93</v>
      </c>
      <c r="E14" s="21">
        <v>11683</v>
      </c>
      <c r="F14" s="21">
        <v>94700</v>
      </c>
      <c r="G14" s="21">
        <v>12095</v>
      </c>
      <c r="H14" s="21">
        <v>94596</v>
      </c>
      <c r="I14" s="21">
        <v>12409</v>
      </c>
      <c r="J14" s="21">
        <v>94494</v>
      </c>
      <c r="K14" s="21">
        <v>12682</v>
      </c>
      <c r="L14" s="21">
        <v>94435</v>
      </c>
      <c r="M14" s="21">
        <v>13096</v>
      </c>
      <c r="N14" s="21">
        <v>95197</v>
      </c>
      <c r="O14" s="21">
        <v>13360</v>
      </c>
      <c r="P14" s="21">
        <v>95149</v>
      </c>
      <c r="Q14" s="21">
        <v>14217</v>
      </c>
      <c r="R14" s="21">
        <v>94670</v>
      </c>
      <c r="S14" s="21">
        <v>14278</v>
      </c>
      <c r="T14" s="21">
        <v>94643</v>
      </c>
      <c r="U14" s="21">
        <v>14726</v>
      </c>
      <c r="V14" s="21">
        <v>94715</v>
      </c>
      <c r="W14" s="21">
        <v>15169</v>
      </c>
      <c r="X14" s="21">
        <v>94947</v>
      </c>
      <c r="Y14" s="21">
        <v>15278</v>
      </c>
      <c r="Z14" s="21">
        <v>94994</v>
      </c>
      <c r="AA14" s="21">
        <v>15617</v>
      </c>
      <c r="AB14" s="21">
        <v>94437</v>
      </c>
      <c r="AC14" s="21">
        <v>15867</v>
      </c>
      <c r="AD14" s="21">
        <v>94417</v>
      </c>
      <c r="AE14" s="21">
        <v>16148</v>
      </c>
      <c r="AF14" s="21">
        <v>94397</v>
      </c>
      <c r="AG14" s="21">
        <v>16533</v>
      </c>
      <c r="AH14" s="21">
        <v>94486</v>
      </c>
      <c r="AI14" s="21">
        <v>16863</v>
      </c>
      <c r="AJ14" s="21">
        <v>94377</v>
      </c>
      <c r="AK14" s="21">
        <v>17093</v>
      </c>
      <c r="AL14" s="21">
        <v>94295</v>
      </c>
      <c r="AM14" s="21">
        <v>17337</v>
      </c>
      <c r="AN14" s="21">
        <v>94080</v>
      </c>
      <c r="AO14" s="21">
        <v>17948</v>
      </c>
      <c r="AP14" s="21">
        <v>88510</v>
      </c>
      <c r="AQ14" s="21">
        <v>18154</v>
      </c>
      <c r="AR14" s="21">
        <v>88540</v>
      </c>
      <c r="AS14" s="21">
        <v>19120</v>
      </c>
      <c r="AT14" s="21">
        <v>88809</v>
      </c>
      <c r="AU14" s="21">
        <v>19381</v>
      </c>
      <c r="AV14" s="21">
        <v>88855</v>
      </c>
      <c r="AW14" s="21">
        <v>19410</v>
      </c>
      <c r="AX14" s="21">
        <v>88871</v>
      </c>
      <c r="AY14" s="21">
        <v>19655</v>
      </c>
      <c r="AZ14" s="21">
        <v>88867</v>
      </c>
      <c r="BU14" s="30"/>
      <c r="BV14" s="30"/>
      <c r="ES14" s="21"/>
      <c r="EX14" s="30"/>
      <c r="GW14" s="30"/>
      <c r="GX14" s="30"/>
      <c r="GY14" s="30"/>
      <c r="GZ14" s="30"/>
      <c r="HB14" s="30"/>
      <c r="HL14" s="30"/>
    </row>
    <row r="15" spans="1:254" x14ac:dyDescent="0.2">
      <c r="A15" s="29">
        <v>84</v>
      </c>
      <c r="B15" s="27">
        <v>1</v>
      </c>
      <c r="C15" s="80" t="s">
        <v>99</v>
      </c>
      <c r="E15" s="21">
        <v>10469</v>
      </c>
      <c r="F15" s="21">
        <v>69471</v>
      </c>
      <c r="G15" s="21">
        <v>10723</v>
      </c>
      <c r="H15" s="21">
        <v>69448</v>
      </c>
      <c r="I15" s="21">
        <v>10925</v>
      </c>
      <c r="J15" s="21">
        <v>69300</v>
      </c>
      <c r="K15" s="21">
        <v>11183</v>
      </c>
      <c r="L15" s="21">
        <v>69180</v>
      </c>
      <c r="M15" s="21">
        <v>11492</v>
      </c>
      <c r="N15" s="21">
        <v>69686</v>
      </c>
      <c r="O15" s="21">
        <v>11695</v>
      </c>
      <c r="P15" s="21">
        <v>69555</v>
      </c>
      <c r="Q15" s="21">
        <v>12037</v>
      </c>
      <c r="R15" s="21">
        <v>67821</v>
      </c>
      <c r="S15" s="21">
        <v>12085</v>
      </c>
      <c r="T15" s="21">
        <v>67766</v>
      </c>
      <c r="U15" s="21">
        <v>12471</v>
      </c>
      <c r="V15" s="21">
        <v>67459</v>
      </c>
      <c r="W15" s="21">
        <v>12851</v>
      </c>
      <c r="X15" s="21">
        <v>67250</v>
      </c>
      <c r="Y15" s="21">
        <v>12806</v>
      </c>
      <c r="Z15" s="21">
        <v>67029</v>
      </c>
      <c r="AA15" s="21">
        <v>12885</v>
      </c>
      <c r="AB15" s="21">
        <v>65606</v>
      </c>
      <c r="AC15" s="21">
        <v>12984</v>
      </c>
      <c r="AD15" s="21">
        <v>65565</v>
      </c>
      <c r="AE15" s="21">
        <v>13097</v>
      </c>
      <c r="AF15" s="21">
        <v>65381</v>
      </c>
      <c r="AG15" s="21">
        <v>13242</v>
      </c>
      <c r="AH15" s="21">
        <v>64718</v>
      </c>
      <c r="AI15" s="21">
        <v>13473</v>
      </c>
      <c r="AJ15" s="21">
        <v>64634</v>
      </c>
      <c r="AK15" s="21">
        <v>13621</v>
      </c>
      <c r="AL15" s="21">
        <v>64464</v>
      </c>
      <c r="AM15" s="21">
        <v>13784</v>
      </c>
      <c r="AN15" s="21">
        <v>64218</v>
      </c>
      <c r="AO15" s="21">
        <v>14075</v>
      </c>
      <c r="AP15" s="21">
        <v>58082</v>
      </c>
      <c r="AQ15" s="21">
        <v>14192</v>
      </c>
      <c r="AR15" s="21">
        <v>58026</v>
      </c>
      <c r="AS15" s="21">
        <v>14869</v>
      </c>
      <c r="AT15" s="21">
        <v>57763</v>
      </c>
      <c r="AU15" s="21">
        <v>15006</v>
      </c>
      <c r="AV15" s="21">
        <v>57606</v>
      </c>
      <c r="AW15" s="21">
        <v>15071</v>
      </c>
      <c r="AX15" s="21">
        <v>57552</v>
      </c>
      <c r="AY15" s="21">
        <v>15182</v>
      </c>
      <c r="AZ15" s="21">
        <v>57314</v>
      </c>
      <c r="BU15" s="30"/>
      <c r="BV15" s="30"/>
      <c r="ES15" s="21"/>
      <c r="EX15" s="30"/>
      <c r="GW15" s="30"/>
      <c r="GX15" s="30"/>
      <c r="GY15" s="30"/>
      <c r="GZ15" s="30"/>
      <c r="HB15" s="30"/>
      <c r="HL15" s="30"/>
    </row>
    <row r="16" spans="1:254" s="66" customFormat="1" x14ac:dyDescent="0.2">
      <c r="A16" s="64"/>
      <c r="B16" s="65"/>
      <c r="C16" s="81" t="s">
        <v>104</v>
      </c>
      <c r="D16" s="65"/>
      <c r="E16" s="67">
        <f t="shared" ref="E16:AF16" si="0">SUM(E8:E15)</f>
        <v>50090</v>
      </c>
      <c r="F16" s="67">
        <f t="shared" si="0"/>
        <v>392267</v>
      </c>
      <c r="G16" s="67">
        <f t="shared" si="0"/>
        <v>51733</v>
      </c>
      <c r="H16" s="67">
        <f t="shared" si="0"/>
        <v>391949</v>
      </c>
      <c r="I16" s="67">
        <f t="shared" si="0"/>
        <v>53139</v>
      </c>
      <c r="J16" s="67">
        <f t="shared" si="0"/>
        <v>391301</v>
      </c>
      <c r="K16" s="67">
        <f t="shared" si="0"/>
        <v>54323</v>
      </c>
      <c r="L16" s="67">
        <f t="shared" si="0"/>
        <v>390570</v>
      </c>
      <c r="M16" s="67">
        <f t="shared" si="0"/>
        <v>56001</v>
      </c>
      <c r="N16" s="67">
        <f t="shared" si="0"/>
        <v>393427</v>
      </c>
      <c r="O16" s="67">
        <f t="shared" si="0"/>
        <v>57092</v>
      </c>
      <c r="P16" s="67">
        <f t="shared" si="0"/>
        <v>392921</v>
      </c>
      <c r="Q16" s="67">
        <f t="shared" si="0"/>
        <v>60926</v>
      </c>
      <c r="R16" s="67">
        <f t="shared" si="0"/>
        <v>388616</v>
      </c>
      <c r="S16" s="67">
        <f t="shared" si="0"/>
        <v>61160</v>
      </c>
      <c r="T16" s="67">
        <f t="shared" si="0"/>
        <v>388638</v>
      </c>
      <c r="U16" s="67">
        <f t="shared" si="0"/>
        <v>63093</v>
      </c>
      <c r="V16" s="67">
        <f t="shared" si="0"/>
        <v>388515</v>
      </c>
      <c r="W16" s="67">
        <f t="shared" si="0"/>
        <v>64913</v>
      </c>
      <c r="X16" s="67">
        <f t="shared" si="0"/>
        <v>388847</v>
      </c>
      <c r="Y16" s="67">
        <f t="shared" si="0"/>
        <v>65158</v>
      </c>
      <c r="Z16" s="67">
        <f t="shared" si="0"/>
        <v>388518</v>
      </c>
      <c r="AA16" s="67">
        <f t="shared" si="0"/>
        <v>66129</v>
      </c>
      <c r="AB16" s="67">
        <f t="shared" si="0"/>
        <v>384527</v>
      </c>
      <c r="AC16" s="67">
        <f t="shared" si="0"/>
        <v>67088</v>
      </c>
      <c r="AD16" s="67">
        <f t="shared" si="0"/>
        <v>384113</v>
      </c>
      <c r="AE16" s="67">
        <f t="shared" si="0"/>
        <v>68140</v>
      </c>
      <c r="AF16" s="67">
        <f t="shared" si="0"/>
        <v>383709</v>
      </c>
      <c r="AG16" s="67">
        <f t="shared" ref="AG16:CR16" si="1">SUM(AG8:AG15)</f>
        <v>69436</v>
      </c>
      <c r="AH16" s="67">
        <f t="shared" si="1"/>
        <v>382828</v>
      </c>
      <c r="AI16" s="67">
        <f t="shared" si="1"/>
        <v>70743</v>
      </c>
      <c r="AJ16" s="67">
        <f t="shared" si="1"/>
        <v>382341</v>
      </c>
      <c r="AK16" s="67">
        <f t="shared" si="1"/>
        <v>71684</v>
      </c>
      <c r="AL16" s="67">
        <f t="shared" si="1"/>
        <v>381670</v>
      </c>
      <c r="AM16" s="67">
        <f t="shared" si="1"/>
        <v>72893</v>
      </c>
      <c r="AN16" s="67">
        <f t="shared" si="1"/>
        <v>380712</v>
      </c>
      <c r="AO16" s="67">
        <f t="shared" si="1"/>
        <v>75508</v>
      </c>
      <c r="AP16" s="67">
        <f t="shared" si="1"/>
        <v>357129</v>
      </c>
      <c r="AQ16" s="67">
        <f t="shared" si="1"/>
        <v>76319</v>
      </c>
      <c r="AR16" s="67">
        <f t="shared" si="1"/>
        <v>357116</v>
      </c>
      <c r="AS16" s="67">
        <f t="shared" si="1"/>
        <v>79791</v>
      </c>
      <c r="AT16" s="67">
        <f t="shared" si="1"/>
        <v>357829</v>
      </c>
      <c r="AU16" s="67">
        <f t="shared" si="1"/>
        <v>80622</v>
      </c>
      <c r="AV16" s="67">
        <f t="shared" si="1"/>
        <v>357873</v>
      </c>
      <c r="AW16" s="67">
        <f t="shared" si="1"/>
        <v>80737</v>
      </c>
      <c r="AX16" s="67">
        <f t="shared" si="1"/>
        <v>357835</v>
      </c>
      <c r="AY16" s="67">
        <f t="shared" si="1"/>
        <v>81787</v>
      </c>
      <c r="AZ16" s="67">
        <f t="shared" si="1"/>
        <v>357210</v>
      </c>
      <c r="BA16" s="67">
        <f t="shared" si="1"/>
        <v>0</v>
      </c>
      <c r="BB16" s="67">
        <f t="shared" si="1"/>
        <v>0</v>
      </c>
      <c r="BC16" s="67">
        <f t="shared" si="1"/>
        <v>0</v>
      </c>
      <c r="BD16" s="67">
        <f t="shared" si="1"/>
        <v>0</v>
      </c>
      <c r="BE16" s="67">
        <f t="shared" si="1"/>
        <v>0</v>
      </c>
      <c r="BF16" s="67">
        <f t="shared" si="1"/>
        <v>0</v>
      </c>
      <c r="BG16" s="67">
        <f t="shared" si="1"/>
        <v>0</v>
      </c>
      <c r="BH16" s="67">
        <f t="shared" si="1"/>
        <v>0</v>
      </c>
      <c r="BI16" s="67">
        <f t="shared" si="1"/>
        <v>0</v>
      </c>
      <c r="BJ16" s="67">
        <f t="shared" si="1"/>
        <v>0</v>
      </c>
      <c r="BK16" s="67">
        <f t="shared" si="1"/>
        <v>0</v>
      </c>
      <c r="BL16" s="67">
        <f t="shared" si="1"/>
        <v>0</v>
      </c>
      <c r="BM16" s="67">
        <f t="shared" si="1"/>
        <v>0</v>
      </c>
      <c r="BN16" s="67">
        <f t="shared" si="1"/>
        <v>0</v>
      </c>
      <c r="BO16" s="67">
        <f t="shared" si="1"/>
        <v>0</v>
      </c>
      <c r="BP16" s="67">
        <f t="shared" si="1"/>
        <v>0</v>
      </c>
      <c r="BQ16" s="67">
        <f t="shared" si="1"/>
        <v>0</v>
      </c>
      <c r="BR16" s="67">
        <f t="shared" si="1"/>
        <v>0</v>
      </c>
      <c r="BS16" s="67">
        <f t="shared" si="1"/>
        <v>0</v>
      </c>
      <c r="BT16" s="67">
        <f t="shared" si="1"/>
        <v>0</v>
      </c>
      <c r="BU16" s="67">
        <f t="shared" si="1"/>
        <v>0</v>
      </c>
      <c r="BV16" s="67">
        <f t="shared" si="1"/>
        <v>0</v>
      </c>
      <c r="BW16" s="67">
        <f t="shared" si="1"/>
        <v>0</v>
      </c>
      <c r="BX16" s="67">
        <f t="shared" si="1"/>
        <v>0</v>
      </c>
      <c r="BY16" s="67">
        <f t="shared" si="1"/>
        <v>0</v>
      </c>
      <c r="BZ16" s="67">
        <f t="shared" si="1"/>
        <v>0</v>
      </c>
      <c r="CA16" s="67">
        <f t="shared" si="1"/>
        <v>0</v>
      </c>
      <c r="CB16" s="67">
        <f t="shared" si="1"/>
        <v>0</v>
      </c>
      <c r="CC16" s="67">
        <f t="shared" si="1"/>
        <v>0</v>
      </c>
      <c r="CD16" s="67">
        <f t="shared" si="1"/>
        <v>0</v>
      </c>
      <c r="CE16" s="67">
        <f t="shared" si="1"/>
        <v>0</v>
      </c>
      <c r="CF16" s="67">
        <f t="shared" si="1"/>
        <v>0</v>
      </c>
      <c r="CG16" s="67">
        <f t="shared" si="1"/>
        <v>0</v>
      </c>
      <c r="CH16" s="67">
        <f t="shared" si="1"/>
        <v>0</v>
      </c>
      <c r="CI16" s="67">
        <f t="shared" si="1"/>
        <v>0</v>
      </c>
      <c r="CJ16" s="67">
        <f t="shared" si="1"/>
        <v>0</v>
      </c>
      <c r="CK16" s="67">
        <f t="shared" si="1"/>
        <v>0</v>
      </c>
      <c r="CL16" s="67">
        <f t="shared" si="1"/>
        <v>0</v>
      </c>
      <c r="CM16" s="67">
        <f t="shared" si="1"/>
        <v>0</v>
      </c>
      <c r="CN16" s="67">
        <f t="shared" si="1"/>
        <v>0</v>
      </c>
      <c r="CO16" s="67">
        <f t="shared" si="1"/>
        <v>0</v>
      </c>
      <c r="CP16" s="67">
        <f t="shared" si="1"/>
        <v>0</v>
      </c>
      <c r="CQ16" s="67">
        <f t="shared" si="1"/>
        <v>0</v>
      </c>
      <c r="CR16" s="67">
        <f t="shared" si="1"/>
        <v>0</v>
      </c>
      <c r="CS16" s="67">
        <f t="shared" ref="CS16:DF16" si="2">SUM(CS8:CS15)</f>
        <v>0</v>
      </c>
      <c r="CT16" s="67">
        <f t="shared" si="2"/>
        <v>0</v>
      </c>
      <c r="CU16" s="67">
        <f t="shared" si="2"/>
        <v>0</v>
      </c>
      <c r="CV16" s="67">
        <f t="shared" si="2"/>
        <v>0</v>
      </c>
      <c r="CW16" s="67">
        <f t="shared" si="2"/>
        <v>0</v>
      </c>
      <c r="CX16" s="67">
        <f t="shared" si="2"/>
        <v>0</v>
      </c>
      <c r="CY16" s="67">
        <f t="shared" si="2"/>
        <v>0</v>
      </c>
      <c r="CZ16" s="67">
        <f t="shared" si="2"/>
        <v>0</v>
      </c>
      <c r="DA16" s="66">
        <f t="shared" si="2"/>
        <v>0</v>
      </c>
      <c r="DB16" s="66">
        <f t="shared" si="2"/>
        <v>0</v>
      </c>
      <c r="DC16" s="68">
        <f t="shared" si="2"/>
        <v>0</v>
      </c>
      <c r="DD16" s="68">
        <f t="shared" si="2"/>
        <v>0</v>
      </c>
      <c r="DE16" s="66">
        <f t="shared" si="2"/>
        <v>0</v>
      </c>
      <c r="DF16" s="66">
        <f t="shared" si="2"/>
        <v>0</v>
      </c>
      <c r="DG16" s="66">
        <f t="shared" ref="DG16:FR16" si="3">SUM(DG8:DG15)</f>
        <v>0</v>
      </c>
      <c r="DH16" s="66">
        <f t="shared" si="3"/>
        <v>0</v>
      </c>
      <c r="DI16" s="66">
        <f t="shared" si="3"/>
        <v>0</v>
      </c>
      <c r="DJ16" s="66">
        <f t="shared" si="3"/>
        <v>0</v>
      </c>
      <c r="DK16" s="67">
        <f t="shared" si="3"/>
        <v>0</v>
      </c>
      <c r="DL16" s="67">
        <f t="shared" si="3"/>
        <v>0</v>
      </c>
      <c r="DM16" s="67">
        <f t="shared" si="3"/>
        <v>0</v>
      </c>
      <c r="DN16" s="67">
        <f t="shared" si="3"/>
        <v>0</v>
      </c>
      <c r="DO16" s="67">
        <f t="shared" si="3"/>
        <v>0</v>
      </c>
      <c r="DP16" s="67">
        <f t="shared" si="3"/>
        <v>0</v>
      </c>
      <c r="DQ16" s="67">
        <f>SUM(DQ8:DQ15)</f>
        <v>0</v>
      </c>
      <c r="DR16" s="67">
        <f>SUM(DR8:DR15)</f>
        <v>0</v>
      </c>
      <c r="DS16" s="67">
        <f t="shared" si="3"/>
        <v>0</v>
      </c>
      <c r="DT16" s="67">
        <f t="shared" si="3"/>
        <v>0</v>
      </c>
      <c r="DU16" s="67">
        <f t="shared" si="3"/>
        <v>0</v>
      </c>
      <c r="DV16" s="67">
        <f t="shared" si="3"/>
        <v>0</v>
      </c>
      <c r="DW16" s="67">
        <f t="shared" si="3"/>
        <v>0</v>
      </c>
      <c r="DX16" s="67">
        <f t="shared" si="3"/>
        <v>0</v>
      </c>
      <c r="DY16" s="67">
        <f t="shared" si="3"/>
        <v>0</v>
      </c>
      <c r="DZ16" s="67">
        <f t="shared" si="3"/>
        <v>0</v>
      </c>
      <c r="EA16" s="67">
        <f t="shared" si="3"/>
        <v>0</v>
      </c>
      <c r="EB16" s="67">
        <f t="shared" si="3"/>
        <v>0</v>
      </c>
      <c r="EC16" s="67">
        <f t="shared" si="3"/>
        <v>0</v>
      </c>
      <c r="ED16" s="67">
        <f t="shared" si="3"/>
        <v>0</v>
      </c>
      <c r="EE16" s="67">
        <f t="shared" si="3"/>
        <v>0</v>
      </c>
      <c r="EF16" s="67">
        <f t="shared" si="3"/>
        <v>0</v>
      </c>
      <c r="EG16" s="67">
        <f t="shared" si="3"/>
        <v>0</v>
      </c>
      <c r="EH16" s="67">
        <f t="shared" si="3"/>
        <v>0</v>
      </c>
      <c r="EI16" s="67">
        <f t="shared" si="3"/>
        <v>0</v>
      </c>
      <c r="EJ16" s="67">
        <f t="shared" si="3"/>
        <v>0</v>
      </c>
      <c r="EK16" s="67">
        <f t="shared" si="3"/>
        <v>0</v>
      </c>
      <c r="EL16" s="67">
        <f t="shared" si="3"/>
        <v>0</v>
      </c>
      <c r="EM16" s="67">
        <f t="shared" si="3"/>
        <v>0</v>
      </c>
      <c r="EN16" s="67">
        <f t="shared" si="3"/>
        <v>0</v>
      </c>
      <c r="EO16" s="67">
        <f t="shared" si="3"/>
        <v>0</v>
      </c>
      <c r="EP16" s="67">
        <f t="shared" si="3"/>
        <v>0</v>
      </c>
      <c r="EQ16" s="67">
        <f t="shared" si="3"/>
        <v>0</v>
      </c>
      <c r="ER16" s="69">
        <f t="shared" si="3"/>
        <v>0</v>
      </c>
      <c r="ES16" s="67">
        <f t="shared" si="3"/>
        <v>0</v>
      </c>
      <c r="ET16" s="67">
        <f t="shared" si="3"/>
        <v>0</v>
      </c>
      <c r="EU16" s="67">
        <f t="shared" si="3"/>
        <v>0</v>
      </c>
      <c r="EV16" s="67">
        <f t="shared" si="3"/>
        <v>0</v>
      </c>
      <c r="EW16" s="67">
        <f t="shared" si="3"/>
        <v>0</v>
      </c>
      <c r="EX16" s="67">
        <f t="shared" si="3"/>
        <v>0</v>
      </c>
      <c r="EY16" s="67">
        <f t="shared" si="3"/>
        <v>0</v>
      </c>
      <c r="EZ16" s="67">
        <f t="shared" si="3"/>
        <v>0</v>
      </c>
      <c r="FA16" s="67">
        <f t="shared" si="3"/>
        <v>0</v>
      </c>
      <c r="FB16" s="67">
        <f t="shared" si="3"/>
        <v>0</v>
      </c>
      <c r="FC16" s="67">
        <f t="shared" si="3"/>
        <v>0</v>
      </c>
      <c r="FD16" s="67">
        <f t="shared" si="3"/>
        <v>0</v>
      </c>
      <c r="FE16" s="67">
        <f t="shared" si="3"/>
        <v>0</v>
      </c>
      <c r="FF16" s="67">
        <f t="shared" si="3"/>
        <v>0</v>
      </c>
      <c r="FG16" s="67">
        <f t="shared" si="3"/>
        <v>0</v>
      </c>
      <c r="FH16" s="67">
        <f t="shared" si="3"/>
        <v>0</v>
      </c>
      <c r="FI16" s="67">
        <f t="shared" si="3"/>
        <v>0</v>
      </c>
      <c r="FJ16" s="67">
        <f t="shared" si="3"/>
        <v>0</v>
      </c>
      <c r="FK16" s="67">
        <f t="shared" si="3"/>
        <v>0</v>
      </c>
      <c r="FL16" s="67">
        <f t="shared" si="3"/>
        <v>0</v>
      </c>
      <c r="FM16" s="67">
        <f t="shared" si="3"/>
        <v>0</v>
      </c>
      <c r="FN16" s="67">
        <f t="shared" si="3"/>
        <v>0</v>
      </c>
      <c r="FO16" s="67">
        <f t="shared" si="3"/>
        <v>0</v>
      </c>
      <c r="FP16" s="67">
        <f t="shared" si="3"/>
        <v>0</v>
      </c>
      <c r="FQ16" s="67">
        <f t="shared" si="3"/>
        <v>0</v>
      </c>
      <c r="FR16" s="67">
        <f t="shared" si="3"/>
        <v>0</v>
      </c>
      <c r="FS16" s="67">
        <f t="shared" ref="FS16:ID16" si="4">SUM(FS8:FS15)</f>
        <v>0</v>
      </c>
      <c r="FT16" s="67">
        <f t="shared" si="4"/>
        <v>0</v>
      </c>
      <c r="FU16" s="67">
        <f t="shared" si="4"/>
        <v>0</v>
      </c>
      <c r="FV16" s="67">
        <f t="shared" si="4"/>
        <v>0</v>
      </c>
      <c r="FW16" s="67">
        <f t="shared" si="4"/>
        <v>0</v>
      </c>
      <c r="FX16" s="67">
        <f t="shared" si="4"/>
        <v>0</v>
      </c>
      <c r="FY16" s="67">
        <f t="shared" si="4"/>
        <v>0</v>
      </c>
      <c r="FZ16" s="67">
        <f t="shared" si="4"/>
        <v>0</v>
      </c>
      <c r="GA16" s="67">
        <f t="shared" si="4"/>
        <v>0</v>
      </c>
      <c r="GB16" s="67">
        <f t="shared" si="4"/>
        <v>0</v>
      </c>
      <c r="GC16" s="67">
        <f t="shared" si="4"/>
        <v>0</v>
      </c>
      <c r="GD16" s="67">
        <f t="shared" si="4"/>
        <v>0</v>
      </c>
      <c r="GE16" s="67">
        <f t="shared" si="4"/>
        <v>0</v>
      </c>
      <c r="GF16" s="67">
        <f t="shared" si="4"/>
        <v>0</v>
      </c>
      <c r="GG16" s="67">
        <f t="shared" si="4"/>
        <v>0</v>
      </c>
      <c r="GH16" s="67">
        <f t="shared" si="4"/>
        <v>0</v>
      </c>
      <c r="GI16" s="67">
        <f t="shared" si="4"/>
        <v>0</v>
      </c>
      <c r="GJ16" s="67">
        <f t="shared" si="4"/>
        <v>0</v>
      </c>
      <c r="GK16" s="67">
        <f t="shared" si="4"/>
        <v>0</v>
      </c>
      <c r="GL16" s="67">
        <f t="shared" si="4"/>
        <v>0</v>
      </c>
      <c r="GM16" s="67">
        <f t="shared" si="4"/>
        <v>0</v>
      </c>
      <c r="GN16" s="67">
        <f t="shared" si="4"/>
        <v>0</v>
      </c>
      <c r="GO16" s="67">
        <f t="shared" si="4"/>
        <v>0</v>
      </c>
      <c r="GP16" s="67">
        <f t="shared" si="4"/>
        <v>0</v>
      </c>
      <c r="GQ16" s="67">
        <f t="shared" si="4"/>
        <v>0</v>
      </c>
      <c r="GR16" s="67">
        <f t="shared" si="4"/>
        <v>0</v>
      </c>
      <c r="GS16" s="67">
        <f t="shared" si="4"/>
        <v>0</v>
      </c>
      <c r="GT16" s="67">
        <f t="shared" si="4"/>
        <v>0</v>
      </c>
      <c r="GU16" s="67">
        <f t="shared" si="4"/>
        <v>0</v>
      </c>
      <c r="GV16" s="67">
        <f t="shared" si="4"/>
        <v>0</v>
      </c>
      <c r="GW16" s="67">
        <f t="shared" si="4"/>
        <v>0</v>
      </c>
      <c r="GX16" s="67">
        <f t="shared" si="4"/>
        <v>0</v>
      </c>
      <c r="GY16" s="67">
        <f t="shared" si="4"/>
        <v>0</v>
      </c>
      <c r="GZ16" s="67">
        <f t="shared" si="4"/>
        <v>0</v>
      </c>
      <c r="HA16" s="67">
        <f t="shared" si="4"/>
        <v>0</v>
      </c>
      <c r="HB16" s="67">
        <f t="shared" si="4"/>
        <v>0</v>
      </c>
      <c r="HC16" s="67">
        <f t="shared" si="4"/>
        <v>0</v>
      </c>
      <c r="HD16" s="67">
        <f t="shared" si="4"/>
        <v>0</v>
      </c>
      <c r="HE16" s="67">
        <f t="shared" si="4"/>
        <v>0</v>
      </c>
      <c r="HF16" s="67">
        <f t="shared" si="4"/>
        <v>0</v>
      </c>
      <c r="HG16" s="67">
        <f t="shared" si="4"/>
        <v>0</v>
      </c>
      <c r="HH16" s="67">
        <f t="shared" si="4"/>
        <v>0</v>
      </c>
      <c r="HI16" s="67">
        <f t="shared" si="4"/>
        <v>0</v>
      </c>
      <c r="HJ16" s="67">
        <f t="shared" si="4"/>
        <v>0</v>
      </c>
      <c r="HK16" s="67">
        <f t="shared" si="4"/>
        <v>0</v>
      </c>
      <c r="HL16" s="67">
        <f t="shared" si="4"/>
        <v>0</v>
      </c>
      <c r="HM16" s="67">
        <f t="shared" si="4"/>
        <v>0</v>
      </c>
      <c r="HN16" s="67">
        <f t="shared" si="4"/>
        <v>0</v>
      </c>
      <c r="HO16" s="67">
        <f t="shared" si="4"/>
        <v>0</v>
      </c>
      <c r="HP16" s="67">
        <f t="shared" si="4"/>
        <v>0</v>
      </c>
      <c r="HQ16" s="67">
        <f t="shared" si="4"/>
        <v>0</v>
      </c>
      <c r="HR16" s="67">
        <f t="shared" si="4"/>
        <v>0</v>
      </c>
      <c r="HS16" s="67">
        <f t="shared" si="4"/>
        <v>0</v>
      </c>
      <c r="HT16" s="67">
        <f t="shared" si="4"/>
        <v>0</v>
      </c>
      <c r="HU16" s="67">
        <f t="shared" si="4"/>
        <v>0</v>
      </c>
      <c r="HV16" s="67">
        <f t="shared" si="4"/>
        <v>0</v>
      </c>
      <c r="HW16" s="67">
        <f t="shared" si="4"/>
        <v>0</v>
      </c>
      <c r="HX16" s="67">
        <f t="shared" si="4"/>
        <v>0</v>
      </c>
      <c r="HY16" s="67">
        <f t="shared" si="4"/>
        <v>0</v>
      </c>
      <c r="HZ16" s="67">
        <f t="shared" si="4"/>
        <v>0</v>
      </c>
      <c r="IA16" s="67">
        <f t="shared" si="4"/>
        <v>0</v>
      </c>
      <c r="IB16" s="67">
        <f t="shared" si="4"/>
        <v>0</v>
      </c>
      <c r="IC16" s="67">
        <f t="shared" si="4"/>
        <v>0</v>
      </c>
      <c r="ID16" s="67">
        <f t="shared" si="4"/>
        <v>0</v>
      </c>
      <c r="IE16" s="67">
        <f t="shared" ref="IE16:IL16" si="5">SUM(IE8:IE15)</f>
        <v>0</v>
      </c>
      <c r="IF16" s="67">
        <f t="shared" si="5"/>
        <v>0</v>
      </c>
      <c r="IG16" s="67">
        <f t="shared" si="5"/>
        <v>0</v>
      </c>
      <c r="IH16" s="67">
        <f t="shared" si="5"/>
        <v>0</v>
      </c>
      <c r="II16" s="67">
        <f t="shared" si="5"/>
        <v>0</v>
      </c>
      <c r="IJ16" s="67">
        <f t="shared" si="5"/>
        <v>0</v>
      </c>
      <c r="IK16" s="67">
        <f t="shared" si="5"/>
        <v>0</v>
      </c>
      <c r="IL16" s="67">
        <f t="shared" si="5"/>
        <v>0</v>
      </c>
    </row>
    <row r="17" spans="1:246" x14ac:dyDescent="0.2">
      <c r="A17" s="29">
        <v>3</v>
      </c>
      <c r="B17" s="27">
        <v>2</v>
      </c>
      <c r="C17" s="80" t="s">
        <v>4</v>
      </c>
      <c r="E17" s="21">
        <v>1649</v>
      </c>
      <c r="F17" s="21">
        <v>8313</v>
      </c>
      <c r="G17" s="21">
        <v>1692</v>
      </c>
      <c r="H17" s="21">
        <v>8309</v>
      </c>
      <c r="I17" s="21">
        <v>1755</v>
      </c>
      <c r="J17" s="21">
        <v>8326</v>
      </c>
      <c r="K17" s="21">
        <v>1790</v>
      </c>
      <c r="L17" s="21">
        <v>8335</v>
      </c>
      <c r="M17" s="21">
        <v>1841</v>
      </c>
      <c r="N17" s="21">
        <v>8417</v>
      </c>
      <c r="O17" s="21">
        <v>1883</v>
      </c>
      <c r="P17" s="21">
        <v>8389</v>
      </c>
      <c r="Q17" s="21">
        <v>1972</v>
      </c>
      <c r="R17" s="21">
        <v>8377</v>
      </c>
      <c r="S17" s="21">
        <v>1987</v>
      </c>
      <c r="T17" s="21">
        <v>8397</v>
      </c>
      <c r="U17" s="21">
        <v>2034</v>
      </c>
      <c r="V17" s="21">
        <v>8449</v>
      </c>
      <c r="W17" s="21">
        <v>2096</v>
      </c>
      <c r="X17" s="21">
        <v>8463</v>
      </c>
      <c r="Y17" s="21">
        <v>2104</v>
      </c>
      <c r="Z17" s="21">
        <v>8452</v>
      </c>
      <c r="AA17" s="21">
        <v>2121</v>
      </c>
      <c r="AB17" s="21">
        <v>8363</v>
      </c>
      <c r="AC17" s="21">
        <v>2181</v>
      </c>
      <c r="AD17" s="21">
        <v>8362</v>
      </c>
      <c r="AE17" s="21">
        <v>2236</v>
      </c>
      <c r="AF17" s="21">
        <v>8385</v>
      </c>
      <c r="AG17" s="21">
        <v>2269</v>
      </c>
      <c r="AH17" s="21">
        <v>8341</v>
      </c>
      <c r="AI17" s="21">
        <v>2288</v>
      </c>
      <c r="AJ17" s="21">
        <v>8305</v>
      </c>
      <c r="AK17" s="21">
        <v>2330</v>
      </c>
      <c r="AL17" s="21">
        <v>8343</v>
      </c>
      <c r="AM17" s="21">
        <v>2357</v>
      </c>
      <c r="AN17" s="21">
        <v>8325</v>
      </c>
      <c r="AO17" s="21">
        <v>2425</v>
      </c>
      <c r="AP17" s="21">
        <v>8025</v>
      </c>
      <c r="AQ17" s="21">
        <v>2450</v>
      </c>
      <c r="AR17" s="21">
        <v>8025</v>
      </c>
      <c r="AS17" s="21">
        <v>2510</v>
      </c>
      <c r="AT17" s="21">
        <v>8143</v>
      </c>
      <c r="AU17" s="21">
        <v>2525</v>
      </c>
      <c r="AV17" s="21">
        <v>8154</v>
      </c>
      <c r="AW17" s="21">
        <v>2528</v>
      </c>
      <c r="AX17" s="21">
        <v>8153</v>
      </c>
      <c r="AY17" s="21">
        <v>2568</v>
      </c>
      <c r="AZ17" s="21">
        <v>8140</v>
      </c>
      <c r="ES17" s="21"/>
      <c r="EX17" s="30"/>
      <c r="GW17" s="30"/>
      <c r="GX17" s="30"/>
      <c r="GY17" s="30"/>
      <c r="GZ17" s="30"/>
      <c r="HB17" s="30"/>
      <c r="HL17" s="30"/>
    </row>
    <row r="18" spans="1:246" x14ac:dyDescent="0.2">
      <c r="A18" s="29">
        <v>11</v>
      </c>
      <c r="B18" s="27">
        <v>2</v>
      </c>
      <c r="C18" s="80" t="s">
        <v>18</v>
      </c>
      <c r="E18" s="21">
        <v>2266</v>
      </c>
      <c r="F18" s="21">
        <v>13260</v>
      </c>
      <c r="G18" s="21">
        <v>2329</v>
      </c>
      <c r="H18" s="21">
        <v>13246</v>
      </c>
      <c r="I18" s="21">
        <v>2366</v>
      </c>
      <c r="J18" s="21">
        <v>13237</v>
      </c>
      <c r="K18" s="21">
        <v>2383</v>
      </c>
      <c r="L18" s="21">
        <v>13202</v>
      </c>
      <c r="M18" s="21">
        <v>2424</v>
      </c>
      <c r="N18" s="21">
        <v>13326</v>
      </c>
      <c r="O18" s="21">
        <v>2434</v>
      </c>
      <c r="P18" s="21">
        <v>13286</v>
      </c>
      <c r="Q18" s="21">
        <v>2512</v>
      </c>
      <c r="R18" s="21">
        <v>13237</v>
      </c>
      <c r="S18" s="21">
        <v>2521</v>
      </c>
      <c r="T18" s="21">
        <v>13240</v>
      </c>
      <c r="U18" s="21">
        <v>2582</v>
      </c>
      <c r="V18" s="21">
        <v>13249</v>
      </c>
      <c r="W18" s="21">
        <v>2639</v>
      </c>
      <c r="X18" s="21">
        <v>13320</v>
      </c>
      <c r="Y18" s="21">
        <v>2634</v>
      </c>
      <c r="Z18" s="21">
        <v>13334</v>
      </c>
      <c r="AA18" s="21">
        <v>2642</v>
      </c>
      <c r="AB18" s="21">
        <v>13072</v>
      </c>
      <c r="AC18" s="21">
        <v>2664</v>
      </c>
      <c r="AD18" s="21">
        <v>13052</v>
      </c>
      <c r="AE18" s="21">
        <v>2642</v>
      </c>
      <c r="AF18" s="21">
        <v>12877</v>
      </c>
      <c r="AG18" s="21">
        <v>2670</v>
      </c>
      <c r="AH18" s="21">
        <v>12842</v>
      </c>
      <c r="AI18" s="21">
        <v>2700</v>
      </c>
      <c r="AJ18" s="21">
        <v>12787</v>
      </c>
      <c r="AK18" s="21">
        <v>2716</v>
      </c>
      <c r="AL18" s="21">
        <v>12768</v>
      </c>
      <c r="AM18" s="21">
        <v>2730</v>
      </c>
      <c r="AN18" s="21">
        <v>12730</v>
      </c>
      <c r="AO18" s="21">
        <v>2772</v>
      </c>
      <c r="AP18" s="21">
        <v>11635</v>
      </c>
      <c r="AQ18" s="21">
        <v>2801</v>
      </c>
      <c r="AR18" s="21">
        <v>11658</v>
      </c>
      <c r="AS18" s="21">
        <v>2907</v>
      </c>
      <c r="AT18" s="21">
        <v>11797</v>
      </c>
      <c r="AU18" s="21">
        <v>2913</v>
      </c>
      <c r="AV18" s="21">
        <v>11849</v>
      </c>
      <c r="AW18" s="21">
        <v>2933</v>
      </c>
      <c r="AX18" s="21">
        <v>11850</v>
      </c>
      <c r="AY18" s="21">
        <v>2971</v>
      </c>
      <c r="AZ18" s="21">
        <v>11818</v>
      </c>
      <c r="ES18" s="21"/>
      <c r="EX18" s="30"/>
      <c r="GW18" s="30"/>
      <c r="GX18" s="30"/>
      <c r="GY18" s="30"/>
      <c r="GZ18" s="30"/>
      <c r="HB18" s="30"/>
      <c r="HL18" s="30"/>
    </row>
    <row r="19" spans="1:246" x14ac:dyDescent="0.2">
      <c r="A19" s="29">
        <v>12</v>
      </c>
      <c r="B19" s="27">
        <v>2</v>
      </c>
      <c r="C19" s="80" t="s">
        <v>19</v>
      </c>
      <c r="D19" s="27" t="s">
        <v>20</v>
      </c>
      <c r="E19" s="21">
        <v>668</v>
      </c>
      <c r="F19" s="21">
        <v>3585</v>
      </c>
      <c r="G19" s="21">
        <v>677</v>
      </c>
      <c r="H19" s="21">
        <v>3574</v>
      </c>
      <c r="I19" s="21">
        <v>694</v>
      </c>
      <c r="J19" s="21">
        <v>3590</v>
      </c>
      <c r="K19" s="21">
        <v>709</v>
      </c>
      <c r="L19" s="21">
        <v>3596</v>
      </c>
      <c r="M19" s="21">
        <v>712</v>
      </c>
      <c r="N19" s="21">
        <v>3606</v>
      </c>
      <c r="O19" s="21">
        <v>718</v>
      </c>
      <c r="P19" s="21">
        <v>3590</v>
      </c>
      <c r="Q19" s="21">
        <v>747</v>
      </c>
      <c r="R19" s="21">
        <v>3581</v>
      </c>
      <c r="S19" s="21">
        <v>762</v>
      </c>
      <c r="T19" s="21">
        <v>3584</v>
      </c>
      <c r="U19" s="21">
        <v>777</v>
      </c>
      <c r="V19" s="21">
        <v>3582</v>
      </c>
      <c r="W19" s="21">
        <v>789</v>
      </c>
      <c r="X19" s="21">
        <v>3606</v>
      </c>
      <c r="Y19" s="21">
        <v>795</v>
      </c>
      <c r="Z19" s="21">
        <v>3594</v>
      </c>
      <c r="AA19" s="21">
        <v>804</v>
      </c>
      <c r="AB19" s="21">
        <v>3547</v>
      </c>
      <c r="AC19" s="21">
        <v>810</v>
      </c>
      <c r="AD19" s="21">
        <v>3521</v>
      </c>
      <c r="AE19" s="21">
        <v>837</v>
      </c>
      <c r="AF19" s="21">
        <v>3384</v>
      </c>
      <c r="AG19" s="21">
        <v>855</v>
      </c>
      <c r="AH19" s="21">
        <v>3374</v>
      </c>
      <c r="AI19" s="21">
        <v>864</v>
      </c>
      <c r="AJ19" s="21">
        <v>3223</v>
      </c>
      <c r="AK19" s="21">
        <v>876</v>
      </c>
      <c r="AL19" s="21">
        <v>3220</v>
      </c>
      <c r="AM19" s="21">
        <v>885</v>
      </c>
      <c r="AN19" s="21">
        <v>3219</v>
      </c>
      <c r="AO19" s="21">
        <v>902</v>
      </c>
      <c r="AP19" s="21">
        <v>3180</v>
      </c>
      <c r="AQ19" s="21">
        <v>913</v>
      </c>
      <c r="AR19" s="21">
        <v>3183</v>
      </c>
      <c r="AS19" s="21">
        <v>953</v>
      </c>
      <c r="AT19" s="21">
        <v>3171</v>
      </c>
      <c r="AU19" s="21">
        <v>953</v>
      </c>
      <c r="AV19" s="21">
        <v>3116</v>
      </c>
      <c r="AW19" s="21">
        <v>962</v>
      </c>
      <c r="AX19" s="21">
        <v>3120</v>
      </c>
      <c r="AY19" s="21">
        <v>967</v>
      </c>
      <c r="AZ19" s="21">
        <v>3111</v>
      </c>
      <c r="ES19" s="21"/>
      <c r="EX19" s="30"/>
      <c r="GW19" s="30"/>
      <c r="GX19" s="30"/>
      <c r="GY19" s="30"/>
      <c r="GZ19" s="30"/>
      <c r="HB19" s="30"/>
      <c r="HL19" s="30"/>
    </row>
    <row r="20" spans="1:246" x14ac:dyDescent="0.2">
      <c r="A20" s="29">
        <v>13</v>
      </c>
      <c r="B20" s="27">
        <v>2</v>
      </c>
      <c r="C20" s="80" t="s">
        <v>21</v>
      </c>
      <c r="E20" s="21">
        <v>2318</v>
      </c>
      <c r="F20" s="21">
        <v>10678</v>
      </c>
      <c r="G20" s="21">
        <v>2380</v>
      </c>
      <c r="H20" s="21">
        <v>10733</v>
      </c>
      <c r="I20" s="21">
        <v>2443</v>
      </c>
      <c r="J20" s="21">
        <v>10729</v>
      </c>
      <c r="K20" s="21">
        <v>2496</v>
      </c>
      <c r="L20" s="21">
        <v>10763</v>
      </c>
      <c r="M20" s="21">
        <v>2570</v>
      </c>
      <c r="N20" s="21">
        <v>10954</v>
      </c>
      <c r="O20" s="21">
        <v>2591</v>
      </c>
      <c r="P20" s="21">
        <v>10929</v>
      </c>
      <c r="Q20" s="21">
        <v>2713</v>
      </c>
      <c r="R20" s="21">
        <v>10865</v>
      </c>
      <c r="S20" s="21">
        <v>2754</v>
      </c>
      <c r="T20" s="21">
        <v>10864</v>
      </c>
      <c r="U20" s="21">
        <v>2844</v>
      </c>
      <c r="V20" s="21">
        <v>10876</v>
      </c>
      <c r="W20" s="21">
        <v>2928</v>
      </c>
      <c r="X20" s="21">
        <v>10929</v>
      </c>
      <c r="Y20" s="21">
        <v>2942</v>
      </c>
      <c r="Z20" s="21">
        <v>10963</v>
      </c>
      <c r="AA20" s="21">
        <v>2966</v>
      </c>
      <c r="AB20" s="21">
        <v>10710</v>
      </c>
      <c r="AC20" s="21">
        <v>3003</v>
      </c>
      <c r="AD20" s="21">
        <v>10625</v>
      </c>
      <c r="AE20" s="21">
        <v>3029</v>
      </c>
      <c r="AF20" s="21">
        <v>10545</v>
      </c>
      <c r="AG20" s="21">
        <v>3065</v>
      </c>
      <c r="AH20" s="21">
        <v>10538</v>
      </c>
      <c r="AI20" s="21">
        <v>3102</v>
      </c>
      <c r="AJ20" s="21">
        <v>10446</v>
      </c>
      <c r="AK20" s="21">
        <v>3132</v>
      </c>
      <c r="AL20" s="21">
        <v>10462</v>
      </c>
      <c r="AM20" s="21">
        <v>3189</v>
      </c>
      <c r="AN20" s="21">
        <v>10473</v>
      </c>
      <c r="AO20" s="21">
        <v>3277</v>
      </c>
      <c r="AP20" s="21">
        <v>9919</v>
      </c>
      <c r="AQ20" s="21">
        <v>3306</v>
      </c>
      <c r="AR20" s="21">
        <v>9923</v>
      </c>
      <c r="AS20" s="21">
        <v>3434</v>
      </c>
      <c r="AT20" s="21">
        <v>9991</v>
      </c>
      <c r="AU20" s="21">
        <v>3483</v>
      </c>
      <c r="AV20" s="21">
        <v>10014</v>
      </c>
      <c r="AW20" s="21">
        <v>3491</v>
      </c>
      <c r="AX20" s="21">
        <v>10037</v>
      </c>
      <c r="AY20" s="21">
        <v>3526</v>
      </c>
      <c r="AZ20" s="21">
        <v>10020</v>
      </c>
      <c r="ES20" s="21"/>
      <c r="EX20" s="30"/>
      <c r="GW20" s="30"/>
      <c r="GX20" s="30"/>
      <c r="GY20" s="30"/>
      <c r="GZ20" s="30"/>
      <c r="HB20" s="30"/>
      <c r="HL20" s="30"/>
    </row>
    <row r="21" spans="1:246" x14ac:dyDescent="0.2">
      <c r="A21" s="29">
        <v>14</v>
      </c>
      <c r="B21" s="27">
        <v>2</v>
      </c>
      <c r="C21" s="80" t="s">
        <v>22</v>
      </c>
      <c r="D21" s="27" t="s">
        <v>23</v>
      </c>
      <c r="E21" s="21">
        <v>499</v>
      </c>
      <c r="F21" s="21">
        <v>3292</v>
      </c>
      <c r="G21" s="21">
        <v>505</v>
      </c>
      <c r="H21" s="21">
        <v>3282</v>
      </c>
      <c r="I21" s="21">
        <v>519</v>
      </c>
      <c r="J21" s="21">
        <v>3277</v>
      </c>
      <c r="K21" s="21">
        <v>530</v>
      </c>
      <c r="L21" s="21">
        <v>3301</v>
      </c>
      <c r="M21" s="21">
        <v>546</v>
      </c>
      <c r="N21" s="21">
        <v>3438</v>
      </c>
      <c r="O21" s="21">
        <v>555</v>
      </c>
      <c r="P21" s="21">
        <v>3438</v>
      </c>
      <c r="Q21" s="21">
        <v>586</v>
      </c>
      <c r="R21" s="21">
        <v>3414</v>
      </c>
      <c r="S21" s="21">
        <v>585</v>
      </c>
      <c r="T21" s="21">
        <v>3417</v>
      </c>
      <c r="U21" s="21">
        <v>594</v>
      </c>
      <c r="V21" s="21">
        <v>3446</v>
      </c>
      <c r="W21" s="21">
        <v>601</v>
      </c>
      <c r="X21" s="21">
        <v>3492</v>
      </c>
      <c r="Y21" s="21">
        <v>611</v>
      </c>
      <c r="Z21" s="21">
        <v>3500</v>
      </c>
      <c r="AA21" s="21">
        <v>603</v>
      </c>
      <c r="AB21" s="21">
        <v>3417</v>
      </c>
      <c r="AC21" s="21">
        <v>610</v>
      </c>
      <c r="AD21" s="21">
        <v>3426</v>
      </c>
      <c r="AE21" s="21">
        <v>643</v>
      </c>
      <c r="AF21" s="21">
        <v>3577</v>
      </c>
      <c r="AG21" s="21">
        <v>645</v>
      </c>
      <c r="AH21" s="21">
        <v>3572</v>
      </c>
      <c r="AI21" s="21">
        <v>644</v>
      </c>
      <c r="AJ21" s="21">
        <v>3541</v>
      </c>
      <c r="AK21" s="21">
        <v>645</v>
      </c>
      <c r="AL21" s="21">
        <v>3530</v>
      </c>
      <c r="AM21" s="21">
        <v>651</v>
      </c>
      <c r="AN21" s="21">
        <v>3527</v>
      </c>
      <c r="AO21" s="21">
        <v>658</v>
      </c>
      <c r="AP21" s="21">
        <v>3205</v>
      </c>
      <c r="AQ21" s="21">
        <v>662</v>
      </c>
      <c r="AR21" s="21">
        <v>3199</v>
      </c>
      <c r="AS21" s="21">
        <v>682</v>
      </c>
      <c r="AT21" s="21">
        <v>3238</v>
      </c>
      <c r="AU21" s="21">
        <v>679</v>
      </c>
      <c r="AV21" s="21">
        <v>3221</v>
      </c>
      <c r="AW21" s="21">
        <v>674</v>
      </c>
      <c r="AX21" s="21">
        <v>3215</v>
      </c>
      <c r="AY21" s="21">
        <v>666</v>
      </c>
      <c r="AZ21" s="21">
        <v>3215</v>
      </c>
      <c r="ES21" s="21"/>
      <c r="EX21" s="30"/>
      <c r="GW21" s="30"/>
      <c r="GX21" s="30"/>
      <c r="GY21" s="30"/>
      <c r="GZ21" s="30"/>
      <c r="HB21" s="30"/>
      <c r="HL21" s="30"/>
    </row>
    <row r="22" spans="1:246" x14ac:dyDescent="0.2">
      <c r="A22" s="29">
        <v>30</v>
      </c>
      <c r="B22" s="27">
        <v>2</v>
      </c>
      <c r="C22" s="80" t="s">
        <v>43</v>
      </c>
      <c r="D22" s="27" t="s">
        <v>20</v>
      </c>
      <c r="E22" s="21">
        <v>889</v>
      </c>
      <c r="F22" s="21">
        <v>3716</v>
      </c>
      <c r="G22" s="21">
        <v>905</v>
      </c>
      <c r="H22" s="21">
        <v>3708</v>
      </c>
      <c r="I22" s="21">
        <v>906</v>
      </c>
      <c r="J22" s="21">
        <v>3708</v>
      </c>
      <c r="K22" s="21">
        <v>910</v>
      </c>
      <c r="L22" s="21">
        <v>3699</v>
      </c>
      <c r="M22" s="21">
        <v>942</v>
      </c>
      <c r="N22" s="21">
        <v>3774</v>
      </c>
      <c r="O22" s="21">
        <v>939</v>
      </c>
      <c r="P22" s="21">
        <v>3772</v>
      </c>
      <c r="Q22" s="21">
        <v>989</v>
      </c>
      <c r="R22" s="21">
        <v>3742</v>
      </c>
      <c r="S22" s="21">
        <v>993</v>
      </c>
      <c r="T22" s="21">
        <v>3739</v>
      </c>
      <c r="U22" s="21">
        <v>1031</v>
      </c>
      <c r="V22" s="21">
        <v>3771</v>
      </c>
      <c r="W22" s="21">
        <v>1033</v>
      </c>
      <c r="X22" s="21">
        <v>3749</v>
      </c>
      <c r="Y22" s="21">
        <v>1032</v>
      </c>
      <c r="Z22" s="21">
        <v>3732</v>
      </c>
      <c r="AA22" s="21">
        <v>1050</v>
      </c>
      <c r="AB22" s="21">
        <v>3672</v>
      </c>
      <c r="AC22" s="21">
        <v>1055</v>
      </c>
      <c r="AD22" s="21">
        <v>3628</v>
      </c>
      <c r="AE22" s="21">
        <v>1074</v>
      </c>
      <c r="AF22" s="21">
        <v>3625</v>
      </c>
      <c r="AG22" s="21">
        <v>1086</v>
      </c>
      <c r="AH22" s="21">
        <v>3625</v>
      </c>
      <c r="AI22" s="21">
        <v>1082</v>
      </c>
      <c r="AJ22" s="21">
        <v>3600</v>
      </c>
      <c r="AK22" s="21">
        <v>1084</v>
      </c>
      <c r="AL22" s="21">
        <v>3594</v>
      </c>
      <c r="AM22" s="21">
        <v>1088</v>
      </c>
      <c r="AN22" s="21">
        <v>3546</v>
      </c>
      <c r="AO22" s="21">
        <v>1122</v>
      </c>
      <c r="AP22" s="21">
        <v>3405</v>
      </c>
      <c r="AQ22" s="21">
        <v>1138</v>
      </c>
      <c r="AR22" s="21">
        <v>3392</v>
      </c>
      <c r="AS22" s="21">
        <v>1161</v>
      </c>
      <c r="AT22" s="21">
        <v>3412</v>
      </c>
      <c r="AU22" s="21">
        <v>1153</v>
      </c>
      <c r="AV22" s="21">
        <v>3341</v>
      </c>
      <c r="AW22" s="21">
        <v>1153</v>
      </c>
      <c r="AX22" s="21">
        <v>3328</v>
      </c>
      <c r="AY22" s="21">
        <v>1158</v>
      </c>
      <c r="AZ22" s="21">
        <v>3328</v>
      </c>
      <c r="ES22" s="21"/>
      <c r="EX22" s="30"/>
      <c r="GW22" s="30"/>
      <c r="GX22" s="30"/>
      <c r="GY22" s="30"/>
      <c r="GZ22" s="30"/>
      <c r="HB22" s="30"/>
      <c r="HL22" s="30"/>
    </row>
    <row r="23" spans="1:246" x14ac:dyDescent="0.2">
      <c r="A23" s="29">
        <v>34</v>
      </c>
      <c r="B23" s="27">
        <v>2</v>
      </c>
      <c r="C23" s="80" t="s">
        <v>47</v>
      </c>
      <c r="E23" s="21">
        <v>776</v>
      </c>
      <c r="F23" s="21">
        <v>4684</v>
      </c>
      <c r="G23" s="21">
        <v>799</v>
      </c>
      <c r="H23" s="21">
        <v>4682</v>
      </c>
      <c r="I23" s="21">
        <v>811</v>
      </c>
      <c r="J23" s="21">
        <v>4684</v>
      </c>
      <c r="K23" s="21">
        <v>833</v>
      </c>
      <c r="L23" s="21">
        <v>4676</v>
      </c>
      <c r="M23" s="21">
        <v>865</v>
      </c>
      <c r="N23" s="21">
        <v>4703</v>
      </c>
      <c r="O23" s="21">
        <v>888</v>
      </c>
      <c r="P23" s="21">
        <v>4712</v>
      </c>
      <c r="Q23" s="21">
        <v>932</v>
      </c>
      <c r="R23" s="21">
        <v>4627</v>
      </c>
      <c r="S23" s="21">
        <v>945</v>
      </c>
      <c r="T23" s="21">
        <v>4619</v>
      </c>
      <c r="U23" s="21">
        <v>989</v>
      </c>
      <c r="V23" s="21">
        <v>4677</v>
      </c>
      <c r="W23" s="21">
        <v>1012</v>
      </c>
      <c r="X23" s="21">
        <v>4700</v>
      </c>
      <c r="Y23" s="21">
        <v>1017</v>
      </c>
      <c r="Z23" s="21">
        <v>4700</v>
      </c>
      <c r="AA23" s="21">
        <v>1040</v>
      </c>
      <c r="AB23" s="21">
        <v>4644</v>
      </c>
      <c r="AC23" s="21">
        <v>1048</v>
      </c>
      <c r="AD23" s="21">
        <v>4661</v>
      </c>
      <c r="AE23" s="21">
        <v>1067</v>
      </c>
      <c r="AF23" s="21">
        <v>4651</v>
      </c>
      <c r="AG23" s="21">
        <v>1089</v>
      </c>
      <c r="AH23" s="21">
        <v>4637</v>
      </c>
      <c r="AI23" s="21">
        <v>1113</v>
      </c>
      <c r="AJ23" s="21">
        <v>4662</v>
      </c>
      <c r="AK23" s="21">
        <v>1127</v>
      </c>
      <c r="AL23" s="21">
        <v>4639</v>
      </c>
      <c r="AM23" s="21">
        <v>1137</v>
      </c>
      <c r="AN23" s="21">
        <v>4615</v>
      </c>
      <c r="AO23" s="21">
        <v>1183</v>
      </c>
      <c r="AP23" s="21">
        <v>4411</v>
      </c>
      <c r="AQ23" s="21">
        <v>1198</v>
      </c>
      <c r="AR23" s="21">
        <v>4416</v>
      </c>
      <c r="AS23" s="21">
        <v>1240</v>
      </c>
      <c r="AT23" s="21">
        <v>4477</v>
      </c>
      <c r="AU23" s="21">
        <v>1267</v>
      </c>
      <c r="AV23" s="21">
        <v>4510</v>
      </c>
      <c r="AW23" s="21">
        <v>1268</v>
      </c>
      <c r="AX23" s="21">
        <v>4514</v>
      </c>
      <c r="AY23" s="21">
        <v>1269</v>
      </c>
      <c r="AZ23" s="21">
        <v>4499</v>
      </c>
      <c r="ES23" s="21"/>
      <c r="EX23" s="30"/>
      <c r="GW23" s="30"/>
      <c r="GX23" s="30"/>
      <c r="GY23" s="30"/>
      <c r="GZ23" s="30"/>
      <c r="HB23" s="30"/>
      <c r="HL23" s="30"/>
    </row>
    <row r="24" spans="1:246" x14ac:dyDescent="0.2">
      <c r="A24" s="29">
        <v>38</v>
      </c>
      <c r="B24" s="27">
        <v>2</v>
      </c>
      <c r="C24" s="80" t="s">
        <v>51</v>
      </c>
      <c r="E24" s="21">
        <v>2218</v>
      </c>
      <c r="F24" s="21">
        <v>11324</v>
      </c>
      <c r="G24" s="21">
        <v>2287</v>
      </c>
      <c r="H24" s="21">
        <v>11334</v>
      </c>
      <c r="I24" s="21">
        <v>2373</v>
      </c>
      <c r="J24" s="21">
        <v>11361</v>
      </c>
      <c r="K24" s="21">
        <v>2412</v>
      </c>
      <c r="L24" s="21">
        <v>11343</v>
      </c>
      <c r="M24" s="21">
        <v>2495</v>
      </c>
      <c r="N24" s="21">
        <v>11515</v>
      </c>
      <c r="O24" s="21">
        <v>2521</v>
      </c>
      <c r="P24" s="21">
        <v>11505</v>
      </c>
      <c r="Q24" s="21">
        <v>2675</v>
      </c>
      <c r="R24" s="21">
        <v>11473</v>
      </c>
      <c r="S24" s="21">
        <v>2713</v>
      </c>
      <c r="T24" s="21">
        <v>11476</v>
      </c>
      <c r="U24" s="21">
        <v>2775</v>
      </c>
      <c r="V24" s="21">
        <v>11493</v>
      </c>
      <c r="W24" s="21">
        <v>2853</v>
      </c>
      <c r="X24" s="21">
        <v>11542</v>
      </c>
      <c r="Y24" s="21">
        <v>2897</v>
      </c>
      <c r="Z24" s="21">
        <v>11570</v>
      </c>
      <c r="AA24" s="21">
        <v>2918</v>
      </c>
      <c r="AB24" s="21">
        <v>11548</v>
      </c>
      <c r="AC24" s="21">
        <v>2943</v>
      </c>
      <c r="AD24" s="21">
        <v>11560</v>
      </c>
      <c r="AE24" s="21">
        <v>2994</v>
      </c>
      <c r="AF24" s="21">
        <v>11228</v>
      </c>
      <c r="AG24" s="21">
        <v>3051</v>
      </c>
      <c r="AH24" s="21">
        <v>11232</v>
      </c>
      <c r="AI24" s="21">
        <v>3069</v>
      </c>
      <c r="AJ24" s="21">
        <v>11177</v>
      </c>
      <c r="AK24" s="21">
        <v>3076</v>
      </c>
      <c r="AL24" s="21">
        <v>11144</v>
      </c>
      <c r="AM24" s="21">
        <v>3115</v>
      </c>
      <c r="AN24" s="21">
        <v>11169</v>
      </c>
      <c r="AO24" s="21">
        <v>3191</v>
      </c>
      <c r="AP24" s="21">
        <v>10825</v>
      </c>
      <c r="AQ24" s="21">
        <v>3250</v>
      </c>
      <c r="AR24" s="21">
        <v>10853</v>
      </c>
      <c r="AS24" s="21">
        <v>3434</v>
      </c>
      <c r="AT24" s="21">
        <v>10941</v>
      </c>
      <c r="AU24" s="21">
        <v>3477</v>
      </c>
      <c r="AV24" s="21">
        <v>10947</v>
      </c>
      <c r="AW24" s="21">
        <v>3486</v>
      </c>
      <c r="AX24" s="21">
        <v>10954</v>
      </c>
      <c r="AY24" s="21">
        <v>3527</v>
      </c>
      <c r="AZ24" s="21">
        <v>10918</v>
      </c>
      <c r="ES24" s="21"/>
      <c r="EX24" s="30"/>
      <c r="GW24" s="30"/>
      <c r="GX24" s="30"/>
      <c r="GY24" s="30"/>
      <c r="GZ24" s="30"/>
      <c r="HB24" s="30"/>
      <c r="HL24" s="30"/>
    </row>
    <row r="25" spans="1:246" x14ac:dyDescent="0.2">
      <c r="A25" s="29">
        <v>39</v>
      </c>
      <c r="B25" s="27">
        <v>2</v>
      </c>
      <c r="C25" s="80" t="s">
        <v>52</v>
      </c>
      <c r="E25" s="21">
        <v>4489</v>
      </c>
      <c r="F25" s="21">
        <v>18482</v>
      </c>
      <c r="G25" s="21">
        <v>4582</v>
      </c>
      <c r="H25" s="21">
        <v>18429</v>
      </c>
      <c r="I25" s="21">
        <v>4713</v>
      </c>
      <c r="J25" s="21">
        <v>18438</v>
      </c>
      <c r="K25" s="21">
        <v>4817</v>
      </c>
      <c r="L25" s="21">
        <v>18410</v>
      </c>
      <c r="M25" s="21">
        <v>4944</v>
      </c>
      <c r="N25" s="21">
        <v>18500</v>
      </c>
      <c r="O25" s="21">
        <v>5016</v>
      </c>
      <c r="P25" s="21">
        <v>18482</v>
      </c>
      <c r="Q25" s="21">
        <v>5258</v>
      </c>
      <c r="R25" s="21">
        <v>18467</v>
      </c>
      <c r="S25" s="21">
        <v>5304</v>
      </c>
      <c r="T25" s="21">
        <v>18475</v>
      </c>
      <c r="U25" s="21">
        <v>5397</v>
      </c>
      <c r="V25" s="21">
        <v>18468</v>
      </c>
      <c r="W25" s="21">
        <v>5559</v>
      </c>
      <c r="X25" s="21">
        <v>18559</v>
      </c>
      <c r="Y25" s="21">
        <v>5605</v>
      </c>
      <c r="Z25" s="21">
        <v>18557</v>
      </c>
      <c r="AA25" s="21">
        <v>5620</v>
      </c>
      <c r="AB25" s="21">
        <v>18236</v>
      </c>
      <c r="AC25" s="21">
        <v>5749</v>
      </c>
      <c r="AD25" s="21">
        <v>18205</v>
      </c>
      <c r="AE25" s="21">
        <v>5801</v>
      </c>
      <c r="AF25" s="21">
        <v>18169</v>
      </c>
      <c r="AG25" s="21">
        <v>5846</v>
      </c>
      <c r="AH25" s="21">
        <v>18167</v>
      </c>
      <c r="AI25" s="21">
        <v>5866</v>
      </c>
      <c r="AJ25" s="21">
        <v>18052</v>
      </c>
      <c r="AK25" s="21">
        <v>5929</v>
      </c>
      <c r="AL25" s="21">
        <v>17983</v>
      </c>
      <c r="AM25" s="21">
        <v>5985</v>
      </c>
      <c r="AN25" s="21">
        <v>17889</v>
      </c>
      <c r="AO25" s="21">
        <v>6149</v>
      </c>
      <c r="AP25" s="21">
        <v>16779</v>
      </c>
      <c r="AQ25" s="21">
        <v>6179</v>
      </c>
      <c r="AR25" s="21">
        <v>16791</v>
      </c>
      <c r="AS25" s="21">
        <v>6425</v>
      </c>
      <c r="AT25" s="21">
        <v>16912</v>
      </c>
      <c r="AU25" s="21">
        <v>6474</v>
      </c>
      <c r="AV25" s="21">
        <v>16915</v>
      </c>
      <c r="AW25" s="21">
        <v>6479</v>
      </c>
      <c r="AX25" s="21">
        <v>16927</v>
      </c>
      <c r="AY25" s="21">
        <v>6558</v>
      </c>
      <c r="AZ25" s="21">
        <v>16907</v>
      </c>
      <c r="ES25" s="21"/>
      <c r="EX25" s="30"/>
      <c r="GW25" s="30"/>
      <c r="GX25" s="30"/>
      <c r="GY25" s="30"/>
      <c r="GZ25" s="30"/>
      <c r="HB25" s="30"/>
      <c r="HL25" s="30"/>
    </row>
    <row r="26" spans="1:246" x14ac:dyDescent="0.2">
      <c r="A26" s="29">
        <v>41</v>
      </c>
      <c r="B26" s="27">
        <v>2</v>
      </c>
      <c r="C26" s="80" t="s">
        <v>54</v>
      </c>
      <c r="E26" s="21">
        <v>11464</v>
      </c>
      <c r="F26" s="21">
        <v>55411</v>
      </c>
      <c r="G26" s="21">
        <v>11831</v>
      </c>
      <c r="H26" s="21">
        <v>55401</v>
      </c>
      <c r="I26" s="21">
        <v>12115</v>
      </c>
      <c r="J26" s="21">
        <v>55368</v>
      </c>
      <c r="K26" s="21">
        <v>12364</v>
      </c>
      <c r="L26" s="21">
        <v>55306</v>
      </c>
      <c r="M26" s="21">
        <v>12671</v>
      </c>
      <c r="N26" s="21">
        <v>55819</v>
      </c>
      <c r="O26" s="21">
        <v>12854</v>
      </c>
      <c r="P26" s="21">
        <v>55792</v>
      </c>
      <c r="Q26" s="21">
        <v>13428</v>
      </c>
      <c r="R26" s="21">
        <v>55745</v>
      </c>
      <c r="S26" s="21">
        <v>13481</v>
      </c>
      <c r="T26" s="21">
        <v>55716</v>
      </c>
      <c r="U26" s="21">
        <v>13829</v>
      </c>
      <c r="V26" s="21">
        <v>55790</v>
      </c>
      <c r="W26" s="21">
        <v>14247</v>
      </c>
      <c r="X26" s="21">
        <v>56054</v>
      </c>
      <c r="Y26" s="21">
        <v>14316</v>
      </c>
      <c r="Z26" s="21">
        <v>56066</v>
      </c>
      <c r="AA26" s="21">
        <v>14511</v>
      </c>
      <c r="AB26" s="21">
        <v>55490</v>
      </c>
      <c r="AC26" s="21">
        <v>14755</v>
      </c>
      <c r="AD26" s="21">
        <v>55476</v>
      </c>
      <c r="AE26" s="21">
        <v>14980</v>
      </c>
      <c r="AF26" s="21">
        <v>55459</v>
      </c>
      <c r="AG26" s="21">
        <v>15266</v>
      </c>
      <c r="AH26" s="21">
        <v>55344</v>
      </c>
      <c r="AI26" s="21">
        <v>15429</v>
      </c>
      <c r="AJ26" s="21">
        <v>55291</v>
      </c>
      <c r="AK26" s="21">
        <v>15553</v>
      </c>
      <c r="AL26" s="21">
        <v>55100</v>
      </c>
      <c r="AM26" s="21">
        <v>15728</v>
      </c>
      <c r="AN26" s="21">
        <v>55052</v>
      </c>
      <c r="AO26" s="21">
        <v>16162</v>
      </c>
      <c r="AP26" s="21">
        <v>51161</v>
      </c>
      <c r="AQ26" s="21">
        <v>16294</v>
      </c>
      <c r="AR26" s="21">
        <v>51197</v>
      </c>
      <c r="AS26" s="21">
        <v>16966</v>
      </c>
      <c r="AT26" s="21">
        <v>51482</v>
      </c>
      <c r="AU26" s="21">
        <v>17151</v>
      </c>
      <c r="AV26" s="21">
        <v>51557</v>
      </c>
      <c r="AW26" s="21">
        <v>17148</v>
      </c>
      <c r="AX26" s="21">
        <v>51530</v>
      </c>
      <c r="AY26" s="21">
        <v>17509</v>
      </c>
      <c r="AZ26" s="21">
        <v>51623</v>
      </c>
      <c r="ES26" s="21"/>
      <c r="EX26" s="30"/>
      <c r="GW26" s="30"/>
      <c r="GX26" s="30"/>
      <c r="GY26" s="30"/>
      <c r="GZ26" s="30"/>
      <c r="HB26" s="30"/>
      <c r="HL26" s="30"/>
    </row>
    <row r="27" spans="1:246" x14ac:dyDescent="0.2">
      <c r="A27" s="29">
        <v>46</v>
      </c>
      <c r="B27" s="27">
        <v>2</v>
      </c>
      <c r="C27" s="80" t="s">
        <v>58</v>
      </c>
      <c r="E27" s="21">
        <v>1240</v>
      </c>
      <c r="F27" s="21">
        <v>7188</v>
      </c>
      <c r="G27" s="21">
        <v>1251</v>
      </c>
      <c r="H27" s="21">
        <v>7152</v>
      </c>
      <c r="I27" s="21">
        <v>1274</v>
      </c>
      <c r="J27" s="21">
        <v>7152</v>
      </c>
      <c r="K27" s="21">
        <v>1305</v>
      </c>
      <c r="L27" s="21">
        <v>7199</v>
      </c>
      <c r="M27" s="21">
        <v>1320</v>
      </c>
      <c r="N27" s="21">
        <v>7252</v>
      </c>
      <c r="O27" s="21">
        <v>1338</v>
      </c>
      <c r="P27" s="21">
        <v>7283</v>
      </c>
      <c r="Q27" s="21">
        <v>1443</v>
      </c>
      <c r="R27" s="21">
        <v>7268</v>
      </c>
      <c r="S27" s="21">
        <v>1442</v>
      </c>
      <c r="T27" s="21">
        <v>7290</v>
      </c>
      <c r="U27" s="21">
        <v>1481</v>
      </c>
      <c r="V27" s="21">
        <v>7345</v>
      </c>
      <c r="W27" s="21">
        <v>1508</v>
      </c>
      <c r="X27" s="21">
        <v>7379</v>
      </c>
      <c r="Y27" s="21">
        <v>1506</v>
      </c>
      <c r="Z27" s="21">
        <v>7383</v>
      </c>
      <c r="AA27" s="21">
        <v>1504</v>
      </c>
      <c r="AB27" s="21">
        <v>7306</v>
      </c>
      <c r="AC27" s="21">
        <v>1522</v>
      </c>
      <c r="AD27" s="21">
        <v>7330</v>
      </c>
      <c r="AE27" s="21">
        <v>1540</v>
      </c>
      <c r="AF27" s="21">
        <v>7277</v>
      </c>
      <c r="AG27" s="21">
        <v>1552</v>
      </c>
      <c r="AH27" s="21">
        <v>7260</v>
      </c>
      <c r="AI27" s="21">
        <v>1557</v>
      </c>
      <c r="AJ27" s="21">
        <v>7245</v>
      </c>
      <c r="AK27" s="21">
        <v>1565</v>
      </c>
      <c r="AL27" s="21">
        <v>7233</v>
      </c>
      <c r="AM27" s="21">
        <v>1582</v>
      </c>
      <c r="AN27" s="21">
        <v>7238</v>
      </c>
      <c r="AO27" s="21">
        <v>1610</v>
      </c>
      <c r="AP27" s="21">
        <v>7026</v>
      </c>
      <c r="AQ27" s="21">
        <v>1629</v>
      </c>
      <c r="AR27" s="21">
        <v>7024</v>
      </c>
      <c r="AS27" s="21">
        <v>1697</v>
      </c>
      <c r="AT27" s="21">
        <v>7102</v>
      </c>
      <c r="AU27" s="21">
        <v>1710</v>
      </c>
      <c r="AV27" s="21">
        <v>7106</v>
      </c>
      <c r="AW27" s="21">
        <v>1721</v>
      </c>
      <c r="AX27" s="21">
        <v>7117</v>
      </c>
      <c r="AY27" s="21">
        <v>1723</v>
      </c>
      <c r="AZ27" s="21">
        <v>7104</v>
      </c>
      <c r="ES27" s="21"/>
      <c r="EX27" s="30"/>
      <c r="GW27" s="30"/>
      <c r="GX27" s="30"/>
      <c r="GY27" s="30"/>
      <c r="GZ27" s="30"/>
      <c r="HB27" s="30"/>
      <c r="HL27" s="30"/>
    </row>
    <row r="28" spans="1:246" x14ac:dyDescent="0.2">
      <c r="A28" s="29">
        <v>61</v>
      </c>
      <c r="B28" s="27">
        <v>2</v>
      </c>
      <c r="C28" s="80" t="s">
        <v>72</v>
      </c>
      <c r="E28" s="21">
        <v>3440</v>
      </c>
      <c r="F28" s="21">
        <v>13873</v>
      </c>
      <c r="G28" s="21">
        <v>3508</v>
      </c>
      <c r="H28" s="21">
        <v>13865</v>
      </c>
      <c r="I28" s="21">
        <v>3563</v>
      </c>
      <c r="J28" s="21">
        <v>13837</v>
      </c>
      <c r="K28" s="21">
        <v>3593</v>
      </c>
      <c r="L28" s="21">
        <v>13795</v>
      </c>
      <c r="M28" s="21">
        <v>3656</v>
      </c>
      <c r="N28" s="21">
        <v>13785</v>
      </c>
      <c r="O28" s="21">
        <v>3691</v>
      </c>
      <c r="P28" s="21">
        <v>13744</v>
      </c>
      <c r="Q28" s="21">
        <v>3772</v>
      </c>
      <c r="R28" s="21">
        <v>13649</v>
      </c>
      <c r="S28" s="21">
        <v>3808</v>
      </c>
      <c r="T28" s="21">
        <v>13656</v>
      </c>
      <c r="U28" s="21">
        <v>3862</v>
      </c>
      <c r="V28" s="21">
        <v>13602</v>
      </c>
      <c r="W28" s="21">
        <v>3938</v>
      </c>
      <c r="X28" s="21">
        <v>13634</v>
      </c>
      <c r="Y28" s="21">
        <v>3939</v>
      </c>
      <c r="Z28" s="21">
        <v>13621</v>
      </c>
      <c r="AA28" s="21">
        <v>3973</v>
      </c>
      <c r="AB28" s="21">
        <v>13521</v>
      </c>
      <c r="AC28" s="21">
        <v>4009</v>
      </c>
      <c r="AD28" s="21">
        <v>13434</v>
      </c>
      <c r="AE28" s="21">
        <v>4069</v>
      </c>
      <c r="AF28" s="21">
        <v>13429</v>
      </c>
      <c r="AG28" s="21">
        <v>4115</v>
      </c>
      <c r="AH28" s="21">
        <v>13381</v>
      </c>
      <c r="AI28" s="21">
        <v>4150</v>
      </c>
      <c r="AJ28" s="21">
        <v>13354</v>
      </c>
      <c r="AK28" s="21">
        <v>4160</v>
      </c>
      <c r="AL28" s="21">
        <v>13286</v>
      </c>
      <c r="AM28" s="21">
        <v>4174</v>
      </c>
      <c r="AN28" s="21">
        <v>13263</v>
      </c>
      <c r="AO28" s="21">
        <v>4269</v>
      </c>
      <c r="AP28" s="21">
        <v>12736</v>
      </c>
      <c r="AQ28" s="21">
        <v>4271</v>
      </c>
      <c r="AR28" s="21">
        <v>12753</v>
      </c>
      <c r="AS28" s="21">
        <v>4361</v>
      </c>
      <c r="AT28" s="21">
        <v>12804</v>
      </c>
      <c r="AU28" s="21">
        <v>4410</v>
      </c>
      <c r="AV28" s="21">
        <v>12813</v>
      </c>
      <c r="AW28" s="21">
        <v>4411</v>
      </c>
      <c r="AX28" s="21">
        <v>12808</v>
      </c>
      <c r="AY28" s="21">
        <v>4444</v>
      </c>
      <c r="AZ28" s="21">
        <v>12801</v>
      </c>
      <c r="ES28" s="21"/>
      <c r="EX28" s="30"/>
      <c r="GW28" s="30"/>
      <c r="GX28" s="30"/>
      <c r="GY28" s="30"/>
      <c r="GZ28" s="30"/>
      <c r="HB28" s="30"/>
      <c r="HL28" s="30"/>
    </row>
    <row r="29" spans="1:246" x14ac:dyDescent="0.2">
      <c r="A29" s="29">
        <v>70</v>
      </c>
      <c r="B29" s="27">
        <v>2</v>
      </c>
      <c r="C29" s="80" t="s">
        <v>81</v>
      </c>
      <c r="E29" s="21">
        <v>4705</v>
      </c>
      <c r="F29" s="21">
        <v>23350</v>
      </c>
      <c r="G29" s="21">
        <v>4830</v>
      </c>
      <c r="H29" s="21">
        <v>23346</v>
      </c>
      <c r="I29" s="21">
        <v>4933</v>
      </c>
      <c r="J29" s="21">
        <v>23401</v>
      </c>
      <c r="K29" s="21">
        <v>5002</v>
      </c>
      <c r="L29" s="21">
        <v>23361</v>
      </c>
      <c r="M29" s="21">
        <v>5114</v>
      </c>
      <c r="N29" s="21">
        <v>23485</v>
      </c>
      <c r="O29" s="21">
        <v>5222</v>
      </c>
      <c r="P29" s="21">
        <v>23478</v>
      </c>
      <c r="Q29" s="21">
        <v>5431</v>
      </c>
      <c r="R29" s="21">
        <v>23481</v>
      </c>
      <c r="S29" s="21">
        <v>5469</v>
      </c>
      <c r="T29" s="21">
        <v>23494</v>
      </c>
      <c r="U29" s="21">
        <v>5606</v>
      </c>
      <c r="V29" s="21">
        <v>23517</v>
      </c>
      <c r="W29" s="21">
        <v>5739</v>
      </c>
      <c r="X29" s="21">
        <v>23583</v>
      </c>
      <c r="Y29" s="21">
        <v>5758</v>
      </c>
      <c r="Z29" s="21">
        <v>23547</v>
      </c>
      <c r="AA29" s="21">
        <v>5854</v>
      </c>
      <c r="AB29" s="21">
        <v>23413</v>
      </c>
      <c r="AC29" s="21">
        <v>5970</v>
      </c>
      <c r="AD29" s="21">
        <v>23413</v>
      </c>
      <c r="AE29" s="21">
        <v>6080</v>
      </c>
      <c r="AF29" s="21">
        <v>23408</v>
      </c>
      <c r="AG29" s="21">
        <v>6185</v>
      </c>
      <c r="AH29" s="21">
        <v>23352</v>
      </c>
      <c r="AI29" s="21">
        <v>6284</v>
      </c>
      <c r="AJ29" s="21">
        <v>23308</v>
      </c>
      <c r="AK29" s="21">
        <v>6351</v>
      </c>
      <c r="AL29" s="21">
        <v>23254</v>
      </c>
      <c r="AM29" s="21">
        <v>6453</v>
      </c>
      <c r="AN29" s="21">
        <v>23175</v>
      </c>
      <c r="AO29" s="21">
        <v>6623</v>
      </c>
      <c r="AP29" s="21">
        <v>21922</v>
      </c>
      <c r="AQ29" s="21">
        <v>6668</v>
      </c>
      <c r="AR29" s="21">
        <v>21978</v>
      </c>
      <c r="AS29" s="21">
        <v>6910</v>
      </c>
      <c r="AT29" s="21">
        <v>22037</v>
      </c>
      <c r="AU29" s="21">
        <v>6970</v>
      </c>
      <c r="AV29" s="21">
        <v>22060</v>
      </c>
      <c r="AW29" s="21">
        <v>6976</v>
      </c>
      <c r="AX29" s="21">
        <v>22055</v>
      </c>
      <c r="AY29" s="21">
        <v>7126</v>
      </c>
      <c r="AZ29" s="21">
        <v>22100</v>
      </c>
      <c r="ES29" s="21"/>
      <c r="EX29" s="30"/>
      <c r="GW29" s="30"/>
      <c r="GX29" s="30"/>
      <c r="GY29" s="30"/>
      <c r="GZ29" s="30"/>
      <c r="HB29" s="30"/>
      <c r="HL29" s="30"/>
    </row>
    <row r="30" spans="1:246" x14ac:dyDescent="0.2">
      <c r="A30" s="29">
        <v>75</v>
      </c>
      <c r="B30" s="27">
        <v>2</v>
      </c>
      <c r="C30" s="80" t="s">
        <v>86</v>
      </c>
      <c r="D30" s="27" t="s">
        <v>20</v>
      </c>
      <c r="E30" s="21">
        <v>804</v>
      </c>
      <c r="F30" s="21">
        <v>5380</v>
      </c>
      <c r="G30" s="21">
        <v>827</v>
      </c>
      <c r="H30" s="21">
        <v>5398</v>
      </c>
      <c r="I30" s="21">
        <v>847</v>
      </c>
      <c r="J30" s="21">
        <v>5407</v>
      </c>
      <c r="K30" s="21">
        <v>862</v>
      </c>
      <c r="L30" s="21">
        <v>5353</v>
      </c>
      <c r="M30" s="21">
        <v>869</v>
      </c>
      <c r="N30" s="21">
        <v>5218</v>
      </c>
      <c r="O30" s="21">
        <v>877</v>
      </c>
      <c r="P30" s="21">
        <v>5166</v>
      </c>
      <c r="Q30" s="21">
        <v>911</v>
      </c>
      <c r="R30" s="21">
        <v>5294</v>
      </c>
      <c r="S30" s="21">
        <v>919</v>
      </c>
      <c r="T30" s="21">
        <v>5290</v>
      </c>
      <c r="U30" s="21">
        <v>930</v>
      </c>
      <c r="V30" s="21">
        <v>5274</v>
      </c>
      <c r="W30" s="21">
        <v>959</v>
      </c>
      <c r="X30" s="21">
        <v>5229</v>
      </c>
      <c r="Y30" s="21">
        <v>964</v>
      </c>
      <c r="Z30" s="21">
        <v>5227</v>
      </c>
      <c r="AA30" s="21">
        <v>969</v>
      </c>
      <c r="AB30" s="21">
        <v>5152</v>
      </c>
      <c r="AC30" s="21">
        <v>979</v>
      </c>
      <c r="AD30" s="21">
        <v>5145</v>
      </c>
      <c r="AE30" s="21">
        <v>990</v>
      </c>
      <c r="AF30" s="21">
        <v>5095</v>
      </c>
      <c r="AG30" s="21">
        <v>1000</v>
      </c>
      <c r="AH30" s="21">
        <v>5082</v>
      </c>
      <c r="AI30" s="21">
        <v>1012</v>
      </c>
      <c r="AJ30" s="21">
        <v>5032</v>
      </c>
      <c r="AK30" s="21">
        <v>1033</v>
      </c>
      <c r="AL30" s="21">
        <v>5030</v>
      </c>
      <c r="AM30" s="21">
        <v>1039</v>
      </c>
      <c r="AN30" s="21">
        <v>4943</v>
      </c>
      <c r="AO30" s="21">
        <v>1063</v>
      </c>
      <c r="AP30" s="21">
        <v>4753</v>
      </c>
      <c r="AQ30" s="21">
        <v>1066</v>
      </c>
      <c r="AR30" s="21">
        <v>4746</v>
      </c>
      <c r="AS30" s="21">
        <v>1088</v>
      </c>
      <c r="AT30" s="21">
        <v>4720</v>
      </c>
      <c r="AU30" s="21">
        <v>1106</v>
      </c>
      <c r="AV30" s="21">
        <v>4728</v>
      </c>
      <c r="AW30" s="21">
        <v>1108</v>
      </c>
      <c r="AX30" s="21">
        <v>4720</v>
      </c>
      <c r="AY30" s="21">
        <v>1123</v>
      </c>
      <c r="AZ30" s="21">
        <v>4691</v>
      </c>
      <c r="ES30" s="21"/>
      <c r="EX30" s="30"/>
      <c r="GW30" s="30"/>
      <c r="GX30" s="30"/>
      <c r="GY30" s="30"/>
      <c r="GZ30" s="30"/>
      <c r="HB30" s="30"/>
      <c r="HL30" s="30"/>
    </row>
    <row r="31" spans="1:246" x14ac:dyDescent="0.2">
      <c r="A31" s="29">
        <v>80</v>
      </c>
      <c r="B31" s="27">
        <v>2</v>
      </c>
      <c r="C31" s="80" t="s">
        <v>91</v>
      </c>
      <c r="D31" s="27" t="s">
        <v>23</v>
      </c>
      <c r="E31" s="21">
        <v>1214</v>
      </c>
      <c r="F31" s="21">
        <v>6764</v>
      </c>
      <c r="G31" s="21">
        <v>1251</v>
      </c>
      <c r="H31" s="21">
        <v>6758</v>
      </c>
      <c r="I31" s="21">
        <v>1279</v>
      </c>
      <c r="J31" s="21">
        <v>6751</v>
      </c>
      <c r="K31" s="21">
        <v>1300</v>
      </c>
      <c r="L31" s="21">
        <v>6714</v>
      </c>
      <c r="M31" s="21">
        <v>1352</v>
      </c>
      <c r="N31" s="21">
        <v>6797</v>
      </c>
      <c r="O31" s="21">
        <v>1356</v>
      </c>
      <c r="P31" s="21">
        <v>6717</v>
      </c>
      <c r="Q31" s="21">
        <v>1448</v>
      </c>
      <c r="R31" s="21">
        <v>6700</v>
      </c>
      <c r="S31" s="21">
        <v>1456</v>
      </c>
      <c r="T31" s="21">
        <v>6692</v>
      </c>
      <c r="U31" s="21">
        <v>1497</v>
      </c>
      <c r="V31" s="21">
        <v>6674</v>
      </c>
      <c r="W31" s="21">
        <v>1552</v>
      </c>
      <c r="X31" s="21">
        <v>6681</v>
      </c>
      <c r="Y31" s="21">
        <v>1562</v>
      </c>
      <c r="Z31" s="21">
        <v>6675</v>
      </c>
      <c r="AA31" s="21">
        <v>1579</v>
      </c>
      <c r="AB31" s="21">
        <v>6623</v>
      </c>
      <c r="AC31" s="21">
        <v>1624</v>
      </c>
      <c r="AD31" s="21">
        <v>6621</v>
      </c>
      <c r="AE31" s="21">
        <v>1651</v>
      </c>
      <c r="AF31" s="21">
        <v>6632</v>
      </c>
      <c r="AG31" s="21">
        <v>1674</v>
      </c>
      <c r="AH31" s="21">
        <v>6602</v>
      </c>
      <c r="AI31" s="21">
        <v>1708</v>
      </c>
      <c r="AJ31" s="21">
        <v>6610</v>
      </c>
      <c r="AK31" s="21">
        <v>1727</v>
      </c>
      <c r="AL31" s="21">
        <v>6601</v>
      </c>
      <c r="AM31" s="21">
        <v>1766</v>
      </c>
      <c r="AN31" s="21">
        <v>6576</v>
      </c>
      <c r="AO31" s="21">
        <v>1820</v>
      </c>
      <c r="AP31" s="21">
        <v>6255</v>
      </c>
      <c r="AQ31" s="21">
        <v>1828</v>
      </c>
      <c r="AR31" s="21">
        <v>6239</v>
      </c>
      <c r="AS31" s="21">
        <v>1902</v>
      </c>
      <c r="AT31" s="21">
        <v>6286</v>
      </c>
      <c r="AU31" s="21">
        <v>1941</v>
      </c>
      <c r="AV31" s="21">
        <v>6290</v>
      </c>
      <c r="AW31" s="21">
        <v>1947</v>
      </c>
      <c r="AX31" s="21">
        <v>6300</v>
      </c>
      <c r="AY31" s="21">
        <v>1985</v>
      </c>
      <c r="AZ31" s="21">
        <v>6333</v>
      </c>
      <c r="ES31" s="21"/>
      <c r="EX31" s="30"/>
      <c r="GW31" s="30"/>
      <c r="GX31" s="30"/>
      <c r="GY31" s="30"/>
      <c r="GZ31" s="30"/>
      <c r="HB31" s="30"/>
      <c r="HL31" s="30"/>
    </row>
    <row r="32" spans="1:246" s="66" customFormat="1" x14ac:dyDescent="0.2">
      <c r="A32" s="64"/>
      <c r="B32" s="65"/>
      <c r="C32" s="81" t="s">
        <v>105</v>
      </c>
      <c r="D32" s="65"/>
      <c r="E32" s="67">
        <f t="shared" ref="E32:AF32" si="6">SUM(E17:E31)</f>
        <v>38639</v>
      </c>
      <c r="F32" s="67">
        <f t="shared" si="6"/>
        <v>189300</v>
      </c>
      <c r="G32" s="67">
        <f t="shared" si="6"/>
        <v>39654</v>
      </c>
      <c r="H32" s="67">
        <f t="shared" si="6"/>
        <v>189217</v>
      </c>
      <c r="I32" s="67">
        <f t="shared" si="6"/>
        <v>40591</v>
      </c>
      <c r="J32" s="67">
        <f t="shared" si="6"/>
        <v>189266</v>
      </c>
      <c r="K32" s="67">
        <f t="shared" si="6"/>
        <v>41306</v>
      </c>
      <c r="L32" s="67">
        <f t="shared" si="6"/>
        <v>189053</v>
      </c>
      <c r="M32" s="67">
        <f t="shared" si="6"/>
        <v>42321</v>
      </c>
      <c r="N32" s="67">
        <f t="shared" si="6"/>
        <v>190589</v>
      </c>
      <c r="O32" s="67">
        <f t="shared" si="6"/>
        <v>42883</v>
      </c>
      <c r="P32" s="67">
        <f t="shared" si="6"/>
        <v>190283</v>
      </c>
      <c r="Q32" s="67">
        <f t="shared" si="6"/>
        <v>44817</v>
      </c>
      <c r="R32" s="67">
        <f t="shared" si="6"/>
        <v>189920</v>
      </c>
      <c r="S32" s="67">
        <f t="shared" si="6"/>
        <v>45139</v>
      </c>
      <c r="T32" s="67">
        <f t="shared" si="6"/>
        <v>189949</v>
      </c>
      <c r="U32" s="67">
        <f t="shared" si="6"/>
        <v>46228</v>
      </c>
      <c r="V32" s="67">
        <f t="shared" si="6"/>
        <v>190213</v>
      </c>
      <c r="W32" s="67">
        <f t="shared" si="6"/>
        <v>47453</v>
      </c>
      <c r="X32" s="67">
        <f t="shared" si="6"/>
        <v>190920</v>
      </c>
      <c r="Y32" s="67">
        <f t="shared" si="6"/>
        <v>47682</v>
      </c>
      <c r="Z32" s="67">
        <f t="shared" si="6"/>
        <v>190921</v>
      </c>
      <c r="AA32" s="67">
        <f t="shared" si="6"/>
        <v>48154</v>
      </c>
      <c r="AB32" s="67">
        <f t="shared" si="6"/>
        <v>188714</v>
      </c>
      <c r="AC32" s="67">
        <f t="shared" si="6"/>
        <v>48922</v>
      </c>
      <c r="AD32" s="67">
        <f t="shared" si="6"/>
        <v>188459</v>
      </c>
      <c r="AE32" s="67">
        <f t="shared" si="6"/>
        <v>49633</v>
      </c>
      <c r="AF32" s="67">
        <f t="shared" si="6"/>
        <v>187741</v>
      </c>
      <c r="AG32" s="67">
        <f>SUM(AG17:AG31)</f>
        <v>50368</v>
      </c>
      <c r="AH32" s="67">
        <f>SUM(AH17:AH31)</f>
        <v>187349</v>
      </c>
      <c r="AI32" s="67">
        <f>SUM(AI17:AI31)</f>
        <v>50868</v>
      </c>
      <c r="AJ32" s="67">
        <f>SUM(AJ17:AJ31)</f>
        <v>186633</v>
      </c>
      <c r="AK32" s="67">
        <f t="shared" ref="AK32:AZ32" si="7">SUM(AK17:AK31)</f>
        <v>51304</v>
      </c>
      <c r="AL32" s="67">
        <f t="shared" si="7"/>
        <v>186187</v>
      </c>
      <c r="AM32" s="67">
        <f t="shared" si="7"/>
        <v>51879</v>
      </c>
      <c r="AN32" s="67">
        <f t="shared" si="7"/>
        <v>185740</v>
      </c>
      <c r="AO32" s="67">
        <f t="shared" si="7"/>
        <v>53226</v>
      </c>
      <c r="AP32" s="67">
        <f t="shared" si="7"/>
        <v>175237</v>
      </c>
      <c r="AQ32" s="67">
        <f t="shared" si="7"/>
        <v>53653</v>
      </c>
      <c r="AR32" s="67">
        <f t="shared" si="7"/>
        <v>175377</v>
      </c>
      <c r="AS32" s="67">
        <f t="shared" si="7"/>
        <v>55670</v>
      </c>
      <c r="AT32" s="67">
        <f t="shared" si="7"/>
        <v>176513</v>
      </c>
      <c r="AU32" s="67">
        <f t="shared" si="7"/>
        <v>56212</v>
      </c>
      <c r="AV32" s="67">
        <f t="shared" si="7"/>
        <v>176621</v>
      </c>
      <c r="AW32" s="67">
        <f t="shared" si="7"/>
        <v>56285</v>
      </c>
      <c r="AX32" s="67">
        <f t="shared" si="7"/>
        <v>176628</v>
      </c>
      <c r="AY32" s="67">
        <f t="shared" si="7"/>
        <v>57120</v>
      </c>
      <c r="AZ32" s="67">
        <f t="shared" si="7"/>
        <v>176608</v>
      </c>
      <c r="BA32" s="67">
        <f t="shared" ref="BA32:CR32" si="8">SUM(BA17:BA31)</f>
        <v>0</v>
      </c>
      <c r="BB32" s="67">
        <f t="shared" si="8"/>
        <v>0</v>
      </c>
      <c r="BC32" s="67">
        <f t="shared" si="8"/>
        <v>0</v>
      </c>
      <c r="BD32" s="67">
        <f t="shared" si="8"/>
        <v>0</v>
      </c>
      <c r="BE32" s="67">
        <f t="shared" si="8"/>
        <v>0</v>
      </c>
      <c r="BF32" s="67">
        <f t="shared" si="8"/>
        <v>0</v>
      </c>
      <c r="BG32" s="67">
        <f t="shared" si="8"/>
        <v>0</v>
      </c>
      <c r="BH32" s="67">
        <f t="shared" si="8"/>
        <v>0</v>
      </c>
      <c r="BI32" s="67">
        <f t="shared" si="8"/>
        <v>0</v>
      </c>
      <c r="BJ32" s="67">
        <f t="shared" si="8"/>
        <v>0</v>
      </c>
      <c r="BK32" s="67">
        <f t="shared" si="8"/>
        <v>0</v>
      </c>
      <c r="BL32" s="67">
        <f t="shared" si="8"/>
        <v>0</v>
      </c>
      <c r="BM32" s="67">
        <f t="shared" si="8"/>
        <v>0</v>
      </c>
      <c r="BN32" s="67">
        <f t="shared" si="8"/>
        <v>0</v>
      </c>
      <c r="BO32" s="67">
        <f t="shared" si="8"/>
        <v>0</v>
      </c>
      <c r="BP32" s="67">
        <f t="shared" si="8"/>
        <v>0</v>
      </c>
      <c r="BQ32" s="67">
        <f t="shared" si="8"/>
        <v>0</v>
      </c>
      <c r="BR32" s="67">
        <f t="shared" si="8"/>
        <v>0</v>
      </c>
      <c r="BS32" s="67">
        <f t="shared" si="8"/>
        <v>0</v>
      </c>
      <c r="BT32" s="67">
        <f t="shared" si="8"/>
        <v>0</v>
      </c>
      <c r="BU32" s="67">
        <f t="shared" si="8"/>
        <v>0</v>
      </c>
      <c r="BV32" s="67">
        <f t="shared" si="8"/>
        <v>0</v>
      </c>
      <c r="BW32" s="67">
        <f t="shared" si="8"/>
        <v>0</v>
      </c>
      <c r="BX32" s="67">
        <f t="shared" si="8"/>
        <v>0</v>
      </c>
      <c r="BY32" s="67">
        <f t="shared" si="8"/>
        <v>0</v>
      </c>
      <c r="BZ32" s="67">
        <f t="shared" si="8"/>
        <v>0</v>
      </c>
      <c r="CA32" s="67">
        <f t="shared" si="8"/>
        <v>0</v>
      </c>
      <c r="CB32" s="67">
        <f t="shared" si="8"/>
        <v>0</v>
      </c>
      <c r="CC32" s="67">
        <f t="shared" si="8"/>
        <v>0</v>
      </c>
      <c r="CD32" s="67">
        <f t="shared" si="8"/>
        <v>0</v>
      </c>
      <c r="CE32" s="67">
        <f t="shared" si="8"/>
        <v>0</v>
      </c>
      <c r="CF32" s="67">
        <f t="shared" si="8"/>
        <v>0</v>
      </c>
      <c r="CG32" s="67">
        <f t="shared" si="8"/>
        <v>0</v>
      </c>
      <c r="CH32" s="67">
        <f t="shared" si="8"/>
        <v>0</v>
      </c>
      <c r="CI32" s="67">
        <f t="shared" si="8"/>
        <v>0</v>
      </c>
      <c r="CJ32" s="67">
        <f t="shared" si="8"/>
        <v>0</v>
      </c>
      <c r="CK32" s="67">
        <f t="shared" si="8"/>
        <v>0</v>
      </c>
      <c r="CL32" s="67">
        <f t="shared" si="8"/>
        <v>0</v>
      </c>
      <c r="CM32" s="67">
        <f t="shared" si="8"/>
        <v>0</v>
      </c>
      <c r="CN32" s="67">
        <f t="shared" si="8"/>
        <v>0</v>
      </c>
      <c r="CO32" s="67">
        <f t="shared" si="8"/>
        <v>0</v>
      </c>
      <c r="CP32" s="67">
        <f t="shared" si="8"/>
        <v>0</v>
      </c>
      <c r="CQ32" s="67">
        <f t="shared" si="8"/>
        <v>0</v>
      </c>
      <c r="CR32" s="67">
        <f t="shared" si="8"/>
        <v>0</v>
      </c>
      <c r="CS32" s="67">
        <f t="shared" ref="CS32:DF32" si="9">SUM(CS17:CS31)</f>
        <v>0</v>
      </c>
      <c r="CT32" s="67">
        <f t="shared" si="9"/>
        <v>0</v>
      </c>
      <c r="CU32" s="67">
        <f t="shared" si="9"/>
        <v>0</v>
      </c>
      <c r="CV32" s="67">
        <f t="shared" si="9"/>
        <v>0</v>
      </c>
      <c r="CW32" s="67">
        <f t="shared" si="9"/>
        <v>0</v>
      </c>
      <c r="CX32" s="67">
        <f t="shared" si="9"/>
        <v>0</v>
      </c>
      <c r="CY32" s="67">
        <f t="shared" si="9"/>
        <v>0</v>
      </c>
      <c r="CZ32" s="67">
        <f t="shared" si="9"/>
        <v>0</v>
      </c>
      <c r="DA32" s="66">
        <f t="shared" si="9"/>
        <v>0</v>
      </c>
      <c r="DB32" s="66">
        <f t="shared" si="9"/>
        <v>0</v>
      </c>
      <c r="DC32" s="68">
        <f t="shared" si="9"/>
        <v>0</v>
      </c>
      <c r="DD32" s="68">
        <f t="shared" si="9"/>
        <v>0</v>
      </c>
      <c r="DE32" s="66">
        <f t="shared" si="9"/>
        <v>0</v>
      </c>
      <c r="DF32" s="66">
        <f t="shared" si="9"/>
        <v>0</v>
      </c>
      <c r="DG32" s="66">
        <f t="shared" ref="DG32:FR32" si="10">SUM(DG17:DG31)</f>
        <v>0</v>
      </c>
      <c r="DH32" s="66">
        <f t="shared" si="10"/>
        <v>0</v>
      </c>
      <c r="DI32" s="66">
        <f t="shared" si="10"/>
        <v>0</v>
      </c>
      <c r="DJ32" s="66">
        <f t="shared" si="10"/>
        <v>0</v>
      </c>
      <c r="DK32" s="67">
        <f t="shared" si="10"/>
        <v>0</v>
      </c>
      <c r="DL32" s="67">
        <f t="shared" si="10"/>
        <v>0</v>
      </c>
      <c r="DM32" s="67">
        <f t="shared" si="10"/>
        <v>0</v>
      </c>
      <c r="DN32" s="67">
        <f t="shared" si="10"/>
        <v>0</v>
      </c>
      <c r="DO32" s="67">
        <f t="shared" si="10"/>
        <v>0</v>
      </c>
      <c r="DP32" s="67">
        <f t="shared" si="10"/>
        <v>0</v>
      </c>
      <c r="DQ32" s="67">
        <f>SUM(DQ17:DQ31)</f>
        <v>0</v>
      </c>
      <c r="DR32" s="67">
        <f>SUM(DR17:DR31)</f>
        <v>0</v>
      </c>
      <c r="DS32" s="67">
        <f t="shared" si="10"/>
        <v>0</v>
      </c>
      <c r="DT32" s="67">
        <f t="shared" si="10"/>
        <v>0</v>
      </c>
      <c r="DU32" s="67">
        <f t="shared" si="10"/>
        <v>0</v>
      </c>
      <c r="DV32" s="67">
        <f t="shared" si="10"/>
        <v>0</v>
      </c>
      <c r="DW32" s="67">
        <f t="shared" si="10"/>
        <v>0</v>
      </c>
      <c r="DX32" s="67">
        <f t="shared" si="10"/>
        <v>0</v>
      </c>
      <c r="DY32" s="67">
        <f t="shared" si="10"/>
        <v>0</v>
      </c>
      <c r="DZ32" s="67">
        <f t="shared" si="10"/>
        <v>0</v>
      </c>
      <c r="EA32" s="67">
        <f t="shared" si="10"/>
        <v>0</v>
      </c>
      <c r="EB32" s="67">
        <f t="shared" si="10"/>
        <v>0</v>
      </c>
      <c r="EC32" s="67">
        <f t="shared" si="10"/>
        <v>0</v>
      </c>
      <c r="ED32" s="67">
        <f t="shared" si="10"/>
        <v>0</v>
      </c>
      <c r="EE32" s="67">
        <f t="shared" si="10"/>
        <v>0</v>
      </c>
      <c r="EF32" s="67">
        <f t="shared" si="10"/>
        <v>0</v>
      </c>
      <c r="EG32" s="67">
        <f t="shared" si="10"/>
        <v>0</v>
      </c>
      <c r="EH32" s="67">
        <f t="shared" si="10"/>
        <v>0</v>
      </c>
      <c r="EI32" s="67">
        <f t="shared" si="10"/>
        <v>0</v>
      </c>
      <c r="EJ32" s="67">
        <f t="shared" si="10"/>
        <v>0</v>
      </c>
      <c r="EK32" s="67">
        <f t="shared" si="10"/>
        <v>0</v>
      </c>
      <c r="EL32" s="67">
        <f t="shared" si="10"/>
        <v>0</v>
      </c>
      <c r="EM32" s="67">
        <f t="shared" si="10"/>
        <v>0</v>
      </c>
      <c r="EN32" s="67">
        <f t="shared" si="10"/>
        <v>0</v>
      </c>
      <c r="EO32" s="67">
        <f t="shared" si="10"/>
        <v>0</v>
      </c>
      <c r="EP32" s="67">
        <f t="shared" si="10"/>
        <v>0</v>
      </c>
      <c r="EQ32" s="67">
        <f t="shared" si="10"/>
        <v>0</v>
      </c>
      <c r="ER32" s="69">
        <f t="shared" si="10"/>
        <v>0</v>
      </c>
      <c r="ES32" s="67">
        <f t="shared" si="10"/>
        <v>0</v>
      </c>
      <c r="ET32" s="67">
        <f t="shared" si="10"/>
        <v>0</v>
      </c>
      <c r="EU32" s="67">
        <f t="shared" si="10"/>
        <v>0</v>
      </c>
      <c r="EV32" s="67">
        <f t="shared" si="10"/>
        <v>0</v>
      </c>
      <c r="EW32" s="67">
        <f t="shared" si="10"/>
        <v>0</v>
      </c>
      <c r="EX32" s="67">
        <f t="shared" si="10"/>
        <v>0</v>
      </c>
      <c r="EY32" s="67">
        <f t="shared" si="10"/>
        <v>0</v>
      </c>
      <c r="EZ32" s="67">
        <f t="shared" si="10"/>
        <v>0</v>
      </c>
      <c r="FA32" s="67">
        <f t="shared" si="10"/>
        <v>0</v>
      </c>
      <c r="FB32" s="67">
        <f t="shared" si="10"/>
        <v>0</v>
      </c>
      <c r="FC32" s="67">
        <f t="shared" si="10"/>
        <v>0</v>
      </c>
      <c r="FD32" s="67">
        <f t="shared" si="10"/>
        <v>0</v>
      </c>
      <c r="FE32" s="67">
        <f t="shared" si="10"/>
        <v>0</v>
      </c>
      <c r="FF32" s="67">
        <f t="shared" si="10"/>
        <v>0</v>
      </c>
      <c r="FG32" s="67">
        <f t="shared" si="10"/>
        <v>0</v>
      </c>
      <c r="FH32" s="67">
        <f t="shared" si="10"/>
        <v>0</v>
      </c>
      <c r="FI32" s="67">
        <f t="shared" si="10"/>
        <v>0</v>
      </c>
      <c r="FJ32" s="67">
        <f t="shared" si="10"/>
        <v>0</v>
      </c>
      <c r="FK32" s="67">
        <f t="shared" si="10"/>
        <v>0</v>
      </c>
      <c r="FL32" s="67">
        <f t="shared" si="10"/>
        <v>0</v>
      </c>
      <c r="FM32" s="67">
        <f t="shared" si="10"/>
        <v>0</v>
      </c>
      <c r="FN32" s="67">
        <f t="shared" si="10"/>
        <v>0</v>
      </c>
      <c r="FO32" s="67">
        <f t="shared" si="10"/>
        <v>0</v>
      </c>
      <c r="FP32" s="67">
        <f t="shared" si="10"/>
        <v>0</v>
      </c>
      <c r="FQ32" s="67">
        <f t="shared" si="10"/>
        <v>0</v>
      </c>
      <c r="FR32" s="67">
        <f t="shared" si="10"/>
        <v>0</v>
      </c>
      <c r="FS32" s="67">
        <f t="shared" ref="FS32:ID32" si="11">SUM(FS17:FS31)</f>
        <v>0</v>
      </c>
      <c r="FT32" s="67">
        <f t="shared" si="11"/>
        <v>0</v>
      </c>
      <c r="FU32" s="67">
        <f t="shared" si="11"/>
        <v>0</v>
      </c>
      <c r="FV32" s="67">
        <f t="shared" si="11"/>
        <v>0</v>
      </c>
      <c r="FW32" s="67">
        <f t="shared" si="11"/>
        <v>0</v>
      </c>
      <c r="FX32" s="67">
        <f t="shared" si="11"/>
        <v>0</v>
      </c>
      <c r="FY32" s="67">
        <f t="shared" si="11"/>
        <v>0</v>
      </c>
      <c r="FZ32" s="67">
        <f t="shared" si="11"/>
        <v>0</v>
      </c>
      <c r="GA32" s="67">
        <f t="shared" si="11"/>
        <v>0</v>
      </c>
      <c r="GB32" s="67">
        <f t="shared" si="11"/>
        <v>0</v>
      </c>
      <c r="GC32" s="67">
        <f t="shared" si="11"/>
        <v>0</v>
      </c>
      <c r="GD32" s="67">
        <f t="shared" si="11"/>
        <v>0</v>
      </c>
      <c r="GE32" s="67">
        <f t="shared" si="11"/>
        <v>0</v>
      </c>
      <c r="GF32" s="67">
        <f t="shared" si="11"/>
        <v>0</v>
      </c>
      <c r="GG32" s="67">
        <f t="shared" si="11"/>
        <v>0</v>
      </c>
      <c r="GH32" s="67">
        <f t="shared" si="11"/>
        <v>0</v>
      </c>
      <c r="GI32" s="67">
        <f t="shared" si="11"/>
        <v>0</v>
      </c>
      <c r="GJ32" s="67">
        <f t="shared" si="11"/>
        <v>0</v>
      </c>
      <c r="GK32" s="67">
        <f t="shared" si="11"/>
        <v>0</v>
      </c>
      <c r="GL32" s="67">
        <f t="shared" si="11"/>
        <v>0</v>
      </c>
      <c r="GM32" s="67">
        <f t="shared" si="11"/>
        <v>0</v>
      </c>
      <c r="GN32" s="67">
        <f t="shared" si="11"/>
        <v>0</v>
      </c>
      <c r="GO32" s="67">
        <f t="shared" si="11"/>
        <v>0</v>
      </c>
      <c r="GP32" s="67">
        <f t="shared" si="11"/>
        <v>0</v>
      </c>
      <c r="GQ32" s="67">
        <f t="shared" si="11"/>
        <v>0</v>
      </c>
      <c r="GR32" s="67">
        <f t="shared" si="11"/>
        <v>0</v>
      </c>
      <c r="GS32" s="67">
        <f t="shared" si="11"/>
        <v>0</v>
      </c>
      <c r="GT32" s="67">
        <f t="shared" si="11"/>
        <v>0</v>
      </c>
      <c r="GU32" s="67">
        <f t="shared" si="11"/>
        <v>0</v>
      </c>
      <c r="GV32" s="67">
        <f t="shared" si="11"/>
        <v>0</v>
      </c>
      <c r="GW32" s="67">
        <f t="shared" si="11"/>
        <v>0</v>
      </c>
      <c r="GX32" s="67">
        <f t="shared" si="11"/>
        <v>0</v>
      </c>
      <c r="GY32" s="67">
        <f t="shared" si="11"/>
        <v>0</v>
      </c>
      <c r="GZ32" s="67">
        <f t="shared" si="11"/>
        <v>0</v>
      </c>
      <c r="HA32" s="67">
        <f t="shared" si="11"/>
        <v>0</v>
      </c>
      <c r="HB32" s="67">
        <f t="shared" si="11"/>
        <v>0</v>
      </c>
      <c r="HC32" s="67">
        <f t="shared" si="11"/>
        <v>0</v>
      </c>
      <c r="HD32" s="67">
        <f t="shared" si="11"/>
        <v>0</v>
      </c>
      <c r="HE32" s="67">
        <f t="shared" si="11"/>
        <v>0</v>
      </c>
      <c r="HF32" s="67">
        <f t="shared" si="11"/>
        <v>0</v>
      </c>
      <c r="HG32" s="67">
        <f t="shared" si="11"/>
        <v>0</v>
      </c>
      <c r="HH32" s="67">
        <f t="shared" si="11"/>
        <v>0</v>
      </c>
      <c r="HI32" s="67">
        <f t="shared" si="11"/>
        <v>0</v>
      </c>
      <c r="HJ32" s="67">
        <f t="shared" si="11"/>
        <v>0</v>
      </c>
      <c r="HK32" s="67">
        <f t="shared" si="11"/>
        <v>0</v>
      </c>
      <c r="HL32" s="67">
        <f t="shared" si="11"/>
        <v>0</v>
      </c>
      <c r="HM32" s="67">
        <f t="shared" si="11"/>
        <v>0</v>
      </c>
      <c r="HN32" s="67">
        <f t="shared" si="11"/>
        <v>0</v>
      </c>
      <c r="HO32" s="67">
        <f t="shared" si="11"/>
        <v>0</v>
      </c>
      <c r="HP32" s="67">
        <f t="shared" si="11"/>
        <v>0</v>
      </c>
      <c r="HQ32" s="67">
        <f t="shared" si="11"/>
        <v>0</v>
      </c>
      <c r="HR32" s="67">
        <f t="shared" si="11"/>
        <v>0</v>
      </c>
      <c r="HS32" s="67">
        <f t="shared" si="11"/>
        <v>0</v>
      </c>
      <c r="HT32" s="67">
        <f t="shared" si="11"/>
        <v>0</v>
      </c>
      <c r="HU32" s="67">
        <f t="shared" si="11"/>
        <v>0</v>
      </c>
      <c r="HV32" s="67">
        <f t="shared" si="11"/>
        <v>0</v>
      </c>
      <c r="HW32" s="67">
        <f t="shared" si="11"/>
        <v>0</v>
      </c>
      <c r="HX32" s="67">
        <f t="shared" si="11"/>
        <v>0</v>
      </c>
      <c r="HY32" s="67">
        <f t="shared" si="11"/>
        <v>0</v>
      </c>
      <c r="HZ32" s="67">
        <f t="shared" si="11"/>
        <v>0</v>
      </c>
      <c r="IA32" s="67">
        <f t="shared" si="11"/>
        <v>0</v>
      </c>
      <c r="IB32" s="67">
        <f t="shared" si="11"/>
        <v>0</v>
      </c>
      <c r="IC32" s="67">
        <f t="shared" si="11"/>
        <v>0</v>
      </c>
      <c r="ID32" s="67">
        <f t="shared" si="11"/>
        <v>0</v>
      </c>
      <c r="IE32" s="67">
        <f t="shared" ref="IE32:IL32" si="12">SUM(IE17:IE31)</f>
        <v>0</v>
      </c>
      <c r="IF32" s="67">
        <f t="shared" si="12"/>
        <v>0</v>
      </c>
      <c r="IG32" s="67">
        <f t="shared" si="12"/>
        <v>0</v>
      </c>
      <c r="IH32" s="67">
        <f t="shared" si="12"/>
        <v>0</v>
      </c>
      <c r="II32" s="67">
        <f t="shared" si="12"/>
        <v>0</v>
      </c>
      <c r="IJ32" s="67">
        <f t="shared" si="12"/>
        <v>0</v>
      </c>
      <c r="IK32" s="67">
        <f t="shared" si="12"/>
        <v>0</v>
      </c>
      <c r="IL32" s="67">
        <f t="shared" si="12"/>
        <v>0</v>
      </c>
    </row>
    <row r="33" spans="1:253" x14ac:dyDescent="0.2">
      <c r="A33" s="29">
        <v>8</v>
      </c>
      <c r="B33" s="27">
        <v>3</v>
      </c>
      <c r="C33" s="80" t="s">
        <v>13</v>
      </c>
      <c r="D33" s="27" t="s">
        <v>14</v>
      </c>
      <c r="E33" s="21">
        <v>665</v>
      </c>
      <c r="F33" s="21">
        <v>4097</v>
      </c>
      <c r="G33" s="21">
        <v>687</v>
      </c>
      <c r="H33" s="21">
        <v>4108</v>
      </c>
      <c r="I33" s="21">
        <v>704</v>
      </c>
      <c r="J33" s="21">
        <v>4079</v>
      </c>
      <c r="K33" s="21">
        <v>727</v>
      </c>
      <c r="L33" s="21">
        <v>4076</v>
      </c>
      <c r="M33" s="21">
        <v>764</v>
      </c>
      <c r="N33" s="21">
        <v>4127</v>
      </c>
      <c r="O33" s="21">
        <v>782</v>
      </c>
      <c r="P33" s="21">
        <v>4172</v>
      </c>
      <c r="Q33" s="21">
        <v>831</v>
      </c>
      <c r="R33" s="21">
        <v>4148</v>
      </c>
      <c r="S33" s="21">
        <v>843</v>
      </c>
      <c r="T33" s="21">
        <v>4148</v>
      </c>
      <c r="U33" s="21">
        <v>873</v>
      </c>
      <c r="V33" s="21">
        <v>4146</v>
      </c>
      <c r="W33" s="21">
        <v>913</v>
      </c>
      <c r="X33" s="21">
        <v>4187</v>
      </c>
      <c r="Y33" s="21">
        <v>919</v>
      </c>
      <c r="Z33" s="21">
        <v>4167</v>
      </c>
      <c r="AA33" s="21">
        <v>944</v>
      </c>
      <c r="AB33" s="21">
        <v>4169</v>
      </c>
      <c r="AC33" s="21">
        <v>962</v>
      </c>
      <c r="AD33" s="21">
        <v>4175</v>
      </c>
      <c r="AE33" s="21">
        <v>970</v>
      </c>
      <c r="AF33" s="21">
        <v>4170</v>
      </c>
      <c r="AG33" s="21">
        <v>998</v>
      </c>
      <c r="AH33" s="21">
        <v>4196</v>
      </c>
      <c r="AI33" s="21">
        <v>1012</v>
      </c>
      <c r="AJ33" s="21">
        <v>4167</v>
      </c>
      <c r="AK33" s="21">
        <v>1025</v>
      </c>
      <c r="AL33" s="21">
        <v>4151</v>
      </c>
      <c r="AM33" s="21">
        <v>1041</v>
      </c>
      <c r="AN33" s="21">
        <v>4153</v>
      </c>
      <c r="AO33" s="21">
        <v>1068</v>
      </c>
      <c r="AP33" s="21">
        <v>3989</v>
      </c>
      <c r="AQ33" s="21">
        <v>1076</v>
      </c>
      <c r="AR33" s="21">
        <v>4001</v>
      </c>
      <c r="AS33" s="21">
        <v>1106</v>
      </c>
      <c r="AT33" s="21">
        <v>3995</v>
      </c>
      <c r="AU33" s="21">
        <v>1119</v>
      </c>
      <c r="AV33" s="21">
        <v>4006</v>
      </c>
      <c r="AW33" s="21">
        <v>1124</v>
      </c>
      <c r="AX33" s="21">
        <v>4007</v>
      </c>
      <c r="AY33" s="21">
        <v>1138</v>
      </c>
      <c r="AZ33" s="21">
        <v>4011</v>
      </c>
      <c r="ES33" s="21"/>
      <c r="EX33" s="30"/>
      <c r="GW33" s="30"/>
      <c r="GX33" s="30"/>
      <c r="GY33" s="30"/>
      <c r="GZ33" s="30"/>
      <c r="HB33" s="30"/>
      <c r="HL33" s="30"/>
    </row>
    <row r="34" spans="1:253" x14ac:dyDescent="0.2">
      <c r="A34" s="29">
        <v>19</v>
      </c>
      <c r="B34" s="27">
        <v>3</v>
      </c>
      <c r="C34" s="80" t="s">
        <v>28</v>
      </c>
      <c r="D34" s="27" t="s">
        <v>29</v>
      </c>
      <c r="E34" s="21">
        <v>626</v>
      </c>
      <c r="F34" s="21">
        <v>4992</v>
      </c>
      <c r="G34" s="21">
        <v>666</v>
      </c>
      <c r="H34" s="21">
        <v>5032</v>
      </c>
      <c r="I34" s="21">
        <v>704</v>
      </c>
      <c r="J34" s="21">
        <v>5061</v>
      </c>
      <c r="K34" s="21">
        <v>733</v>
      </c>
      <c r="L34" s="21">
        <v>5082</v>
      </c>
      <c r="M34" s="21">
        <v>773</v>
      </c>
      <c r="N34" s="21">
        <v>5132</v>
      </c>
      <c r="O34" s="21">
        <v>809</v>
      </c>
      <c r="P34" s="21">
        <v>5064</v>
      </c>
      <c r="Q34" s="21">
        <v>872</v>
      </c>
      <c r="R34" s="21">
        <v>5096</v>
      </c>
      <c r="S34" s="21">
        <v>887</v>
      </c>
      <c r="T34" s="21">
        <v>5110</v>
      </c>
      <c r="U34" s="21">
        <v>905</v>
      </c>
      <c r="V34" s="21">
        <v>5162</v>
      </c>
      <c r="W34" s="21">
        <v>951</v>
      </c>
      <c r="X34" s="21">
        <v>5248</v>
      </c>
      <c r="Y34" s="21">
        <v>966</v>
      </c>
      <c r="Z34" s="21">
        <v>5244</v>
      </c>
      <c r="AA34" s="21">
        <v>954</v>
      </c>
      <c r="AB34" s="21">
        <v>5169</v>
      </c>
      <c r="AC34" s="21">
        <v>973</v>
      </c>
      <c r="AD34" s="21">
        <v>5167</v>
      </c>
      <c r="AE34" s="21">
        <v>981</v>
      </c>
      <c r="AF34" s="21">
        <v>5165</v>
      </c>
      <c r="AG34" s="21">
        <v>1005</v>
      </c>
      <c r="AH34" s="21">
        <v>5215</v>
      </c>
      <c r="AI34" s="21">
        <v>1020</v>
      </c>
      <c r="AJ34" s="21">
        <v>5214</v>
      </c>
      <c r="AK34" s="21">
        <v>1033</v>
      </c>
      <c r="AL34" s="21">
        <v>5221</v>
      </c>
      <c r="AM34" s="21">
        <v>1049</v>
      </c>
      <c r="AN34" s="21">
        <v>5201</v>
      </c>
      <c r="AO34" s="21">
        <v>1124</v>
      </c>
      <c r="AP34" s="21">
        <v>4997</v>
      </c>
      <c r="AQ34" s="21">
        <v>1138</v>
      </c>
      <c r="AR34" s="21">
        <v>5009</v>
      </c>
      <c r="AS34" s="21">
        <v>1168</v>
      </c>
      <c r="AT34" s="21">
        <v>5055</v>
      </c>
      <c r="AU34" s="21">
        <v>1179</v>
      </c>
      <c r="AV34" s="21">
        <v>5069</v>
      </c>
      <c r="AW34" s="21">
        <v>1178</v>
      </c>
      <c r="AX34" s="21">
        <v>5069</v>
      </c>
      <c r="AY34" s="21">
        <v>1196</v>
      </c>
      <c r="AZ34" s="21">
        <v>5087</v>
      </c>
      <c r="ES34" s="21"/>
      <c r="EX34" s="30"/>
      <c r="GW34" s="30"/>
      <c r="GX34" s="30"/>
      <c r="GY34" s="30"/>
      <c r="GZ34" s="30"/>
      <c r="HB34" s="30"/>
      <c r="HL34" s="30"/>
    </row>
    <row r="35" spans="1:253" x14ac:dyDescent="0.2">
      <c r="A35" s="29">
        <v>23</v>
      </c>
      <c r="B35" s="27">
        <v>3</v>
      </c>
      <c r="C35" s="80" t="s">
        <v>36</v>
      </c>
      <c r="D35" s="27" t="s">
        <v>14</v>
      </c>
      <c r="E35" s="21">
        <v>1242</v>
      </c>
      <c r="F35" s="21">
        <v>8604</v>
      </c>
      <c r="G35" s="21">
        <v>1278</v>
      </c>
      <c r="H35" s="21">
        <v>8589</v>
      </c>
      <c r="I35" s="21">
        <v>1308</v>
      </c>
      <c r="J35" s="21">
        <v>8576</v>
      </c>
      <c r="K35" s="21">
        <v>1349</v>
      </c>
      <c r="L35" s="21">
        <v>8557</v>
      </c>
      <c r="M35" s="21">
        <v>1428</v>
      </c>
      <c r="N35" s="21">
        <v>8640</v>
      </c>
      <c r="O35" s="21">
        <v>1451</v>
      </c>
      <c r="P35" s="21">
        <v>8412</v>
      </c>
      <c r="Q35" s="21">
        <v>1569</v>
      </c>
      <c r="R35" s="21">
        <v>8440</v>
      </c>
      <c r="S35" s="21">
        <v>1577</v>
      </c>
      <c r="T35" s="21">
        <v>8446</v>
      </c>
      <c r="U35" s="21">
        <v>1614</v>
      </c>
      <c r="V35" s="21">
        <v>8464</v>
      </c>
      <c r="W35" s="21">
        <v>1693</v>
      </c>
      <c r="X35" s="21">
        <v>8492</v>
      </c>
      <c r="Y35" s="21">
        <v>1703</v>
      </c>
      <c r="Z35" s="21">
        <v>8489</v>
      </c>
      <c r="AA35" s="21">
        <v>1717</v>
      </c>
      <c r="AB35" s="21">
        <v>8482</v>
      </c>
      <c r="AC35" s="21">
        <v>1770</v>
      </c>
      <c r="AD35" s="21">
        <v>8507</v>
      </c>
      <c r="AE35" s="21">
        <v>1791</v>
      </c>
      <c r="AF35" s="21">
        <v>8509</v>
      </c>
      <c r="AG35" s="21">
        <v>1838</v>
      </c>
      <c r="AH35" s="21">
        <v>8494</v>
      </c>
      <c r="AI35" s="21">
        <v>1883</v>
      </c>
      <c r="AJ35" s="21">
        <v>8530</v>
      </c>
      <c r="AK35" s="21">
        <v>1903</v>
      </c>
      <c r="AL35" s="21">
        <v>8523</v>
      </c>
      <c r="AM35" s="21">
        <v>1939</v>
      </c>
      <c r="AN35" s="21">
        <v>8491</v>
      </c>
      <c r="AO35" s="21">
        <v>2009</v>
      </c>
      <c r="AP35" s="21">
        <v>8051</v>
      </c>
      <c r="AQ35" s="21">
        <v>2023</v>
      </c>
      <c r="AR35" s="21">
        <v>8040</v>
      </c>
      <c r="AS35" s="21">
        <v>2086</v>
      </c>
      <c r="AT35" s="21">
        <v>8025</v>
      </c>
      <c r="AU35" s="21">
        <v>2110</v>
      </c>
      <c r="AV35" s="21">
        <v>8045</v>
      </c>
      <c r="AW35" s="21">
        <v>2112</v>
      </c>
      <c r="AX35" s="21">
        <v>8030</v>
      </c>
      <c r="AY35" s="21">
        <v>2160</v>
      </c>
      <c r="AZ35" s="21">
        <v>8030</v>
      </c>
      <c r="ES35" s="21"/>
      <c r="EX35" s="30"/>
      <c r="GW35" s="30"/>
      <c r="GX35" s="30"/>
      <c r="GY35" s="30"/>
      <c r="GZ35" s="30"/>
      <c r="HB35" s="30"/>
      <c r="HL35" s="30"/>
    </row>
    <row r="36" spans="1:253" x14ac:dyDescent="0.2">
      <c r="A36" s="29">
        <v>29</v>
      </c>
      <c r="B36" s="27">
        <v>3</v>
      </c>
      <c r="C36" s="80" t="s">
        <v>42</v>
      </c>
      <c r="D36" s="27" t="s">
        <v>29</v>
      </c>
      <c r="E36" s="21">
        <v>496</v>
      </c>
      <c r="F36" s="21">
        <v>3091</v>
      </c>
      <c r="G36" s="21">
        <v>522</v>
      </c>
      <c r="H36" s="21">
        <v>3111</v>
      </c>
      <c r="I36" s="21">
        <v>539</v>
      </c>
      <c r="J36" s="21">
        <v>3125</v>
      </c>
      <c r="K36" s="21">
        <v>556</v>
      </c>
      <c r="L36" s="21">
        <v>3142</v>
      </c>
      <c r="M36" s="21">
        <v>591</v>
      </c>
      <c r="N36" s="21">
        <v>3179</v>
      </c>
      <c r="O36" s="21">
        <v>616</v>
      </c>
      <c r="P36" s="21">
        <v>3214</v>
      </c>
      <c r="Q36" s="21">
        <v>650</v>
      </c>
      <c r="R36" s="21">
        <v>3208</v>
      </c>
      <c r="S36" s="21">
        <v>661</v>
      </c>
      <c r="T36" s="21">
        <v>3212</v>
      </c>
      <c r="U36" s="21">
        <v>671</v>
      </c>
      <c r="V36" s="21">
        <v>3240</v>
      </c>
      <c r="W36" s="21">
        <v>695</v>
      </c>
      <c r="X36" s="21">
        <v>3287</v>
      </c>
      <c r="Y36" s="21">
        <v>701</v>
      </c>
      <c r="Z36" s="21">
        <v>3289</v>
      </c>
      <c r="AA36" s="21">
        <v>708</v>
      </c>
      <c r="AB36" s="21">
        <v>3267</v>
      </c>
      <c r="AC36" s="21">
        <v>712</v>
      </c>
      <c r="AD36" s="21">
        <v>3258</v>
      </c>
      <c r="AE36" s="21">
        <v>722</v>
      </c>
      <c r="AF36" s="21">
        <v>3259</v>
      </c>
      <c r="AG36" s="21">
        <v>735</v>
      </c>
      <c r="AH36" s="21">
        <v>3251</v>
      </c>
      <c r="AI36" s="21">
        <v>754</v>
      </c>
      <c r="AJ36" s="21">
        <v>3235</v>
      </c>
      <c r="AK36" s="21">
        <v>763</v>
      </c>
      <c r="AL36" s="21">
        <v>3230</v>
      </c>
      <c r="AM36" s="21">
        <v>769</v>
      </c>
      <c r="AN36" s="21">
        <v>3216</v>
      </c>
      <c r="AO36" s="21">
        <v>806</v>
      </c>
      <c r="AP36" s="21">
        <v>3098</v>
      </c>
      <c r="AQ36" s="21">
        <v>821</v>
      </c>
      <c r="AR36" s="21">
        <v>3097</v>
      </c>
      <c r="AS36" s="21">
        <v>855</v>
      </c>
      <c r="AT36" s="21">
        <v>3116</v>
      </c>
      <c r="AU36" s="21">
        <v>863</v>
      </c>
      <c r="AV36" s="21">
        <v>3129</v>
      </c>
      <c r="AW36" s="21">
        <v>864</v>
      </c>
      <c r="AX36" s="21">
        <v>3138</v>
      </c>
      <c r="AY36" s="21">
        <v>881</v>
      </c>
      <c r="AZ36" s="21">
        <v>3127</v>
      </c>
      <c r="ES36" s="21"/>
      <c r="EX36" s="30"/>
      <c r="GW36" s="30"/>
      <c r="GX36" s="30"/>
      <c r="GY36" s="30"/>
      <c r="GZ36" s="30"/>
      <c r="HB36" s="30"/>
      <c r="HL36" s="30"/>
    </row>
    <row r="37" spans="1:253" x14ac:dyDescent="0.2">
      <c r="A37" s="29">
        <v>33</v>
      </c>
      <c r="B37" s="27">
        <v>3</v>
      </c>
      <c r="C37" s="80" t="s">
        <v>46</v>
      </c>
      <c r="E37" s="21">
        <v>3083</v>
      </c>
      <c r="F37" s="21">
        <v>22688</v>
      </c>
      <c r="G37" s="21">
        <v>3168</v>
      </c>
      <c r="H37" s="21">
        <v>22658</v>
      </c>
      <c r="I37" s="21">
        <v>3244</v>
      </c>
      <c r="J37" s="21">
        <v>22584</v>
      </c>
      <c r="K37" s="21">
        <v>3362</v>
      </c>
      <c r="L37" s="21">
        <v>22529</v>
      </c>
      <c r="M37" s="21">
        <v>3510</v>
      </c>
      <c r="N37" s="21">
        <v>22485</v>
      </c>
      <c r="O37" s="21">
        <v>3576</v>
      </c>
      <c r="P37" s="21">
        <v>21170</v>
      </c>
      <c r="Q37" s="21">
        <v>3815</v>
      </c>
      <c r="R37" s="21">
        <v>21006</v>
      </c>
      <c r="S37" s="21">
        <v>3831</v>
      </c>
      <c r="T37" s="21">
        <v>20968</v>
      </c>
      <c r="U37" s="21">
        <v>3953</v>
      </c>
      <c r="V37" s="21">
        <v>20988</v>
      </c>
      <c r="W37" s="21">
        <v>4057</v>
      </c>
      <c r="X37" s="21">
        <v>20916</v>
      </c>
      <c r="Y37" s="21">
        <v>4092</v>
      </c>
      <c r="Z37" s="21">
        <v>20879</v>
      </c>
      <c r="AA37" s="21">
        <v>4113</v>
      </c>
      <c r="AB37" s="21">
        <v>20604</v>
      </c>
      <c r="AC37" s="21">
        <v>4218</v>
      </c>
      <c r="AD37" s="21">
        <v>20590</v>
      </c>
      <c r="AE37" s="21">
        <v>4238</v>
      </c>
      <c r="AF37" s="21">
        <v>20547</v>
      </c>
      <c r="AG37" s="21">
        <v>4298</v>
      </c>
      <c r="AH37" s="21">
        <v>20436</v>
      </c>
      <c r="AI37" s="21">
        <v>4362</v>
      </c>
      <c r="AJ37" s="21">
        <v>20371</v>
      </c>
      <c r="AK37" s="21">
        <v>4434</v>
      </c>
      <c r="AL37" s="21">
        <v>20357</v>
      </c>
      <c r="AM37" s="21">
        <v>4524</v>
      </c>
      <c r="AN37" s="21">
        <v>20340</v>
      </c>
      <c r="AO37" s="21">
        <v>4677</v>
      </c>
      <c r="AP37" s="21">
        <v>19059</v>
      </c>
      <c r="AQ37" s="21">
        <v>4712</v>
      </c>
      <c r="AR37" s="21">
        <v>19059</v>
      </c>
      <c r="AS37" s="21">
        <v>4936</v>
      </c>
      <c r="AT37" s="21">
        <v>19128</v>
      </c>
      <c r="AU37" s="21">
        <v>4998</v>
      </c>
      <c r="AV37" s="21">
        <v>19145</v>
      </c>
      <c r="AW37" s="21">
        <v>5007</v>
      </c>
      <c r="AX37" s="21">
        <v>19151</v>
      </c>
      <c r="AY37" s="21">
        <v>5075</v>
      </c>
      <c r="AZ37" s="21">
        <v>19146</v>
      </c>
      <c r="ES37" s="21"/>
      <c r="EX37" s="30"/>
      <c r="GW37" s="30"/>
      <c r="GX37" s="30"/>
      <c r="GY37" s="30"/>
      <c r="GZ37" s="30"/>
      <c r="HB37" s="30"/>
      <c r="HL37" s="30"/>
    </row>
    <row r="38" spans="1:253" x14ac:dyDescent="0.2">
      <c r="A38" s="29">
        <v>59</v>
      </c>
      <c r="B38" s="27">
        <v>3</v>
      </c>
      <c r="C38" s="80" t="s">
        <v>71</v>
      </c>
      <c r="D38" s="27" t="s">
        <v>29</v>
      </c>
      <c r="E38" s="21">
        <v>901</v>
      </c>
      <c r="F38" s="21">
        <v>4831</v>
      </c>
      <c r="G38" s="21">
        <v>921</v>
      </c>
      <c r="H38" s="21">
        <v>4837</v>
      </c>
      <c r="I38" s="21">
        <v>944</v>
      </c>
      <c r="J38" s="21">
        <v>4846</v>
      </c>
      <c r="K38" s="21">
        <v>973</v>
      </c>
      <c r="L38" s="21">
        <v>4863</v>
      </c>
      <c r="M38" s="21">
        <v>992</v>
      </c>
      <c r="N38" s="21">
        <v>4906</v>
      </c>
      <c r="O38" s="21">
        <v>1005</v>
      </c>
      <c r="P38" s="21">
        <v>4895</v>
      </c>
      <c r="Q38" s="21">
        <v>1050</v>
      </c>
      <c r="R38" s="21">
        <v>4938</v>
      </c>
      <c r="S38" s="21">
        <v>1057</v>
      </c>
      <c r="T38" s="21">
        <v>4943</v>
      </c>
      <c r="U38" s="21">
        <v>1078</v>
      </c>
      <c r="V38" s="21">
        <v>4918</v>
      </c>
      <c r="W38" s="21">
        <v>1125</v>
      </c>
      <c r="X38" s="21">
        <v>4948</v>
      </c>
      <c r="Y38" s="21">
        <v>1144</v>
      </c>
      <c r="Z38" s="21">
        <v>4968</v>
      </c>
      <c r="AA38" s="21">
        <v>1151</v>
      </c>
      <c r="AB38" s="21">
        <v>4901</v>
      </c>
      <c r="AC38" s="21">
        <v>1182</v>
      </c>
      <c r="AD38" s="21">
        <v>4901</v>
      </c>
      <c r="AE38" s="21">
        <v>1186</v>
      </c>
      <c r="AF38" s="21">
        <v>4884</v>
      </c>
      <c r="AG38" s="21">
        <v>1215</v>
      </c>
      <c r="AH38" s="21">
        <v>4877</v>
      </c>
      <c r="AI38" s="21">
        <v>1233</v>
      </c>
      <c r="AJ38" s="21">
        <v>4882</v>
      </c>
      <c r="AK38" s="21">
        <v>1237</v>
      </c>
      <c r="AL38" s="21">
        <v>4863</v>
      </c>
      <c r="AM38" s="21">
        <v>1262</v>
      </c>
      <c r="AN38" s="21">
        <v>4855</v>
      </c>
      <c r="AO38" s="21">
        <v>1295</v>
      </c>
      <c r="AP38" s="21">
        <v>4777</v>
      </c>
      <c r="AQ38" s="21">
        <v>1306</v>
      </c>
      <c r="AR38" s="21">
        <v>4765</v>
      </c>
      <c r="AS38" s="21">
        <v>1351</v>
      </c>
      <c r="AT38" s="21">
        <v>4760</v>
      </c>
      <c r="AU38" s="21">
        <v>1361</v>
      </c>
      <c r="AV38" s="21">
        <v>4774</v>
      </c>
      <c r="AW38" s="21">
        <v>1361</v>
      </c>
      <c r="AX38" s="21">
        <v>4774</v>
      </c>
      <c r="AY38" s="21">
        <v>1370</v>
      </c>
      <c r="AZ38" s="21">
        <v>4767</v>
      </c>
      <c r="ES38" s="21"/>
      <c r="EX38" s="30"/>
      <c r="GW38" s="30"/>
      <c r="GX38" s="30"/>
      <c r="GY38" s="30"/>
      <c r="GZ38" s="30"/>
      <c r="HB38" s="30"/>
      <c r="HL38" s="30"/>
    </row>
    <row r="39" spans="1:253" s="66" customFormat="1" x14ac:dyDescent="0.2">
      <c r="A39" s="64"/>
      <c r="B39" s="65"/>
      <c r="C39" s="81" t="s">
        <v>106</v>
      </c>
      <c r="D39" s="65"/>
      <c r="E39" s="67">
        <f t="shared" ref="E39:AF39" si="13">SUM(E33:E38)</f>
        <v>7013</v>
      </c>
      <c r="F39" s="67">
        <f t="shared" si="13"/>
        <v>48303</v>
      </c>
      <c r="G39" s="67">
        <f t="shared" si="13"/>
        <v>7242</v>
      </c>
      <c r="H39" s="67">
        <f t="shared" si="13"/>
        <v>48335</v>
      </c>
      <c r="I39" s="67">
        <f t="shared" si="13"/>
        <v>7443</v>
      </c>
      <c r="J39" s="67">
        <f t="shared" si="13"/>
        <v>48271</v>
      </c>
      <c r="K39" s="67">
        <f t="shared" si="13"/>
        <v>7700</v>
      </c>
      <c r="L39" s="67">
        <f t="shared" si="13"/>
        <v>48249</v>
      </c>
      <c r="M39" s="67">
        <f t="shared" si="13"/>
        <v>8058</v>
      </c>
      <c r="N39" s="67">
        <f t="shared" si="13"/>
        <v>48469</v>
      </c>
      <c r="O39" s="67">
        <f t="shared" si="13"/>
        <v>8239</v>
      </c>
      <c r="P39" s="67">
        <f t="shared" si="13"/>
        <v>46927</v>
      </c>
      <c r="Q39" s="67">
        <f t="shared" si="13"/>
        <v>8787</v>
      </c>
      <c r="R39" s="67">
        <f t="shared" si="13"/>
        <v>46836</v>
      </c>
      <c r="S39" s="67">
        <f t="shared" si="13"/>
        <v>8856</v>
      </c>
      <c r="T39" s="67">
        <f t="shared" si="13"/>
        <v>46827</v>
      </c>
      <c r="U39" s="67">
        <f t="shared" si="13"/>
        <v>9094</v>
      </c>
      <c r="V39" s="67">
        <f t="shared" si="13"/>
        <v>46918</v>
      </c>
      <c r="W39" s="67">
        <f t="shared" si="13"/>
        <v>9434</v>
      </c>
      <c r="X39" s="67">
        <f t="shared" si="13"/>
        <v>47078</v>
      </c>
      <c r="Y39" s="67">
        <f t="shared" si="13"/>
        <v>9525</v>
      </c>
      <c r="Z39" s="67">
        <f t="shared" si="13"/>
        <v>47036</v>
      </c>
      <c r="AA39" s="67">
        <f t="shared" si="13"/>
        <v>9587</v>
      </c>
      <c r="AB39" s="67">
        <f t="shared" si="13"/>
        <v>46592</v>
      </c>
      <c r="AC39" s="67">
        <f t="shared" si="13"/>
        <v>9817</v>
      </c>
      <c r="AD39" s="67">
        <f t="shared" si="13"/>
        <v>46598</v>
      </c>
      <c r="AE39" s="67">
        <f t="shared" si="13"/>
        <v>9888</v>
      </c>
      <c r="AF39" s="67">
        <f t="shared" si="13"/>
        <v>46534</v>
      </c>
      <c r="AG39" s="67">
        <f>SUM(AG33:AG38)</f>
        <v>10089</v>
      </c>
      <c r="AH39" s="67">
        <f>SUM(AH33:AH38)</f>
        <v>46469</v>
      </c>
      <c r="AI39" s="67">
        <f>SUM(AI33:AI38)</f>
        <v>10264</v>
      </c>
      <c r="AJ39" s="67">
        <f>SUM(AJ33:AJ38)</f>
        <v>46399</v>
      </c>
      <c r="AK39" s="67">
        <f t="shared" ref="AK39:AZ39" si="14">SUM(AK33:AK38)</f>
        <v>10395</v>
      </c>
      <c r="AL39" s="67">
        <f t="shared" si="14"/>
        <v>46345</v>
      </c>
      <c r="AM39" s="67">
        <f t="shared" si="14"/>
        <v>10584</v>
      </c>
      <c r="AN39" s="67">
        <f t="shared" si="14"/>
        <v>46256</v>
      </c>
      <c r="AO39" s="67">
        <f t="shared" si="14"/>
        <v>10979</v>
      </c>
      <c r="AP39" s="67">
        <f t="shared" si="14"/>
        <v>43971</v>
      </c>
      <c r="AQ39" s="67">
        <f t="shared" si="14"/>
        <v>11076</v>
      </c>
      <c r="AR39" s="67">
        <f t="shared" si="14"/>
        <v>43971</v>
      </c>
      <c r="AS39" s="67">
        <f t="shared" si="14"/>
        <v>11502</v>
      </c>
      <c r="AT39" s="67">
        <f t="shared" si="14"/>
        <v>44079</v>
      </c>
      <c r="AU39" s="67">
        <f t="shared" si="14"/>
        <v>11630</v>
      </c>
      <c r="AV39" s="67">
        <f t="shared" si="14"/>
        <v>44168</v>
      </c>
      <c r="AW39" s="67">
        <f t="shared" si="14"/>
        <v>11646</v>
      </c>
      <c r="AX39" s="67">
        <f t="shared" si="14"/>
        <v>44169</v>
      </c>
      <c r="AY39" s="67">
        <f t="shared" si="14"/>
        <v>11820</v>
      </c>
      <c r="AZ39" s="67">
        <f t="shared" si="14"/>
        <v>44168</v>
      </c>
      <c r="BA39" s="67">
        <f t="shared" ref="BA39:DF39" si="15">SUM(BA33:BA38)</f>
        <v>0</v>
      </c>
      <c r="BB39" s="67">
        <f t="shared" si="15"/>
        <v>0</v>
      </c>
      <c r="BC39" s="67">
        <f t="shared" si="15"/>
        <v>0</v>
      </c>
      <c r="BD39" s="67">
        <f t="shared" si="15"/>
        <v>0</v>
      </c>
      <c r="BE39" s="67">
        <f t="shared" si="15"/>
        <v>0</v>
      </c>
      <c r="BF39" s="67">
        <f t="shared" si="15"/>
        <v>0</v>
      </c>
      <c r="BG39" s="67">
        <f t="shared" si="15"/>
        <v>0</v>
      </c>
      <c r="BH39" s="67">
        <f t="shared" si="15"/>
        <v>0</v>
      </c>
      <c r="BI39" s="67">
        <f t="shared" si="15"/>
        <v>0</v>
      </c>
      <c r="BJ39" s="67">
        <f t="shared" si="15"/>
        <v>0</v>
      </c>
      <c r="BK39" s="67">
        <f t="shared" si="15"/>
        <v>0</v>
      </c>
      <c r="BL39" s="67">
        <f t="shared" si="15"/>
        <v>0</v>
      </c>
      <c r="BM39" s="67">
        <f t="shared" si="15"/>
        <v>0</v>
      </c>
      <c r="BN39" s="67">
        <f t="shared" si="15"/>
        <v>0</v>
      </c>
      <c r="BO39" s="67">
        <f t="shared" si="15"/>
        <v>0</v>
      </c>
      <c r="BP39" s="67">
        <f t="shared" si="15"/>
        <v>0</v>
      </c>
      <c r="BQ39" s="67">
        <f t="shared" si="15"/>
        <v>0</v>
      </c>
      <c r="BR39" s="67">
        <f t="shared" si="15"/>
        <v>0</v>
      </c>
      <c r="BS39" s="67">
        <f t="shared" si="15"/>
        <v>0</v>
      </c>
      <c r="BT39" s="67">
        <f t="shared" si="15"/>
        <v>0</v>
      </c>
      <c r="BU39" s="67">
        <f t="shared" si="15"/>
        <v>0</v>
      </c>
      <c r="BV39" s="67">
        <f t="shared" si="15"/>
        <v>0</v>
      </c>
      <c r="BW39" s="67">
        <f t="shared" si="15"/>
        <v>0</v>
      </c>
      <c r="BX39" s="67">
        <f t="shared" si="15"/>
        <v>0</v>
      </c>
      <c r="BY39" s="67">
        <f t="shared" si="15"/>
        <v>0</v>
      </c>
      <c r="BZ39" s="67">
        <f t="shared" si="15"/>
        <v>0</v>
      </c>
      <c r="CA39" s="67">
        <f t="shared" si="15"/>
        <v>0</v>
      </c>
      <c r="CB39" s="67">
        <f t="shared" si="15"/>
        <v>0</v>
      </c>
      <c r="CC39" s="67">
        <f t="shared" si="15"/>
        <v>0</v>
      </c>
      <c r="CD39" s="67">
        <f t="shared" si="15"/>
        <v>0</v>
      </c>
      <c r="CE39" s="67">
        <f t="shared" si="15"/>
        <v>0</v>
      </c>
      <c r="CF39" s="67">
        <f t="shared" si="15"/>
        <v>0</v>
      </c>
      <c r="CG39" s="67">
        <f t="shared" si="15"/>
        <v>0</v>
      </c>
      <c r="CH39" s="67">
        <f t="shared" si="15"/>
        <v>0</v>
      </c>
      <c r="CI39" s="67">
        <f t="shared" si="15"/>
        <v>0</v>
      </c>
      <c r="CJ39" s="67">
        <f t="shared" si="15"/>
        <v>0</v>
      </c>
      <c r="CK39" s="67">
        <f t="shared" si="15"/>
        <v>0</v>
      </c>
      <c r="CL39" s="67">
        <f t="shared" si="15"/>
        <v>0</v>
      </c>
      <c r="CM39" s="67">
        <f t="shared" si="15"/>
        <v>0</v>
      </c>
      <c r="CN39" s="67">
        <f t="shared" si="15"/>
        <v>0</v>
      </c>
      <c r="CO39" s="67">
        <f t="shared" si="15"/>
        <v>0</v>
      </c>
      <c r="CP39" s="67">
        <f t="shared" si="15"/>
        <v>0</v>
      </c>
      <c r="CQ39" s="67">
        <f t="shared" si="15"/>
        <v>0</v>
      </c>
      <c r="CR39" s="67">
        <f t="shared" si="15"/>
        <v>0</v>
      </c>
      <c r="CS39" s="67">
        <f t="shared" si="15"/>
        <v>0</v>
      </c>
      <c r="CT39" s="67">
        <f t="shared" si="15"/>
        <v>0</v>
      </c>
      <c r="CU39" s="67">
        <f t="shared" si="15"/>
        <v>0</v>
      </c>
      <c r="CV39" s="67">
        <f t="shared" si="15"/>
        <v>0</v>
      </c>
      <c r="CW39" s="67">
        <f t="shared" si="15"/>
        <v>0</v>
      </c>
      <c r="CX39" s="67">
        <f t="shared" si="15"/>
        <v>0</v>
      </c>
      <c r="CY39" s="67">
        <f t="shared" si="15"/>
        <v>0</v>
      </c>
      <c r="CZ39" s="67">
        <f t="shared" si="15"/>
        <v>0</v>
      </c>
      <c r="DA39" s="66">
        <f t="shared" si="15"/>
        <v>0</v>
      </c>
      <c r="DB39" s="66">
        <f t="shared" si="15"/>
        <v>0</v>
      </c>
      <c r="DC39" s="68">
        <f t="shared" si="15"/>
        <v>0</v>
      </c>
      <c r="DD39" s="68">
        <f t="shared" si="15"/>
        <v>0</v>
      </c>
      <c r="DE39" s="66">
        <f t="shared" si="15"/>
        <v>0</v>
      </c>
      <c r="DF39" s="66">
        <f t="shared" si="15"/>
        <v>0</v>
      </c>
      <c r="DG39" s="66">
        <f t="shared" ref="DG39:FR39" si="16">SUM(DG33:DG38)</f>
        <v>0</v>
      </c>
      <c r="DH39" s="66">
        <f t="shared" si="16"/>
        <v>0</v>
      </c>
      <c r="DI39" s="66">
        <f t="shared" si="16"/>
        <v>0</v>
      </c>
      <c r="DJ39" s="66">
        <f t="shared" si="16"/>
        <v>0</v>
      </c>
      <c r="DK39" s="67">
        <f t="shared" si="16"/>
        <v>0</v>
      </c>
      <c r="DL39" s="67">
        <f t="shared" si="16"/>
        <v>0</v>
      </c>
      <c r="DM39" s="67">
        <f t="shared" si="16"/>
        <v>0</v>
      </c>
      <c r="DN39" s="67">
        <f t="shared" si="16"/>
        <v>0</v>
      </c>
      <c r="DO39" s="67">
        <f t="shared" si="16"/>
        <v>0</v>
      </c>
      <c r="DP39" s="67">
        <f t="shared" si="16"/>
        <v>0</v>
      </c>
      <c r="DQ39" s="67">
        <f>SUM(DQ33:DQ38)</f>
        <v>0</v>
      </c>
      <c r="DR39" s="67">
        <f>SUM(DR33:DR38)</f>
        <v>0</v>
      </c>
      <c r="DS39" s="67">
        <f t="shared" si="16"/>
        <v>0</v>
      </c>
      <c r="DT39" s="67">
        <f t="shared" si="16"/>
        <v>0</v>
      </c>
      <c r="DU39" s="67">
        <f t="shared" si="16"/>
        <v>0</v>
      </c>
      <c r="DV39" s="67">
        <f t="shared" si="16"/>
        <v>0</v>
      </c>
      <c r="DW39" s="67">
        <f t="shared" si="16"/>
        <v>0</v>
      </c>
      <c r="DX39" s="67">
        <f t="shared" si="16"/>
        <v>0</v>
      </c>
      <c r="DY39" s="67">
        <f t="shared" si="16"/>
        <v>0</v>
      </c>
      <c r="DZ39" s="67">
        <f t="shared" si="16"/>
        <v>0</v>
      </c>
      <c r="EA39" s="67">
        <f t="shared" si="16"/>
        <v>0</v>
      </c>
      <c r="EB39" s="67">
        <f t="shared" si="16"/>
        <v>0</v>
      </c>
      <c r="EC39" s="67">
        <f t="shared" si="16"/>
        <v>0</v>
      </c>
      <c r="ED39" s="67">
        <f t="shared" si="16"/>
        <v>0</v>
      </c>
      <c r="EE39" s="67">
        <f t="shared" si="16"/>
        <v>0</v>
      </c>
      <c r="EF39" s="67">
        <f t="shared" si="16"/>
        <v>0</v>
      </c>
      <c r="EG39" s="67">
        <f t="shared" si="16"/>
        <v>0</v>
      </c>
      <c r="EH39" s="67">
        <f t="shared" si="16"/>
        <v>0</v>
      </c>
      <c r="EI39" s="67">
        <f t="shared" si="16"/>
        <v>0</v>
      </c>
      <c r="EJ39" s="67">
        <f t="shared" si="16"/>
        <v>0</v>
      </c>
      <c r="EK39" s="67">
        <f t="shared" si="16"/>
        <v>0</v>
      </c>
      <c r="EL39" s="67">
        <f t="shared" si="16"/>
        <v>0</v>
      </c>
      <c r="EM39" s="67">
        <f t="shared" si="16"/>
        <v>0</v>
      </c>
      <c r="EN39" s="67">
        <f t="shared" si="16"/>
        <v>0</v>
      </c>
      <c r="EO39" s="67">
        <f t="shared" si="16"/>
        <v>0</v>
      </c>
      <c r="EP39" s="67">
        <f t="shared" si="16"/>
        <v>0</v>
      </c>
      <c r="EQ39" s="67">
        <f t="shared" si="16"/>
        <v>0</v>
      </c>
      <c r="ER39" s="69">
        <f t="shared" si="16"/>
        <v>0</v>
      </c>
      <c r="ES39" s="67">
        <f t="shared" si="16"/>
        <v>0</v>
      </c>
      <c r="ET39" s="67">
        <f t="shared" si="16"/>
        <v>0</v>
      </c>
      <c r="EU39" s="67">
        <f t="shared" si="16"/>
        <v>0</v>
      </c>
      <c r="EV39" s="67">
        <f t="shared" si="16"/>
        <v>0</v>
      </c>
      <c r="EW39" s="67">
        <f t="shared" si="16"/>
        <v>0</v>
      </c>
      <c r="EX39" s="67">
        <f t="shared" si="16"/>
        <v>0</v>
      </c>
      <c r="EY39" s="67">
        <f t="shared" si="16"/>
        <v>0</v>
      </c>
      <c r="EZ39" s="67">
        <f t="shared" si="16"/>
        <v>0</v>
      </c>
      <c r="FA39" s="67">
        <f t="shared" si="16"/>
        <v>0</v>
      </c>
      <c r="FB39" s="67">
        <f t="shared" si="16"/>
        <v>0</v>
      </c>
      <c r="FC39" s="67">
        <f t="shared" si="16"/>
        <v>0</v>
      </c>
      <c r="FD39" s="67">
        <f t="shared" si="16"/>
        <v>0</v>
      </c>
      <c r="FE39" s="67">
        <f t="shared" si="16"/>
        <v>0</v>
      </c>
      <c r="FF39" s="67">
        <f t="shared" si="16"/>
        <v>0</v>
      </c>
      <c r="FG39" s="67">
        <f t="shared" si="16"/>
        <v>0</v>
      </c>
      <c r="FH39" s="67">
        <f t="shared" si="16"/>
        <v>0</v>
      </c>
      <c r="FI39" s="67">
        <f t="shared" si="16"/>
        <v>0</v>
      </c>
      <c r="FJ39" s="67">
        <f t="shared" si="16"/>
        <v>0</v>
      </c>
      <c r="FK39" s="67">
        <f t="shared" si="16"/>
        <v>0</v>
      </c>
      <c r="FL39" s="67">
        <f t="shared" si="16"/>
        <v>0</v>
      </c>
      <c r="FM39" s="67">
        <f t="shared" si="16"/>
        <v>0</v>
      </c>
      <c r="FN39" s="67">
        <f t="shared" si="16"/>
        <v>0</v>
      </c>
      <c r="FO39" s="67">
        <f t="shared" si="16"/>
        <v>0</v>
      </c>
      <c r="FP39" s="67">
        <f t="shared" si="16"/>
        <v>0</v>
      </c>
      <c r="FQ39" s="67">
        <f t="shared" si="16"/>
        <v>0</v>
      </c>
      <c r="FR39" s="67">
        <f t="shared" si="16"/>
        <v>0</v>
      </c>
      <c r="FS39" s="67">
        <f t="shared" ref="FS39:ID39" si="17">SUM(FS33:FS38)</f>
        <v>0</v>
      </c>
      <c r="FT39" s="67">
        <f t="shared" si="17"/>
        <v>0</v>
      </c>
      <c r="FU39" s="67">
        <f t="shared" si="17"/>
        <v>0</v>
      </c>
      <c r="FV39" s="67">
        <f t="shared" si="17"/>
        <v>0</v>
      </c>
      <c r="FW39" s="67">
        <f t="shared" si="17"/>
        <v>0</v>
      </c>
      <c r="FX39" s="67">
        <f t="shared" si="17"/>
        <v>0</v>
      </c>
      <c r="FY39" s="67">
        <f t="shared" si="17"/>
        <v>0</v>
      </c>
      <c r="FZ39" s="67">
        <f t="shared" si="17"/>
        <v>0</v>
      </c>
      <c r="GA39" s="67">
        <f t="shared" si="17"/>
        <v>0</v>
      </c>
      <c r="GB39" s="67">
        <f t="shared" si="17"/>
        <v>0</v>
      </c>
      <c r="GC39" s="67">
        <f t="shared" si="17"/>
        <v>0</v>
      </c>
      <c r="GD39" s="67">
        <f t="shared" si="17"/>
        <v>0</v>
      </c>
      <c r="GE39" s="67">
        <f t="shared" si="17"/>
        <v>0</v>
      </c>
      <c r="GF39" s="67">
        <f t="shared" si="17"/>
        <v>0</v>
      </c>
      <c r="GG39" s="67">
        <f t="shared" si="17"/>
        <v>0</v>
      </c>
      <c r="GH39" s="67">
        <f t="shared" si="17"/>
        <v>0</v>
      </c>
      <c r="GI39" s="67">
        <f t="shared" si="17"/>
        <v>0</v>
      </c>
      <c r="GJ39" s="67">
        <f t="shared" si="17"/>
        <v>0</v>
      </c>
      <c r="GK39" s="67">
        <f t="shared" si="17"/>
        <v>0</v>
      </c>
      <c r="GL39" s="67">
        <f t="shared" si="17"/>
        <v>0</v>
      </c>
      <c r="GM39" s="67">
        <f t="shared" si="17"/>
        <v>0</v>
      </c>
      <c r="GN39" s="67">
        <f t="shared" si="17"/>
        <v>0</v>
      </c>
      <c r="GO39" s="67">
        <f t="shared" si="17"/>
        <v>0</v>
      </c>
      <c r="GP39" s="67">
        <f t="shared" si="17"/>
        <v>0</v>
      </c>
      <c r="GQ39" s="67">
        <f t="shared" si="17"/>
        <v>0</v>
      </c>
      <c r="GR39" s="67">
        <f t="shared" si="17"/>
        <v>0</v>
      </c>
      <c r="GS39" s="67">
        <f t="shared" si="17"/>
        <v>0</v>
      </c>
      <c r="GT39" s="67">
        <f t="shared" si="17"/>
        <v>0</v>
      </c>
      <c r="GU39" s="67">
        <f t="shared" si="17"/>
        <v>0</v>
      </c>
      <c r="GV39" s="67">
        <f t="shared" si="17"/>
        <v>0</v>
      </c>
      <c r="GW39" s="67">
        <f t="shared" si="17"/>
        <v>0</v>
      </c>
      <c r="GX39" s="67">
        <f t="shared" si="17"/>
        <v>0</v>
      </c>
      <c r="GY39" s="67">
        <f t="shared" si="17"/>
        <v>0</v>
      </c>
      <c r="GZ39" s="67">
        <f t="shared" si="17"/>
        <v>0</v>
      </c>
      <c r="HA39" s="67">
        <f t="shared" si="17"/>
        <v>0</v>
      </c>
      <c r="HB39" s="67">
        <f t="shared" si="17"/>
        <v>0</v>
      </c>
      <c r="HC39" s="67">
        <f t="shared" si="17"/>
        <v>0</v>
      </c>
      <c r="HD39" s="67">
        <f t="shared" si="17"/>
        <v>0</v>
      </c>
      <c r="HE39" s="67">
        <f t="shared" si="17"/>
        <v>0</v>
      </c>
      <c r="HF39" s="67">
        <f t="shared" si="17"/>
        <v>0</v>
      </c>
      <c r="HG39" s="67">
        <f t="shared" si="17"/>
        <v>0</v>
      </c>
      <c r="HH39" s="67">
        <f t="shared" si="17"/>
        <v>0</v>
      </c>
      <c r="HI39" s="67">
        <f t="shared" si="17"/>
        <v>0</v>
      </c>
      <c r="HJ39" s="67">
        <f t="shared" si="17"/>
        <v>0</v>
      </c>
      <c r="HK39" s="67">
        <f t="shared" si="17"/>
        <v>0</v>
      </c>
      <c r="HL39" s="67">
        <f t="shared" si="17"/>
        <v>0</v>
      </c>
      <c r="HM39" s="67">
        <f t="shared" si="17"/>
        <v>0</v>
      </c>
      <c r="HN39" s="67">
        <f t="shared" si="17"/>
        <v>0</v>
      </c>
      <c r="HO39" s="67">
        <f t="shared" si="17"/>
        <v>0</v>
      </c>
      <c r="HP39" s="67">
        <f t="shared" si="17"/>
        <v>0</v>
      </c>
      <c r="HQ39" s="67">
        <f t="shared" si="17"/>
        <v>0</v>
      </c>
      <c r="HR39" s="67">
        <f t="shared" si="17"/>
        <v>0</v>
      </c>
      <c r="HS39" s="67">
        <f t="shared" si="17"/>
        <v>0</v>
      </c>
      <c r="HT39" s="67">
        <f t="shared" si="17"/>
        <v>0</v>
      </c>
      <c r="HU39" s="67">
        <f t="shared" si="17"/>
        <v>0</v>
      </c>
      <c r="HV39" s="67">
        <f t="shared" si="17"/>
        <v>0</v>
      </c>
      <c r="HW39" s="67">
        <f t="shared" si="17"/>
        <v>0</v>
      </c>
      <c r="HX39" s="67">
        <f t="shared" si="17"/>
        <v>0</v>
      </c>
      <c r="HY39" s="67">
        <f t="shared" si="17"/>
        <v>0</v>
      </c>
      <c r="HZ39" s="67">
        <f t="shared" si="17"/>
        <v>0</v>
      </c>
      <c r="IA39" s="67">
        <f t="shared" si="17"/>
        <v>0</v>
      </c>
      <c r="IB39" s="67">
        <f t="shared" si="17"/>
        <v>0</v>
      </c>
      <c r="IC39" s="67">
        <f t="shared" si="17"/>
        <v>0</v>
      </c>
      <c r="ID39" s="67">
        <f t="shared" si="17"/>
        <v>0</v>
      </c>
      <c r="IE39" s="67">
        <f t="shared" ref="IE39:IS39" si="18">SUM(IE33:IE38)</f>
        <v>0</v>
      </c>
      <c r="IF39" s="67">
        <f t="shared" si="18"/>
        <v>0</v>
      </c>
      <c r="IG39" s="67">
        <f t="shared" si="18"/>
        <v>0</v>
      </c>
      <c r="IH39" s="67">
        <f t="shared" si="18"/>
        <v>0</v>
      </c>
      <c r="II39" s="67">
        <f t="shared" si="18"/>
        <v>0</v>
      </c>
      <c r="IJ39" s="67">
        <f t="shared" si="18"/>
        <v>0</v>
      </c>
      <c r="IK39" s="67">
        <f t="shared" si="18"/>
        <v>0</v>
      </c>
      <c r="IL39" s="67">
        <f t="shared" si="18"/>
        <v>0</v>
      </c>
      <c r="IM39" s="67">
        <f t="shared" si="18"/>
        <v>0</v>
      </c>
      <c r="IN39" s="67">
        <f t="shared" si="18"/>
        <v>0</v>
      </c>
      <c r="IO39" s="67">
        <f t="shared" si="18"/>
        <v>0</v>
      </c>
      <c r="IP39" s="67">
        <f t="shared" si="18"/>
        <v>0</v>
      </c>
      <c r="IQ39" s="67">
        <f t="shared" si="18"/>
        <v>0</v>
      </c>
      <c r="IR39" s="67">
        <f t="shared" si="18"/>
        <v>0</v>
      </c>
      <c r="IS39" s="67">
        <f t="shared" si="18"/>
        <v>0</v>
      </c>
    </row>
    <row r="40" spans="1:253" x14ac:dyDescent="0.2">
      <c r="A40" s="29">
        <v>9</v>
      </c>
      <c r="B40" s="27">
        <v>4</v>
      </c>
      <c r="C40" s="80" t="s">
        <v>15</v>
      </c>
      <c r="E40" s="21">
        <v>1222</v>
      </c>
      <c r="F40" s="21">
        <v>7179</v>
      </c>
      <c r="G40" s="21">
        <v>1255</v>
      </c>
      <c r="H40" s="21">
        <v>7185</v>
      </c>
      <c r="I40" s="21">
        <v>1277</v>
      </c>
      <c r="J40" s="21">
        <v>7173</v>
      </c>
      <c r="K40" s="21">
        <v>1308</v>
      </c>
      <c r="L40" s="21">
        <v>7172</v>
      </c>
      <c r="M40" s="21">
        <v>1354</v>
      </c>
      <c r="N40" s="21">
        <v>7289</v>
      </c>
      <c r="O40" s="21">
        <v>1383</v>
      </c>
      <c r="P40" s="21">
        <v>7275</v>
      </c>
      <c r="Q40" s="21">
        <v>1472</v>
      </c>
      <c r="R40" s="21">
        <v>7306</v>
      </c>
      <c r="S40" s="21">
        <v>1480</v>
      </c>
      <c r="T40" s="21">
        <v>7288</v>
      </c>
      <c r="U40" s="21">
        <v>1522</v>
      </c>
      <c r="V40" s="21">
        <v>7292</v>
      </c>
      <c r="W40" s="21">
        <v>1559</v>
      </c>
      <c r="X40" s="21">
        <v>7308</v>
      </c>
      <c r="Y40" s="21">
        <v>1565</v>
      </c>
      <c r="Z40" s="21">
        <v>7302</v>
      </c>
      <c r="AA40" s="21">
        <v>1589</v>
      </c>
      <c r="AB40" s="21">
        <v>7192</v>
      </c>
      <c r="AC40" s="21">
        <v>1626</v>
      </c>
      <c r="AD40" s="21">
        <v>7191</v>
      </c>
      <c r="AE40" s="21">
        <v>1652</v>
      </c>
      <c r="AF40" s="21">
        <v>7170</v>
      </c>
      <c r="AG40" s="21">
        <v>1676</v>
      </c>
      <c r="AH40" s="21">
        <v>7175</v>
      </c>
      <c r="AI40" s="21">
        <v>1701</v>
      </c>
      <c r="AJ40" s="21">
        <v>7129</v>
      </c>
      <c r="AK40" s="21">
        <v>1718</v>
      </c>
      <c r="AL40" s="21">
        <v>7009</v>
      </c>
      <c r="AM40" s="21">
        <v>1744</v>
      </c>
      <c r="AN40" s="21">
        <v>7006</v>
      </c>
      <c r="AO40" s="21">
        <v>1793</v>
      </c>
      <c r="AP40" s="21">
        <v>6666</v>
      </c>
      <c r="AQ40" s="21">
        <v>1811</v>
      </c>
      <c r="AR40" s="21">
        <v>6670</v>
      </c>
      <c r="AS40" s="21">
        <v>1858</v>
      </c>
      <c r="AT40" s="21">
        <v>6706</v>
      </c>
      <c r="AU40" s="21">
        <v>1873</v>
      </c>
      <c r="AV40" s="21">
        <v>6707</v>
      </c>
      <c r="AW40" s="21">
        <v>1867</v>
      </c>
      <c r="AX40" s="21">
        <v>6710</v>
      </c>
      <c r="AY40" s="21">
        <v>1870</v>
      </c>
      <c r="AZ40" s="21">
        <v>6714</v>
      </c>
      <c r="ES40" s="21"/>
      <c r="EX40" s="30"/>
      <c r="GW40" s="30"/>
      <c r="GX40" s="30"/>
      <c r="GY40" s="30"/>
      <c r="GZ40" s="30"/>
      <c r="HB40" s="30"/>
      <c r="HL40" s="30"/>
    </row>
    <row r="41" spans="1:253" x14ac:dyDescent="0.2">
      <c r="A41" s="29">
        <v>25</v>
      </c>
      <c r="B41" s="27">
        <v>4</v>
      </c>
      <c r="C41" s="80" t="s">
        <v>38</v>
      </c>
      <c r="E41" s="21">
        <v>3776</v>
      </c>
      <c r="F41" s="21">
        <v>35781</v>
      </c>
      <c r="G41" s="21">
        <v>3866</v>
      </c>
      <c r="H41" s="21">
        <v>35694</v>
      </c>
      <c r="I41" s="21">
        <v>3973</v>
      </c>
      <c r="J41" s="21">
        <v>35592</v>
      </c>
      <c r="K41" s="21">
        <v>4072</v>
      </c>
      <c r="L41" s="21">
        <v>35527</v>
      </c>
      <c r="M41" s="21">
        <v>4195</v>
      </c>
      <c r="N41" s="21">
        <v>35714</v>
      </c>
      <c r="O41" s="21">
        <v>4243</v>
      </c>
      <c r="P41" s="21">
        <v>35636</v>
      </c>
      <c r="Q41" s="21">
        <v>4588</v>
      </c>
      <c r="R41" s="21">
        <v>35491</v>
      </c>
      <c r="S41" s="21">
        <v>4563</v>
      </c>
      <c r="T41" s="21">
        <v>35500</v>
      </c>
      <c r="U41" s="21">
        <v>4689</v>
      </c>
      <c r="V41" s="21">
        <v>35521</v>
      </c>
      <c r="W41" s="21">
        <v>4847</v>
      </c>
      <c r="X41" s="21">
        <v>35501</v>
      </c>
      <c r="Y41" s="21">
        <v>4877</v>
      </c>
      <c r="Z41" s="21">
        <v>35449</v>
      </c>
      <c r="AA41" s="21">
        <v>4937</v>
      </c>
      <c r="AB41" s="21">
        <v>34986</v>
      </c>
      <c r="AC41" s="21">
        <v>5025</v>
      </c>
      <c r="AD41" s="21">
        <v>34862</v>
      </c>
      <c r="AE41" s="21">
        <v>5089</v>
      </c>
      <c r="AF41" s="21">
        <v>34793</v>
      </c>
      <c r="AG41" s="21">
        <v>5208</v>
      </c>
      <c r="AH41" s="21">
        <v>34363</v>
      </c>
      <c r="AI41" s="21">
        <v>5312</v>
      </c>
      <c r="AJ41" s="21">
        <v>33892</v>
      </c>
      <c r="AK41" s="21">
        <v>5376</v>
      </c>
      <c r="AL41" s="21">
        <v>33620</v>
      </c>
      <c r="AM41" s="21">
        <v>5459</v>
      </c>
      <c r="AN41" s="21">
        <v>33526</v>
      </c>
      <c r="AO41" s="21">
        <v>5561</v>
      </c>
      <c r="AP41" s="21">
        <v>31202</v>
      </c>
      <c r="AQ41" s="21">
        <v>5619</v>
      </c>
      <c r="AR41" s="21">
        <v>31238</v>
      </c>
      <c r="AS41" s="21">
        <v>5810</v>
      </c>
      <c r="AT41" s="21">
        <v>31366</v>
      </c>
      <c r="AU41" s="21">
        <v>5859</v>
      </c>
      <c r="AV41" s="21">
        <v>31323</v>
      </c>
      <c r="AW41" s="21">
        <v>5858</v>
      </c>
      <c r="AX41" s="21">
        <v>31331</v>
      </c>
      <c r="AY41" s="21">
        <v>5902</v>
      </c>
      <c r="AZ41" s="21">
        <v>31251</v>
      </c>
      <c r="ES41" s="21"/>
      <c r="EX41" s="30"/>
      <c r="GW41" s="30"/>
      <c r="GX41" s="30"/>
      <c r="GY41" s="30"/>
      <c r="GZ41" s="30"/>
      <c r="HB41" s="30"/>
      <c r="HL41" s="30"/>
    </row>
    <row r="42" spans="1:253" x14ac:dyDescent="0.2">
      <c r="A42" s="29">
        <v>32</v>
      </c>
      <c r="B42" s="27">
        <v>4</v>
      </c>
      <c r="C42" s="80" t="s">
        <v>45</v>
      </c>
      <c r="E42" s="21">
        <v>627</v>
      </c>
      <c r="F42" s="21">
        <v>2295</v>
      </c>
      <c r="G42" s="21">
        <v>634</v>
      </c>
      <c r="H42" s="21">
        <v>2290</v>
      </c>
      <c r="I42" s="21">
        <v>638</v>
      </c>
      <c r="J42" s="21">
        <v>2278</v>
      </c>
      <c r="K42" s="21">
        <v>648</v>
      </c>
      <c r="L42" s="21">
        <v>2254</v>
      </c>
      <c r="M42" s="21">
        <v>646</v>
      </c>
      <c r="N42" s="21">
        <v>2283</v>
      </c>
      <c r="O42" s="21">
        <v>645</v>
      </c>
      <c r="P42" s="21">
        <v>2239</v>
      </c>
      <c r="Q42" s="21">
        <v>645</v>
      </c>
      <c r="R42" s="21">
        <v>2227</v>
      </c>
      <c r="S42" s="21">
        <v>647</v>
      </c>
      <c r="T42" s="21">
        <v>2230</v>
      </c>
      <c r="U42" s="21">
        <v>655</v>
      </c>
      <c r="V42" s="21">
        <v>2209</v>
      </c>
      <c r="W42" s="21">
        <v>661</v>
      </c>
      <c r="X42" s="21">
        <v>2194</v>
      </c>
      <c r="Y42" s="21">
        <v>659</v>
      </c>
      <c r="Z42" s="21">
        <v>2184</v>
      </c>
      <c r="AA42" s="21">
        <v>672</v>
      </c>
      <c r="AB42" s="21">
        <v>2181</v>
      </c>
      <c r="AC42" s="21">
        <v>679</v>
      </c>
      <c r="AD42" s="21">
        <v>2173</v>
      </c>
      <c r="AE42" s="21">
        <v>690</v>
      </c>
      <c r="AF42" s="21">
        <v>2173</v>
      </c>
      <c r="AG42" s="21">
        <v>699</v>
      </c>
      <c r="AH42" s="21">
        <v>2163</v>
      </c>
      <c r="AI42" s="21">
        <v>707</v>
      </c>
      <c r="AJ42" s="21">
        <v>2143</v>
      </c>
      <c r="AK42" s="21">
        <v>706</v>
      </c>
      <c r="AL42" s="21">
        <v>2121</v>
      </c>
      <c r="AM42" s="21">
        <v>713</v>
      </c>
      <c r="AN42" s="21">
        <v>2120</v>
      </c>
      <c r="AO42" s="21">
        <v>721</v>
      </c>
      <c r="AP42" s="21">
        <v>2044</v>
      </c>
      <c r="AQ42" s="21">
        <v>720</v>
      </c>
      <c r="AR42" s="21">
        <v>2052</v>
      </c>
      <c r="AS42" s="21">
        <v>730</v>
      </c>
      <c r="AT42" s="21">
        <v>2060</v>
      </c>
      <c r="AU42" s="21">
        <v>739</v>
      </c>
      <c r="AV42" s="21">
        <v>2065</v>
      </c>
      <c r="AW42" s="21">
        <v>746</v>
      </c>
      <c r="AX42" s="21">
        <v>2073</v>
      </c>
      <c r="AY42" s="21">
        <v>761</v>
      </c>
      <c r="AZ42" s="21">
        <v>2072</v>
      </c>
      <c r="ES42" s="21"/>
      <c r="EX42" s="30"/>
      <c r="GW42" s="30"/>
      <c r="GX42" s="30"/>
      <c r="GY42" s="30"/>
      <c r="GZ42" s="30"/>
      <c r="HB42" s="30"/>
      <c r="HL42" s="30"/>
    </row>
    <row r="43" spans="1:253" x14ac:dyDescent="0.2">
      <c r="A43" s="29">
        <v>44</v>
      </c>
      <c r="B43" s="27">
        <v>4</v>
      </c>
      <c r="C43" s="80" t="s">
        <v>56</v>
      </c>
      <c r="E43" s="21">
        <v>603</v>
      </c>
      <c r="F43" s="21">
        <v>6807</v>
      </c>
      <c r="G43" s="21">
        <v>631</v>
      </c>
      <c r="H43" s="21">
        <v>6802</v>
      </c>
      <c r="I43" s="21">
        <v>653</v>
      </c>
      <c r="J43" s="21">
        <v>6788</v>
      </c>
      <c r="K43" s="21">
        <v>675</v>
      </c>
      <c r="L43" s="21">
        <v>6772</v>
      </c>
      <c r="M43" s="21">
        <v>680</v>
      </c>
      <c r="N43" s="21">
        <v>6830</v>
      </c>
      <c r="O43" s="21">
        <v>682</v>
      </c>
      <c r="P43" s="21">
        <v>6779</v>
      </c>
      <c r="Q43" s="21">
        <v>726</v>
      </c>
      <c r="R43" s="21">
        <v>6760</v>
      </c>
      <c r="S43" s="21">
        <v>718</v>
      </c>
      <c r="T43" s="21">
        <v>6759</v>
      </c>
      <c r="U43" s="21">
        <v>739</v>
      </c>
      <c r="V43" s="21">
        <v>6746</v>
      </c>
      <c r="W43" s="21">
        <v>749</v>
      </c>
      <c r="X43" s="21">
        <v>6740</v>
      </c>
      <c r="Y43" s="21">
        <v>752</v>
      </c>
      <c r="Z43" s="21">
        <v>6725</v>
      </c>
      <c r="AA43" s="21">
        <v>754</v>
      </c>
      <c r="AB43" s="21">
        <v>6670</v>
      </c>
      <c r="AC43" s="21">
        <v>762</v>
      </c>
      <c r="AD43" s="21">
        <v>6659</v>
      </c>
      <c r="AE43" s="21">
        <v>784</v>
      </c>
      <c r="AF43" s="21">
        <v>6675</v>
      </c>
      <c r="AG43" s="21">
        <v>799</v>
      </c>
      <c r="AH43" s="21">
        <v>6618</v>
      </c>
      <c r="AI43" s="21">
        <v>834</v>
      </c>
      <c r="AJ43" s="21">
        <v>6621</v>
      </c>
      <c r="AK43" s="21">
        <v>862</v>
      </c>
      <c r="AL43" s="21">
        <v>6567</v>
      </c>
      <c r="AM43" s="21">
        <v>862</v>
      </c>
      <c r="AN43" s="21">
        <v>6543</v>
      </c>
      <c r="AO43" s="21">
        <v>882</v>
      </c>
      <c r="AP43" s="21">
        <v>6381</v>
      </c>
      <c r="AQ43" s="21">
        <v>892</v>
      </c>
      <c r="AR43" s="21">
        <v>6380</v>
      </c>
      <c r="AS43" s="21">
        <v>919</v>
      </c>
      <c r="AT43" s="21">
        <v>6366</v>
      </c>
      <c r="AU43" s="21">
        <v>931</v>
      </c>
      <c r="AV43" s="21">
        <v>6349</v>
      </c>
      <c r="AW43" s="21">
        <v>935</v>
      </c>
      <c r="AX43" s="21">
        <v>6336</v>
      </c>
      <c r="AY43" s="21">
        <v>939</v>
      </c>
      <c r="AZ43" s="21">
        <v>6321</v>
      </c>
      <c r="ES43" s="21"/>
      <c r="EX43" s="30"/>
      <c r="GW43" s="30"/>
      <c r="GX43" s="30"/>
      <c r="GY43" s="30"/>
      <c r="GZ43" s="30"/>
      <c r="HB43" s="30"/>
      <c r="HL43" s="30"/>
    </row>
    <row r="44" spans="1:253" x14ac:dyDescent="0.2">
      <c r="A44" s="29">
        <v>56</v>
      </c>
      <c r="B44" s="27">
        <v>4</v>
      </c>
      <c r="C44" s="80" t="s">
        <v>68</v>
      </c>
      <c r="E44" s="21">
        <v>1047</v>
      </c>
      <c r="F44" s="21">
        <v>5851</v>
      </c>
      <c r="G44" s="21">
        <v>1093</v>
      </c>
      <c r="H44" s="21">
        <v>5866</v>
      </c>
      <c r="I44" s="21">
        <v>1124</v>
      </c>
      <c r="J44" s="21">
        <v>5856</v>
      </c>
      <c r="K44" s="21">
        <v>1152</v>
      </c>
      <c r="L44" s="21">
        <v>5850</v>
      </c>
      <c r="M44" s="21">
        <v>1188</v>
      </c>
      <c r="N44" s="21">
        <v>5899</v>
      </c>
      <c r="O44" s="21">
        <v>1198</v>
      </c>
      <c r="P44" s="21">
        <v>5874</v>
      </c>
      <c r="Q44" s="21">
        <v>1244</v>
      </c>
      <c r="R44" s="21">
        <v>5792</v>
      </c>
      <c r="S44" s="21">
        <v>1246</v>
      </c>
      <c r="T44" s="21">
        <v>5746</v>
      </c>
      <c r="U44" s="21">
        <v>1245</v>
      </c>
      <c r="V44" s="21">
        <v>5680</v>
      </c>
      <c r="W44" s="21">
        <v>1278</v>
      </c>
      <c r="X44" s="21">
        <v>5746</v>
      </c>
      <c r="Y44" s="21">
        <v>1291</v>
      </c>
      <c r="Z44" s="21">
        <v>5757</v>
      </c>
      <c r="AA44" s="21">
        <v>1307</v>
      </c>
      <c r="AB44" s="21">
        <v>5741</v>
      </c>
      <c r="AC44" s="21">
        <v>1337</v>
      </c>
      <c r="AD44" s="21">
        <v>5751</v>
      </c>
      <c r="AE44" s="21">
        <v>1378</v>
      </c>
      <c r="AF44" s="21">
        <v>5748</v>
      </c>
      <c r="AG44" s="21">
        <v>1411</v>
      </c>
      <c r="AH44" s="21">
        <v>5775</v>
      </c>
      <c r="AI44" s="21">
        <v>1432</v>
      </c>
      <c r="AJ44" s="21">
        <v>5794</v>
      </c>
      <c r="AK44" s="21">
        <v>1461</v>
      </c>
      <c r="AL44" s="21">
        <v>5751</v>
      </c>
      <c r="AM44" s="21">
        <v>1482</v>
      </c>
      <c r="AN44" s="21">
        <v>5767</v>
      </c>
      <c r="AO44" s="21">
        <v>1535</v>
      </c>
      <c r="AP44" s="21">
        <v>5580</v>
      </c>
      <c r="AQ44" s="21">
        <v>1551</v>
      </c>
      <c r="AR44" s="21">
        <v>5584</v>
      </c>
      <c r="AS44" s="21">
        <v>1605</v>
      </c>
      <c r="AT44" s="21">
        <v>5622</v>
      </c>
      <c r="AU44" s="21">
        <v>1620</v>
      </c>
      <c r="AV44" s="21">
        <v>5619</v>
      </c>
      <c r="AW44" s="21">
        <v>1618</v>
      </c>
      <c r="AX44" s="21">
        <v>5618</v>
      </c>
      <c r="AY44" s="21">
        <v>1636</v>
      </c>
      <c r="AZ44" s="21">
        <v>5632</v>
      </c>
      <c r="ES44" s="21"/>
      <c r="EX44" s="30"/>
      <c r="GW44" s="30"/>
      <c r="GX44" s="30"/>
      <c r="GY44" s="30"/>
      <c r="GZ44" s="30"/>
      <c r="HB44" s="30"/>
      <c r="HL44" s="30"/>
    </row>
    <row r="45" spans="1:253" x14ac:dyDescent="0.2">
      <c r="A45" s="29">
        <v>73</v>
      </c>
      <c r="B45" s="27">
        <v>4</v>
      </c>
      <c r="C45" s="80" t="s">
        <v>84</v>
      </c>
      <c r="E45" s="21">
        <v>2173</v>
      </c>
      <c r="F45" s="21">
        <v>15338</v>
      </c>
      <c r="G45" s="21">
        <v>2255</v>
      </c>
      <c r="H45" s="21">
        <v>15346</v>
      </c>
      <c r="I45" s="21">
        <v>2313</v>
      </c>
      <c r="J45" s="21">
        <v>15334</v>
      </c>
      <c r="K45" s="21">
        <v>2376</v>
      </c>
      <c r="L45" s="21">
        <v>15325</v>
      </c>
      <c r="M45" s="21">
        <v>2440</v>
      </c>
      <c r="N45" s="21">
        <v>15452</v>
      </c>
      <c r="O45" s="21">
        <v>2500</v>
      </c>
      <c r="P45" s="21">
        <v>15443</v>
      </c>
      <c r="Q45" s="21">
        <v>2628</v>
      </c>
      <c r="R45" s="21">
        <v>15358</v>
      </c>
      <c r="S45" s="21">
        <v>2632</v>
      </c>
      <c r="T45" s="21">
        <v>15341</v>
      </c>
      <c r="U45" s="21">
        <v>2733</v>
      </c>
      <c r="V45" s="21">
        <v>15373</v>
      </c>
      <c r="W45" s="21">
        <v>2843</v>
      </c>
      <c r="X45" s="21">
        <v>15416</v>
      </c>
      <c r="Y45" s="21">
        <v>2878</v>
      </c>
      <c r="Z45" s="21">
        <v>15392</v>
      </c>
      <c r="AA45" s="21">
        <v>2891</v>
      </c>
      <c r="AB45" s="21">
        <v>15110</v>
      </c>
      <c r="AC45" s="21">
        <v>2983</v>
      </c>
      <c r="AD45" s="21">
        <v>15097</v>
      </c>
      <c r="AE45" s="21">
        <v>3090</v>
      </c>
      <c r="AF45" s="21">
        <v>15102</v>
      </c>
      <c r="AG45" s="21">
        <v>3154</v>
      </c>
      <c r="AH45" s="21">
        <v>15044</v>
      </c>
      <c r="AI45" s="21">
        <v>3196</v>
      </c>
      <c r="AJ45" s="21">
        <v>14997</v>
      </c>
      <c r="AK45" s="21">
        <v>3260</v>
      </c>
      <c r="AL45" s="21">
        <v>14805</v>
      </c>
      <c r="AM45" s="21">
        <v>3330</v>
      </c>
      <c r="AN45" s="21">
        <v>14813</v>
      </c>
      <c r="AO45" s="21">
        <v>3404</v>
      </c>
      <c r="AP45" s="21">
        <v>14107</v>
      </c>
      <c r="AQ45" s="21">
        <v>3447</v>
      </c>
      <c r="AR45" s="21">
        <v>14099</v>
      </c>
      <c r="AS45" s="21">
        <v>3528</v>
      </c>
      <c r="AT45" s="21">
        <v>14075</v>
      </c>
      <c r="AU45" s="21">
        <v>3565</v>
      </c>
      <c r="AV45" s="21">
        <v>14066</v>
      </c>
      <c r="AW45" s="21">
        <v>3572</v>
      </c>
      <c r="AX45" s="21">
        <v>14066</v>
      </c>
      <c r="AY45" s="21">
        <v>3623</v>
      </c>
      <c r="AZ45" s="21">
        <v>14027</v>
      </c>
      <c r="ES45" s="21"/>
      <c r="EX45" s="30"/>
      <c r="GW45" s="30"/>
      <c r="GX45" s="30"/>
      <c r="GY45" s="30"/>
      <c r="GZ45" s="30"/>
      <c r="HB45" s="30"/>
      <c r="HL45" s="30"/>
    </row>
    <row r="46" spans="1:253" x14ac:dyDescent="0.2">
      <c r="A46" s="29">
        <v>76</v>
      </c>
      <c r="B46" s="27">
        <v>4</v>
      </c>
      <c r="C46" s="80" t="s">
        <v>87</v>
      </c>
      <c r="E46" s="21">
        <v>396</v>
      </c>
      <c r="F46" s="21">
        <v>3093</v>
      </c>
      <c r="G46" s="21">
        <v>415</v>
      </c>
      <c r="H46" s="21">
        <v>3081</v>
      </c>
      <c r="I46" s="21">
        <v>421</v>
      </c>
      <c r="J46" s="21">
        <v>3067</v>
      </c>
      <c r="K46" s="21">
        <v>428</v>
      </c>
      <c r="L46" s="21">
        <v>3048</v>
      </c>
      <c r="M46" s="21">
        <v>437</v>
      </c>
      <c r="N46" s="21">
        <v>3063</v>
      </c>
      <c r="O46" s="21">
        <v>450</v>
      </c>
      <c r="P46" s="21">
        <v>3079</v>
      </c>
      <c r="Q46" s="21">
        <v>459</v>
      </c>
      <c r="R46" s="21">
        <v>3062</v>
      </c>
      <c r="S46" s="21">
        <v>461</v>
      </c>
      <c r="T46" s="21">
        <v>3046</v>
      </c>
      <c r="U46" s="21">
        <v>480</v>
      </c>
      <c r="V46" s="21">
        <v>3040</v>
      </c>
      <c r="W46" s="21">
        <v>491</v>
      </c>
      <c r="X46" s="21">
        <v>3038</v>
      </c>
      <c r="Y46" s="21">
        <v>487</v>
      </c>
      <c r="Z46" s="21">
        <v>3032</v>
      </c>
      <c r="AA46" s="21">
        <v>488</v>
      </c>
      <c r="AB46" s="21">
        <v>3030</v>
      </c>
      <c r="AC46" s="21">
        <v>503</v>
      </c>
      <c r="AD46" s="21">
        <v>3021</v>
      </c>
      <c r="AE46" s="21">
        <v>499</v>
      </c>
      <c r="AF46" s="21">
        <v>3008</v>
      </c>
      <c r="AG46" s="21">
        <v>510</v>
      </c>
      <c r="AH46" s="21">
        <v>2994</v>
      </c>
      <c r="AI46" s="21">
        <v>515</v>
      </c>
      <c r="AJ46" s="21">
        <v>2978</v>
      </c>
      <c r="AK46" s="21">
        <v>518</v>
      </c>
      <c r="AL46" s="21">
        <v>2902</v>
      </c>
      <c r="AM46" s="21">
        <v>521</v>
      </c>
      <c r="AN46" s="21">
        <v>2906</v>
      </c>
      <c r="AO46" s="21">
        <v>521</v>
      </c>
      <c r="AP46" s="21">
        <v>2784</v>
      </c>
      <c r="AQ46" s="21">
        <v>531</v>
      </c>
      <c r="AR46" s="21">
        <v>2788</v>
      </c>
      <c r="AS46" s="21">
        <v>557</v>
      </c>
      <c r="AT46" s="21">
        <v>2780</v>
      </c>
      <c r="AU46" s="21">
        <v>567</v>
      </c>
      <c r="AV46" s="21">
        <v>2780</v>
      </c>
      <c r="AW46" s="21">
        <v>565</v>
      </c>
      <c r="AX46" s="21">
        <v>2775</v>
      </c>
      <c r="AY46" s="21">
        <v>565</v>
      </c>
      <c r="AZ46" s="21">
        <v>2748</v>
      </c>
      <c r="ES46" s="21"/>
      <c r="EX46" s="30"/>
      <c r="GW46" s="30"/>
      <c r="GX46" s="30"/>
      <c r="GY46" s="30"/>
      <c r="GZ46" s="30"/>
      <c r="HB46" s="30"/>
      <c r="HL46" s="30"/>
    </row>
    <row r="47" spans="1:253" x14ac:dyDescent="0.2">
      <c r="A47" s="29">
        <v>78</v>
      </c>
      <c r="B47" s="27">
        <v>4</v>
      </c>
      <c r="C47" s="80" t="s">
        <v>89</v>
      </c>
      <c r="E47" s="21">
        <v>736</v>
      </c>
      <c r="F47" s="21">
        <v>5715</v>
      </c>
      <c r="G47" s="21">
        <v>755</v>
      </c>
      <c r="H47" s="21">
        <v>5718</v>
      </c>
      <c r="I47" s="21">
        <v>780</v>
      </c>
      <c r="J47" s="21">
        <v>5719</v>
      </c>
      <c r="K47" s="21">
        <v>800</v>
      </c>
      <c r="L47" s="21">
        <v>5705</v>
      </c>
      <c r="M47" s="21">
        <v>820</v>
      </c>
      <c r="N47" s="21">
        <v>5733</v>
      </c>
      <c r="O47" s="21">
        <v>838</v>
      </c>
      <c r="P47" s="21">
        <v>5655</v>
      </c>
      <c r="Q47" s="21">
        <v>900</v>
      </c>
      <c r="R47" s="21">
        <v>5640</v>
      </c>
      <c r="S47" s="21">
        <v>902</v>
      </c>
      <c r="T47" s="21">
        <v>5627</v>
      </c>
      <c r="U47" s="21">
        <v>913</v>
      </c>
      <c r="V47" s="21">
        <v>5593</v>
      </c>
      <c r="W47" s="21">
        <v>944</v>
      </c>
      <c r="X47" s="21">
        <v>5613</v>
      </c>
      <c r="Y47" s="21">
        <v>935</v>
      </c>
      <c r="Z47" s="21">
        <v>5602</v>
      </c>
      <c r="AA47" s="21">
        <v>940</v>
      </c>
      <c r="AB47" s="21">
        <v>5543</v>
      </c>
      <c r="AC47" s="21">
        <v>951</v>
      </c>
      <c r="AD47" s="21">
        <v>5548</v>
      </c>
      <c r="AE47" s="21">
        <v>969</v>
      </c>
      <c r="AF47" s="21">
        <v>5556</v>
      </c>
      <c r="AG47" s="21">
        <v>1003</v>
      </c>
      <c r="AH47" s="21">
        <v>5571</v>
      </c>
      <c r="AI47" s="21">
        <v>1014</v>
      </c>
      <c r="AJ47" s="21">
        <v>5555</v>
      </c>
      <c r="AK47" s="21">
        <v>1025</v>
      </c>
      <c r="AL47" s="21">
        <v>5475</v>
      </c>
      <c r="AM47" s="21">
        <v>1027</v>
      </c>
      <c r="AN47" s="21">
        <v>5424</v>
      </c>
      <c r="AO47" s="21">
        <v>1067</v>
      </c>
      <c r="AP47" s="21">
        <v>5172</v>
      </c>
      <c r="AQ47" s="21">
        <v>1081</v>
      </c>
      <c r="AR47" s="21">
        <v>5173</v>
      </c>
      <c r="AS47" s="21">
        <v>1113</v>
      </c>
      <c r="AT47" s="21">
        <v>5151</v>
      </c>
      <c r="AU47" s="21">
        <v>1104</v>
      </c>
      <c r="AV47" s="21">
        <v>5126</v>
      </c>
      <c r="AW47" s="21">
        <v>1105</v>
      </c>
      <c r="AX47" s="21">
        <v>5121</v>
      </c>
      <c r="AY47" s="21">
        <v>1124</v>
      </c>
      <c r="AZ47" s="21">
        <v>5127</v>
      </c>
      <c r="ES47" s="21"/>
      <c r="EX47" s="30"/>
      <c r="GW47" s="30"/>
      <c r="GX47" s="30"/>
      <c r="GY47" s="30"/>
      <c r="GZ47" s="30"/>
      <c r="HB47" s="30"/>
      <c r="HL47" s="30"/>
    </row>
    <row r="48" spans="1:253" x14ac:dyDescent="0.2">
      <c r="A48" s="29">
        <v>79</v>
      </c>
      <c r="B48" s="27">
        <v>4</v>
      </c>
      <c r="C48" s="80" t="s">
        <v>90</v>
      </c>
      <c r="E48" s="21">
        <v>650</v>
      </c>
      <c r="F48" s="21">
        <v>4153</v>
      </c>
      <c r="G48" s="21">
        <v>682</v>
      </c>
      <c r="H48" s="21">
        <v>4140</v>
      </c>
      <c r="I48" s="21">
        <v>700</v>
      </c>
      <c r="J48" s="21">
        <v>4122</v>
      </c>
      <c r="K48" s="21">
        <v>720</v>
      </c>
      <c r="L48" s="21">
        <v>4113</v>
      </c>
      <c r="M48" s="21">
        <v>728</v>
      </c>
      <c r="N48" s="21">
        <v>4110</v>
      </c>
      <c r="O48" s="21">
        <v>743</v>
      </c>
      <c r="P48" s="21">
        <v>4118</v>
      </c>
      <c r="Q48" s="21">
        <v>774</v>
      </c>
      <c r="R48" s="21">
        <v>4077</v>
      </c>
      <c r="S48" s="21">
        <v>773</v>
      </c>
      <c r="T48" s="21">
        <v>4074</v>
      </c>
      <c r="U48" s="21">
        <v>786</v>
      </c>
      <c r="V48" s="21">
        <v>4076</v>
      </c>
      <c r="W48" s="21">
        <v>811</v>
      </c>
      <c r="X48" s="21">
        <v>4073</v>
      </c>
      <c r="Y48" s="21">
        <v>817</v>
      </c>
      <c r="Z48" s="21">
        <v>4049</v>
      </c>
      <c r="AA48" s="21">
        <v>819</v>
      </c>
      <c r="AB48" s="21">
        <v>4028</v>
      </c>
      <c r="AC48" s="21">
        <v>828</v>
      </c>
      <c r="AD48" s="21">
        <v>4020</v>
      </c>
      <c r="AE48" s="21">
        <v>838</v>
      </c>
      <c r="AF48" s="21">
        <v>4010</v>
      </c>
      <c r="AG48" s="21">
        <v>846</v>
      </c>
      <c r="AH48" s="21">
        <v>4002</v>
      </c>
      <c r="AI48" s="21">
        <v>863</v>
      </c>
      <c r="AJ48" s="21">
        <v>4008</v>
      </c>
      <c r="AK48" s="21">
        <v>864</v>
      </c>
      <c r="AL48" s="21">
        <v>3971</v>
      </c>
      <c r="AM48" s="21">
        <v>874</v>
      </c>
      <c r="AN48" s="21">
        <v>3940</v>
      </c>
      <c r="AO48" s="21">
        <v>885</v>
      </c>
      <c r="AP48" s="21">
        <v>3829</v>
      </c>
      <c r="AQ48" s="21">
        <v>889</v>
      </c>
      <c r="AR48" s="21">
        <v>3822</v>
      </c>
      <c r="AS48" s="21">
        <v>927</v>
      </c>
      <c r="AT48" s="21">
        <v>3811</v>
      </c>
      <c r="AU48" s="21">
        <v>932</v>
      </c>
      <c r="AV48" s="21">
        <v>3797</v>
      </c>
      <c r="AW48" s="21">
        <v>932</v>
      </c>
      <c r="AX48" s="21">
        <v>3794</v>
      </c>
      <c r="AY48" s="21">
        <v>931</v>
      </c>
      <c r="AZ48" s="21">
        <v>3783</v>
      </c>
      <c r="ES48" s="21"/>
      <c r="EX48" s="30"/>
      <c r="GW48" s="30"/>
      <c r="GX48" s="30"/>
      <c r="GY48" s="30"/>
      <c r="GZ48" s="30"/>
      <c r="HB48" s="30"/>
      <c r="HL48" s="30"/>
    </row>
    <row r="49" spans="1:246" s="66" customFormat="1" x14ac:dyDescent="0.2">
      <c r="A49" s="64"/>
      <c r="B49" s="65"/>
      <c r="C49" s="81" t="s">
        <v>107</v>
      </c>
      <c r="D49" s="65"/>
      <c r="E49" s="67">
        <f t="shared" ref="E49:AF49" si="19">SUM(E40:E48)</f>
        <v>11230</v>
      </c>
      <c r="F49" s="67">
        <f t="shared" si="19"/>
        <v>86212</v>
      </c>
      <c r="G49" s="67">
        <f t="shared" si="19"/>
        <v>11586</v>
      </c>
      <c r="H49" s="67">
        <f t="shared" si="19"/>
        <v>86122</v>
      </c>
      <c r="I49" s="67">
        <f t="shared" si="19"/>
        <v>11879</v>
      </c>
      <c r="J49" s="67">
        <f t="shared" si="19"/>
        <v>85929</v>
      </c>
      <c r="K49" s="67">
        <f t="shared" si="19"/>
        <v>12179</v>
      </c>
      <c r="L49" s="67">
        <f t="shared" si="19"/>
        <v>85766</v>
      </c>
      <c r="M49" s="67">
        <f t="shared" si="19"/>
        <v>12488</v>
      </c>
      <c r="N49" s="67">
        <f t="shared" si="19"/>
        <v>86373</v>
      </c>
      <c r="O49" s="67">
        <f t="shared" si="19"/>
        <v>12682</v>
      </c>
      <c r="P49" s="67">
        <f t="shared" si="19"/>
        <v>86098</v>
      </c>
      <c r="Q49" s="67">
        <f t="shared" si="19"/>
        <v>13436</v>
      </c>
      <c r="R49" s="67">
        <f t="shared" si="19"/>
        <v>85713</v>
      </c>
      <c r="S49" s="67">
        <f t="shared" si="19"/>
        <v>13422</v>
      </c>
      <c r="T49" s="67">
        <f t="shared" si="19"/>
        <v>85611</v>
      </c>
      <c r="U49" s="67">
        <f t="shared" si="19"/>
        <v>13762</v>
      </c>
      <c r="V49" s="67">
        <f t="shared" si="19"/>
        <v>85530</v>
      </c>
      <c r="W49" s="67">
        <f t="shared" si="19"/>
        <v>14183</v>
      </c>
      <c r="X49" s="67">
        <f t="shared" si="19"/>
        <v>85629</v>
      </c>
      <c r="Y49" s="67">
        <f t="shared" si="19"/>
        <v>14261</v>
      </c>
      <c r="Z49" s="67">
        <f t="shared" si="19"/>
        <v>85492</v>
      </c>
      <c r="AA49" s="67">
        <f t="shared" si="19"/>
        <v>14397</v>
      </c>
      <c r="AB49" s="67">
        <f t="shared" si="19"/>
        <v>84481</v>
      </c>
      <c r="AC49" s="67">
        <f t="shared" si="19"/>
        <v>14694</v>
      </c>
      <c r="AD49" s="67">
        <f t="shared" si="19"/>
        <v>84322</v>
      </c>
      <c r="AE49" s="67">
        <f t="shared" si="19"/>
        <v>14989</v>
      </c>
      <c r="AF49" s="67">
        <f t="shared" si="19"/>
        <v>84235</v>
      </c>
      <c r="AG49" s="67">
        <f>SUM(AG40:AG48)</f>
        <v>15306</v>
      </c>
      <c r="AH49" s="67">
        <f>SUM(AH40:AH48)</f>
        <v>83705</v>
      </c>
      <c r="AI49" s="67">
        <f>SUM(AI40:AI48)</f>
        <v>15574</v>
      </c>
      <c r="AJ49" s="67">
        <f>SUM(AJ40:AJ48)</f>
        <v>83117</v>
      </c>
      <c r="AK49" s="67">
        <f t="shared" ref="AK49:AZ49" si="20">SUM(AK40:AK48)</f>
        <v>15790</v>
      </c>
      <c r="AL49" s="67">
        <f t="shared" si="20"/>
        <v>82221</v>
      </c>
      <c r="AM49" s="67">
        <f t="shared" si="20"/>
        <v>16012</v>
      </c>
      <c r="AN49" s="67">
        <f t="shared" si="20"/>
        <v>82045</v>
      </c>
      <c r="AO49" s="67">
        <f t="shared" si="20"/>
        <v>16369</v>
      </c>
      <c r="AP49" s="67">
        <f t="shared" si="20"/>
        <v>77765</v>
      </c>
      <c r="AQ49" s="67">
        <f t="shared" si="20"/>
        <v>16541</v>
      </c>
      <c r="AR49" s="67">
        <f t="shared" si="20"/>
        <v>77806</v>
      </c>
      <c r="AS49" s="67">
        <f t="shared" si="20"/>
        <v>17047</v>
      </c>
      <c r="AT49" s="67">
        <f t="shared" si="20"/>
        <v>77937</v>
      </c>
      <c r="AU49" s="67">
        <f t="shared" si="20"/>
        <v>17190</v>
      </c>
      <c r="AV49" s="67">
        <f t="shared" si="20"/>
        <v>77832</v>
      </c>
      <c r="AW49" s="67">
        <f t="shared" si="20"/>
        <v>17198</v>
      </c>
      <c r="AX49" s="67">
        <f t="shared" si="20"/>
        <v>77824</v>
      </c>
      <c r="AY49" s="67">
        <f t="shared" si="20"/>
        <v>17351</v>
      </c>
      <c r="AZ49" s="67">
        <f t="shared" si="20"/>
        <v>77675</v>
      </c>
      <c r="BA49" s="67">
        <f t="shared" ref="BA49:DF49" si="21">SUM(BA40:BA48)</f>
        <v>0</v>
      </c>
      <c r="BB49" s="67">
        <f t="shared" si="21"/>
        <v>0</v>
      </c>
      <c r="BC49" s="67">
        <f t="shared" si="21"/>
        <v>0</v>
      </c>
      <c r="BD49" s="67">
        <f t="shared" si="21"/>
        <v>0</v>
      </c>
      <c r="BE49" s="67">
        <f t="shared" si="21"/>
        <v>0</v>
      </c>
      <c r="BF49" s="67">
        <f t="shared" si="21"/>
        <v>0</v>
      </c>
      <c r="BG49" s="67">
        <f t="shared" si="21"/>
        <v>0</v>
      </c>
      <c r="BH49" s="67">
        <f t="shared" si="21"/>
        <v>0</v>
      </c>
      <c r="BI49" s="67">
        <f t="shared" si="21"/>
        <v>0</v>
      </c>
      <c r="BJ49" s="67">
        <f t="shared" si="21"/>
        <v>0</v>
      </c>
      <c r="BK49" s="67">
        <f t="shared" si="21"/>
        <v>0</v>
      </c>
      <c r="BL49" s="67">
        <f t="shared" si="21"/>
        <v>0</v>
      </c>
      <c r="BM49" s="67">
        <f t="shared" si="21"/>
        <v>0</v>
      </c>
      <c r="BN49" s="67">
        <f t="shared" si="21"/>
        <v>0</v>
      </c>
      <c r="BO49" s="67">
        <f t="shared" si="21"/>
        <v>0</v>
      </c>
      <c r="BP49" s="67">
        <f t="shared" si="21"/>
        <v>0</v>
      </c>
      <c r="BQ49" s="67">
        <f t="shared" si="21"/>
        <v>0</v>
      </c>
      <c r="BR49" s="67">
        <f t="shared" si="21"/>
        <v>0</v>
      </c>
      <c r="BS49" s="67">
        <f t="shared" si="21"/>
        <v>0</v>
      </c>
      <c r="BT49" s="67">
        <f t="shared" si="21"/>
        <v>0</v>
      </c>
      <c r="BU49" s="67">
        <f t="shared" si="21"/>
        <v>0</v>
      </c>
      <c r="BV49" s="67">
        <f t="shared" si="21"/>
        <v>0</v>
      </c>
      <c r="BW49" s="67">
        <f t="shared" si="21"/>
        <v>0</v>
      </c>
      <c r="BX49" s="67">
        <f t="shared" si="21"/>
        <v>0</v>
      </c>
      <c r="BY49" s="67">
        <f t="shared" si="21"/>
        <v>0</v>
      </c>
      <c r="BZ49" s="67">
        <f t="shared" si="21"/>
        <v>0</v>
      </c>
      <c r="CA49" s="67">
        <f t="shared" si="21"/>
        <v>0</v>
      </c>
      <c r="CB49" s="67">
        <f t="shared" si="21"/>
        <v>0</v>
      </c>
      <c r="CC49" s="67">
        <f t="shared" si="21"/>
        <v>0</v>
      </c>
      <c r="CD49" s="67">
        <f t="shared" si="21"/>
        <v>0</v>
      </c>
      <c r="CE49" s="67">
        <f t="shared" si="21"/>
        <v>0</v>
      </c>
      <c r="CF49" s="67">
        <f t="shared" si="21"/>
        <v>0</v>
      </c>
      <c r="CG49" s="67">
        <f t="shared" si="21"/>
        <v>0</v>
      </c>
      <c r="CH49" s="67">
        <f t="shared" si="21"/>
        <v>0</v>
      </c>
      <c r="CI49" s="67">
        <f t="shared" si="21"/>
        <v>0</v>
      </c>
      <c r="CJ49" s="67">
        <f t="shared" si="21"/>
        <v>0</v>
      </c>
      <c r="CK49" s="67">
        <f t="shared" si="21"/>
        <v>0</v>
      </c>
      <c r="CL49" s="67">
        <f t="shared" si="21"/>
        <v>0</v>
      </c>
      <c r="CM49" s="67">
        <f t="shared" si="21"/>
        <v>0</v>
      </c>
      <c r="CN49" s="67">
        <f t="shared" si="21"/>
        <v>0</v>
      </c>
      <c r="CO49" s="67">
        <f t="shared" si="21"/>
        <v>0</v>
      </c>
      <c r="CP49" s="67">
        <f t="shared" si="21"/>
        <v>0</v>
      </c>
      <c r="CQ49" s="67">
        <f t="shared" si="21"/>
        <v>0</v>
      </c>
      <c r="CR49" s="67">
        <f t="shared" si="21"/>
        <v>0</v>
      </c>
      <c r="CS49" s="67">
        <f t="shared" si="21"/>
        <v>0</v>
      </c>
      <c r="CT49" s="67">
        <f t="shared" si="21"/>
        <v>0</v>
      </c>
      <c r="CU49" s="67">
        <f t="shared" si="21"/>
        <v>0</v>
      </c>
      <c r="CV49" s="67">
        <f t="shared" si="21"/>
        <v>0</v>
      </c>
      <c r="CW49" s="67">
        <f t="shared" si="21"/>
        <v>0</v>
      </c>
      <c r="CX49" s="67">
        <f t="shared" si="21"/>
        <v>0</v>
      </c>
      <c r="CY49" s="67">
        <f t="shared" si="21"/>
        <v>0</v>
      </c>
      <c r="CZ49" s="67">
        <f t="shared" si="21"/>
        <v>0</v>
      </c>
      <c r="DA49" s="66">
        <f t="shared" si="21"/>
        <v>0</v>
      </c>
      <c r="DB49" s="66">
        <f t="shared" si="21"/>
        <v>0</v>
      </c>
      <c r="DC49" s="68">
        <f t="shared" si="21"/>
        <v>0</v>
      </c>
      <c r="DD49" s="68">
        <f t="shared" si="21"/>
        <v>0</v>
      </c>
      <c r="DE49" s="66">
        <f t="shared" si="21"/>
        <v>0</v>
      </c>
      <c r="DF49" s="66">
        <f t="shared" si="21"/>
        <v>0</v>
      </c>
      <c r="DG49" s="66">
        <f t="shared" ref="DG49:FR49" si="22">SUM(DG40:DG48)</f>
        <v>0</v>
      </c>
      <c r="DH49" s="66">
        <f t="shared" si="22"/>
        <v>0</v>
      </c>
      <c r="DI49" s="66">
        <f t="shared" si="22"/>
        <v>0</v>
      </c>
      <c r="DJ49" s="66">
        <f t="shared" si="22"/>
        <v>0</v>
      </c>
      <c r="DK49" s="67">
        <f t="shared" si="22"/>
        <v>0</v>
      </c>
      <c r="DL49" s="67">
        <f t="shared" si="22"/>
        <v>0</v>
      </c>
      <c r="DM49" s="67">
        <f t="shared" si="22"/>
        <v>0</v>
      </c>
      <c r="DN49" s="67">
        <f t="shared" si="22"/>
        <v>0</v>
      </c>
      <c r="DO49" s="67">
        <f t="shared" si="22"/>
        <v>0</v>
      </c>
      <c r="DP49" s="67">
        <f t="shared" si="22"/>
        <v>0</v>
      </c>
      <c r="DQ49" s="67">
        <f>SUM(DQ40:DQ48)</f>
        <v>0</v>
      </c>
      <c r="DR49" s="67">
        <f>SUM(DR40:DR48)</f>
        <v>0</v>
      </c>
      <c r="DS49" s="67">
        <f t="shared" si="22"/>
        <v>0</v>
      </c>
      <c r="DT49" s="67">
        <f t="shared" si="22"/>
        <v>0</v>
      </c>
      <c r="DU49" s="67">
        <f t="shared" si="22"/>
        <v>0</v>
      </c>
      <c r="DV49" s="67">
        <f t="shared" si="22"/>
        <v>0</v>
      </c>
      <c r="DW49" s="67">
        <f t="shared" si="22"/>
        <v>0</v>
      </c>
      <c r="DX49" s="67">
        <f t="shared" si="22"/>
        <v>0</v>
      </c>
      <c r="DY49" s="67">
        <f t="shared" si="22"/>
        <v>0</v>
      </c>
      <c r="DZ49" s="67">
        <f t="shared" si="22"/>
        <v>0</v>
      </c>
      <c r="EA49" s="67">
        <f t="shared" si="22"/>
        <v>0</v>
      </c>
      <c r="EB49" s="67">
        <f t="shared" si="22"/>
        <v>0</v>
      </c>
      <c r="EC49" s="67">
        <f t="shared" si="22"/>
        <v>0</v>
      </c>
      <c r="ED49" s="67">
        <f t="shared" si="22"/>
        <v>0</v>
      </c>
      <c r="EE49" s="67">
        <f t="shared" si="22"/>
        <v>0</v>
      </c>
      <c r="EF49" s="67">
        <f t="shared" si="22"/>
        <v>0</v>
      </c>
      <c r="EG49" s="67">
        <f t="shared" si="22"/>
        <v>0</v>
      </c>
      <c r="EH49" s="67">
        <f t="shared" si="22"/>
        <v>0</v>
      </c>
      <c r="EI49" s="67">
        <f t="shared" si="22"/>
        <v>0</v>
      </c>
      <c r="EJ49" s="67">
        <f t="shared" si="22"/>
        <v>0</v>
      </c>
      <c r="EK49" s="67">
        <f t="shared" si="22"/>
        <v>0</v>
      </c>
      <c r="EL49" s="67">
        <f t="shared" si="22"/>
        <v>0</v>
      </c>
      <c r="EM49" s="67">
        <f t="shared" si="22"/>
        <v>0</v>
      </c>
      <c r="EN49" s="67">
        <f t="shared" si="22"/>
        <v>0</v>
      </c>
      <c r="EO49" s="67">
        <f t="shared" si="22"/>
        <v>0</v>
      </c>
      <c r="EP49" s="67">
        <f t="shared" si="22"/>
        <v>0</v>
      </c>
      <c r="EQ49" s="67">
        <f t="shared" si="22"/>
        <v>0</v>
      </c>
      <c r="ER49" s="69">
        <f t="shared" si="22"/>
        <v>0</v>
      </c>
      <c r="ES49" s="67">
        <f t="shared" si="22"/>
        <v>0</v>
      </c>
      <c r="ET49" s="67">
        <f t="shared" si="22"/>
        <v>0</v>
      </c>
      <c r="EU49" s="67">
        <f t="shared" si="22"/>
        <v>0</v>
      </c>
      <c r="EV49" s="67">
        <f t="shared" si="22"/>
        <v>0</v>
      </c>
      <c r="EW49" s="67">
        <f t="shared" si="22"/>
        <v>0</v>
      </c>
      <c r="EX49" s="67">
        <f t="shared" si="22"/>
        <v>0</v>
      </c>
      <c r="EY49" s="67">
        <f t="shared" si="22"/>
        <v>0</v>
      </c>
      <c r="EZ49" s="67">
        <f t="shared" si="22"/>
        <v>0</v>
      </c>
      <c r="FA49" s="67">
        <f t="shared" si="22"/>
        <v>0</v>
      </c>
      <c r="FB49" s="67">
        <f t="shared" si="22"/>
        <v>0</v>
      </c>
      <c r="FC49" s="67">
        <f t="shared" si="22"/>
        <v>0</v>
      </c>
      <c r="FD49" s="67">
        <f t="shared" si="22"/>
        <v>0</v>
      </c>
      <c r="FE49" s="67">
        <f t="shared" si="22"/>
        <v>0</v>
      </c>
      <c r="FF49" s="67">
        <f t="shared" si="22"/>
        <v>0</v>
      </c>
      <c r="FG49" s="67">
        <f t="shared" si="22"/>
        <v>0</v>
      </c>
      <c r="FH49" s="67">
        <f t="shared" si="22"/>
        <v>0</v>
      </c>
      <c r="FI49" s="67">
        <f t="shared" si="22"/>
        <v>0</v>
      </c>
      <c r="FJ49" s="67">
        <f t="shared" si="22"/>
        <v>0</v>
      </c>
      <c r="FK49" s="67">
        <f t="shared" si="22"/>
        <v>0</v>
      </c>
      <c r="FL49" s="67">
        <f t="shared" si="22"/>
        <v>0</v>
      </c>
      <c r="FM49" s="67">
        <f t="shared" si="22"/>
        <v>0</v>
      </c>
      <c r="FN49" s="67">
        <f t="shared" si="22"/>
        <v>0</v>
      </c>
      <c r="FO49" s="67">
        <f t="shared" si="22"/>
        <v>0</v>
      </c>
      <c r="FP49" s="67">
        <f t="shared" si="22"/>
        <v>0</v>
      </c>
      <c r="FQ49" s="67">
        <f t="shared" si="22"/>
        <v>0</v>
      </c>
      <c r="FR49" s="67">
        <f t="shared" si="22"/>
        <v>0</v>
      </c>
      <c r="FS49" s="67">
        <f t="shared" ref="FS49:ID49" si="23">SUM(FS40:FS48)</f>
        <v>0</v>
      </c>
      <c r="FT49" s="67">
        <f t="shared" si="23"/>
        <v>0</v>
      </c>
      <c r="FU49" s="67">
        <f t="shared" si="23"/>
        <v>0</v>
      </c>
      <c r="FV49" s="67">
        <f t="shared" si="23"/>
        <v>0</v>
      </c>
      <c r="FW49" s="67">
        <f t="shared" si="23"/>
        <v>0</v>
      </c>
      <c r="FX49" s="67">
        <f t="shared" si="23"/>
        <v>0</v>
      </c>
      <c r="FY49" s="67">
        <f t="shared" si="23"/>
        <v>0</v>
      </c>
      <c r="FZ49" s="67">
        <f t="shared" si="23"/>
        <v>0</v>
      </c>
      <c r="GA49" s="67">
        <f t="shared" si="23"/>
        <v>0</v>
      </c>
      <c r="GB49" s="67">
        <f t="shared" si="23"/>
        <v>0</v>
      </c>
      <c r="GC49" s="67">
        <f t="shared" si="23"/>
        <v>0</v>
      </c>
      <c r="GD49" s="67">
        <f t="shared" si="23"/>
        <v>0</v>
      </c>
      <c r="GE49" s="67">
        <f t="shared" si="23"/>
        <v>0</v>
      </c>
      <c r="GF49" s="67">
        <f t="shared" si="23"/>
        <v>0</v>
      </c>
      <c r="GG49" s="67">
        <f t="shared" si="23"/>
        <v>0</v>
      </c>
      <c r="GH49" s="67">
        <f t="shared" si="23"/>
        <v>0</v>
      </c>
      <c r="GI49" s="67">
        <f t="shared" si="23"/>
        <v>0</v>
      </c>
      <c r="GJ49" s="67">
        <f t="shared" si="23"/>
        <v>0</v>
      </c>
      <c r="GK49" s="67">
        <f t="shared" si="23"/>
        <v>0</v>
      </c>
      <c r="GL49" s="67">
        <f t="shared" si="23"/>
        <v>0</v>
      </c>
      <c r="GM49" s="67">
        <f t="shared" si="23"/>
        <v>0</v>
      </c>
      <c r="GN49" s="67">
        <f t="shared" si="23"/>
        <v>0</v>
      </c>
      <c r="GO49" s="67">
        <f t="shared" si="23"/>
        <v>0</v>
      </c>
      <c r="GP49" s="67">
        <f t="shared" si="23"/>
        <v>0</v>
      </c>
      <c r="GQ49" s="67">
        <f t="shared" si="23"/>
        <v>0</v>
      </c>
      <c r="GR49" s="67">
        <f t="shared" si="23"/>
        <v>0</v>
      </c>
      <c r="GS49" s="67">
        <f t="shared" si="23"/>
        <v>0</v>
      </c>
      <c r="GT49" s="67">
        <f t="shared" si="23"/>
        <v>0</v>
      </c>
      <c r="GU49" s="67">
        <f t="shared" si="23"/>
        <v>0</v>
      </c>
      <c r="GV49" s="67">
        <f t="shared" si="23"/>
        <v>0</v>
      </c>
      <c r="GW49" s="67">
        <f t="shared" si="23"/>
        <v>0</v>
      </c>
      <c r="GX49" s="67">
        <f t="shared" si="23"/>
        <v>0</v>
      </c>
      <c r="GY49" s="67">
        <f t="shared" si="23"/>
        <v>0</v>
      </c>
      <c r="GZ49" s="67">
        <f t="shared" si="23"/>
        <v>0</v>
      </c>
      <c r="HA49" s="67">
        <f t="shared" si="23"/>
        <v>0</v>
      </c>
      <c r="HB49" s="67">
        <f t="shared" si="23"/>
        <v>0</v>
      </c>
      <c r="HC49" s="67">
        <f t="shared" si="23"/>
        <v>0</v>
      </c>
      <c r="HD49" s="67">
        <f t="shared" si="23"/>
        <v>0</v>
      </c>
      <c r="HE49" s="67">
        <f t="shared" si="23"/>
        <v>0</v>
      </c>
      <c r="HF49" s="67">
        <f t="shared" si="23"/>
        <v>0</v>
      </c>
      <c r="HG49" s="67">
        <f t="shared" si="23"/>
        <v>0</v>
      </c>
      <c r="HH49" s="67">
        <f t="shared" si="23"/>
        <v>0</v>
      </c>
      <c r="HI49" s="67">
        <f t="shared" si="23"/>
        <v>0</v>
      </c>
      <c r="HJ49" s="67">
        <f t="shared" si="23"/>
        <v>0</v>
      </c>
      <c r="HK49" s="67">
        <f t="shared" si="23"/>
        <v>0</v>
      </c>
      <c r="HL49" s="67">
        <f t="shared" si="23"/>
        <v>0</v>
      </c>
      <c r="HM49" s="67">
        <f t="shared" si="23"/>
        <v>0</v>
      </c>
      <c r="HN49" s="67">
        <f t="shared" si="23"/>
        <v>0</v>
      </c>
      <c r="HO49" s="67">
        <f t="shared" si="23"/>
        <v>0</v>
      </c>
      <c r="HP49" s="67">
        <f t="shared" si="23"/>
        <v>0</v>
      </c>
      <c r="HQ49" s="67">
        <f t="shared" si="23"/>
        <v>0</v>
      </c>
      <c r="HR49" s="67">
        <f t="shared" si="23"/>
        <v>0</v>
      </c>
      <c r="HS49" s="67">
        <f t="shared" si="23"/>
        <v>0</v>
      </c>
      <c r="HT49" s="67">
        <f t="shared" si="23"/>
        <v>0</v>
      </c>
      <c r="HU49" s="67">
        <f t="shared" si="23"/>
        <v>0</v>
      </c>
      <c r="HV49" s="67">
        <f t="shared" si="23"/>
        <v>0</v>
      </c>
      <c r="HW49" s="67">
        <f t="shared" si="23"/>
        <v>0</v>
      </c>
      <c r="HX49" s="67">
        <f t="shared" si="23"/>
        <v>0</v>
      </c>
      <c r="HY49" s="67">
        <f t="shared" si="23"/>
        <v>0</v>
      </c>
      <c r="HZ49" s="67">
        <f t="shared" si="23"/>
        <v>0</v>
      </c>
      <c r="IA49" s="67">
        <f t="shared" si="23"/>
        <v>0</v>
      </c>
      <c r="IB49" s="67">
        <f t="shared" si="23"/>
        <v>0</v>
      </c>
      <c r="IC49" s="67">
        <f t="shared" si="23"/>
        <v>0</v>
      </c>
      <c r="ID49" s="67">
        <f t="shared" si="23"/>
        <v>0</v>
      </c>
      <c r="IE49" s="67">
        <f t="shared" ref="IE49:IL49" si="24">SUM(IE40:IE48)</f>
        <v>0</v>
      </c>
      <c r="IF49" s="67">
        <f t="shared" si="24"/>
        <v>0</v>
      </c>
      <c r="IG49" s="67">
        <f t="shared" si="24"/>
        <v>0</v>
      </c>
      <c r="IH49" s="67">
        <f t="shared" si="24"/>
        <v>0</v>
      </c>
      <c r="II49" s="67">
        <f t="shared" si="24"/>
        <v>0</v>
      </c>
      <c r="IJ49" s="67">
        <f t="shared" si="24"/>
        <v>0</v>
      </c>
      <c r="IK49" s="67">
        <f t="shared" si="24"/>
        <v>0</v>
      </c>
      <c r="IL49" s="67">
        <f t="shared" si="24"/>
        <v>0</v>
      </c>
    </row>
    <row r="50" spans="1:246" x14ac:dyDescent="0.2">
      <c r="A50" s="29">
        <v>1</v>
      </c>
      <c r="B50" s="27">
        <v>5</v>
      </c>
      <c r="C50" s="80" t="s">
        <v>0</v>
      </c>
      <c r="D50" s="27" t="s">
        <v>1</v>
      </c>
      <c r="E50" s="21">
        <v>114</v>
      </c>
      <c r="F50" s="21">
        <v>509</v>
      </c>
      <c r="G50" s="21">
        <v>117</v>
      </c>
      <c r="H50" s="21">
        <v>518</v>
      </c>
      <c r="I50" s="21">
        <v>118</v>
      </c>
      <c r="J50" s="21">
        <v>516</v>
      </c>
      <c r="K50" s="21">
        <v>123</v>
      </c>
      <c r="L50" s="21">
        <v>517</v>
      </c>
      <c r="M50" s="21">
        <v>130</v>
      </c>
      <c r="N50" s="21">
        <v>525</v>
      </c>
      <c r="O50" s="21">
        <v>133</v>
      </c>
      <c r="P50" s="21">
        <v>526</v>
      </c>
      <c r="Q50" s="21">
        <v>142</v>
      </c>
      <c r="R50" s="21">
        <v>520</v>
      </c>
      <c r="S50" s="21">
        <v>144</v>
      </c>
      <c r="T50" s="21">
        <v>522</v>
      </c>
      <c r="U50" s="21">
        <v>144</v>
      </c>
      <c r="V50" s="21">
        <v>523</v>
      </c>
      <c r="W50" s="21">
        <v>148</v>
      </c>
      <c r="X50" s="21">
        <v>528</v>
      </c>
      <c r="Y50" s="21">
        <v>148</v>
      </c>
      <c r="Z50" s="21">
        <v>527</v>
      </c>
      <c r="AA50" s="21">
        <v>141</v>
      </c>
      <c r="AB50" s="21">
        <v>532</v>
      </c>
      <c r="AC50" s="21">
        <v>147</v>
      </c>
      <c r="AD50" s="21">
        <v>528</v>
      </c>
      <c r="AE50" s="21">
        <v>147</v>
      </c>
      <c r="AF50" s="21">
        <v>534</v>
      </c>
      <c r="AG50" s="21">
        <v>152</v>
      </c>
      <c r="AH50" s="21">
        <v>537</v>
      </c>
      <c r="AI50" s="21">
        <v>151</v>
      </c>
      <c r="AJ50" s="21">
        <v>537</v>
      </c>
      <c r="AK50" s="21">
        <v>152</v>
      </c>
      <c r="AL50" s="21">
        <v>535</v>
      </c>
      <c r="AM50" s="21">
        <v>156</v>
      </c>
      <c r="AN50" s="21">
        <v>533</v>
      </c>
      <c r="AO50" s="21">
        <v>159</v>
      </c>
      <c r="AP50" s="21">
        <v>544</v>
      </c>
      <c r="AQ50" s="21">
        <v>164</v>
      </c>
      <c r="AR50" s="21">
        <v>544</v>
      </c>
      <c r="AS50" s="21">
        <v>172</v>
      </c>
      <c r="AT50" s="21">
        <v>541</v>
      </c>
      <c r="AU50" s="21">
        <v>169</v>
      </c>
      <c r="AV50" s="21">
        <v>532</v>
      </c>
      <c r="AW50" s="21">
        <v>167</v>
      </c>
      <c r="AX50" s="21">
        <v>528</v>
      </c>
      <c r="AY50" s="21">
        <v>167</v>
      </c>
      <c r="AZ50" s="21">
        <v>525</v>
      </c>
      <c r="ES50" s="21"/>
      <c r="EX50" s="30"/>
      <c r="GW50" s="30"/>
      <c r="GX50" s="30"/>
      <c r="GY50" s="30"/>
      <c r="GZ50" s="30"/>
      <c r="HB50" s="30"/>
      <c r="HL50" s="30"/>
    </row>
    <row r="51" spans="1:246" x14ac:dyDescent="0.2">
      <c r="A51" s="29">
        <v>4</v>
      </c>
      <c r="B51" s="27">
        <v>5</v>
      </c>
      <c r="C51" s="80" t="s">
        <v>5</v>
      </c>
      <c r="D51" s="27" t="s">
        <v>6</v>
      </c>
      <c r="E51" s="21">
        <v>320</v>
      </c>
      <c r="F51" s="21">
        <v>1918</v>
      </c>
      <c r="G51" s="21">
        <v>337</v>
      </c>
      <c r="H51" s="21">
        <v>1922</v>
      </c>
      <c r="I51" s="21">
        <v>342</v>
      </c>
      <c r="J51" s="21">
        <v>1917</v>
      </c>
      <c r="K51" s="21">
        <v>347</v>
      </c>
      <c r="L51" s="21">
        <v>1925</v>
      </c>
      <c r="M51" s="21">
        <v>365</v>
      </c>
      <c r="N51" s="21">
        <v>1951</v>
      </c>
      <c r="O51" s="21">
        <v>373</v>
      </c>
      <c r="P51" s="21">
        <v>1948</v>
      </c>
      <c r="Q51" s="21">
        <v>396</v>
      </c>
      <c r="R51" s="21">
        <v>1942</v>
      </c>
      <c r="S51" s="21">
        <v>398</v>
      </c>
      <c r="T51" s="21">
        <v>1939</v>
      </c>
      <c r="U51" s="21">
        <v>402</v>
      </c>
      <c r="V51" s="21">
        <v>1942</v>
      </c>
      <c r="W51" s="21">
        <v>421</v>
      </c>
      <c r="X51" s="21">
        <v>1963</v>
      </c>
      <c r="Y51" s="21">
        <v>426</v>
      </c>
      <c r="Z51" s="21">
        <v>1981</v>
      </c>
      <c r="AA51" s="21">
        <v>445</v>
      </c>
      <c r="AB51" s="21">
        <v>1955</v>
      </c>
      <c r="AC51" s="21">
        <v>451</v>
      </c>
      <c r="AD51" s="21">
        <v>1949</v>
      </c>
      <c r="AE51" s="21">
        <v>460</v>
      </c>
      <c r="AF51" s="21">
        <v>1943</v>
      </c>
      <c r="AG51" s="21">
        <v>479</v>
      </c>
      <c r="AH51" s="21">
        <v>1925</v>
      </c>
      <c r="AI51" s="21">
        <v>486</v>
      </c>
      <c r="AJ51" s="21">
        <v>1926</v>
      </c>
      <c r="AK51" s="21">
        <v>490</v>
      </c>
      <c r="AL51" s="21">
        <v>1925</v>
      </c>
      <c r="AM51" s="21">
        <v>491</v>
      </c>
      <c r="AN51" s="21">
        <v>1903</v>
      </c>
      <c r="AO51" s="21">
        <v>504</v>
      </c>
      <c r="AP51" s="21">
        <v>1824</v>
      </c>
      <c r="AQ51" s="21">
        <v>505</v>
      </c>
      <c r="AR51" s="21">
        <v>1826</v>
      </c>
      <c r="AS51" s="21">
        <v>529</v>
      </c>
      <c r="AT51" s="21">
        <v>1835</v>
      </c>
      <c r="AU51" s="21">
        <v>537</v>
      </c>
      <c r="AV51" s="21">
        <v>1844</v>
      </c>
      <c r="AW51" s="21">
        <v>537</v>
      </c>
      <c r="AX51" s="21">
        <v>1836</v>
      </c>
      <c r="AY51" s="21">
        <v>546</v>
      </c>
      <c r="AZ51" s="21">
        <v>1830</v>
      </c>
      <c r="ES51" s="21"/>
      <c r="EX51" s="30"/>
      <c r="GW51" s="30"/>
      <c r="GX51" s="30"/>
      <c r="GY51" s="30"/>
      <c r="GZ51" s="30"/>
      <c r="HB51" s="30"/>
      <c r="HL51" s="30"/>
    </row>
    <row r="52" spans="1:246" x14ac:dyDescent="0.2">
      <c r="A52" s="29">
        <v>5</v>
      </c>
      <c r="B52" s="27">
        <v>5</v>
      </c>
      <c r="C52" s="80" t="s">
        <v>7</v>
      </c>
      <c r="D52" s="27" t="s">
        <v>8</v>
      </c>
      <c r="E52" s="21">
        <v>353</v>
      </c>
      <c r="F52" s="21">
        <v>1600</v>
      </c>
      <c r="G52" s="21">
        <v>371</v>
      </c>
      <c r="H52" s="21">
        <v>1593</v>
      </c>
      <c r="I52" s="21">
        <v>379</v>
      </c>
      <c r="J52" s="21">
        <v>1586</v>
      </c>
      <c r="K52" s="21">
        <v>386</v>
      </c>
      <c r="L52" s="21">
        <v>1565</v>
      </c>
      <c r="M52" s="21">
        <v>397</v>
      </c>
      <c r="N52" s="21">
        <v>1584</v>
      </c>
      <c r="O52" s="21">
        <v>407</v>
      </c>
      <c r="P52" s="21">
        <v>1586</v>
      </c>
      <c r="Q52" s="21">
        <v>416</v>
      </c>
      <c r="R52" s="21">
        <v>1587</v>
      </c>
      <c r="S52" s="21">
        <v>426</v>
      </c>
      <c r="T52" s="21">
        <v>1587</v>
      </c>
      <c r="U52" s="21">
        <v>439</v>
      </c>
      <c r="V52" s="21">
        <v>1596</v>
      </c>
      <c r="W52" s="21">
        <v>447</v>
      </c>
      <c r="X52" s="21">
        <v>1600</v>
      </c>
      <c r="Y52" s="21">
        <v>447</v>
      </c>
      <c r="Z52" s="21">
        <v>1600</v>
      </c>
      <c r="AA52" s="21">
        <v>451</v>
      </c>
      <c r="AB52" s="21">
        <v>1581</v>
      </c>
      <c r="AC52" s="21">
        <v>449</v>
      </c>
      <c r="AD52" s="21">
        <v>1570</v>
      </c>
      <c r="AE52" s="21">
        <v>447</v>
      </c>
      <c r="AF52" s="21">
        <v>1568</v>
      </c>
      <c r="AG52" s="21">
        <v>457</v>
      </c>
      <c r="AH52" s="21">
        <v>1573</v>
      </c>
      <c r="AI52" s="21">
        <v>465</v>
      </c>
      <c r="AJ52" s="21">
        <v>1568</v>
      </c>
      <c r="AK52" s="21">
        <v>470</v>
      </c>
      <c r="AL52" s="21">
        <v>1568</v>
      </c>
      <c r="AM52" s="21">
        <v>470</v>
      </c>
      <c r="AN52" s="21">
        <v>1552</v>
      </c>
      <c r="AO52" s="21">
        <v>477</v>
      </c>
      <c r="AP52" s="21">
        <v>1450</v>
      </c>
      <c r="AQ52" s="21">
        <v>481</v>
      </c>
      <c r="AR52" s="21">
        <v>1449</v>
      </c>
      <c r="AS52" s="21">
        <v>504</v>
      </c>
      <c r="AT52" s="21">
        <v>1472</v>
      </c>
      <c r="AU52" s="21">
        <v>499</v>
      </c>
      <c r="AV52" s="21">
        <v>1470</v>
      </c>
      <c r="AW52" s="21">
        <v>502</v>
      </c>
      <c r="AX52" s="21">
        <v>1476</v>
      </c>
      <c r="AY52" s="21">
        <v>512</v>
      </c>
      <c r="AZ52" s="21">
        <v>1485</v>
      </c>
      <c r="ES52" s="21"/>
      <c r="EX52" s="30"/>
      <c r="GW52" s="30"/>
      <c r="GX52" s="30"/>
      <c r="GY52" s="30"/>
      <c r="GZ52" s="30"/>
      <c r="HB52" s="30"/>
      <c r="HL52" s="30"/>
    </row>
    <row r="53" spans="1:246" x14ac:dyDescent="0.2">
      <c r="A53" s="29">
        <v>6</v>
      </c>
      <c r="B53" s="27">
        <v>5</v>
      </c>
      <c r="C53" s="80" t="s">
        <v>9</v>
      </c>
      <c r="D53" s="27" t="s">
        <v>10</v>
      </c>
      <c r="E53" s="21">
        <v>167</v>
      </c>
      <c r="F53" s="21">
        <v>1223</v>
      </c>
      <c r="G53" s="21">
        <v>174</v>
      </c>
      <c r="H53" s="21">
        <v>1214</v>
      </c>
      <c r="I53" s="21">
        <v>176</v>
      </c>
      <c r="J53" s="21">
        <v>1202</v>
      </c>
      <c r="K53" s="21">
        <v>176</v>
      </c>
      <c r="L53" s="21">
        <v>1196</v>
      </c>
      <c r="M53" s="21">
        <v>174</v>
      </c>
      <c r="N53" s="21">
        <v>1197</v>
      </c>
      <c r="O53" s="21">
        <v>176</v>
      </c>
      <c r="P53" s="21">
        <v>1194</v>
      </c>
      <c r="Q53" s="21">
        <v>193</v>
      </c>
      <c r="R53" s="21">
        <v>1196</v>
      </c>
      <c r="S53" s="21">
        <v>190</v>
      </c>
      <c r="T53" s="21">
        <v>1199</v>
      </c>
      <c r="U53" s="21">
        <v>192</v>
      </c>
      <c r="V53" s="21">
        <v>1181</v>
      </c>
      <c r="W53" s="21">
        <v>194</v>
      </c>
      <c r="X53" s="21">
        <v>1182</v>
      </c>
      <c r="Y53" s="21">
        <v>196</v>
      </c>
      <c r="Z53" s="21">
        <v>1181</v>
      </c>
      <c r="AA53" s="21">
        <v>199</v>
      </c>
      <c r="AB53" s="21">
        <v>1194</v>
      </c>
      <c r="AC53" s="21">
        <v>196</v>
      </c>
      <c r="AD53" s="21">
        <v>1196</v>
      </c>
      <c r="AE53" s="21">
        <v>205</v>
      </c>
      <c r="AF53" s="21">
        <v>1188</v>
      </c>
      <c r="AG53" s="21">
        <v>210</v>
      </c>
      <c r="AH53" s="21">
        <v>1197</v>
      </c>
      <c r="AI53" s="21">
        <v>215</v>
      </c>
      <c r="AJ53" s="21">
        <v>1192</v>
      </c>
      <c r="AK53" s="21">
        <v>216</v>
      </c>
      <c r="AL53" s="21">
        <v>1192</v>
      </c>
      <c r="AM53" s="21">
        <v>228</v>
      </c>
      <c r="AN53" s="21">
        <v>1176</v>
      </c>
      <c r="AO53" s="21">
        <v>234</v>
      </c>
      <c r="AP53" s="21">
        <v>1123</v>
      </c>
      <c r="AQ53" s="21">
        <v>238</v>
      </c>
      <c r="AR53" s="21">
        <v>1122</v>
      </c>
      <c r="AS53" s="21">
        <v>254</v>
      </c>
      <c r="AT53" s="21">
        <v>1125</v>
      </c>
      <c r="AU53" s="21">
        <v>255</v>
      </c>
      <c r="AV53" s="21">
        <v>1126</v>
      </c>
      <c r="AW53" s="21">
        <v>259</v>
      </c>
      <c r="AX53" s="21">
        <v>1126</v>
      </c>
      <c r="AY53" s="21">
        <v>260</v>
      </c>
      <c r="AZ53" s="21">
        <v>1117</v>
      </c>
      <c r="ES53" s="21"/>
      <c r="EX53" s="30"/>
      <c r="GW53" s="30"/>
      <c r="GX53" s="30"/>
      <c r="GY53" s="30"/>
      <c r="GZ53" s="30"/>
      <c r="HB53" s="30"/>
      <c r="HL53" s="30"/>
    </row>
    <row r="54" spans="1:246" x14ac:dyDescent="0.2">
      <c r="A54" s="29">
        <v>10</v>
      </c>
      <c r="B54" s="27">
        <v>5</v>
      </c>
      <c r="C54" s="80" t="s">
        <v>16</v>
      </c>
      <c r="D54" s="27" t="s">
        <v>17</v>
      </c>
      <c r="E54" s="21">
        <v>319</v>
      </c>
      <c r="F54" s="21">
        <v>1425</v>
      </c>
      <c r="G54" s="21">
        <v>325</v>
      </c>
      <c r="H54" s="21">
        <v>1412</v>
      </c>
      <c r="I54" s="21">
        <v>328</v>
      </c>
      <c r="J54" s="21">
        <v>1387</v>
      </c>
      <c r="K54" s="21">
        <v>334</v>
      </c>
      <c r="L54" s="21">
        <v>1374</v>
      </c>
      <c r="M54" s="21">
        <v>330</v>
      </c>
      <c r="N54" s="21">
        <v>1396</v>
      </c>
      <c r="O54" s="21">
        <v>329</v>
      </c>
      <c r="P54" s="21">
        <v>1387</v>
      </c>
      <c r="Q54" s="21">
        <v>350</v>
      </c>
      <c r="R54" s="21">
        <v>1388</v>
      </c>
      <c r="S54" s="21">
        <v>351</v>
      </c>
      <c r="T54" s="21">
        <v>1421</v>
      </c>
      <c r="U54" s="21">
        <v>364</v>
      </c>
      <c r="V54" s="21">
        <v>1535</v>
      </c>
      <c r="W54" s="21">
        <v>374</v>
      </c>
      <c r="X54" s="21">
        <v>1542</v>
      </c>
      <c r="Y54" s="21">
        <v>381</v>
      </c>
      <c r="Z54" s="21">
        <v>1518</v>
      </c>
      <c r="AA54" s="21">
        <v>383</v>
      </c>
      <c r="AB54" s="21">
        <v>1493</v>
      </c>
      <c r="AC54" s="21">
        <v>383</v>
      </c>
      <c r="AD54" s="21">
        <v>1472</v>
      </c>
      <c r="AE54" s="21">
        <v>386</v>
      </c>
      <c r="AF54" s="21">
        <v>1442</v>
      </c>
      <c r="AG54" s="21">
        <v>390</v>
      </c>
      <c r="AH54" s="21">
        <v>1430</v>
      </c>
      <c r="AI54" s="21">
        <v>390</v>
      </c>
      <c r="AJ54" s="21">
        <v>1416</v>
      </c>
      <c r="AK54" s="21">
        <v>388</v>
      </c>
      <c r="AL54" s="21">
        <v>1386</v>
      </c>
      <c r="AM54" s="21">
        <v>385</v>
      </c>
      <c r="AN54" s="21">
        <v>1367</v>
      </c>
      <c r="AO54" s="21">
        <v>378</v>
      </c>
      <c r="AP54" s="21">
        <v>1286</v>
      </c>
      <c r="AQ54" s="21">
        <v>381</v>
      </c>
      <c r="AR54" s="21">
        <v>1324</v>
      </c>
      <c r="AS54" s="21">
        <v>376</v>
      </c>
      <c r="AT54" s="21">
        <v>1446</v>
      </c>
      <c r="AU54" s="21">
        <v>368</v>
      </c>
      <c r="AV54" s="21">
        <v>1437</v>
      </c>
      <c r="AW54" s="21">
        <v>365</v>
      </c>
      <c r="AX54" s="21">
        <v>1428</v>
      </c>
      <c r="AY54" s="21">
        <v>370</v>
      </c>
      <c r="AZ54" s="21">
        <v>1406</v>
      </c>
      <c r="ES54" s="21"/>
      <c r="EX54" s="30"/>
      <c r="GW54" s="30"/>
      <c r="GX54" s="30"/>
      <c r="GY54" s="30"/>
      <c r="GZ54" s="30"/>
      <c r="HB54" s="30"/>
      <c r="HL54" s="30"/>
    </row>
    <row r="55" spans="1:246" x14ac:dyDescent="0.2">
      <c r="A55" s="29">
        <v>15</v>
      </c>
      <c r="B55" s="27">
        <v>5</v>
      </c>
      <c r="C55" s="80" t="s">
        <v>24</v>
      </c>
      <c r="D55" s="27" t="s">
        <v>8</v>
      </c>
      <c r="E55" s="21">
        <v>363</v>
      </c>
      <c r="F55" s="21">
        <v>2076</v>
      </c>
      <c r="G55" s="21">
        <v>366</v>
      </c>
      <c r="H55" s="21">
        <v>2065</v>
      </c>
      <c r="I55" s="21">
        <v>371</v>
      </c>
      <c r="J55" s="21">
        <v>2050</v>
      </c>
      <c r="K55" s="21">
        <v>379</v>
      </c>
      <c r="L55" s="21">
        <v>2050</v>
      </c>
      <c r="M55" s="21">
        <v>385</v>
      </c>
      <c r="N55" s="21">
        <v>2056</v>
      </c>
      <c r="O55" s="21">
        <v>401</v>
      </c>
      <c r="P55" s="21">
        <v>2057</v>
      </c>
      <c r="Q55" s="21">
        <v>411</v>
      </c>
      <c r="R55" s="21">
        <v>2015</v>
      </c>
      <c r="S55" s="21">
        <v>416</v>
      </c>
      <c r="T55" s="21">
        <v>2016</v>
      </c>
      <c r="U55" s="21">
        <v>415</v>
      </c>
      <c r="V55" s="21">
        <v>2005</v>
      </c>
      <c r="W55" s="21">
        <v>428</v>
      </c>
      <c r="X55" s="21">
        <v>2006</v>
      </c>
      <c r="Y55" s="21">
        <v>432</v>
      </c>
      <c r="Z55" s="21">
        <v>2009</v>
      </c>
      <c r="AA55" s="21">
        <v>439</v>
      </c>
      <c r="AB55" s="21">
        <v>1994</v>
      </c>
      <c r="AC55" s="21">
        <v>448</v>
      </c>
      <c r="AD55" s="21">
        <v>1992</v>
      </c>
      <c r="AE55" s="21">
        <v>462</v>
      </c>
      <c r="AF55" s="21">
        <v>1988</v>
      </c>
      <c r="AG55" s="21">
        <v>470</v>
      </c>
      <c r="AH55" s="21">
        <v>1972</v>
      </c>
      <c r="AI55" s="21">
        <v>475</v>
      </c>
      <c r="AJ55" s="21">
        <v>1966</v>
      </c>
      <c r="AK55" s="21">
        <v>477</v>
      </c>
      <c r="AL55" s="21">
        <v>1950</v>
      </c>
      <c r="AM55" s="21">
        <v>481</v>
      </c>
      <c r="AN55" s="21">
        <v>1946</v>
      </c>
      <c r="AO55" s="21">
        <v>485</v>
      </c>
      <c r="AP55" s="21">
        <v>1774</v>
      </c>
      <c r="AQ55" s="21">
        <v>487</v>
      </c>
      <c r="AR55" s="21">
        <v>1767</v>
      </c>
      <c r="AS55" s="21">
        <v>502</v>
      </c>
      <c r="AT55" s="21">
        <v>1773</v>
      </c>
      <c r="AU55" s="21">
        <v>514</v>
      </c>
      <c r="AV55" s="21">
        <v>1798</v>
      </c>
      <c r="AW55" s="21">
        <v>514</v>
      </c>
      <c r="AX55" s="21">
        <v>1795</v>
      </c>
      <c r="AY55" s="21">
        <v>520</v>
      </c>
      <c r="AZ55" s="21">
        <v>1790</v>
      </c>
      <c r="ES55" s="21"/>
      <c r="EX55" s="30"/>
      <c r="GW55" s="30"/>
      <c r="GX55" s="30"/>
      <c r="GY55" s="30"/>
      <c r="GZ55" s="30"/>
      <c r="HB55" s="30"/>
      <c r="HL55" s="30"/>
    </row>
    <row r="56" spans="1:246" x14ac:dyDescent="0.2">
      <c r="A56" s="29">
        <v>16</v>
      </c>
      <c r="B56" s="27">
        <v>5</v>
      </c>
      <c r="C56" s="80" t="s">
        <v>25</v>
      </c>
      <c r="D56" s="27" t="s">
        <v>6</v>
      </c>
      <c r="E56" s="21">
        <v>263</v>
      </c>
      <c r="F56" s="21">
        <v>1499</v>
      </c>
      <c r="G56" s="21">
        <v>279</v>
      </c>
      <c r="H56" s="21">
        <v>1507</v>
      </c>
      <c r="I56" s="21">
        <v>287</v>
      </c>
      <c r="J56" s="21">
        <v>1513</v>
      </c>
      <c r="K56" s="21">
        <v>298</v>
      </c>
      <c r="L56" s="21">
        <v>1510</v>
      </c>
      <c r="M56" s="21">
        <v>301</v>
      </c>
      <c r="N56" s="21">
        <v>1518</v>
      </c>
      <c r="O56" s="21">
        <v>305</v>
      </c>
      <c r="P56" s="21">
        <v>1518</v>
      </c>
      <c r="Q56" s="21">
        <v>311</v>
      </c>
      <c r="R56" s="21">
        <v>1525</v>
      </c>
      <c r="S56" s="21">
        <v>315</v>
      </c>
      <c r="T56" s="21">
        <v>1525</v>
      </c>
      <c r="U56" s="21">
        <v>325</v>
      </c>
      <c r="V56" s="21">
        <v>1516</v>
      </c>
      <c r="W56" s="21">
        <v>331</v>
      </c>
      <c r="X56" s="21">
        <v>1522</v>
      </c>
      <c r="Y56" s="21">
        <v>339</v>
      </c>
      <c r="Z56" s="21">
        <v>1524</v>
      </c>
      <c r="AA56" s="21">
        <v>342</v>
      </c>
      <c r="AB56" s="21">
        <v>1517</v>
      </c>
      <c r="AC56" s="21">
        <v>351</v>
      </c>
      <c r="AD56" s="21">
        <v>1522</v>
      </c>
      <c r="AE56" s="21">
        <v>349</v>
      </c>
      <c r="AF56" s="21">
        <v>1511</v>
      </c>
      <c r="AG56" s="21">
        <v>347</v>
      </c>
      <c r="AH56" s="21">
        <v>1497</v>
      </c>
      <c r="AI56" s="21">
        <v>346</v>
      </c>
      <c r="AJ56" s="21">
        <v>1486</v>
      </c>
      <c r="AK56" s="21">
        <v>354</v>
      </c>
      <c r="AL56" s="21">
        <v>1488</v>
      </c>
      <c r="AM56" s="21">
        <v>352</v>
      </c>
      <c r="AN56" s="21">
        <v>1486</v>
      </c>
      <c r="AO56" s="21">
        <v>366</v>
      </c>
      <c r="AP56" s="21">
        <v>1419</v>
      </c>
      <c r="AQ56" s="21">
        <v>372</v>
      </c>
      <c r="AR56" s="21">
        <v>1419</v>
      </c>
      <c r="AS56" s="21">
        <v>375</v>
      </c>
      <c r="AT56" s="21">
        <v>1404</v>
      </c>
      <c r="AU56" s="21">
        <v>379</v>
      </c>
      <c r="AV56" s="21">
        <v>1400</v>
      </c>
      <c r="AW56" s="21">
        <v>380</v>
      </c>
      <c r="AX56" s="21">
        <v>1402</v>
      </c>
      <c r="AY56" s="21">
        <v>379</v>
      </c>
      <c r="AZ56" s="21">
        <v>1403</v>
      </c>
      <c r="ES56" s="21"/>
      <c r="EX56" s="30"/>
      <c r="GW56" s="30"/>
      <c r="GX56" s="30"/>
      <c r="GY56" s="30"/>
      <c r="GZ56" s="30"/>
      <c r="HB56" s="30"/>
      <c r="HL56" s="30"/>
    </row>
    <row r="57" spans="1:246" x14ac:dyDescent="0.2">
      <c r="A57" s="29">
        <v>18</v>
      </c>
      <c r="B57" s="27">
        <v>5</v>
      </c>
      <c r="C57" s="80" t="s">
        <v>27</v>
      </c>
      <c r="D57" s="27" t="s">
        <v>10</v>
      </c>
      <c r="E57" s="21">
        <v>371</v>
      </c>
      <c r="F57" s="21">
        <v>2361</v>
      </c>
      <c r="G57" s="21">
        <v>373</v>
      </c>
      <c r="H57" s="21">
        <v>2350</v>
      </c>
      <c r="I57" s="21">
        <v>377</v>
      </c>
      <c r="J57" s="21">
        <v>2337</v>
      </c>
      <c r="K57" s="21">
        <v>378</v>
      </c>
      <c r="L57" s="21">
        <v>2339</v>
      </c>
      <c r="M57" s="21">
        <v>386</v>
      </c>
      <c r="N57" s="21">
        <v>2366</v>
      </c>
      <c r="O57" s="21">
        <v>385</v>
      </c>
      <c r="P57" s="21">
        <v>2360</v>
      </c>
      <c r="Q57" s="21">
        <v>398</v>
      </c>
      <c r="R57" s="21">
        <v>2377</v>
      </c>
      <c r="S57" s="21">
        <v>401</v>
      </c>
      <c r="T57" s="21">
        <v>2379</v>
      </c>
      <c r="U57" s="21">
        <v>413</v>
      </c>
      <c r="V57" s="21">
        <v>2381</v>
      </c>
      <c r="W57" s="21">
        <v>411</v>
      </c>
      <c r="X57" s="21">
        <v>2379</v>
      </c>
      <c r="Y57" s="21">
        <v>412</v>
      </c>
      <c r="Z57" s="21">
        <v>2363</v>
      </c>
      <c r="AA57" s="21">
        <v>414</v>
      </c>
      <c r="AB57" s="21">
        <v>2326</v>
      </c>
      <c r="AC57" s="21">
        <v>412</v>
      </c>
      <c r="AD57" s="21">
        <v>2326</v>
      </c>
      <c r="AE57" s="21">
        <v>426</v>
      </c>
      <c r="AF57" s="21">
        <v>2341</v>
      </c>
      <c r="AG57" s="21">
        <v>438</v>
      </c>
      <c r="AH57" s="21">
        <v>2365</v>
      </c>
      <c r="AI57" s="21">
        <v>445</v>
      </c>
      <c r="AJ57" s="21">
        <v>2349</v>
      </c>
      <c r="AK57" s="21">
        <v>449</v>
      </c>
      <c r="AL57" s="21">
        <v>2340</v>
      </c>
      <c r="AM57" s="21">
        <v>451</v>
      </c>
      <c r="AN57" s="21">
        <v>2337</v>
      </c>
      <c r="AO57" s="21">
        <v>455</v>
      </c>
      <c r="AP57" s="21">
        <v>2165</v>
      </c>
      <c r="AQ57" s="21">
        <v>450</v>
      </c>
      <c r="AR57" s="21">
        <v>2163</v>
      </c>
      <c r="AS57" s="21">
        <v>463</v>
      </c>
      <c r="AT57" s="21">
        <v>2181</v>
      </c>
      <c r="AU57" s="21">
        <v>468</v>
      </c>
      <c r="AV57" s="21">
        <v>2168</v>
      </c>
      <c r="AW57" s="21">
        <v>473</v>
      </c>
      <c r="AX57" s="21">
        <v>2177</v>
      </c>
      <c r="AY57" s="21">
        <v>488</v>
      </c>
      <c r="AZ57" s="21">
        <v>2178</v>
      </c>
      <c r="ES57" s="21"/>
      <c r="EX57" s="30"/>
      <c r="GW57" s="30"/>
      <c r="GX57" s="30"/>
      <c r="GY57" s="30"/>
      <c r="GZ57" s="30"/>
      <c r="HB57" s="30"/>
      <c r="HL57" s="30"/>
    </row>
    <row r="58" spans="1:246" x14ac:dyDescent="0.2">
      <c r="A58" s="29">
        <v>20</v>
      </c>
      <c r="B58" s="27">
        <v>5</v>
      </c>
      <c r="C58" s="80" t="s">
        <v>30</v>
      </c>
      <c r="D58" s="27" t="s">
        <v>31</v>
      </c>
      <c r="E58" s="21">
        <v>286</v>
      </c>
      <c r="F58" s="21">
        <v>927</v>
      </c>
      <c r="G58" s="21">
        <v>297</v>
      </c>
      <c r="H58" s="21">
        <v>930</v>
      </c>
      <c r="I58" s="21">
        <v>303</v>
      </c>
      <c r="J58" s="21">
        <v>933</v>
      </c>
      <c r="K58" s="21">
        <v>299</v>
      </c>
      <c r="L58" s="21">
        <v>927</v>
      </c>
      <c r="M58" s="21">
        <v>304</v>
      </c>
      <c r="N58" s="21">
        <v>945</v>
      </c>
      <c r="O58" s="21">
        <v>305</v>
      </c>
      <c r="P58" s="21">
        <v>943</v>
      </c>
      <c r="Q58" s="21">
        <v>315</v>
      </c>
      <c r="R58" s="21">
        <v>923</v>
      </c>
      <c r="S58" s="21">
        <v>319</v>
      </c>
      <c r="T58" s="21">
        <v>919</v>
      </c>
      <c r="U58" s="21">
        <v>327</v>
      </c>
      <c r="V58" s="21">
        <v>922</v>
      </c>
      <c r="W58" s="21">
        <v>334</v>
      </c>
      <c r="X58" s="21">
        <v>923</v>
      </c>
      <c r="Y58" s="21">
        <v>332</v>
      </c>
      <c r="Z58" s="21">
        <v>909</v>
      </c>
      <c r="AA58" s="21">
        <v>326</v>
      </c>
      <c r="AB58" s="21">
        <v>872</v>
      </c>
      <c r="AC58" s="21">
        <v>327</v>
      </c>
      <c r="AD58" s="21">
        <v>857</v>
      </c>
      <c r="AE58" s="21">
        <v>329</v>
      </c>
      <c r="AF58" s="21">
        <v>852</v>
      </c>
      <c r="AG58" s="21">
        <v>333</v>
      </c>
      <c r="AH58" s="21">
        <v>846</v>
      </c>
      <c r="AI58" s="21">
        <v>333</v>
      </c>
      <c r="AJ58" s="21">
        <v>836</v>
      </c>
      <c r="AK58" s="21">
        <v>345</v>
      </c>
      <c r="AL58" s="21">
        <v>855</v>
      </c>
      <c r="AM58" s="21">
        <v>351</v>
      </c>
      <c r="AN58" s="21">
        <v>860</v>
      </c>
      <c r="AO58" s="21">
        <v>348</v>
      </c>
      <c r="AP58" s="21">
        <v>805</v>
      </c>
      <c r="AQ58" s="21">
        <v>349</v>
      </c>
      <c r="AR58" s="21">
        <v>804</v>
      </c>
      <c r="AS58" s="21">
        <v>362</v>
      </c>
      <c r="AT58" s="21">
        <v>813</v>
      </c>
      <c r="AU58" s="21">
        <v>361</v>
      </c>
      <c r="AV58" s="21">
        <v>817</v>
      </c>
      <c r="AW58" s="21">
        <v>363</v>
      </c>
      <c r="AX58" s="21">
        <v>820</v>
      </c>
      <c r="AY58" s="21">
        <v>369</v>
      </c>
      <c r="AZ58" s="21">
        <v>821</v>
      </c>
      <c r="ES58" s="21"/>
      <c r="EX58" s="30"/>
      <c r="GW58" s="30"/>
      <c r="GX58" s="30"/>
      <c r="GY58" s="30"/>
      <c r="GZ58" s="30"/>
      <c r="HB58" s="30"/>
      <c r="HL58" s="30"/>
    </row>
    <row r="59" spans="1:246" x14ac:dyDescent="0.2">
      <c r="A59" s="29">
        <v>24</v>
      </c>
      <c r="B59" s="27">
        <v>5</v>
      </c>
      <c r="C59" s="80" t="s">
        <v>37</v>
      </c>
      <c r="D59" s="27" t="s">
        <v>8</v>
      </c>
      <c r="E59" s="21">
        <v>466</v>
      </c>
      <c r="F59" s="21">
        <v>2511</v>
      </c>
      <c r="G59" s="21">
        <v>476</v>
      </c>
      <c r="H59" s="21">
        <v>2500</v>
      </c>
      <c r="I59" s="21">
        <v>496</v>
      </c>
      <c r="J59" s="21">
        <v>2510</v>
      </c>
      <c r="K59" s="21">
        <v>507</v>
      </c>
      <c r="L59" s="21">
        <v>2519</v>
      </c>
      <c r="M59" s="21">
        <v>525</v>
      </c>
      <c r="N59" s="21">
        <v>2529</v>
      </c>
      <c r="O59" s="21">
        <v>546</v>
      </c>
      <c r="P59" s="21">
        <v>2521</v>
      </c>
      <c r="Q59" s="21">
        <v>570</v>
      </c>
      <c r="R59" s="21">
        <v>2518</v>
      </c>
      <c r="S59" s="21">
        <v>574</v>
      </c>
      <c r="T59" s="21">
        <v>2512</v>
      </c>
      <c r="U59" s="21">
        <v>588</v>
      </c>
      <c r="V59" s="21">
        <v>2520</v>
      </c>
      <c r="W59" s="21">
        <v>597</v>
      </c>
      <c r="X59" s="21">
        <v>2523</v>
      </c>
      <c r="Y59" s="21">
        <v>605</v>
      </c>
      <c r="Z59" s="21">
        <v>2523</v>
      </c>
      <c r="AA59" s="21">
        <v>593</v>
      </c>
      <c r="AB59" s="21">
        <v>2450</v>
      </c>
      <c r="AC59" s="21">
        <v>597</v>
      </c>
      <c r="AD59" s="21">
        <v>2450</v>
      </c>
      <c r="AE59" s="21">
        <v>612</v>
      </c>
      <c r="AF59" s="21">
        <v>2467</v>
      </c>
      <c r="AG59" s="21">
        <v>631</v>
      </c>
      <c r="AH59" s="21">
        <v>2474</v>
      </c>
      <c r="AI59" s="21">
        <v>633</v>
      </c>
      <c r="AJ59" s="21">
        <v>2482</v>
      </c>
      <c r="AK59" s="21">
        <v>633</v>
      </c>
      <c r="AL59" s="21">
        <v>2479</v>
      </c>
      <c r="AM59" s="21">
        <v>647</v>
      </c>
      <c r="AN59" s="21">
        <v>2479</v>
      </c>
      <c r="AO59" s="21">
        <v>665</v>
      </c>
      <c r="AP59" s="21">
        <v>2335</v>
      </c>
      <c r="AQ59" s="21">
        <v>659</v>
      </c>
      <c r="AR59" s="21">
        <v>2339</v>
      </c>
      <c r="AS59" s="21">
        <v>670</v>
      </c>
      <c r="AT59" s="21">
        <v>2308</v>
      </c>
      <c r="AU59" s="21">
        <v>671</v>
      </c>
      <c r="AV59" s="21">
        <v>2298</v>
      </c>
      <c r="AW59" s="21">
        <v>667</v>
      </c>
      <c r="AX59" s="21">
        <v>2301</v>
      </c>
      <c r="AY59" s="21">
        <v>678</v>
      </c>
      <c r="AZ59" s="21">
        <v>2309</v>
      </c>
      <c r="ES59" s="21"/>
      <c r="EX59" s="30"/>
      <c r="GW59" s="30"/>
      <c r="GX59" s="30"/>
      <c r="GY59" s="30"/>
      <c r="GZ59" s="30"/>
      <c r="HB59" s="30"/>
      <c r="HL59" s="30"/>
    </row>
    <row r="60" spans="1:246" x14ac:dyDescent="0.2">
      <c r="A60" s="29">
        <v>26</v>
      </c>
      <c r="B60" s="27">
        <v>5</v>
      </c>
      <c r="C60" s="80" t="s">
        <v>39</v>
      </c>
      <c r="D60" s="27" t="s">
        <v>10</v>
      </c>
      <c r="E60" s="21">
        <v>304</v>
      </c>
      <c r="F60" s="21">
        <v>1692</v>
      </c>
      <c r="G60" s="21">
        <v>315</v>
      </c>
      <c r="H60" s="21">
        <v>1678</v>
      </c>
      <c r="I60" s="21">
        <v>309</v>
      </c>
      <c r="J60" s="21">
        <v>1670</v>
      </c>
      <c r="K60" s="21">
        <v>319</v>
      </c>
      <c r="L60" s="21">
        <v>1663</v>
      </c>
      <c r="M60" s="21">
        <v>320</v>
      </c>
      <c r="N60" s="21">
        <v>1678</v>
      </c>
      <c r="O60" s="21">
        <v>329</v>
      </c>
      <c r="P60" s="21">
        <v>1683</v>
      </c>
      <c r="Q60" s="21">
        <v>341</v>
      </c>
      <c r="R60" s="21">
        <v>1696</v>
      </c>
      <c r="S60" s="21">
        <v>344</v>
      </c>
      <c r="T60" s="21">
        <v>1694</v>
      </c>
      <c r="U60" s="21">
        <v>350</v>
      </c>
      <c r="V60" s="21">
        <v>1684</v>
      </c>
      <c r="W60" s="21">
        <v>360</v>
      </c>
      <c r="X60" s="21">
        <v>1684</v>
      </c>
      <c r="Y60" s="21">
        <v>365</v>
      </c>
      <c r="Z60" s="21">
        <v>1675</v>
      </c>
      <c r="AA60" s="21">
        <v>361</v>
      </c>
      <c r="AB60" s="21">
        <v>1656</v>
      </c>
      <c r="AC60" s="21">
        <v>362</v>
      </c>
      <c r="AD60" s="21">
        <v>1657</v>
      </c>
      <c r="AE60" s="21">
        <v>366</v>
      </c>
      <c r="AF60" s="21">
        <v>1660</v>
      </c>
      <c r="AG60" s="21">
        <v>376</v>
      </c>
      <c r="AH60" s="21">
        <v>1652</v>
      </c>
      <c r="AI60" s="21">
        <v>378</v>
      </c>
      <c r="AJ60" s="21">
        <v>1590</v>
      </c>
      <c r="AK60" s="21">
        <v>373</v>
      </c>
      <c r="AL60" s="21">
        <v>1589</v>
      </c>
      <c r="AM60" s="21">
        <v>380</v>
      </c>
      <c r="AN60" s="21">
        <v>1598</v>
      </c>
      <c r="AO60" s="21">
        <v>400</v>
      </c>
      <c r="AP60" s="21">
        <v>1596</v>
      </c>
      <c r="AQ60" s="21">
        <v>396</v>
      </c>
      <c r="AR60" s="21">
        <v>1597</v>
      </c>
      <c r="AS60" s="21">
        <v>407</v>
      </c>
      <c r="AT60" s="21">
        <v>1606</v>
      </c>
      <c r="AU60" s="21">
        <v>408</v>
      </c>
      <c r="AV60" s="21">
        <v>1608</v>
      </c>
      <c r="AW60" s="21">
        <v>407</v>
      </c>
      <c r="AX60" s="21">
        <v>1608</v>
      </c>
      <c r="AY60" s="21">
        <v>417</v>
      </c>
      <c r="AZ60" s="21">
        <v>1606</v>
      </c>
      <c r="ES60" s="21"/>
      <c r="EX60" s="30"/>
      <c r="GW60" s="30"/>
      <c r="GX60" s="30"/>
      <c r="GY60" s="30"/>
      <c r="GZ60" s="30"/>
      <c r="HB60" s="30"/>
      <c r="HL60" s="30"/>
    </row>
    <row r="61" spans="1:246" x14ac:dyDescent="0.2">
      <c r="A61" s="29">
        <v>28</v>
      </c>
      <c r="B61" s="27">
        <v>5</v>
      </c>
      <c r="C61" s="80" t="s">
        <v>41</v>
      </c>
      <c r="E61" s="21">
        <v>1394</v>
      </c>
      <c r="F61" s="21">
        <v>6664</v>
      </c>
      <c r="G61" s="21">
        <v>1434</v>
      </c>
      <c r="H61" s="21">
        <v>6670</v>
      </c>
      <c r="I61" s="21">
        <v>1460</v>
      </c>
      <c r="J61" s="21">
        <v>6632</v>
      </c>
      <c r="K61" s="21">
        <v>1485</v>
      </c>
      <c r="L61" s="21">
        <v>6613</v>
      </c>
      <c r="M61" s="21">
        <v>1519</v>
      </c>
      <c r="N61" s="21">
        <v>6653</v>
      </c>
      <c r="O61" s="21">
        <v>1542</v>
      </c>
      <c r="P61" s="21">
        <v>6654</v>
      </c>
      <c r="Q61" s="21">
        <v>1633</v>
      </c>
      <c r="R61" s="21">
        <v>6655</v>
      </c>
      <c r="S61" s="21">
        <v>1672</v>
      </c>
      <c r="T61" s="21">
        <v>6669</v>
      </c>
      <c r="U61" s="21">
        <v>1712</v>
      </c>
      <c r="V61" s="21">
        <v>6686</v>
      </c>
      <c r="W61" s="21">
        <v>1758</v>
      </c>
      <c r="X61" s="21">
        <v>6713</v>
      </c>
      <c r="Y61" s="21">
        <v>1770</v>
      </c>
      <c r="Z61" s="21">
        <v>6750</v>
      </c>
      <c r="AA61" s="21">
        <v>1767</v>
      </c>
      <c r="AB61" s="21">
        <v>6648</v>
      </c>
      <c r="AC61" s="21">
        <v>1799</v>
      </c>
      <c r="AD61" s="21">
        <v>6633</v>
      </c>
      <c r="AE61" s="21">
        <v>1817</v>
      </c>
      <c r="AF61" s="21">
        <v>6612</v>
      </c>
      <c r="AG61" s="21">
        <v>1821</v>
      </c>
      <c r="AH61" s="21">
        <v>6569</v>
      </c>
      <c r="AI61" s="21">
        <v>1841</v>
      </c>
      <c r="AJ61" s="21">
        <v>6586</v>
      </c>
      <c r="AK61" s="21">
        <v>1873</v>
      </c>
      <c r="AL61" s="21">
        <v>6570</v>
      </c>
      <c r="AM61" s="21">
        <v>1895</v>
      </c>
      <c r="AN61" s="21">
        <v>6579</v>
      </c>
      <c r="AO61" s="21">
        <v>1967</v>
      </c>
      <c r="AP61" s="21">
        <v>6292</v>
      </c>
      <c r="AQ61" s="21">
        <v>1966</v>
      </c>
      <c r="AR61" s="21">
        <v>6297</v>
      </c>
      <c r="AS61" s="21">
        <v>2057</v>
      </c>
      <c r="AT61" s="21">
        <v>6429</v>
      </c>
      <c r="AU61" s="21">
        <v>2089</v>
      </c>
      <c r="AV61" s="21">
        <v>6454</v>
      </c>
      <c r="AW61" s="21">
        <v>2094</v>
      </c>
      <c r="AX61" s="21">
        <v>6449</v>
      </c>
      <c r="AY61" s="21">
        <v>2133</v>
      </c>
      <c r="AZ61" s="21">
        <v>6419</v>
      </c>
      <c r="DC61" s="21"/>
      <c r="DD61" s="21"/>
      <c r="ES61" s="21"/>
      <c r="GW61" s="30"/>
      <c r="GX61" s="30"/>
      <c r="GY61" s="30"/>
      <c r="GZ61" s="30"/>
      <c r="HB61" s="30"/>
      <c r="HL61" s="30"/>
    </row>
    <row r="62" spans="1:246" x14ac:dyDescent="0.2">
      <c r="A62" s="29">
        <v>35</v>
      </c>
      <c r="B62" s="27">
        <v>5</v>
      </c>
      <c r="C62" s="80" t="s">
        <v>48</v>
      </c>
      <c r="D62" s="27" t="s">
        <v>1</v>
      </c>
      <c r="E62" s="21">
        <v>147</v>
      </c>
      <c r="F62" s="21">
        <v>1502</v>
      </c>
      <c r="G62" s="21">
        <v>155</v>
      </c>
      <c r="H62" s="21">
        <v>1500</v>
      </c>
      <c r="I62" s="21">
        <v>157</v>
      </c>
      <c r="J62" s="21">
        <v>1492</v>
      </c>
      <c r="K62" s="21">
        <v>159</v>
      </c>
      <c r="L62" s="21">
        <v>1491</v>
      </c>
      <c r="M62" s="21">
        <v>163</v>
      </c>
      <c r="N62" s="21">
        <v>1502</v>
      </c>
      <c r="O62" s="21">
        <v>165</v>
      </c>
      <c r="P62" s="21">
        <v>1493</v>
      </c>
      <c r="Q62" s="21">
        <v>178</v>
      </c>
      <c r="R62" s="21">
        <v>1488</v>
      </c>
      <c r="S62" s="21">
        <v>174</v>
      </c>
      <c r="T62" s="21">
        <v>1484</v>
      </c>
      <c r="U62" s="21">
        <v>177</v>
      </c>
      <c r="V62" s="21">
        <v>1473</v>
      </c>
      <c r="W62" s="21">
        <v>176</v>
      </c>
      <c r="X62" s="21">
        <v>1443</v>
      </c>
      <c r="Y62" s="21">
        <v>181</v>
      </c>
      <c r="Z62" s="21">
        <v>1446</v>
      </c>
      <c r="AA62" s="21">
        <v>192</v>
      </c>
      <c r="AB62" s="21">
        <v>1475</v>
      </c>
      <c r="AC62" s="21">
        <v>193</v>
      </c>
      <c r="AD62" s="21">
        <v>1467</v>
      </c>
      <c r="AE62" s="21">
        <v>199</v>
      </c>
      <c r="AF62" s="21">
        <v>1464</v>
      </c>
      <c r="AG62" s="21">
        <v>196</v>
      </c>
      <c r="AH62" s="21">
        <v>1461</v>
      </c>
      <c r="AI62" s="21">
        <v>207</v>
      </c>
      <c r="AJ62" s="21">
        <v>1461</v>
      </c>
      <c r="AK62" s="21">
        <v>214</v>
      </c>
      <c r="AL62" s="21">
        <v>1469</v>
      </c>
      <c r="AM62" s="21">
        <v>218</v>
      </c>
      <c r="AN62" s="21">
        <v>1462</v>
      </c>
      <c r="AO62" s="21">
        <v>225</v>
      </c>
      <c r="AP62" s="21">
        <v>1363</v>
      </c>
      <c r="AQ62" s="21">
        <v>231</v>
      </c>
      <c r="AR62" s="21">
        <v>1363</v>
      </c>
      <c r="AS62" s="21">
        <v>244</v>
      </c>
      <c r="AT62" s="21">
        <v>1363</v>
      </c>
      <c r="AU62" s="21">
        <v>248</v>
      </c>
      <c r="AV62" s="21">
        <v>1360</v>
      </c>
      <c r="AW62" s="21">
        <v>247</v>
      </c>
      <c r="AX62" s="21">
        <v>1358</v>
      </c>
      <c r="AY62" s="21">
        <v>250</v>
      </c>
      <c r="AZ62" s="21">
        <v>1339</v>
      </c>
      <c r="ES62" s="21"/>
      <c r="EX62" s="30"/>
      <c r="GW62" s="30"/>
      <c r="GX62" s="30"/>
      <c r="GY62" s="30"/>
      <c r="GZ62" s="30"/>
      <c r="HB62" s="30"/>
      <c r="HL62" s="30"/>
    </row>
    <row r="63" spans="1:246" x14ac:dyDescent="0.2">
      <c r="A63" s="29">
        <v>37</v>
      </c>
      <c r="B63" s="27">
        <v>5</v>
      </c>
      <c r="C63" s="80" t="s">
        <v>50</v>
      </c>
      <c r="D63" s="27" t="s">
        <v>10</v>
      </c>
      <c r="E63" s="21">
        <v>565</v>
      </c>
      <c r="F63" s="21">
        <v>3638</v>
      </c>
      <c r="G63" s="21">
        <v>593</v>
      </c>
      <c r="H63" s="21">
        <v>3646</v>
      </c>
      <c r="I63" s="21">
        <v>600</v>
      </c>
      <c r="J63" s="21">
        <v>3639</v>
      </c>
      <c r="K63" s="21">
        <v>615</v>
      </c>
      <c r="L63" s="21">
        <v>3636</v>
      </c>
      <c r="M63" s="21">
        <v>631</v>
      </c>
      <c r="N63" s="21">
        <v>3651</v>
      </c>
      <c r="O63" s="21">
        <v>646</v>
      </c>
      <c r="P63" s="21">
        <v>3647</v>
      </c>
      <c r="Q63" s="21">
        <v>670</v>
      </c>
      <c r="R63" s="21">
        <v>3623</v>
      </c>
      <c r="S63" s="21">
        <v>680</v>
      </c>
      <c r="T63" s="21">
        <v>3625</v>
      </c>
      <c r="U63" s="21">
        <v>697</v>
      </c>
      <c r="V63" s="21">
        <v>3664</v>
      </c>
      <c r="W63" s="21">
        <v>717</v>
      </c>
      <c r="X63" s="21">
        <v>3679</v>
      </c>
      <c r="Y63" s="21">
        <v>724</v>
      </c>
      <c r="Z63" s="21">
        <v>3660</v>
      </c>
      <c r="AA63" s="21">
        <v>735</v>
      </c>
      <c r="AB63" s="21">
        <v>3668</v>
      </c>
      <c r="AC63" s="21">
        <v>750</v>
      </c>
      <c r="AD63" s="21">
        <v>3647</v>
      </c>
      <c r="AE63" s="21">
        <v>772</v>
      </c>
      <c r="AF63" s="21">
        <v>3652</v>
      </c>
      <c r="AG63" s="21">
        <v>780</v>
      </c>
      <c r="AH63" s="21">
        <v>3637</v>
      </c>
      <c r="AI63" s="21">
        <v>800</v>
      </c>
      <c r="AJ63" s="21">
        <v>3618</v>
      </c>
      <c r="AK63" s="21">
        <v>808</v>
      </c>
      <c r="AL63" s="21">
        <v>3611</v>
      </c>
      <c r="AM63" s="21">
        <v>816</v>
      </c>
      <c r="AN63" s="21">
        <v>3596</v>
      </c>
      <c r="AO63" s="21">
        <v>837</v>
      </c>
      <c r="AP63" s="21">
        <v>3503</v>
      </c>
      <c r="AQ63" s="21">
        <v>849</v>
      </c>
      <c r="AR63" s="21">
        <v>3516</v>
      </c>
      <c r="AS63" s="21">
        <v>891</v>
      </c>
      <c r="AT63" s="21">
        <v>3537</v>
      </c>
      <c r="AU63" s="21">
        <v>894</v>
      </c>
      <c r="AV63" s="21">
        <v>3526</v>
      </c>
      <c r="AW63" s="21">
        <v>894</v>
      </c>
      <c r="AX63" s="21">
        <v>3531</v>
      </c>
      <c r="AY63" s="21">
        <v>906</v>
      </c>
      <c r="AZ63" s="21">
        <v>3520</v>
      </c>
      <c r="ES63" s="21"/>
      <c r="EX63" s="30"/>
      <c r="GW63" s="30"/>
      <c r="GX63" s="30"/>
      <c r="GY63" s="30"/>
      <c r="GZ63" s="30"/>
      <c r="HB63" s="30"/>
      <c r="HL63" s="30"/>
    </row>
    <row r="64" spans="1:246" x14ac:dyDescent="0.2">
      <c r="A64" s="29">
        <v>40</v>
      </c>
      <c r="B64" s="27">
        <v>5</v>
      </c>
      <c r="C64" s="80" t="s">
        <v>53</v>
      </c>
      <c r="D64" s="27" t="s">
        <v>31</v>
      </c>
      <c r="E64" s="21">
        <v>318</v>
      </c>
      <c r="F64" s="21">
        <v>1231</v>
      </c>
      <c r="G64" s="21">
        <v>326</v>
      </c>
      <c r="H64" s="21">
        <v>1227</v>
      </c>
      <c r="I64" s="21">
        <v>337</v>
      </c>
      <c r="J64" s="21">
        <v>1236</v>
      </c>
      <c r="K64" s="21">
        <v>344</v>
      </c>
      <c r="L64" s="21">
        <v>1234</v>
      </c>
      <c r="M64" s="21">
        <v>348</v>
      </c>
      <c r="N64" s="21">
        <v>1241</v>
      </c>
      <c r="O64" s="21">
        <v>361</v>
      </c>
      <c r="P64" s="21">
        <v>1237</v>
      </c>
      <c r="Q64" s="21">
        <v>359</v>
      </c>
      <c r="R64" s="21">
        <v>1228</v>
      </c>
      <c r="S64" s="21">
        <v>365</v>
      </c>
      <c r="T64" s="21">
        <v>1230</v>
      </c>
      <c r="U64" s="21">
        <v>380</v>
      </c>
      <c r="V64" s="21">
        <v>1227</v>
      </c>
      <c r="W64" s="21">
        <v>387</v>
      </c>
      <c r="X64" s="21">
        <v>1222</v>
      </c>
      <c r="Y64" s="21">
        <v>389</v>
      </c>
      <c r="Z64" s="21">
        <v>1223</v>
      </c>
      <c r="AA64" s="21">
        <v>384</v>
      </c>
      <c r="AB64" s="21">
        <v>1187</v>
      </c>
      <c r="AC64" s="21">
        <v>388</v>
      </c>
      <c r="AD64" s="21">
        <v>1178</v>
      </c>
      <c r="AE64" s="21">
        <v>399</v>
      </c>
      <c r="AF64" s="21">
        <v>1179</v>
      </c>
      <c r="AG64" s="21">
        <v>397</v>
      </c>
      <c r="AH64" s="21">
        <v>1173</v>
      </c>
      <c r="AI64" s="21">
        <v>401</v>
      </c>
      <c r="AJ64" s="21">
        <v>1171</v>
      </c>
      <c r="AK64" s="21">
        <v>398</v>
      </c>
      <c r="AL64" s="21">
        <v>1161</v>
      </c>
      <c r="AM64" s="21">
        <v>398</v>
      </c>
      <c r="AN64" s="21">
        <v>1163</v>
      </c>
      <c r="AO64" s="21">
        <v>398</v>
      </c>
      <c r="AP64" s="21">
        <v>1119</v>
      </c>
      <c r="AQ64" s="21">
        <v>402</v>
      </c>
      <c r="AR64" s="21">
        <v>1119</v>
      </c>
      <c r="AS64" s="21">
        <v>406</v>
      </c>
      <c r="AT64" s="21">
        <v>1108</v>
      </c>
      <c r="AU64" s="21">
        <v>411</v>
      </c>
      <c r="AV64" s="21">
        <v>1103</v>
      </c>
      <c r="AW64" s="21">
        <v>407</v>
      </c>
      <c r="AX64" s="21">
        <v>1101</v>
      </c>
      <c r="AY64" s="21">
        <v>410</v>
      </c>
      <c r="AZ64" s="21">
        <v>1091</v>
      </c>
      <c r="ES64" s="21"/>
      <c r="EX64" s="30"/>
      <c r="GW64" s="30"/>
      <c r="GX64" s="30"/>
      <c r="GY64" s="30"/>
      <c r="GZ64" s="30"/>
      <c r="HB64" s="30"/>
      <c r="HL64" s="30"/>
    </row>
    <row r="65" spans="1:220" x14ac:dyDescent="0.2">
      <c r="A65" s="29">
        <v>43</v>
      </c>
      <c r="B65" s="27">
        <v>5</v>
      </c>
      <c r="C65" s="80" t="s">
        <v>55</v>
      </c>
      <c r="D65" s="27" t="s">
        <v>31</v>
      </c>
      <c r="E65" s="21">
        <v>161</v>
      </c>
      <c r="F65" s="21">
        <v>638</v>
      </c>
      <c r="G65" s="21">
        <v>153</v>
      </c>
      <c r="H65" s="21">
        <v>630</v>
      </c>
      <c r="I65" s="21">
        <v>151</v>
      </c>
      <c r="J65" s="21">
        <v>634</v>
      </c>
      <c r="K65" s="21">
        <v>161</v>
      </c>
      <c r="L65" s="21">
        <v>626</v>
      </c>
      <c r="M65" s="21">
        <v>170</v>
      </c>
      <c r="N65" s="21">
        <v>641</v>
      </c>
      <c r="O65" s="21">
        <v>176</v>
      </c>
      <c r="P65" s="21">
        <v>643</v>
      </c>
      <c r="Q65" s="21">
        <v>185</v>
      </c>
      <c r="R65" s="21">
        <v>624</v>
      </c>
      <c r="S65" s="21">
        <v>185</v>
      </c>
      <c r="T65" s="21">
        <v>623</v>
      </c>
      <c r="U65" s="21">
        <v>181</v>
      </c>
      <c r="V65" s="21">
        <v>627</v>
      </c>
      <c r="W65" s="21">
        <v>184</v>
      </c>
      <c r="X65" s="21">
        <v>628</v>
      </c>
      <c r="Y65" s="21">
        <v>183</v>
      </c>
      <c r="Z65" s="21">
        <v>625</v>
      </c>
      <c r="AA65" s="21">
        <v>183</v>
      </c>
      <c r="AB65" s="21">
        <v>633</v>
      </c>
      <c r="AC65" s="21">
        <v>186</v>
      </c>
      <c r="AD65" s="21">
        <v>630</v>
      </c>
      <c r="AE65" s="21">
        <v>187</v>
      </c>
      <c r="AF65" s="21">
        <v>632</v>
      </c>
      <c r="AG65" s="21">
        <v>185</v>
      </c>
      <c r="AH65" s="21">
        <v>622</v>
      </c>
      <c r="AI65" s="21">
        <v>191</v>
      </c>
      <c r="AJ65" s="21">
        <v>631</v>
      </c>
      <c r="AK65" s="21">
        <v>196</v>
      </c>
      <c r="AL65" s="21">
        <v>633</v>
      </c>
      <c r="AM65" s="21">
        <v>200</v>
      </c>
      <c r="AN65" s="21">
        <v>628</v>
      </c>
      <c r="AO65" s="21">
        <v>197</v>
      </c>
      <c r="AP65" s="21">
        <v>588</v>
      </c>
      <c r="AQ65" s="21">
        <v>199</v>
      </c>
      <c r="AR65" s="21">
        <v>587</v>
      </c>
      <c r="AS65" s="21">
        <v>210</v>
      </c>
      <c r="AT65" s="21">
        <v>602</v>
      </c>
      <c r="AU65" s="21">
        <v>210</v>
      </c>
      <c r="AV65" s="21">
        <v>592</v>
      </c>
      <c r="AW65" s="21">
        <v>217</v>
      </c>
      <c r="AX65" s="21">
        <v>594</v>
      </c>
      <c r="AY65" s="21">
        <v>216</v>
      </c>
      <c r="AZ65" s="21">
        <v>589</v>
      </c>
      <c r="ES65" s="21"/>
      <c r="EX65" s="30"/>
      <c r="GW65" s="30"/>
      <c r="GX65" s="30"/>
      <c r="GY65" s="30"/>
      <c r="GZ65" s="30"/>
      <c r="HB65" s="30"/>
      <c r="HL65" s="30"/>
    </row>
    <row r="66" spans="1:220" x14ac:dyDescent="0.2">
      <c r="A66" s="29">
        <v>45</v>
      </c>
      <c r="B66" s="27">
        <v>5</v>
      </c>
      <c r="C66" s="80" t="s">
        <v>57</v>
      </c>
      <c r="D66" s="27" t="s">
        <v>17</v>
      </c>
      <c r="E66" s="21">
        <v>190</v>
      </c>
      <c r="F66" s="21">
        <v>1178</v>
      </c>
      <c r="G66" s="21">
        <v>199</v>
      </c>
      <c r="H66" s="21">
        <v>1178</v>
      </c>
      <c r="I66" s="21">
        <v>201</v>
      </c>
      <c r="J66" s="21">
        <v>1173</v>
      </c>
      <c r="K66" s="21">
        <v>207</v>
      </c>
      <c r="L66" s="21">
        <v>1168</v>
      </c>
      <c r="M66" s="21">
        <v>212</v>
      </c>
      <c r="N66" s="21">
        <v>1181</v>
      </c>
      <c r="O66" s="21">
        <v>216</v>
      </c>
      <c r="P66" s="21">
        <v>1172</v>
      </c>
      <c r="Q66" s="21">
        <v>237</v>
      </c>
      <c r="R66" s="21">
        <v>1175</v>
      </c>
      <c r="S66" s="21">
        <v>241</v>
      </c>
      <c r="T66" s="21">
        <v>1171</v>
      </c>
      <c r="U66" s="21">
        <v>241</v>
      </c>
      <c r="V66" s="21">
        <v>1174</v>
      </c>
      <c r="W66" s="21">
        <v>243</v>
      </c>
      <c r="X66" s="21">
        <v>1153</v>
      </c>
      <c r="Y66" s="21">
        <v>245</v>
      </c>
      <c r="Z66" s="21">
        <v>1150</v>
      </c>
      <c r="AA66" s="21">
        <v>248</v>
      </c>
      <c r="AB66" s="21">
        <v>1128</v>
      </c>
      <c r="AC66" s="21">
        <v>249</v>
      </c>
      <c r="AD66" s="21">
        <v>1118</v>
      </c>
      <c r="AE66" s="21">
        <v>250</v>
      </c>
      <c r="AF66" s="21">
        <v>1115</v>
      </c>
      <c r="AG66" s="21">
        <v>247</v>
      </c>
      <c r="AH66" s="21">
        <v>1090</v>
      </c>
      <c r="AI66" s="21">
        <v>246</v>
      </c>
      <c r="AJ66" s="21">
        <v>1072</v>
      </c>
      <c r="AK66" s="21">
        <v>249</v>
      </c>
      <c r="AL66" s="21">
        <v>1057</v>
      </c>
      <c r="AM66" s="21">
        <v>248</v>
      </c>
      <c r="AN66" s="21">
        <v>1045</v>
      </c>
      <c r="AO66" s="21">
        <v>257</v>
      </c>
      <c r="AP66" s="21">
        <v>978</v>
      </c>
      <c r="AQ66" s="21">
        <v>261</v>
      </c>
      <c r="AR66" s="21">
        <v>985</v>
      </c>
      <c r="AS66" s="21">
        <v>279</v>
      </c>
      <c r="AT66" s="21">
        <v>994</v>
      </c>
      <c r="AU66" s="21">
        <v>278</v>
      </c>
      <c r="AV66" s="21">
        <v>979</v>
      </c>
      <c r="AW66" s="21">
        <v>274</v>
      </c>
      <c r="AX66" s="21">
        <v>973</v>
      </c>
      <c r="AY66" s="21">
        <v>278</v>
      </c>
      <c r="AZ66" s="21">
        <v>970</v>
      </c>
      <c r="ES66" s="21"/>
      <c r="EX66" s="30"/>
      <c r="GW66" s="30"/>
      <c r="GX66" s="30"/>
      <c r="GY66" s="30"/>
      <c r="GZ66" s="30"/>
      <c r="HB66" s="30"/>
      <c r="HL66" s="30"/>
    </row>
    <row r="67" spans="1:220" x14ac:dyDescent="0.2">
      <c r="A67" s="29">
        <v>51</v>
      </c>
      <c r="B67" s="27">
        <v>5</v>
      </c>
      <c r="C67" s="80" t="s">
        <v>63</v>
      </c>
      <c r="D67" s="27" t="s">
        <v>31</v>
      </c>
      <c r="E67" s="21">
        <v>308</v>
      </c>
      <c r="F67" s="21">
        <v>1698</v>
      </c>
      <c r="G67" s="21">
        <v>319</v>
      </c>
      <c r="H67" s="21">
        <v>1692</v>
      </c>
      <c r="I67" s="21">
        <v>344</v>
      </c>
      <c r="J67" s="21">
        <v>1690</v>
      </c>
      <c r="K67" s="21">
        <v>358</v>
      </c>
      <c r="L67" s="21">
        <v>1685</v>
      </c>
      <c r="M67" s="21">
        <v>373</v>
      </c>
      <c r="N67" s="21">
        <v>1705</v>
      </c>
      <c r="O67" s="21">
        <v>379</v>
      </c>
      <c r="P67" s="21">
        <v>1703</v>
      </c>
      <c r="Q67" s="21">
        <v>432</v>
      </c>
      <c r="R67" s="21">
        <v>1717</v>
      </c>
      <c r="S67" s="21">
        <v>438</v>
      </c>
      <c r="T67" s="21">
        <v>1722</v>
      </c>
      <c r="U67" s="21">
        <v>457</v>
      </c>
      <c r="V67" s="21">
        <v>1725</v>
      </c>
      <c r="W67" s="21">
        <v>459</v>
      </c>
      <c r="X67" s="21">
        <v>1750</v>
      </c>
      <c r="Y67" s="21">
        <v>458</v>
      </c>
      <c r="Z67" s="21">
        <v>1737</v>
      </c>
      <c r="AA67" s="21">
        <v>473</v>
      </c>
      <c r="AB67" s="21">
        <v>1719</v>
      </c>
      <c r="AC67" s="21">
        <v>485</v>
      </c>
      <c r="AD67" s="21">
        <v>1708</v>
      </c>
      <c r="AE67" s="21">
        <v>493</v>
      </c>
      <c r="AF67" s="21">
        <v>1701</v>
      </c>
      <c r="AG67" s="21">
        <v>497</v>
      </c>
      <c r="AH67" s="21">
        <v>1690</v>
      </c>
      <c r="AI67" s="21">
        <v>494</v>
      </c>
      <c r="AJ67" s="21">
        <v>1666</v>
      </c>
      <c r="AK67" s="21">
        <v>502</v>
      </c>
      <c r="AL67" s="21">
        <v>1650</v>
      </c>
      <c r="AM67" s="21">
        <v>500</v>
      </c>
      <c r="AN67" s="21">
        <v>1631</v>
      </c>
      <c r="AO67" s="21">
        <v>508</v>
      </c>
      <c r="AP67" s="21">
        <v>1554</v>
      </c>
      <c r="AQ67" s="21">
        <v>513</v>
      </c>
      <c r="AR67" s="21">
        <v>1551</v>
      </c>
      <c r="AS67" s="21">
        <v>534</v>
      </c>
      <c r="AT67" s="21">
        <v>1539</v>
      </c>
      <c r="AU67" s="21">
        <v>548</v>
      </c>
      <c r="AV67" s="21">
        <v>1545</v>
      </c>
      <c r="AW67" s="21">
        <v>552</v>
      </c>
      <c r="AX67" s="21">
        <v>1540</v>
      </c>
      <c r="AY67" s="21">
        <v>555</v>
      </c>
      <c r="AZ67" s="21">
        <v>1535</v>
      </c>
      <c r="ES67" s="21"/>
      <c r="EX67" s="30"/>
      <c r="GW67" s="30"/>
      <c r="GX67" s="30"/>
      <c r="GY67" s="30"/>
      <c r="GZ67" s="30"/>
      <c r="HB67" s="30"/>
      <c r="HL67" s="30"/>
    </row>
    <row r="68" spans="1:220" x14ac:dyDescent="0.2">
      <c r="A68" s="29">
        <v>53</v>
      </c>
      <c r="B68" s="27">
        <v>5</v>
      </c>
      <c r="C68" s="80" t="s">
        <v>65</v>
      </c>
      <c r="D68" s="27" t="s">
        <v>31</v>
      </c>
      <c r="E68" s="21">
        <v>342</v>
      </c>
      <c r="F68" s="21">
        <v>1861</v>
      </c>
      <c r="G68" s="21">
        <v>356</v>
      </c>
      <c r="H68" s="21">
        <v>1877</v>
      </c>
      <c r="I68" s="21">
        <v>363</v>
      </c>
      <c r="J68" s="21">
        <v>1883</v>
      </c>
      <c r="K68" s="21">
        <v>376</v>
      </c>
      <c r="L68" s="21">
        <v>1879</v>
      </c>
      <c r="M68" s="21">
        <v>389</v>
      </c>
      <c r="N68" s="21">
        <v>1907</v>
      </c>
      <c r="O68" s="21">
        <v>400</v>
      </c>
      <c r="P68" s="21">
        <v>1909</v>
      </c>
      <c r="Q68" s="21">
        <v>424</v>
      </c>
      <c r="R68" s="21">
        <v>1920</v>
      </c>
      <c r="S68" s="21">
        <v>428</v>
      </c>
      <c r="T68" s="21">
        <v>1925</v>
      </c>
      <c r="U68" s="21">
        <v>439</v>
      </c>
      <c r="V68" s="21">
        <v>1929</v>
      </c>
      <c r="W68" s="21">
        <v>465</v>
      </c>
      <c r="X68" s="21">
        <v>1945</v>
      </c>
      <c r="Y68" s="21">
        <v>467</v>
      </c>
      <c r="Z68" s="21">
        <v>1933</v>
      </c>
      <c r="AA68" s="21">
        <v>476</v>
      </c>
      <c r="AB68" s="21">
        <v>1938</v>
      </c>
      <c r="AC68" s="21">
        <v>476</v>
      </c>
      <c r="AD68" s="21">
        <v>1908</v>
      </c>
      <c r="AE68" s="21">
        <v>479</v>
      </c>
      <c r="AF68" s="21">
        <v>1905</v>
      </c>
      <c r="AG68" s="21">
        <v>481</v>
      </c>
      <c r="AH68" s="21">
        <v>1908</v>
      </c>
      <c r="AI68" s="21">
        <v>491</v>
      </c>
      <c r="AJ68" s="21">
        <v>1911</v>
      </c>
      <c r="AK68" s="21">
        <v>498</v>
      </c>
      <c r="AL68" s="21">
        <v>1909</v>
      </c>
      <c r="AM68" s="21">
        <v>499</v>
      </c>
      <c r="AN68" s="21">
        <v>1899</v>
      </c>
      <c r="AO68" s="21">
        <v>507</v>
      </c>
      <c r="AP68" s="21">
        <v>1771</v>
      </c>
      <c r="AQ68" s="21">
        <v>510</v>
      </c>
      <c r="AR68" s="21">
        <v>1779</v>
      </c>
      <c r="AS68" s="21">
        <v>528</v>
      </c>
      <c r="AT68" s="21">
        <v>1802</v>
      </c>
      <c r="AU68" s="21">
        <v>529</v>
      </c>
      <c r="AV68" s="21">
        <v>1801</v>
      </c>
      <c r="AW68" s="21">
        <v>527</v>
      </c>
      <c r="AX68" s="21">
        <v>1798</v>
      </c>
      <c r="AY68" s="21">
        <v>529</v>
      </c>
      <c r="AZ68" s="21">
        <v>1798</v>
      </c>
      <c r="ES68" s="21"/>
      <c r="EX68" s="30"/>
      <c r="GW68" s="30"/>
      <c r="GX68" s="30"/>
      <c r="GY68" s="30"/>
      <c r="GZ68" s="30"/>
      <c r="HB68" s="30"/>
      <c r="HL68" s="30"/>
    </row>
    <row r="69" spans="1:220" x14ac:dyDescent="0.2">
      <c r="A69" s="29">
        <v>54</v>
      </c>
      <c r="B69" s="27">
        <v>5</v>
      </c>
      <c r="C69" s="80" t="s">
        <v>66</v>
      </c>
      <c r="D69" s="27" t="s">
        <v>31</v>
      </c>
      <c r="E69" s="21">
        <v>511</v>
      </c>
      <c r="F69" s="21">
        <v>2840</v>
      </c>
      <c r="G69" s="21">
        <v>517</v>
      </c>
      <c r="H69" s="21">
        <v>2839</v>
      </c>
      <c r="I69" s="21">
        <v>528</v>
      </c>
      <c r="J69" s="21">
        <v>2829</v>
      </c>
      <c r="K69" s="21">
        <v>532</v>
      </c>
      <c r="L69" s="21">
        <v>2823</v>
      </c>
      <c r="M69" s="21">
        <v>538</v>
      </c>
      <c r="N69" s="21">
        <v>2841</v>
      </c>
      <c r="O69" s="21">
        <v>544</v>
      </c>
      <c r="P69" s="21">
        <v>2842</v>
      </c>
      <c r="Q69" s="21">
        <v>557</v>
      </c>
      <c r="R69" s="21">
        <v>2840</v>
      </c>
      <c r="S69" s="21">
        <v>560</v>
      </c>
      <c r="T69" s="21">
        <v>2846</v>
      </c>
      <c r="U69" s="21">
        <v>566</v>
      </c>
      <c r="V69" s="21">
        <v>2835</v>
      </c>
      <c r="W69" s="21">
        <v>566</v>
      </c>
      <c r="X69" s="21">
        <v>2817</v>
      </c>
      <c r="Y69" s="21">
        <v>565</v>
      </c>
      <c r="Z69" s="21">
        <v>2811</v>
      </c>
      <c r="AA69" s="21">
        <v>549</v>
      </c>
      <c r="AB69" s="21">
        <v>2732</v>
      </c>
      <c r="AC69" s="21">
        <v>561</v>
      </c>
      <c r="AD69" s="21">
        <v>2732</v>
      </c>
      <c r="AE69" s="21">
        <v>567</v>
      </c>
      <c r="AF69" s="21">
        <v>2705</v>
      </c>
      <c r="AG69" s="21">
        <v>565</v>
      </c>
      <c r="AH69" s="21">
        <v>2693</v>
      </c>
      <c r="AI69" s="21">
        <v>580</v>
      </c>
      <c r="AJ69" s="21">
        <v>2704</v>
      </c>
      <c r="AK69" s="21">
        <v>583</v>
      </c>
      <c r="AL69" s="21">
        <v>2678</v>
      </c>
      <c r="AM69" s="21">
        <v>594</v>
      </c>
      <c r="AN69" s="21">
        <v>2708</v>
      </c>
      <c r="AO69" s="21">
        <v>606</v>
      </c>
      <c r="AP69" s="21">
        <v>2456</v>
      </c>
      <c r="AQ69" s="21">
        <v>617</v>
      </c>
      <c r="AR69" s="21">
        <v>2465</v>
      </c>
      <c r="AS69" s="21">
        <v>649</v>
      </c>
      <c r="AT69" s="21">
        <v>2496</v>
      </c>
      <c r="AU69" s="21">
        <v>657</v>
      </c>
      <c r="AV69" s="21">
        <v>2482</v>
      </c>
      <c r="AW69" s="21">
        <v>661</v>
      </c>
      <c r="AX69" s="21">
        <v>2494</v>
      </c>
      <c r="AY69" s="21">
        <v>664</v>
      </c>
      <c r="AZ69" s="21">
        <v>2487</v>
      </c>
      <c r="ES69" s="21"/>
      <c r="EX69" s="30"/>
      <c r="GW69" s="30"/>
      <c r="GX69" s="30"/>
      <c r="GY69" s="30"/>
      <c r="GZ69" s="30"/>
      <c r="HB69" s="30"/>
      <c r="HL69" s="30"/>
    </row>
    <row r="70" spans="1:220" x14ac:dyDescent="0.2">
      <c r="A70" s="29">
        <v>57</v>
      </c>
      <c r="B70" s="27">
        <v>5</v>
      </c>
      <c r="C70" s="80" t="s">
        <v>69</v>
      </c>
      <c r="D70" s="27" t="s">
        <v>31</v>
      </c>
      <c r="E70" s="21">
        <v>244</v>
      </c>
      <c r="F70" s="21">
        <v>1040</v>
      </c>
      <c r="G70" s="21">
        <v>252</v>
      </c>
      <c r="H70" s="21">
        <v>1041</v>
      </c>
      <c r="I70" s="21">
        <v>250</v>
      </c>
      <c r="J70" s="21">
        <v>1038</v>
      </c>
      <c r="K70" s="21">
        <v>250</v>
      </c>
      <c r="L70" s="21">
        <v>1029</v>
      </c>
      <c r="M70" s="21">
        <v>256</v>
      </c>
      <c r="N70" s="21">
        <v>1037</v>
      </c>
      <c r="O70" s="21">
        <v>257</v>
      </c>
      <c r="P70" s="21">
        <v>1039</v>
      </c>
      <c r="Q70" s="21">
        <v>281</v>
      </c>
      <c r="R70" s="21">
        <v>1038</v>
      </c>
      <c r="S70" s="21">
        <v>291</v>
      </c>
      <c r="T70" s="21">
        <v>1034</v>
      </c>
      <c r="U70" s="21">
        <v>306</v>
      </c>
      <c r="V70" s="21">
        <v>1045</v>
      </c>
      <c r="W70" s="21">
        <v>306</v>
      </c>
      <c r="X70" s="21">
        <v>1041</v>
      </c>
      <c r="Y70" s="21">
        <v>307</v>
      </c>
      <c r="Z70" s="21">
        <v>1040</v>
      </c>
      <c r="AA70" s="21">
        <v>308</v>
      </c>
      <c r="AB70" s="21">
        <v>1040</v>
      </c>
      <c r="AC70" s="21">
        <v>310</v>
      </c>
      <c r="AD70" s="21">
        <v>1040</v>
      </c>
      <c r="AE70" s="21">
        <v>312</v>
      </c>
      <c r="AF70" s="21">
        <v>1045</v>
      </c>
      <c r="AG70" s="21">
        <v>316</v>
      </c>
      <c r="AH70" s="21">
        <v>1033</v>
      </c>
      <c r="AI70" s="21">
        <v>310</v>
      </c>
      <c r="AJ70" s="21">
        <v>1035</v>
      </c>
      <c r="AK70" s="21">
        <v>310</v>
      </c>
      <c r="AL70" s="21">
        <v>1035</v>
      </c>
      <c r="AM70" s="21">
        <v>305</v>
      </c>
      <c r="AN70" s="21">
        <v>1030</v>
      </c>
      <c r="AO70" s="21">
        <v>306</v>
      </c>
      <c r="AP70" s="21">
        <v>970</v>
      </c>
      <c r="AQ70" s="21">
        <v>311</v>
      </c>
      <c r="AR70" s="21">
        <v>969</v>
      </c>
      <c r="AS70" s="21">
        <v>324</v>
      </c>
      <c r="AT70" s="21">
        <v>980</v>
      </c>
      <c r="AU70" s="21">
        <v>327</v>
      </c>
      <c r="AV70" s="21">
        <v>988</v>
      </c>
      <c r="AW70" s="21">
        <v>325</v>
      </c>
      <c r="AX70" s="21">
        <v>987</v>
      </c>
      <c r="AY70" s="21">
        <v>325</v>
      </c>
      <c r="AZ70" s="21">
        <v>987</v>
      </c>
      <c r="ES70" s="21"/>
      <c r="EX70" s="30"/>
      <c r="GW70" s="30"/>
      <c r="GX70" s="30"/>
      <c r="GY70" s="30"/>
      <c r="GZ70" s="30"/>
      <c r="HB70" s="30"/>
      <c r="HL70" s="30"/>
    </row>
    <row r="71" spans="1:220" x14ac:dyDescent="0.2">
      <c r="A71" s="29">
        <v>60</v>
      </c>
      <c r="B71" s="27">
        <v>5</v>
      </c>
      <c r="C71" s="80" t="s">
        <v>100</v>
      </c>
      <c r="E71" s="21">
        <v>147</v>
      </c>
      <c r="F71" s="21">
        <v>571</v>
      </c>
      <c r="G71" s="21">
        <v>152</v>
      </c>
      <c r="H71" s="21">
        <v>560</v>
      </c>
      <c r="I71" s="21">
        <v>152</v>
      </c>
      <c r="J71" s="21">
        <v>546</v>
      </c>
      <c r="K71" s="21">
        <v>153</v>
      </c>
      <c r="L71" s="21">
        <v>539</v>
      </c>
      <c r="M71" s="21">
        <v>158</v>
      </c>
      <c r="N71" s="21">
        <v>539</v>
      </c>
      <c r="O71" s="21">
        <v>163</v>
      </c>
      <c r="P71" s="21">
        <v>538</v>
      </c>
      <c r="Q71" s="21">
        <v>168</v>
      </c>
      <c r="R71" s="21">
        <v>531</v>
      </c>
      <c r="S71" s="21">
        <v>170</v>
      </c>
      <c r="T71" s="21">
        <v>527</v>
      </c>
      <c r="U71" s="21">
        <v>170</v>
      </c>
      <c r="V71" s="21">
        <v>526</v>
      </c>
      <c r="W71" s="21">
        <v>175</v>
      </c>
      <c r="X71" s="21">
        <v>519</v>
      </c>
      <c r="Y71" s="21">
        <v>173</v>
      </c>
      <c r="Z71" s="21">
        <v>516</v>
      </c>
      <c r="AA71" s="21">
        <v>173</v>
      </c>
      <c r="AB71" s="21">
        <v>530</v>
      </c>
      <c r="AC71" s="21">
        <v>177</v>
      </c>
      <c r="AD71" s="21">
        <v>530</v>
      </c>
      <c r="AE71" s="21">
        <v>176</v>
      </c>
      <c r="AF71" s="21">
        <v>527</v>
      </c>
      <c r="AG71" s="21">
        <v>178</v>
      </c>
      <c r="AH71" s="21">
        <v>527</v>
      </c>
      <c r="AI71" s="21">
        <v>179</v>
      </c>
      <c r="AJ71" s="21">
        <v>524</v>
      </c>
      <c r="AK71" s="21">
        <v>176</v>
      </c>
      <c r="AL71" s="21">
        <v>524</v>
      </c>
      <c r="AM71" s="21">
        <v>176</v>
      </c>
      <c r="AN71" s="21">
        <v>524</v>
      </c>
      <c r="AO71" s="21">
        <v>185</v>
      </c>
      <c r="AP71" s="21">
        <v>518</v>
      </c>
      <c r="AQ71" s="21">
        <v>187</v>
      </c>
      <c r="AR71" s="21">
        <v>518</v>
      </c>
      <c r="AS71" s="21">
        <v>185</v>
      </c>
      <c r="AT71" s="21">
        <v>518</v>
      </c>
      <c r="AU71" s="21">
        <v>189</v>
      </c>
      <c r="AV71" s="21">
        <v>522</v>
      </c>
      <c r="AW71" s="21">
        <v>190</v>
      </c>
      <c r="AX71" s="21">
        <v>525</v>
      </c>
      <c r="AY71" s="21">
        <v>191</v>
      </c>
      <c r="AZ71" s="21">
        <v>526</v>
      </c>
      <c r="ES71" s="21"/>
      <c r="EX71" s="30"/>
      <c r="GW71" s="30"/>
      <c r="GX71" s="30"/>
      <c r="GY71" s="30"/>
      <c r="GZ71" s="30"/>
      <c r="HB71" s="30"/>
      <c r="HL71" s="30"/>
    </row>
    <row r="72" spans="1:220" x14ac:dyDescent="0.2">
      <c r="A72" s="29">
        <v>62</v>
      </c>
      <c r="B72" s="27">
        <v>5</v>
      </c>
      <c r="C72" s="80" t="s">
        <v>73</v>
      </c>
      <c r="D72" s="27" t="s">
        <v>31</v>
      </c>
      <c r="E72" s="21">
        <v>650</v>
      </c>
      <c r="F72" s="21">
        <v>3536</v>
      </c>
      <c r="G72" s="21">
        <v>674</v>
      </c>
      <c r="H72" s="21">
        <v>3531</v>
      </c>
      <c r="I72" s="21">
        <v>699</v>
      </c>
      <c r="J72" s="21">
        <v>3528</v>
      </c>
      <c r="K72" s="21">
        <v>709</v>
      </c>
      <c r="L72" s="21">
        <v>3517</v>
      </c>
      <c r="M72" s="21">
        <v>731</v>
      </c>
      <c r="N72" s="21">
        <v>3549</v>
      </c>
      <c r="O72" s="21">
        <v>736</v>
      </c>
      <c r="P72" s="21">
        <v>3526</v>
      </c>
      <c r="Q72" s="21">
        <v>765</v>
      </c>
      <c r="R72" s="21">
        <v>3525</v>
      </c>
      <c r="S72" s="21">
        <v>774</v>
      </c>
      <c r="T72" s="21">
        <v>3514</v>
      </c>
      <c r="U72" s="21">
        <v>804</v>
      </c>
      <c r="V72" s="21">
        <v>3510</v>
      </c>
      <c r="W72" s="21">
        <v>818</v>
      </c>
      <c r="X72" s="21">
        <v>3513</v>
      </c>
      <c r="Y72" s="21">
        <v>823</v>
      </c>
      <c r="Z72" s="21">
        <v>3528</v>
      </c>
      <c r="AA72" s="21">
        <v>852</v>
      </c>
      <c r="AB72" s="21">
        <v>3518</v>
      </c>
      <c r="AC72" s="21">
        <v>861</v>
      </c>
      <c r="AD72" s="21">
        <v>3507</v>
      </c>
      <c r="AE72" s="21">
        <v>868</v>
      </c>
      <c r="AF72" s="21">
        <v>3470</v>
      </c>
      <c r="AG72" s="21">
        <v>880</v>
      </c>
      <c r="AH72" s="21">
        <v>3448</v>
      </c>
      <c r="AI72" s="21">
        <v>886</v>
      </c>
      <c r="AJ72" s="21">
        <v>3435</v>
      </c>
      <c r="AK72" s="21">
        <v>905</v>
      </c>
      <c r="AL72" s="21">
        <v>3410</v>
      </c>
      <c r="AM72" s="21">
        <v>923</v>
      </c>
      <c r="AN72" s="21">
        <v>3412</v>
      </c>
      <c r="AO72" s="21">
        <v>933</v>
      </c>
      <c r="AP72" s="21">
        <v>3235</v>
      </c>
      <c r="AQ72" s="21">
        <v>936</v>
      </c>
      <c r="AR72" s="21">
        <v>3220</v>
      </c>
      <c r="AS72" s="21">
        <v>942</v>
      </c>
      <c r="AT72" s="21">
        <v>3214</v>
      </c>
      <c r="AU72" s="21">
        <v>946</v>
      </c>
      <c r="AV72" s="21">
        <v>3210</v>
      </c>
      <c r="AW72" s="21">
        <v>944</v>
      </c>
      <c r="AX72" s="21">
        <v>3210</v>
      </c>
      <c r="AY72" s="21">
        <v>953</v>
      </c>
      <c r="AZ72" s="21">
        <v>3211</v>
      </c>
      <c r="ES72" s="21"/>
      <c r="EX72" s="30"/>
      <c r="GW72" s="30"/>
      <c r="GX72" s="30"/>
      <c r="GY72" s="30"/>
      <c r="GZ72" s="30"/>
      <c r="HB72" s="30"/>
      <c r="HL72" s="30"/>
    </row>
    <row r="73" spans="1:220" x14ac:dyDescent="0.2">
      <c r="A73" s="29">
        <v>64</v>
      </c>
      <c r="B73" s="27">
        <v>5</v>
      </c>
      <c r="C73" s="80" t="s">
        <v>75</v>
      </c>
      <c r="D73" s="27" t="s">
        <v>31</v>
      </c>
      <c r="E73" s="21">
        <v>491</v>
      </c>
      <c r="F73" s="21">
        <v>2529</v>
      </c>
      <c r="G73" s="21">
        <v>494</v>
      </c>
      <c r="H73" s="21">
        <v>2526</v>
      </c>
      <c r="I73" s="21">
        <v>511</v>
      </c>
      <c r="J73" s="21">
        <v>2530</v>
      </c>
      <c r="K73" s="21">
        <v>514</v>
      </c>
      <c r="L73" s="21">
        <v>2521</v>
      </c>
      <c r="M73" s="21">
        <v>515</v>
      </c>
      <c r="N73" s="21">
        <v>2557</v>
      </c>
      <c r="O73" s="21">
        <v>522</v>
      </c>
      <c r="P73" s="21">
        <v>2556</v>
      </c>
      <c r="Q73" s="21">
        <v>543</v>
      </c>
      <c r="R73" s="21">
        <v>2538</v>
      </c>
      <c r="S73" s="21">
        <v>548</v>
      </c>
      <c r="T73" s="21">
        <v>2549</v>
      </c>
      <c r="U73" s="21">
        <v>572</v>
      </c>
      <c r="V73" s="21">
        <v>2552</v>
      </c>
      <c r="W73" s="21">
        <v>589</v>
      </c>
      <c r="X73" s="21">
        <v>2561</v>
      </c>
      <c r="Y73" s="21">
        <v>600</v>
      </c>
      <c r="Z73" s="21">
        <v>2561</v>
      </c>
      <c r="AA73" s="21">
        <v>601</v>
      </c>
      <c r="AB73" s="21">
        <v>2491</v>
      </c>
      <c r="AC73" s="21">
        <v>615</v>
      </c>
      <c r="AD73" s="21">
        <v>2483</v>
      </c>
      <c r="AE73" s="21">
        <v>626</v>
      </c>
      <c r="AF73" s="21">
        <v>2467</v>
      </c>
      <c r="AG73" s="21">
        <v>636</v>
      </c>
      <c r="AH73" s="21">
        <v>2438</v>
      </c>
      <c r="AI73" s="21">
        <v>638</v>
      </c>
      <c r="AJ73" s="21">
        <v>2430</v>
      </c>
      <c r="AK73" s="21">
        <v>647</v>
      </c>
      <c r="AL73" s="21">
        <v>2438</v>
      </c>
      <c r="AM73" s="21">
        <v>652</v>
      </c>
      <c r="AN73" s="21">
        <v>2428</v>
      </c>
      <c r="AO73" s="21">
        <v>672</v>
      </c>
      <c r="AP73" s="21">
        <v>2305</v>
      </c>
      <c r="AQ73" s="21">
        <v>684</v>
      </c>
      <c r="AR73" s="21">
        <v>2307</v>
      </c>
      <c r="AS73" s="21">
        <v>697</v>
      </c>
      <c r="AT73" s="21">
        <v>2290</v>
      </c>
      <c r="AU73" s="21">
        <v>686</v>
      </c>
      <c r="AV73" s="21">
        <v>2266</v>
      </c>
      <c r="AW73" s="21">
        <v>684</v>
      </c>
      <c r="AX73" s="21">
        <v>2260</v>
      </c>
      <c r="AY73" s="21">
        <v>688</v>
      </c>
      <c r="AZ73" s="21">
        <v>2276</v>
      </c>
      <c r="ES73" s="21"/>
      <c r="EX73" s="30"/>
      <c r="GW73" s="30"/>
      <c r="GX73" s="30"/>
      <c r="GY73" s="30"/>
      <c r="GZ73" s="30"/>
      <c r="HB73" s="30"/>
      <c r="HL73" s="30"/>
    </row>
    <row r="74" spans="1:220" x14ac:dyDescent="0.2">
      <c r="A74" s="29">
        <v>65</v>
      </c>
      <c r="B74" s="27">
        <v>5</v>
      </c>
      <c r="C74" s="80" t="s">
        <v>76</v>
      </c>
      <c r="D74" s="27" t="s">
        <v>1</v>
      </c>
      <c r="E74" s="21">
        <v>100</v>
      </c>
      <c r="F74" s="21">
        <v>1297</v>
      </c>
      <c r="G74" s="21">
        <v>106</v>
      </c>
      <c r="H74" s="21">
        <v>1301</v>
      </c>
      <c r="I74" s="21">
        <v>109</v>
      </c>
      <c r="J74" s="21">
        <v>1305</v>
      </c>
      <c r="K74" s="21">
        <v>113</v>
      </c>
      <c r="L74" s="21">
        <v>1293</v>
      </c>
      <c r="M74" s="21">
        <v>119</v>
      </c>
      <c r="N74" s="21">
        <v>1297</v>
      </c>
      <c r="O74" s="21">
        <v>122</v>
      </c>
      <c r="P74" s="21">
        <v>1296</v>
      </c>
      <c r="Q74" s="21">
        <v>135</v>
      </c>
      <c r="R74" s="21">
        <v>1283</v>
      </c>
      <c r="S74" s="21">
        <v>135</v>
      </c>
      <c r="T74" s="21">
        <v>1285</v>
      </c>
      <c r="U74" s="21">
        <v>138</v>
      </c>
      <c r="V74" s="21">
        <v>1292</v>
      </c>
      <c r="W74" s="21">
        <v>140</v>
      </c>
      <c r="X74" s="21">
        <v>1278</v>
      </c>
      <c r="Y74" s="21">
        <v>141</v>
      </c>
      <c r="Z74" s="21">
        <v>1273</v>
      </c>
      <c r="AA74" s="21">
        <v>144</v>
      </c>
      <c r="AB74" s="21">
        <v>1257</v>
      </c>
      <c r="AC74" s="21">
        <v>151</v>
      </c>
      <c r="AD74" s="21">
        <v>1242</v>
      </c>
      <c r="AE74" s="21">
        <v>165</v>
      </c>
      <c r="AF74" s="21">
        <v>1238</v>
      </c>
      <c r="AG74" s="21">
        <v>170</v>
      </c>
      <c r="AH74" s="21">
        <v>1228</v>
      </c>
      <c r="AI74" s="21">
        <v>173</v>
      </c>
      <c r="AJ74" s="21">
        <v>1233</v>
      </c>
      <c r="AK74" s="21">
        <v>176</v>
      </c>
      <c r="AL74" s="21">
        <v>1230</v>
      </c>
      <c r="AM74" s="21">
        <v>174</v>
      </c>
      <c r="AN74" s="21">
        <v>1218</v>
      </c>
      <c r="AO74" s="21">
        <v>180</v>
      </c>
      <c r="AP74" s="21">
        <v>1150</v>
      </c>
      <c r="AQ74" s="21">
        <v>180</v>
      </c>
      <c r="AR74" s="21">
        <v>1148</v>
      </c>
      <c r="AS74" s="21">
        <v>185</v>
      </c>
      <c r="AT74" s="21">
        <v>1153</v>
      </c>
      <c r="AU74" s="21">
        <v>185</v>
      </c>
      <c r="AV74" s="21">
        <v>1153</v>
      </c>
      <c r="AW74" s="21">
        <v>185</v>
      </c>
      <c r="AX74" s="21">
        <v>1155</v>
      </c>
      <c r="AY74" s="21">
        <v>184</v>
      </c>
      <c r="AZ74" s="21">
        <v>1151</v>
      </c>
      <c r="ES74" s="21"/>
      <c r="EX74" s="30"/>
      <c r="GW74" s="30"/>
      <c r="GX74" s="30"/>
      <c r="GY74" s="30"/>
      <c r="GZ74" s="30"/>
      <c r="HB74" s="30"/>
      <c r="HL74" s="30"/>
    </row>
    <row r="75" spans="1:220" x14ac:dyDescent="0.2">
      <c r="A75" s="29">
        <v>67</v>
      </c>
      <c r="B75" s="27">
        <v>5</v>
      </c>
      <c r="C75" s="80" t="s">
        <v>78</v>
      </c>
      <c r="D75" s="27" t="s">
        <v>10</v>
      </c>
      <c r="E75" s="21">
        <v>477</v>
      </c>
      <c r="F75" s="21">
        <v>1963</v>
      </c>
      <c r="G75" s="21">
        <v>478</v>
      </c>
      <c r="H75" s="21">
        <v>1938</v>
      </c>
      <c r="I75" s="21">
        <v>480</v>
      </c>
      <c r="J75" s="21">
        <v>1933</v>
      </c>
      <c r="K75" s="21">
        <v>487</v>
      </c>
      <c r="L75" s="21">
        <v>1950</v>
      </c>
      <c r="M75" s="21">
        <v>494</v>
      </c>
      <c r="N75" s="21">
        <v>1955</v>
      </c>
      <c r="O75" s="21">
        <v>495</v>
      </c>
      <c r="P75" s="21">
        <v>1945</v>
      </c>
      <c r="Q75" s="21">
        <v>514</v>
      </c>
      <c r="R75" s="21">
        <v>1955</v>
      </c>
      <c r="S75" s="21">
        <v>523</v>
      </c>
      <c r="T75" s="21">
        <v>1950</v>
      </c>
      <c r="U75" s="21">
        <v>522</v>
      </c>
      <c r="V75" s="21">
        <v>1935</v>
      </c>
      <c r="W75" s="21">
        <v>542</v>
      </c>
      <c r="X75" s="21">
        <v>1934</v>
      </c>
      <c r="Y75" s="21">
        <v>547</v>
      </c>
      <c r="Z75" s="21">
        <v>1933</v>
      </c>
      <c r="AA75" s="21">
        <v>545</v>
      </c>
      <c r="AB75" s="21">
        <v>1910</v>
      </c>
      <c r="AC75" s="21">
        <v>551</v>
      </c>
      <c r="AD75" s="21">
        <v>1924</v>
      </c>
      <c r="AE75" s="21">
        <v>561</v>
      </c>
      <c r="AF75" s="21">
        <v>1928</v>
      </c>
      <c r="AG75" s="21">
        <v>573</v>
      </c>
      <c r="AH75" s="21">
        <v>1939</v>
      </c>
      <c r="AI75" s="21">
        <v>579</v>
      </c>
      <c r="AJ75" s="21">
        <v>1925</v>
      </c>
      <c r="AK75" s="21">
        <v>573</v>
      </c>
      <c r="AL75" s="21">
        <v>1915</v>
      </c>
      <c r="AM75" s="21">
        <v>569</v>
      </c>
      <c r="AN75" s="21">
        <v>1897</v>
      </c>
      <c r="AO75" s="21">
        <v>575</v>
      </c>
      <c r="AP75" s="21">
        <v>1837</v>
      </c>
      <c r="AQ75" s="21">
        <v>572</v>
      </c>
      <c r="AR75" s="21">
        <v>1832</v>
      </c>
      <c r="AS75" s="21">
        <v>573</v>
      </c>
      <c r="AT75" s="21">
        <v>1813</v>
      </c>
      <c r="AU75" s="21">
        <v>579</v>
      </c>
      <c r="AV75" s="21">
        <v>1832</v>
      </c>
      <c r="AW75" s="21">
        <v>581</v>
      </c>
      <c r="AX75" s="21">
        <v>1835</v>
      </c>
      <c r="AY75" s="21">
        <v>591</v>
      </c>
      <c r="AZ75" s="21">
        <v>1834</v>
      </c>
      <c r="ES75" s="21"/>
      <c r="EX75" s="30"/>
      <c r="GW75" s="30"/>
      <c r="GX75" s="30"/>
      <c r="GY75" s="30"/>
      <c r="GZ75" s="30"/>
      <c r="HB75" s="30"/>
      <c r="HL75" s="30"/>
    </row>
    <row r="76" spans="1:220" x14ac:dyDescent="0.2">
      <c r="A76" s="29">
        <v>68</v>
      </c>
      <c r="B76" s="27">
        <v>5</v>
      </c>
      <c r="C76" s="80" t="s">
        <v>79</v>
      </c>
      <c r="D76" s="27" t="s">
        <v>1</v>
      </c>
      <c r="E76" s="21">
        <v>53</v>
      </c>
      <c r="F76" s="21">
        <v>498</v>
      </c>
      <c r="G76" s="21">
        <v>55</v>
      </c>
      <c r="H76" s="21">
        <v>503</v>
      </c>
      <c r="I76" s="21">
        <v>54</v>
      </c>
      <c r="J76" s="21">
        <v>501</v>
      </c>
      <c r="K76" s="21">
        <v>57</v>
      </c>
      <c r="L76" s="21">
        <v>497</v>
      </c>
      <c r="M76" s="21">
        <v>60</v>
      </c>
      <c r="N76" s="21">
        <v>504</v>
      </c>
      <c r="O76" s="21">
        <v>64</v>
      </c>
      <c r="P76" s="21">
        <v>499</v>
      </c>
      <c r="Q76" s="21">
        <v>64</v>
      </c>
      <c r="R76" s="21">
        <v>499</v>
      </c>
      <c r="S76" s="21">
        <v>63</v>
      </c>
      <c r="T76" s="21">
        <v>496</v>
      </c>
      <c r="U76" s="21">
        <v>62</v>
      </c>
      <c r="V76" s="21">
        <v>493</v>
      </c>
      <c r="W76" s="21">
        <v>67</v>
      </c>
      <c r="X76" s="21">
        <v>501</v>
      </c>
      <c r="Y76" s="21">
        <v>69</v>
      </c>
      <c r="Z76" s="21">
        <v>502</v>
      </c>
      <c r="AA76" s="21">
        <v>66</v>
      </c>
      <c r="AB76" s="21">
        <v>485</v>
      </c>
      <c r="AC76" s="21">
        <v>61</v>
      </c>
      <c r="AD76" s="21">
        <v>476</v>
      </c>
      <c r="AE76" s="21">
        <v>60</v>
      </c>
      <c r="AF76" s="21">
        <v>475</v>
      </c>
      <c r="AG76" s="21">
        <v>57</v>
      </c>
      <c r="AH76" s="21">
        <v>473</v>
      </c>
      <c r="AI76" s="21">
        <v>56</v>
      </c>
      <c r="AJ76" s="21">
        <v>468</v>
      </c>
      <c r="AK76" s="21">
        <v>57</v>
      </c>
      <c r="AL76" s="21">
        <v>472</v>
      </c>
      <c r="AM76" s="21">
        <v>57</v>
      </c>
      <c r="AN76" s="21">
        <v>472</v>
      </c>
      <c r="AO76" s="21">
        <v>55</v>
      </c>
      <c r="AP76" s="21">
        <v>440</v>
      </c>
      <c r="AQ76" s="21">
        <v>55</v>
      </c>
      <c r="AR76" s="21">
        <v>436</v>
      </c>
      <c r="AS76" s="21">
        <v>62</v>
      </c>
      <c r="AT76" s="21">
        <v>450</v>
      </c>
      <c r="AU76" s="21">
        <v>62</v>
      </c>
      <c r="AV76" s="21">
        <v>451</v>
      </c>
      <c r="AW76" s="21">
        <v>62</v>
      </c>
      <c r="AX76" s="21">
        <v>452</v>
      </c>
      <c r="AY76" s="21">
        <v>65</v>
      </c>
      <c r="AZ76" s="21">
        <v>451</v>
      </c>
      <c r="ES76" s="21"/>
      <c r="EX76" s="30"/>
      <c r="GW76" s="30"/>
      <c r="GX76" s="30"/>
      <c r="GY76" s="30"/>
      <c r="GZ76" s="30"/>
      <c r="HB76" s="30"/>
      <c r="HL76" s="30"/>
    </row>
    <row r="77" spans="1:220" x14ac:dyDescent="0.2">
      <c r="A77" s="29">
        <v>69</v>
      </c>
      <c r="B77" s="27">
        <v>5</v>
      </c>
      <c r="C77" s="80" t="s">
        <v>80</v>
      </c>
      <c r="D77" s="27" t="s">
        <v>8</v>
      </c>
      <c r="E77" s="21">
        <v>307</v>
      </c>
      <c r="F77" s="21">
        <v>1863</v>
      </c>
      <c r="G77" s="21">
        <v>310</v>
      </c>
      <c r="H77" s="21">
        <v>1869</v>
      </c>
      <c r="I77" s="21">
        <v>322</v>
      </c>
      <c r="J77" s="21">
        <v>1870</v>
      </c>
      <c r="K77" s="21">
        <v>329</v>
      </c>
      <c r="L77" s="21">
        <v>1866</v>
      </c>
      <c r="M77" s="21">
        <v>340</v>
      </c>
      <c r="N77" s="21">
        <v>1879</v>
      </c>
      <c r="O77" s="21">
        <v>353</v>
      </c>
      <c r="P77" s="21">
        <v>1887</v>
      </c>
      <c r="Q77" s="21">
        <v>365</v>
      </c>
      <c r="R77" s="21">
        <v>1888</v>
      </c>
      <c r="S77" s="21">
        <v>372</v>
      </c>
      <c r="T77" s="21">
        <v>1894</v>
      </c>
      <c r="U77" s="21">
        <v>381</v>
      </c>
      <c r="V77" s="21">
        <v>1899</v>
      </c>
      <c r="W77" s="21">
        <v>383</v>
      </c>
      <c r="X77" s="21">
        <v>1883</v>
      </c>
      <c r="Y77" s="21">
        <v>385</v>
      </c>
      <c r="Z77" s="21">
        <v>1895</v>
      </c>
      <c r="AA77" s="21">
        <v>389</v>
      </c>
      <c r="AB77" s="21">
        <v>1881</v>
      </c>
      <c r="AC77" s="21">
        <v>396</v>
      </c>
      <c r="AD77" s="21">
        <v>1891</v>
      </c>
      <c r="AE77" s="21">
        <v>402</v>
      </c>
      <c r="AF77" s="21">
        <v>1885</v>
      </c>
      <c r="AG77" s="21">
        <v>402</v>
      </c>
      <c r="AH77" s="21">
        <v>1877</v>
      </c>
      <c r="AI77" s="21">
        <v>412</v>
      </c>
      <c r="AJ77" s="21">
        <v>1883</v>
      </c>
      <c r="AK77" s="21">
        <v>413</v>
      </c>
      <c r="AL77" s="21">
        <v>1883</v>
      </c>
      <c r="AM77" s="21">
        <v>413</v>
      </c>
      <c r="AN77" s="21">
        <v>1892</v>
      </c>
      <c r="AO77" s="21">
        <v>424</v>
      </c>
      <c r="AP77" s="21">
        <v>1802</v>
      </c>
      <c r="AQ77" s="21">
        <v>426</v>
      </c>
      <c r="AR77" s="21">
        <v>1794</v>
      </c>
      <c r="AS77" s="21">
        <v>427</v>
      </c>
      <c r="AT77" s="21">
        <v>1809</v>
      </c>
      <c r="AU77" s="21">
        <v>436</v>
      </c>
      <c r="AV77" s="21">
        <v>1823</v>
      </c>
      <c r="AW77" s="21">
        <v>437</v>
      </c>
      <c r="AX77" s="21">
        <v>1828</v>
      </c>
      <c r="AY77" s="21">
        <v>439</v>
      </c>
      <c r="AZ77" s="21">
        <v>1837</v>
      </c>
      <c r="ES77" s="21"/>
      <c r="EX77" s="30"/>
      <c r="GW77" s="30"/>
      <c r="GX77" s="30"/>
      <c r="GY77" s="30"/>
      <c r="GZ77" s="30"/>
      <c r="HB77" s="30"/>
      <c r="HL77" s="30"/>
    </row>
    <row r="78" spans="1:220" x14ac:dyDescent="0.2">
      <c r="A78" s="29">
        <v>71</v>
      </c>
      <c r="B78" s="27">
        <v>5</v>
      </c>
      <c r="C78" s="80" t="s">
        <v>82</v>
      </c>
      <c r="D78" s="27" t="s">
        <v>6</v>
      </c>
      <c r="E78" s="21">
        <v>208</v>
      </c>
      <c r="F78" s="21">
        <v>784</v>
      </c>
      <c r="G78" s="21">
        <v>213</v>
      </c>
      <c r="H78" s="21">
        <v>777</v>
      </c>
      <c r="I78" s="21">
        <v>218</v>
      </c>
      <c r="J78" s="21">
        <v>780</v>
      </c>
      <c r="K78" s="21">
        <v>226</v>
      </c>
      <c r="L78" s="21">
        <v>776</v>
      </c>
      <c r="M78" s="21">
        <v>224</v>
      </c>
      <c r="N78" s="21">
        <v>783</v>
      </c>
      <c r="O78" s="21">
        <v>226</v>
      </c>
      <c r="P78" s="21">
        <v>777</v>
      </c>
      <c r="Q78" s="21">
        <v>238</v>
      </c>
      <c r="R78" s="21">
        <v>773</v>
      </c>
      <c r="S78" s="21">
        <v>242</v>
      </c>
      <c r="T78" s="21">
        <v>771</v>
      </c>
      <c r="U78" s="21">
        <v>241</v>
      </c>
      <c r="V78" s="21">
        <v>767</v>
      </c>
      <c r="W78" s="21">
        <v>245</v>
      </c>
      <c r="X78" s="21">
        <v>776</v>
      </c>
      <c r="Y78" s="21">
        <v>240</v>
      </c>
      <c r="Z78" s="21">
        <v>775</v>
      </c>
      <c r="AA78" s="21">
        <v>250</v>
      </c>
      <c r="AB78" s="21">
        <v>787</v>
      </c>
      <c r="AC78" s="21">
        <v>252</v>
      </c>
      <c r="AD78" s="21">
        <v>782</v>
      </c>
      <c r="AE78" s="21">
        <v>254</v>
      </c>
      <c r="AF78" s="21">
        <v>775</v>
      </c>
      <c r="AG78" s="21">
        <v>249</v>
      </c>
      <c r="AH78" s="21">
        <v>768</v>
      </c>
      <c r="AI78" s="21">
        <v>251</v>
      </c>
      <c r="AJ78" s="21">
        <v>765</v>
      </c>
      <c r="AK78" s="21">
        <v>252</v>
      </c>
      <c r="AL78" s="21">
        <v>762</v>
      </c>
      <c r="AM78" s="21">
        <v>246</v>
      </c>
      <c r="AN78" s="21">
        <v>750</v>
      </c>
      <c r="AO78" s="21">
        <v>249</v>
      </c>
      <c r="AP78" s="21">
        <v>712</v>
      </c>
      <c r="AQ78" s="21">
        <v>257</v>
      </c>
      <c r="AR78" s="21">
        <v>713</v>
      </c>
      <c r="AS78" s="21">
        <v>265</v>
      </c>
      <c r="AT78" s="21">
        <v>702</v>
      </c>
      <c r="AU78" s="21">
        <v>267</v>
      </c>
      <c r="AV78" s="21">
        <v>701</v>
      </c>
      <c r="AW78" s="21">
        <v>268</v>
      </c>
      <c r="AX78" s="21">
        <v>701</v>
      </c>
      <c r="AY78" s="21">
        <v>266</v>
      </c>
      <c r="AZ78" s="21">
        <v>704</v>
      </c>
      <c r="ES78" s="21"/>
      <c r="EX78" s="30"/>
      <c r="GW78" s="30"/>
      <c r="GX78" s="30"/>
      <c r="GY78" s="30"/>
      <c r="GZ78" s="30"/>
      <c r="HB78" s="30"/>
      <c r="HL78" s="30"/>
    </row>
    <row r="79" spans="1:220" x14ac:dyDescent="0.2">
      <c r="A79" s="29">
        <v>72</v>
      </c>
      <c r="B79" s="27">
        <v>5</v>
      </c>
      <c r="C79" s="80" t="s">
        <v>83</v>
      </c>
      <c r="D79" s="27" t="s">
        <v>10</v>
      </c>
      <c r="E79" s="21">
        <v>366</v>
      </c>
      <c r="F79" s="21">
        <v>1516</v>
      </c>
      <c r="G79" s="21">
        <v>374</v>
      </c>
      <c r="H79" s="21">
        <v>1507</v>
      </c>
      <c r="I79" s="21">
        <v>384</v>
      </c>
      <c r="J79" s="21">
        <v>1495</v>
      </c>
      <c r="K79" s="21">
        <v>397</v>
      </c>
      <c r="L79" s="21">
        <v>1499</v>
      </c>
      <c r="M79" s="21">
        <v>403</v>
      </c>
      <c r="N79" s="21">
        <v>1491</v>
      </c>
      <c r="O79" s="21">
        <v>409</v>
      </c>
      <c r="P79" s="21">
        <v>1480</v>
      </c>
      <c r="Q79" s="21">
        <v>426</v>
      </c>
      <c r="R79" s="21">
        <v>1474</v>
      </c>
      <c r="S79" s="21">
        <v>425</v>
      </c>
      <c r="T79" s="21">
        <v>1473</v>
      </c>
      <c r="U79" s="21">
        <v>435</v>
      </c>
      <c r="V79" s="21">
        <v>1460</v>
      </c>
      <c r="W79" s="21">
        <v>441</v>
      </c>
      <c r="X79" s="21">
        <v>1455</v>
      </c>
      <c r="Y79" s="21">
        <v>444</v>
      </c>
      <c r="Z79" s="21">
        <v>1453</v>
      </c>
      <c r="AA79" s="21">
        <v>446</v>
      </c>
      <c r="AB79" s="21">
        <v>1440</v>
      </c>
      <c r="AC79" s="21">
        <v>447</v>
      </c>
      <c r="AD79" s="21">
        <v>1437</v>
      </c>
      <c r="AE79" s="21">
        <v>452</v>
      </c>
      <c r="AF79" s="21">
        <v>1425</v>
      </c>
      <c r="AG79" s="21">
        <v>455</v>
      </c>
      <c r="AH79" s="21">
        <v>1418</v>
      </c>
      <c r="AI79" s="21">
        <v>471</v>
      </c>
      <c r="AJ79" s="21">
        <v>1424</v>
      </c>
      <c r="AK79" s="21">
        <v>476</v>
      </c>
      <c r="AL79" s="21">
        <v>1413</v>
      </c>
      <c r="AM79" s="21">
        <v>477</v>
      </c>
      <c r="AN79" s="21">
        <v>1402</v>
      </c>
      <c r="AO79" s="21">
        <v>476</v>
      </c>
      <c r="AP79" s="21">
        <v>1318</v>
      </c>
      <c r="AQ79" s="21">
        <v>480</v>
      </c>
      <c r="AR79" s="21">
        <v>1317</v>
      </c>
      <c r="AS79" s="21">
        <v>490</v>
      </c>
      <c r="AT79" s="21">
        <v>1306</v>
      </c>
      <c r="AU79" s="21">
        <v>496</v>
      </c>
      <c r="AV79" s="21">
        <v>1298</v>
      </c>
      <c r="AW79" s="21">
        <v>499</v>
      </c>
      <c r="AX79" s="21">
        <v>1293</v>
      </c>
      <c r="AY79" s="21">
        <v>504</v>
      </c>
      <c r="AZ79" s="21">
        <v>1286</v>
      </c>
      <c r="ES79" s="21"/>
      <c r="EX79" s="30"/>
      <c r="GW79" s="30"/>
      <c r="GX79" s="30"/>
      <c r="GY79" s="30"/>
      <c r="GZ79" s="30"/>
      <c r="HB79" s="30"/>
      <c r="HL79" s="30"/>
    </row>
    <row r="80" spans="1:220" x14ac:dyDescent="0.2">
      <c r="A80" s="29">
        <v>83</v>
      </c>
      <c r="B80" s="27">
        <v>5</v>
      </c>
      <c r="C80" s="80" t="s">
        <v>94</v>
      </c>
      <c r="D80" s="27" t="s">
        <v>31</v>
      </c>
      <c r="E80" s="21">
        <v>736</v>
      </c>
      <c r="F80" s="21">
        <v>2639</v>
      </c>
      <c r="G80" s="21">
        <v>752</v>
      </c>
      <c r="H80" s="21">
        <v>2620</v>
      </c>
      <c r="I80" s="21">
        <v>771</v>
      </c>
      <c r="J80" s="21">
        <v>2628</v>
      </c>
      <c r="K80" s="21">
        <v>784</v>
      </c>
      <c r="L80" s="21">
        <v>2601</v>
      </c>
      <c r="M80" s="21">
        <v>806</v>
      </c>
      <c r="N80" s="21">
        <v>2615</v>
      </c>
      <c r="O80" s="21">
        <v>833</v>
      </c>
      <c r="P80" s="21">
        <v>2609</v>
      </c>
      <c r="Q80" s="21">
        <v>870</v>
      </c>
      <c r="R80" s="21">
        <v>2607</v>
      </c>
      <c r="S80" s="21">
        <v>880</v>
      </c>
      <c r="T80" s="21">
        <v>2600</v>
      </c>
      <c r="U80" s="21">
        <v>892</v>
      </c>
      <c r="V80" s="21">
        <v>2583</v>
      </c>
      <c r="W80" s="21">
        <v>916</v>
      </c>
      <c r="X80" s="21">
        <v>2602</v>
      </c>
      <c r="Y80" s="21">
        <v>909</v>
      </c>
      <c r="Z80" s="21">
        <v>2602</v>
      </c>
      <c r="AA80" s="21">
        <v>908</v>
      </c>
      <c r="AB80" s="21">
        <v>2552</v>
      </c>
      <c r="AC80" s="21">
        <v>904</v>
      </c>
      <c r="AD80" s="21">
        <v>2533</v>
      </c>
      <c r="AE80" s="21">
        <v>909</v>
      </c>
      <c r="AF80" s="21">
        <v>2499</v>
      </c>
      <c r="AG80" s="21">
        <v>922</v>
      </c>
      <c r="AH80" s="21">
        <v>2517</v>
      </c>
      <c r="AI80" s="21">
        <v>931</v>
      </c>
      <c r="AJ80" s="21">
        <v>2518</v>
      </c>
      <c r="AK80" s="21">
        <v>931</v>
      </c>
      <c r="AL80" s="21">
        <v>2526</v>
      </c>
      <c r="AM80" s="21">
        <v>942</v>
      </c>
      <c r="AN80" s="21">
        <v>2524</v>
      </c>
      <c r="AO80" s="21">
        <v>936</v>
      </c>
      <c r="AP80" s="21">
        <v>2376</v>
      </c>
      <c r="AQ80" s="21">
        <v>945</v>
      </c>
      <c r="AR80" s="21">
        <v>2387</v>
      </c>
      <c r="AS80" s="21">
        <v>968</v>
      </c>
      <c r="AT80" s="21">
        <v>2392</v>
      </c>
      <c r="AU80" s="21">
        <v>969</v>
      </c>
      <c r="AV80" s="21">
        <v>2385</v>
      </c>
      <c r="AW80" s="21">
        <v>969</v>
      </c>
      <c r="AX80" s="21">
        <v>2399</v>
      </c>
      <c r="AY80" s="21">
        <v>968</v>
      </c>
      <c r="AZ80" s="21">
        <v>2391</v>
      </c>
      <c r="ES80" s="21"/>
      <c r="EX80" s="30"/>
      <c r="GW80" s="30"/>
      <c r="GX80" s="30"/>
      <c r="GY80" s="30"/>
      <c r="GZ80" s="30"/>
      <c r="HB80" s="30"/>
      <c r="HL80" s="30"/>
    </row>
    <row r="81" spans="1:246" s="66" customFormat="1" x14ac:dyDescent="0.2">
      <c r="A81" s="64"/>
      <c r="B81" s="65"/>
      <c r="C81" s="81" t="s">
        <v>108</v>
      </c>
      <c r="D81" s="65"/>
      <c r="E81" s="67">
        <f>SUM(E50:E80)</f>
        <v>11041</v>
      </c>
      <c r="F81" s="67">
        <f>SUM(F50:F80)</f>
        <v>57227</v>
      </c>
      <c r="G81" s="67">
        <f>SUM(G50:G80)</f>
        <v>11342</v>
      </c>
      <c r="H81" s="67">
        <f>SUM(H50:H80)</f>
        <v>57121</v>
      </c>
      <c r="I81" s="67">
        <f t="shared" ref="I81:AF81" si="25">SUM(I50:I80)</f>
        <v>11577</v>
      </c>
      <c r="J81" s="67">
        <f t="shared" si="25"/>
        <v>56983</v>
      </c>
      <c r="K81" s="67">
        <f t="shared" si="25"/>
        <v>11802</v>
      </c>
      <c r="L81" s="67">
        <f t="shared" si="25"/>
        <v>56828</v>
      </c>
      <c r="M81" s="67">
        <f t="shared" si="25"/>
        <v>12066</v>
      </c>
      <c r="N81" s="67">
        <f t="shared" si="25"/>
        <v>57273</v>
      </c>
      <c r="O81" s="67">
        <f t="shared" si="25"/>
        <v>12298</v>
      </c>
      <c r="P81" s="67">
        <f t="shared" si="25"/>
        <v>57175</v>
      </c>
      <c r="Q81" s="67">
        <f t="shared" si="25"/>
        <v>12887</v>
      </c>
      <c r="R81" s="67">
        <f t="shared" si="25"/>
        <v>57068</v>
      </c>
      <c r="S81" s="67">
        <f t="shared" si="25"/>
        <v>13044</v>
      </c>
      <c r="T81" s="67">
        <f t="shared" si="25"/>
        <v>57101</v>
      </c>
      <c r="U81" s="67">
        <f t="shared" si="25"/>
        <v>13332</v>
      </c>
      <c r="V81" s="67">
        <f t="shared" si="25"/>
        <v>57207</v>
      </c>
      <c r="W81" s="67">
        <f t="shared" si="25"/>
        <v>13622</v>
      </c>
      <c r="X81" s="67">
        <f t="shared" si="25"/>
        <v>57265</v>
      </c>
      <c r="Y81" s="67">
        <f t="shared" si="25"/>
        <v>13703</v>
      </c>
      <c r="Z81" s="67">
        <f t="shared" si="25"/>
        <v>57223</v>
      </c>
      <c r="AA81" s="67">
        <f t="shared" si="25"/>
        <v>13783</v>
      </c>
      <c r="AB81" s="67">
        <f t="shared" si="25"/>
        <v>56589</v>
      </c>
      <c r="AC81" s="67">
        <f t="shared" si="25"/>
        <v>13935</v>
      </c>
      <c r="AD81" s="67">
        <f t="shared" si="25"/>
        <v>56385</v>
      </c>
      <c r="AE81" s="67">
        <f t="shared" si="25"/>
        <v>14137</v>
      </c>
      <c r="AF81" s="67">
        <f t="shared" si="25"/>
        <v>56193</v>
      </c>
      <c r="AG81" s="67">
        <f>SUM(AG50:AG80)</f>
        <v>14290</v>
      </c>
      <c r="AH81" s="67">
        <f>SUM(AH50:AH80)</f>
        <v>55977</v>
      </c>
      <c r="AI81" s="67">
        <f>SUM(AI50:AI80)</f>
        <v>14454</v>
      </c>
      <c r="AJ81" s="67">
        <f>SUM(AJ50:AJ80)</f>
        <v>55808</v>
      </c>
      <c r="AK81" s="67">
        <f t="shared" ref="AK81:AZ81" si="26">SUM(AK50:AK80)</f>
        <v>14584</v>
      </c>
      <c r="AL81" s="67">
        <f t="shared" si="26"/>
        <v>55653</v>
      </c>
      <c r="AM81" s="67">
        <f t="shared" si="26"/>
        <v>14694</v>
      </c>
      <c r="AN81" s="67">
        <f t="shared" si="26"/>
        <v>55497</v>
      </c>
      <c r="AO81" s="67">
        <f t="shared" si="26"/>
        <v>14964</v>
      </c>
      <c r="AP81" s="67">
        <f t="shared" si="26"/>
        <v>52608</v>
      </c>
      <c r="AQ81" s="67">
        <f t="shared" si="26"/>
        <v>15063</v>
      </c>
      <c r="AR81" s="67">
        <f t="shared" si="26"/>
        <v>52657</v>
      </c>
      <c r="AS81" s="67">
        <f t="shared" si="26"/>
        <v>15530</v>
      </c>
      <c r="AT81" s="67">
        <f t="shared" si="26"/>
        <v>53001</v>
      </c>
      <c r="AU81" s="67">
        <f t="shared" si="26"/>
        <v>15635</v>
      </c>
      <c r="AV81" s="67">
        <f t="shared" si="26"/>
        <v>52969</v>
      </c>
      <c r="AW81" s="67">
        <f t="shared" si="26"/>
        <v>15651</v>
      </c>
      <c r="AX81" s="67">
        <f t="shared" si="26"/>
        <v>52980</v>
      </c>
      <c r="AY81" s="67">
        <f t="shared" si="26"/>
        <v>15821</v>
      </c>
      <c r="AZ81" s="67">
        <f t="shared" si="26"/>
        <v>52872</v>
      </c>
      <c r="BA81" s="67">
        <f t="shared" ref="BA81:DF81" si="27">SUM(BA50:BA80)</f>
        <v>0</v>
      </c>
      <c r="BB81" s="67">
        <f t="shared" si="27"/>
        <v>0</v>
      </c>
      <c r="BC81" s="67">
        <f t="shared" si="27"/>
        <v>0</v>
      </c>
      <c r="BD81" s="67">
        <f t="shared" si="27"/>
        <v>0</v>
      </c>
      <c r="BE81" s="67">
        <f t="shared" si="27"/>
        <v>0</v>
      </c>
      <c r="BF81" s="67">
        <f t="shared" si="27"/>
        <v>0</v>
      </c>
      <c r="BG81" s="67">
        <f t="shared" si="27"/>
        <v>0</v>
      </c>
      <c r="BH81" s="67">
        <f t="shared" si="27"/>
        <v>0</v>
      </c>
      <c r="BI81" s="67">
        <f t="shared" si="27"/>
        <v>0</v>
      </c>
      <c r="BJ81" s="67">
        <f t="shared" si="27"/>
        <v>0</v>
      </c>
      <c r="BK81" s="67">
        <f t="shared" si="27"/>
        <v>0</v>
      </c>
      <c r="BL81" s="67">
        <f t="shared" si="27"/>
        <v>0</v>
      </c>
      <c r="BM81" s="67">
        <f t="shared" si="27"/>
        <v>0</v>
      </c>
      <c r="BN81" s="67">
        <f t="shared" si="27"/>
        <v>0</v>
      </c>
      <c r="BO81" s="67">
        <f t="shared" si="27"/>
        <v>0</v>
      </c>
      <c r="BP81" s="67">
        <f t="shared" si="27"/>
        <v>0</v>
      </c>
      <c r="BQ81" s="67">
        <f t="shared" si="27"/>
        <v>0</v>
      </c>
      <c r="BR81" s="67">
        <f t="shared" si="27"/>
        <v>0</v>
      </c>
      <c r="BS81" s="67">
        <f t="shared" si="27"/>
        <v>0</v>
      </c>
      <c r="BT81" s="67">
        <f t="shared" si="27"/>
        <v>0</v>
      </c>
      <c r="BU81" s="67">
        <f t="shared" si="27"/>
        <v>0</v>
      </c>
      <c r="BV81" s="67">
        <f t="shared" si="27"/>
        <v>0</v>
      </c>
      <c r="BW81" s="67">
        <f t="shared" si="27"/>
        <v>0</v>
      </c>
      <c r="BX81" s="67">
        <f t="shared" si="27"/>
        <v>0</v>
      </c>
      <c r="BY81" s="67">
        <f t="shared" si="27"/>
        <v>0</v>
      </c>
      <c r="BZ81" s="67">
        <f t="shared" si="27"/>
        <v>0</v>
      </c>
      <c r="CA81" s="67">
        <f t="shared" si="27"/>
        <v>0</v>
      </c>
      <c r="CB81" s="67">
        <f t="shared" si="27"/>
        <v>0</v>
      </c>
      <c r="CC81" s="67">
        <f t="shared" si="27"/>
        <v>0</v>
      </c>
      <c r="CD81" s="67">
        <f t="shared" si="27"/>
        <v>0</v>
      </c>
      <c r="CE81" s="67">
        <f t="shared" si="27"/>
        <v>0</v>
      </c>
      <c r="CF81" s="67">
        <f t="shared" si="27"/>
        <v>0</v>
      </c>
      <c r="CG81" s="67">
        <f t="shared" si="27"/>
        <v>0</v>
      </c>
      <c r="CH81" s="67">
        <f t="shared" si="27"/>
        <v>0</v>
      </c>
      <c r="CI81" s="67">
        <f t="shared" si="27"/>
        <v>0</v>
      </c>
      <c r="CJ81" s="67">
        <f t="shared" si="27"/>
        <v>0</v>
      </c>
      <c r="CK81" s="67">
        <f t="shared" si="27"/>
        <v>0</v>
      </c>
      <c r="CL81" s="67">
        <f t="shared" si="27"/>
        <v>0</v>
      </c>
      <c r="CM81" s="67">
        <f t="shared" si="27"/>
        <v>0</v>
      </c>
      <c r="CN81" s="67">
        <f t="shared" si="27"/>
        <v>0</v>
      </c>
      <c r="CO81" s="67">
        <f t="shared" si="27"/>
        <v>0</v>
      </c>
      <c r="CP81" s="67">
        <f t="shared" si="27"/>
        <v>0</v>
      </c>
      <c r="CQ81" s="67">
        <f t="shared" si="27"/>
        <v>0</v>
      </c>
      <c r="CR81" s="67">
        <f t="shared" si="27"/>
        <v>0</v>
      </c>
      <c r="CS81" s="67">
        <f t="shared" si="27"/>
        <v>0</v>
      </c>
      <c r="CT81" s="67">
        <f t="shared" si="27"/>
        <v>0</v>
      </c>
      <c r="CU81" s="67">
        <f t="shared" si="27"/>
        <v>0</v>
      </c>
      <c r="CV81" s="67">
        <f t="shared" si="27"/>
        <v>0</v>
      </c>
      <c r="CW81" s="67">
        <f t="shared" si="27"/>
        <v>0</v>
      </c>
      <c r="CX81" s="67">
        <f t="shared" si="27"/>
        <v>0</v>
      </c>
      <c r="CY81" s="67">
        <f t="shared" si="27"/>
        <v>0</v>
      </c>
      <c r="CZ81" s="67">
        <f t="shared" si="27"/>
        <v>0</v>
      </c>
      <c r="DA81" s="66">
        <f t="shared" si="27"/>
        <v>0</v>
      </c>
      <c r="DB81" s="66">
        <f t="shared" si="27"/>
        <v>0</v>
      </c>
      <c r="DC81" s="68">
        <f t="shared" si="27"/>
        <v>0</v>
      </c>
      <c r="DD81" s="68">
        <f t="shared" si="27"/>
        <v>0</v>
      </c>
      <c r="DE81" s="66">
        <f t="shared" si="27"/>
        <v>0</v>
      </c>
      <c r="DF81" s="66">
        <f t="shared" si="27"/>
        <v>0</v>
      </c>
      <c r="DG81" s="66">
        <f t="shared" ref="DG81:FR81" si="28">SUM(DG50:DG80)</f>
        <v>0</v>
      </c>
      <c r="DH81" s="66">
        <f t="shared" si="28"/>
        <v>0</v>
      </c>
      <c r="DI81" s="66">
        <f t="shared" si="28"/>
        <v>0</v>
      </c>
      <c r="DJ81" s="66">
        <f t="shared" si="28"/>
        <v>0</v>
      </c>
      <c r="DK81" s="67">
        <f t="shared" si="28"/>
        <v>0</v>
      </c>
      <c r="DL81" s="67">
        <f t="shared" si="28"/>
        <v>0</v>
      </c>
      <c r="DM81" s="67">
        <f t="shared" si="28"/>
        <v>0</v>
      </c>
      <c r="DN81" s="67">
        <f t="shared" si="28"/>
        <v>0</v>
      </c>
      <c r="DO81" s="67">
        <f t="shared" si="28"/>
        <v>0</v>
      </c>
      <c r="DP81" s="67">
        <f t="shared" si="28"/>
        <v>0</v>
      </c>
      <c r="DQ81" s="67">
        <f>SUM(DQ50:DQ80)</f>
        <v>0</v>
      </c>
      <c r="DR81" s="67">
        <f>SUM(DR50:DR80)</f>
        <v>0</v>
      </c>
      <c r="DS81" s="67">
        <f t="shared" si="28"/>
        <v>0</v>
      </c>
      <c r="DT81" s="67">
        <f t="shared" si="28"/>
        <v>0</v>
      </c>
      <c r="DU81" s="67">
        <f t="shared" si="28"/>
        <v>0</v>
      </c>
      <c r="DV81" s="67">
        <f t="shared" si="28"/>
        <v>0</v>
      </c>
      <c r="DW81" s="67">
        <f t="shared" si="28"/>
        <v>0</v>
      </c>
      <c r="DX81" s="67">
        <f t="shared" si="28"/>
        <v>0</v>
      </c>
      <c r="DY81" s="67">
        <f t="shared" si="28"/>
        <v>0</v>
      </c>
      <c r="DZ81" s="67">
        <f t="shared" si="28"/>
        <v>0</v>
      </c>
      <c r="EA81" s="67">
        <f t="shared" si="28"/>
        <v>0</v>
      </c>
      <c r="EB81" s="67">
        <f t="shared" si="28"/>
        <v>0</v>
      </c>
      <c r="EC81" s="67">
        <f t="shared" si="28"/>
        <v>0</v>
      </c>
      <c r="ED81" s="67">
        <f t="shared" si="28"/>
        <v>0</v>
      </c>
      <c r="EE81" s="67">
        <f t="shared" si="28"/>
        <v>0</v>
      </c>
      <c r="EF81" s="67">
        <f t="shared" si="28"/>
        <v>0</v>
      </c>
      <c r="EG81" s="67">
        <f t="shared" si="28"/>
        <v>0</v>
      </c>
      <c r="EH81" s="67">
        <f t="shared" si="28"/>
        <v>0</v>
      </c>
      <c r="EI81" s="67">
        <f t="shared" si="28"/>
        <v>0</v>
      </c>
      <c r="EJ81" s="67">
        <f t="shared" si="28"/>
        <v>0</v>
      </c>
      <c r="EK81" s="67">
        <f t="shared" si="28"/>
        <v>0</v>
      </c>
      <c r="EL81" s="67">
        <f t="shared" si="28"/>
        <v>0</v>
      </c>
      <c r="EM81" s="67">
        <f t="shared" si="28"/>
        <v>0</v>
      </c>
      <c r="EN81" s="67">
        <f t="shared" si="28"/>
        <v>0</v>
      </c>
      <c r="EO81" s="67">
        <f t="shared" si="28"/>
        <v>0</v>
      </c>
      <c r="EP81" s="67">
        <f t="shared" si="28"/>
        <v>0</v>
      </c>
      <c r="EQ81" s="67">
        <f t="shared" si="28"/>
        <v>0</v>
      </c>
      <c r="ER81" s="69">
        <f t="shared" si="28"/>
        <v>0</v>
      </c>
      <c r="ES81" s="67">
        <f t="shared" si="28"/>
        <v>0</v>
      </c>
      <c r="ET81" s="67">
        <f t="shared" si="28"/>
        <v>0</v>
      </c>
      <c r="EU81" s="67">
        <f t="shared" si="28"/>
        <v>0</v>
      </c>
      <c r="EV81" s="67">
        <f t="shared" si="28"/>
        <v>0</v>
      </c>
      <c r="EW81" s="67">
        <f t="shared" si="28"/>
        <v>0</v>
      </c>
      <c r="EX81" s="67">
        <f t="shared" si="28"/>
        <v>0</v>
      </c>
      <c r="EY81" s="67">
        <f t="shared" si="28"/>
        <v>0</v>
      </c>
      <c r="EZ81" s="67">
        <f t="shared" si="28"/>
        <v>0</v>
      </c>
      <c r="FA81" s="67">
        <f t="shared" si="28"/>
        <v>0</v>
      </c>
      <c r="FB81" s="67">
        <f t="shared" si="28"/>
        <v>0</v>
      </c>
      <c r="FC81" s="67">
        <f t="shared" si="28"/>
        <v>0</v>
      </c>
      <c r="FD81" s="67">
        <f t="shared" si="28"/>
        <v>0</v>
      </c>
      <c r="FE81" s="67">
        <f t="shared" si="28"/>
        <v>0</v>
      </c>
      <c r="FF81" s="67">
        <f t="shared" si="28"/>
        <v>0</v>
      </c>
      <c r="FG81" s="67">
        <f t="shared" si="28"/>
        <v>0</v>
      </c>
      <c r="FH81" s="67">
        <f t="shared" si="28"/>
        <v>0</v>
      </c>
      <c r="FI81" s="67">
        <f t="shared" si="28"/>
        <v>0</v>
      </c>
      <c r="FJ81" s="67">
        <f t="shared" si="28"/>
        <v>0</v>
      </c>
      <c r="FK81" s="67">
        <f t="shared" si="28"/>
        <v>0</v>
      </c>
      <c r="FL81" s="67">
        <f t="shared" si="28"/>
        <v>0</v>
      </c>
      <c r="FM81" s="67">
        <f t="shared" si="28"/>
        <v>0</v>
      </c>
      <c r="FN81" s="67">
        <f t="shared" si="28"/>
        <v>0</v>
      </c>
      <c r="FO81" s="67">
        <f t="shared" si="28"/>
        <v>0</v>
      </c>
      <c r="FP81" s="67">
        <f t="shared" si="28"/>
        <v>0</v>
      </c>
      <c r="FQ81" s="67">
        <f t="shared" si="28"/>
        <v>0</v>
      </c>
      <c r="FR81" s="67">
        <f t="shared" si="28"/>
        <v>0</v>
      </c>
      <c r="FS81" s="67">
        <f t="shared" ref="FS81:ID81" si="29">SUM(FS50:FS80)</f>
        <v>0</v>
      </c>
      <c r="FT81" s="67">
        <f t="shared" si="29"/>
        <v>0</v>
      </c>
      <c r="FU81" s="67">
        <f t="shared" si="29"/>
        <v>0</v>
      </c>
      <c r="FV81" s="67">
        <f t="shared" si="29"/>
        <v>0</v>
      </c>
      <c r="FW81" s="67">
        <f t="shared" si="29"/>
        <v>0</v>
      </c>
      <c r="FX81" s="67">
        <f t="shared" si="29"/>
        <v>0</v>
      </c>
      <c r="FY81" s="67">
        <f t="shared" si="29"/>
        <v>0</v>
      </c>
      <c r="FZ81" s="67">
        <f t="shared" si="29"/>
        <v>0</v>
      </c>
      <c r="GA81" s="67">
        <f t="shared" si="29"/>
        <v>0</v>
      </c>
      <c r="GB81" s="67">
        <f t="shared" si="29"/>
        <v>0</v>
      </c>
      <c r="GC81" s="67">
        <f t="shared" si="29"/>
        <v>0</v>
      </c>
      <c r="GD81" s="67">
        <f t="shared" si="29"/>
        <v>0</v>
      </c>
      <c r="GE81" s="67">
        <f t="shared" si="29"/>
        <v>0</v>
      </c>
      <c r="GF81" s="67">
        <f t="shared" si="29"/>
        <v>0</v>
      </c>
      <c r="GG81" s="67">
        <f t="shared" si="29"/>
        <v>0</v>
      </c>
      <c r="GH81" s="67">
        <f t="shared" si="29"/>
        <v>0</v>
      </c>
      <c r="GI81" s="67">
        <f t="shared" si="29"/>
        <v>0</v>
      </c>
      <c r="GJ81" s="67">
        <f t="shared" si="29"/>
        <v>0</v>
      </c>
      <c r="GK81" s="67">
        <f t="shared" si="29"/>
        <v>0</v>
      </c>
      <c r="GL81" s="67">
        <f t="shared" si="29"/>
        <v>0</v>
      </c>
      <c r="GM81" s="67">
        <f t="shared" si="29"/>
        <v>0</v>
      </c>
      <c r="GN81" s="67">
        <f t="shared" si="29"/>
        <v>0</v>
      </c>
      <c r="GO81" s="67">
        <f t="shared" si="29"/>
        <v>0</v>
      </c>
      <c r="GP81" s="67">
        <f t="shared" si="29"/>
        <v>0</v>
      </c>
      <c r="GQ81" s="67">
        <f t="shared" si="29"/>
        <v>0</v>
      </c>
      <c r="GR81" s="67">
        <f t="shared" si="29"/>
        <v>0</v>
      </c>
      <c r="GS81" s="67">
        <f t="shared" si="29"/>
        <v>0</v>
      </c>
      <c r="GT81" s="67">
        <f t="shared" si="29"/>
        <v>0</v>
      </c>
      <c r="GU81" s="67">
        <f t="shared" si="29"/>
        <v>0</v>
      </c>
      <c r="GV81" s="67">
        <f t="shared" si="29"/>
        <v>0</v>
      </c>
      <c r="GW81" s="67">
        <f t="shared" si="29"/>
        <v>0</v>
      </c>
      <c r="GX81" s="67">
        <f t="shared" si="29"/>
        <v>0</v>
      </c>
      <c r="GY81" s="67">
        <f t="shared" si="29"/>
        <v>0</v>
      </c>
      <c r="GZ81" s="67">
        <f t="shared" si="29"/>
        <v>0</v>
      </c>
      <c r="HA81" s="67">
        <f t="shared" si="29"/>
        <v>0</v>
      </c>
      <c r="HB81" s="67">
        <f t="shared" si="29"/>
        <v>0</v>
      </c>
      <c r="HC81" s="67">
        <f t="shared" si="29"/>
        <v>0</v>
      </c>
      <c r="HD81" s="67">
        <f t="shared" si="29"/>
        <v>0</v>
      </c>
      <c r="HE81" s="67">
        <f t="shared" si="29"/>
        <v>0</v>
      </c>
      <c r="HF81" s="67">
        <f t="shared" si="29"/>
        <v>0</v>
      </c>
      <c r="HG81" s="67">
        <f t="shared" si="29"/>
        <v>0</v>
      </c>
      <c r="HH81" s="67">
        <f t="shared" si="29"/>
        <v>0</v>
      </c>
      <c r="HI81" s="67">
        <f t="shared" si="29"/>
        <v>0</v>
      </c>
      <c r="HJ81" s="67">
        <f t="shared" si="29"/>
        <v>0</v>
      </c>
      <c r="HK81" s="67">
        <f t="shared" si="29"/>
        <v>0</v>
      </c>
      <c r="HL81" s="67">
        <f t="shared" si="29"/>
        <v>0</v>
      </c>
      <c r="HM81" s="67">
        <f t="shared" si="29"/>
        <v>0</v>
      </c>
      <c r="HN81" s="67">
        <f t="shared" si="29"/>
        <v>0</v>
      </c>
      <c r="HO81" s="67">
        <f t="shared" si="29"/>
        <v>0</v>
      </c>
      <c r="HP81" s="67">
        <f t="shared" si="29"/>
        <v>0</v>
      </c>
      <c r="HQ81" s="67">
        <f t="shared" si="29"/>
        <v>0</v>
      </c>
      <c r="HR81" s="67">
        <f t="shared" si="29"/>
        <v>0</v>
      </c>
      <c r="HS81" s="67">
        <f t="shared" si="29"/>
        <v>0</v>
      </c>
      <c r="HT81" s="67">
        <f t="shared" si="29"/>
        <v>0</v>
      </c>
      <c r="HU81" s="67">
        <f t="shared" si="29"/>
        <v>0</v>
      </c>
      <c r="HV81" s="67">
        <f t="shared" si="29"/>
        <v>0</v>
      </c>
      <c r="HW81" s="67">
        <f t="shared" si="29"/>
        <v>0</v>
      </c>
      <c r="HX81" s="67">
        <f t="shared" si="29"/>
        <v>0</v>
      </c>
      <c r="HY81" s="67">
        <f t="shared" si="29"/>
        <v>0</v>
      </c>
      <c r="HZ81" s="67">
        <f t="shared" si="29"/>
        <v>0</v>
      </c>
      <c r="IA81" s="67">
        <f t="shared" si="29"/>
        <v>0</v>
      </c>
      <c r="IB81" s="67">
        <f t="shared" si="29"/>
        <v>0</v>
      </c>
      <c r="IC81" s="67">
        <f t="shared" si="29"/>
        <v>0</v>
      </c>
      <c r="ID81" s="67">
        <f t="shared" si="29"/>
        <v>0</v>
      </c>
      <c r="IE81" s="67">
        <f t="shared" ref="IE81:IL81" si="30">SUM(IE50:IE80)</f>
        <v>0</v>
      </c>
      <c r="IF81" s="67">
        <f t="shared" si="30"/>
        <v>0</v>
      </c>
      <c r="IG81" s="67">
        <f t="shared" si="30"/>
        <v>0</v>
      </c>
      <c r="IH81" s="67">
        <f t="shared" si="30"/>
        <v>0</v>
      </c>
      <c r="II81" s="67">
        <f t="shared" si="30"/>
        <v>0</v>
      </c>
      <c r="IJ81" s="67">
        <f t="shared" si="30"/>
        <v>0</v>
      </c>
      <c r="IK81" s="67">
        <f t="shared" si="30"/>
        <v>0</v>
      </c>
      <c r="IL81" s="67">
        <f t="shared" si="30"/>
        <v>0</v>
      </c>
    </row>
    <row r="82" spans="1:246" x14ac:dyDescent="0.2">
      <c r="A82" s="29">
        <v>2</v>
      </c>
      <c r="B82" s="27">
        <v>6</v>
      </c>
      <c r="C82" s="80" t="s">
        <v>2</v>
      </c>
      <c r="D82" s="27" t="s">
        <v>3</v>
      </c>
      <c r="E82" s="21">
        <v>100</v>
      </c>
      <c r="F82" s="21">
        <v>569</v>
      </c>
      <c r="G82" s="21">
        <v>102</v>
      </c>
      <c r="H82" s="21">
        <v>579</v>
      </c>
      <c r="I82" s="21">
        <v>109</v>
      </c>
      <c r="J82" s="21">
        <v>572</v>
      </c>
      <c r="K82" s="21">
        <v>107</v>
      </c>
      <c r="L82" s="21">
        <v>575</v>
      </c>
      <c r="M82" s="21">
        <v>113</v>
      </c>
      <c r="N82" s="21">
        <v>596</v>
      </c>
      <c r="O82" s="21">
        <v>116</v>
      </c>
      <c r="P82" s="21">
        <v>593</v>
      </c>
      <c r="Q82" s="21">
        <v>122</v>
      </c>
      <c r="R82" s="21">
        <v>587</v>
      </c>
      <c r="S82" s="21">
        <v>124</v>
      </c>
      <c r="T82" s="21">
        <v>592</v>
      </c>
      <c r="U82" s="21">
        <v>129</v>
      </c>
      <c r="V82" s="21">
        <v>591</v>
      </c>
      <c r="W82" s="21">
        <v>131</v>
      </c>
      <c r="X82" s="21">
        <v>591</v>
      </c>
      <c r="Y82" s="21">
        <v>134</v>
      </c>
      <c r="Z82" s="21">
        <v>584</v>
      </c>
      <c r="AA82" s="21">
        <v>141</v>
      </c>
      <c r="AB82" s="21">
        <v>597</v>
      </c>
      <c r="AC82" s="21">
        <v>146</v>
      </c>
      <c r="AD82" s="21">
        <v>600</v>
      </c>
      <c r="AE82" s="21">
        <v>154</v>
      </c>
      <c r="AF82" s="21">
        <v>614</v>
      </c>
      <c r="AG82" s="21">
        <v>155</v>
      </c>
      <c r="AH82" s="21">
        <v>602</v>
      </c>
      <c r="AI82" s="21">
        <v>157</v>
      </c>
      <c r="AJ82" s="21">
        <v>603</v>
      </c>
      <c r="AK82" s="21">
        <v>157</v>
      </c>
      <c r="AL82" s="21">
        <v>608</v>
      </c>
      <c r="AM82" s="21">
        <v>163</v>
      </c>
      <c r="AN82" s="21">
        <v>605</v>
      </c>
      <c r="AO82" s="21">
        <v>166</v>
      </c>
      <c r="AP82" s="21">
        <v>582</v>
      </c>
      <c r="AQ82" s="21">
        <v>165</v>
      </c>
      <c r="AR82" s="21">
        <v>583</v>
      </c>
      <c r="AS82" s="21">
        <v>167</v>
      </c>
      <c r="AT82" s="21">
        <v>582</v>
      </c>
      <c r="AU82" s="21">
        <v>163</v>
      </c>
      <c r="AV82" s="21">
        <v>583</v>
      </c>
      <c r="AW82" s="21">
        <v>164</v>
      </c>
      <c r="AX82" s="21">
        <v>587</v>
      </c>
      <c r="AY82" s="21">
        <v>161</v>
      </c>
      <c r="AZ82" s="21">
        <v>582</v>
      </c>
      <c r="ES82" s="21"/>
      <c r="EX82" s="30"/>
      <c r="GW82" s="30"/>
      <c r="GX82" s="30"/>
      <c r="GY82" s="30"/>
      <c r="GZ82" s="30"/>
      <c r="HB82" s="30"/>
      <c r="HL82" s="30"/>
    </row>
    <row r="83" spans="1:246" x14ac:dyDescent="0.2">
      <c r="A83" s="29">
        <v>7</v>
      </c>
      <c r="B83" s="27">
        <v>6</v>
      </c>
      <c r="C83" s="80" t="s">
        <v>11</v>
      </c>
      <c r="D83" s="27" t="s">
        <v>12</v>
      </c>
      <c r="E83" s="21">
        <v>122</v>
      </c>
      <c r="F83" s="21">
        <v>535</v>
      </c>
      <c r="G83" s="21">
        <v>128</v>
      </c>
      <c r="H83" s="21">
        <v>539</v>
      </c>
      <c r="I83" s="21">
        <v>134</v>
      </c>
      <c r="J83" s="21">
        <v>539</v>
      </c>
      <c r="K83" s="21">
        <v>131</v>
      </c>
      <c r="L83" s="21">
        <v>532</v>
      </c>
      <c r="M83" s="21">
        <v>137</v>
      </c>
      <c r="N83" s="21">
        <v>539</v>
      </c>
      <c r="O83" s="21">
        <v>139</v>
      </c>
      <c r="P83" s="21">
        <v>526</v>
      </c>
      <c r="Q83" s="21">
        <v>146</v>
      </c>
      <c r="R83" s="21">
        <v>524</v>
      </c>
      <c r="S83" s="21">
        <v>154</v>
      </c>
      <c r="T83" s="21">
        <v>529</v>
      </c>
      <c r="U83" s="21">
        <v>157</v>
      </c>
      <c r="V83" s="21">
        <v>532</v>
      </c>
      <c r="W83" s="21">
        <v>161</v>
      </c>
      <c r="X83" s="21">
        <v>528</v>
      </c>
      <c r="Y83" s="21">
        <v>160</v>
      </c>
      <c r="Z83" s="21">
        <v>532</v>
      </c>
      <c r="AA83" s="21">
        <v>158</v>
      </c>
      <c r="AB83" s="21">
        <v>513</v>
      </c>
      <c r="AC83" s="21">
        <v>153</v>
      </c>
      <c r="AD83" s="21">
        <v>512</v>
      </c>
      <c r="AE83" s="21">
        <v>160</v>
      </c>
      <c r="AF83" s="21">
        <v>517</v>
      </c>
      <c r="AG83" s="21">
        <v>160</v>
      </c>
      <c r="AH83" s="21">
        <v>513</v>
      </c>
      <c r="AI83" s="21">
        <v>164</v>
      </c>
      <c r="AJ83" s="21">
        <v>525</v>
      </c>
      <c r="AK83" s="21">
        <v>161</v>
      </c>
      <c r="AL83" s="21">
        <v>513</v>
      </c>
      <c r="AM83" s="21">
        <v>158</v>
      </c>
      <c r="AN83" s="21">
        <v>502</v>
      </c>
      <c r="AO83" s="21">
        <v>160</v>
      </c>
      <c r="AP83" s="21">
        <v>467</v>
      </c>
      <c r="AQ83" s="21">
        <v>162</v>
      </c>
      <c r="AR83" s="21">
        <v>465</v>
      </c>
      <c r="AS83" s="21">
        <v>161</v>
      </c>
      <c r="AT83" s="21">
        <v>465</v>
      </c>
      <c r="AU83" s="21">
        <v>159</v>
      </c>
      <c r="AV83" s="21">
        <v>458</v>
      </c>
      <c r="AW83" s="21">
        <v>159</v>
      </c>
      <c r="AX83" s="21">
        <v>454</v>
      </c>
      <c r="AY83" s="21">
        <v>161</v>
      </c>
      <c r="AZ83" s="21">
        <v>449</v>
      </c>
      <c r="ES83" s="21"/>
      <c r="EX83" s="30"/>
      <c r="GW83" s="30"/>
      <c r="GX83" s="30"/>
      <c r="GY83" s="30"/>
      <c r="GZ83" s="30"/>
      <c r="HB83" s="30"/>
      <c r="HL83" s="30"/>
    </row>
    <row r="84" spans="1:246" x14ac:dyDescent="0.2">
      <c r="A84" s="29">
        <v>17</v>
      </c>
      <c r="B84" s="27">
        <v>6</v>
      </c>
      <c r="C84" s="80" t="s">
        <v>26</v>
      </c>
      <c r="E84" s="21">
        <v>636</v>
      </c>
      <c r="F84" s="21">
        <v>2306</v>
      </c>
      <c r="G84" s="21">
        <v>685</v>
      </c>
      <c r="H84" s="21">
        <v>2306</v>
      </c>
      <c r="I84" s="21">
        <v>700</v>
      </c>
      <c r="J84" s="21">
        <v>2298</v>
      </c>
      <c r="K84" s="21">
        <v>700</v>
      </c>
      <c r="L84" s="21">
        <v>2283</v>
      </c>
      <c r="M84" s="21">
        <v>716</v>
      </c>
      <c r="N84" s="21">
        <v>2308</v>
      </c>
      <c r="O84" s="21">
        <v>727</v>
      </c>
      <c r="P84" s="21">
        <v>2306</v>
      </c>
      <c r="Q84" s="21">
        <v>740</v>
      </c>
      <c r="R84" s="21">
        <v>2303</v>
      </c>
      <c r="S84" s="21">
        <v>735</v>
      </c>
      <c r="T84" s="21">
        <v>2295</v>
      </c>
      <c r="U84" s="21">
        <v>734</v>
      </c>
      <c r="V84" s="21">
        <v>2315</v>
      </c>
      <c r="W84" s="21">
        <v>733</v>
      </c>
      <c r="X84" s="21">
        <v>2322</v>
      </c>
      <c r="Y84" s="21">
        <v>728</v>
      </c>
      <c r="Z84" s="21">
        <v>2312</v>
      </c>
      <c r="AA84" s="21">
        <v>728</v>
      </c>
      <c r="AB84" s="21">
        <v>2284</v>
      </c>
      <c r="AC84" s="21">
        <v>727</v>
      </c>
      <c r="AD84" s="21">
        <v>2291</v>
      </c>
      <c r="AE84" s="21">
        <v>723</v>
      </c>
      <c r="AF84" s="21">
        <v>2263</v>
      </c>
      <c r="AG84" s="21">
        <v>733</v>
      </c>
      <c r="AH84" s="21">
        <v>2269</v>
      </c>
      <c r="AI84" s="21">
        <v>731</v>
      </c>
      <c r="AJ84" s="21">
        <v>2260</v>
      </c>
      <c r="AK84" s="21">
        <v>737</v>
      </c>
      <c r="AL84" s="21">
        <v>2279</v>
      </c>
      <c r="AM84" s="21">
        <v>738</v>
      </c>
      <c r="AN84" s="21">
        <v>2267</v>
      </c>
      <c r="AO84" s="21">
        <v>745</v>
      </c>
      <c r="AP84" s="21">
        <v>2204</v>
      </c>
      <c r="AQ84" s="21">
        <v>748</v>
      </c>
      <c r="AR84" s="21">
        <v>2207</v>
      </c>
      <c r="AS84" s="21">
        <v>753</v>
      </c>
      <c r="AT84" s="21">
        <v>2183</v>
      </c>
      <c r="AU84" s="21">
        <v>755</v>
      </c>
      <c r="AV84" s="21">
        <v>2177</v>
      </c>
      <c r="AW84" s="21">
        <v>758</v>
      </c>
      <c r="AX84" s="21">
        <v>2195</v>
      </c>
      <c r="AY84" s="21">
        <v>757</v>
      </c>
      <c r="AZ84" s="21">
        <v>2194</v>
      </c>
      <c r="ES84" s="21"/>
      <c r="EX84" s="30"/>
      <c r="GW84" s="30"/>
      <c r="GX84" s="30"/>
      <c r="GY84" s="30"/>
      <c r="GZ84" s="30"/>
      <c r="HB84" s="30"/>
      <c r="HL84" s="30"/>
    </row>
    <row r="85" spans="1:246" x14ac:dyDescent="0.2">
      <c r="A85" s="29">
        <v>21</v>
      </c>
      <c r="B85" s="27">
        <v>6</v>
      </c>
      <c r="C85" s="80" t="s">
        <v>32</v>
      </c>
      <c r="D85" s="27" t="s">
        <v>33</v>
      </c>
      <c r="E85" s="21">
        <v>337</v>
      </c>
      <c r="F85" s="21">
        <v>2550</v>
      </c>
      <c r="G85" s="21">
        <v>356</v>
      </c>
      <c r="H85" s="21">
        <v>2545</v>
      </c>
      <c r="I85" s="21">
        <v>362</v>
      </c>
      <c r="J85" s="21">
        <v>2533</v>
      </c>
      <c r="K85" s="21">
        <v>369</v>
      </c>
      <c r="L85" s="21">
        <v>2540</v>
      </c>
      <c r="M85" s="21">
        <v>372</v>
      </c>
      <c r="N85" s="21">
        <v>2556</v>
      </c>
      <c r="O85" s="21">
        <v>389</v>
      </c>
      <c r="P85" s="21">
        <v>2569</v>
      </c>
      <c r="Q85" s="21">
        <v>410</v>
      </c>
      <c r="R85" s="21">
        <v>2593</v>
      </c>
      <c r="S85" s="21">
        <v>411</v>
      </c>
      <c r="T85" s="21">
        <v>2602</v>
      </c>
      <c r="U85" s="21">
        <v>419</v>
      </c>
      <c r="V85" s="21">
        <v>2606</v>
      </c>
      <c r="W85" s="21">
        <v>434</v>
      </c>
      <c r="X85" s="21">
        <v>2609</v>
      </c>
      <c r="Y85" s="21">
        <v>436</v>
      </c>
      <c r="Z85" s="21">
        <v>2605</v>
      </c>
      <c r="AA85" s="21">
        <v>431</v>
      </c>
      <c r="AB85" s="21">
        <v>2580</v>
      </c>
      <c r="AC85" s="21">
        <v>437</v>
      </c>
      <c r="AD85" s="21">
        <v>2565</v>
      </c>
      <c r="AE85" s="21">
        <v>443</v>
      </c>
      <c r="AF85" s="21">
        <v>2566</v>
      </c>
      <c r="AG85" s="21">
        <v>443</v>
      </c>
      <c r="AH85" s="21">
        <v>2556</v>
      </c>
      <c r="AI85" s="21">
        <v>457</v>
      </c>
      <c r="AJ85" s="21">
        <v>2562</v>
      </c>
      <c r="AK85" s="21">
        <v>461</v>
      </c>
      <c r="AL85" s="21">
        <v>2561</v>
      </c>
      <c r="AM85" s="21">
        <v>462</v>
      </c>
      <c r="AN85" s="21">
        <v>2562</v>
      </c>
      <c r="AO85" s="21">
        <v>470</v>
      </c>
      <c r="AP85" s="21">
        <v>2393</v>
      </c>
      <c r="AQ85" s="21">
        <v>478</v>
      </c>
      <c r="AR85" s="21">
        <v>2393</v>
      </c>
      <c r="AS85" s="21">
        <v>487</v>
      </c>
      <c r="AT85" s="21">
        <v>2389</v>
      </c>
      <c r="AU85" s="21">
        <v>492</v>
      </c>
      <c r="AV85" s="21">
        <v>2389</v>
      </c>
      <c r="AW85" s="21">
        <v>499</v>
      </c>
      <c r="AX85" s="21">
        <v>2394</v>
      </c>
      <c r="AY85" s="21">
        <v>505</v>
      </c>
      <c r="AZ85" s="21">
        <v>2398</v>
      </c>
      <c r="ES85" s="21"/>
      <c r="EX85" s="30"/>
      <c r="GW85" s="30"/>
      <c r="GX85" s="30"/>
      <c r="GY85" s="30"/>
      <c r="GZ85" s="30"/>
      <c r="HB85" s="30"/>
      <c r="HG85" s="26"/>
      <c r="HL85" s="30"/>
    </row>
    <row r="86" spans="1:246" x14ac:dyDescent="0.2">
      <c r="A86" s="29">
        <v>22</v>
      </c>
      <c r="B86" s="27">
        <v>6</v>
      </c>
      <c r="C86" s="80" t="s">
        <v>34</v>
      </c>
      <c r="D86" s="27" t="s">
        <v>35</v>
      </c>
      <c r="E86" s="21">
        <v>369</v>
      </c>
      <c r="F86" s="21">
        <v>1766</v>
      </c>
      <c r="G86" s="21">
        <v>379</v>
      </c>
      <c r="H86" s="21">
        <v>1775</v>
      </c>
      <c r="I86" s="21">
        <v>388</v>
      </c>
      <c r="J86" s="21">
        <v>1778</v>
      </c>
      <c r="K86" s="21">
        <v>399</v>
      </c>
      <c r="L86" s="21">
        <v>1775</v>
      </c>
      <c r="M86" s="21">
        <v>416</v>
      </c>
      <c r="N86" s="21">
        <v>1807</v>
      </c>
      <c r="O86" s="21">
        <v>426</v>
      </c>
      <c r="P86" s="21">
        <v>1804</v>
      </c>
      <c r="Q86" s="21">
        <v>444</v>
      </c>
      <c r="R86" s="21">
        <v>1804</v>
      </c>
      <c r="S86" s="21">
        <v>444</v>
      </c>
      <c r="T86" s="21">
        <v>1805</v>
      </c>
      <c r="U86" s="21">
        <v>448</v>
      </c>
      <c r="V86" s="21">
        <v>1801</v>
      </c>
      <c r="W86" s="21">
        <v>458</v>
      </c>
      <c r="X86" s="21">
        <v>1823</v>
      </c>
      <c r="Y86" s="21">
        <v>463</v>
      </c>
      <c r="Z86" s="21">
        <v>1823</v>
      </c>
      <c r="AA86" s="21">
        <v>459</v>
      </c>
      <c r="AB86" s="21">
        <v>1786</v>
      </c>
      <c r="AC86" s="21">
        <v>457</v>
      </c>
      <c r="AD86" s="21">
        <v>1784</v>
      </c>
      <c r="AE86" s="21">
        <v>457</v>
      </c>
      <c r="AF86" s="21">
        <v>1760</v>
      </c>
      <c r="AG86" s="21">
        <v>475</v>
      </c>
      <c r="AH86" s="21">
        <v>1765</v>
      </c>
      <c r="AI86" s="21">
        <v>477</v>
      </c>
      <c r="AJ86" s="21">
        <v>1742</v>
      </c>
      <c r="AK86" s="21">
        <v>478</v>
      </c>
      <c r="AL86" s="21">
        <v>1735</v>
      </c>
      <c r="AM86" s="21">
        <v>481</v>
      </c>
      <c r="AN86" s="21">
        <v>1736</v>
      </c>
      <c r="AO86" s="21">
        <v>484</v>
      </c>
      <c r="AP86" s="21">
        <v>1626</v>
      </c>
      <c r="AQ86" s="21">
        <v>494</v>
      </c>
      <c r="AR86" s="21">
        <v>1629</v>
      </c>
      <c r="AS86" s="21">
        <v>495</v>
      </c>
      <c r="AT86" s="21">
        <v>1635</v>
      </c>
      <c r="AU86" s="21">
        <v>501</v>
      </c>
      <c r="AV86" s="21">
        <v>1628</v>
      </c>
      <c r="AW86" s="21">
        <v>499</v>
      </c>
      <c r="AX86" s="21">
        <v>1615</v>
      </c>
      <c r="AY86" s="21">
        <v>512</v>
      </c>
      <c r="AZ86" s="21">
        <v>1622</v>
      </c>
      <c r="ES86" s="21"/>
      <c r="EX86" s="30"/>
      <c r="GW86" s="30"/>
      <c r="GX86" s="30"/>
      <c r="GY86" s="30"/>
      <c r="GZ86" s="30"/>
      <c r="HB86" s="30"/>
      <c r="HL86" s="30"/>
    </row>
    <row r="87" spans="1:246" x14ac:dyDescent="0.2">
      <c r="A87" s="29">
        <v>27</v>
      </c>
      <c r="B87" s="27">
        <v>6</v>
      </c>
      <c r="C87" s="80" t="s">
        <v>40</v>
      </c>
      <c r="D87" s="27" t="s">
        <v>12</v>
      </c>
      <c r="E87" s="21">
        <v>191</v>
      </c>
      <c r="F87" s="21">
        <v>897</v>
      </c>
      <c r="G87" s="21">
        <v>193</v>
      </c>
      <c r="H87" s="21">
        <v>886</v>
      </c>
      <c r="I87" s="21">
        <v>201</v>
      </c>
      <c r="J87" s="21">
        <v>882</v>
      </c>
      <c r="K87" s="21">
        <v>211</v>
      </c>
      <c r="L87" s="21">
        <v>887</v>
      </c>
      <c r="M87" s="21">
        <v>219</v>
      </c>
      <c r="N87" s="21">
        <v>920</v>
      </c>
      <c r="O87" s="21">
        <v>220</v>
      </c>
      <c r="P87" s="21">
        <v>919</v>
      </c>
      <c r="Q87" s="21">
        <v>235</v>
      </c>
      <c r="R87" s="21">
        <v>901</v>
      </c>
      <c r="S87" s="21">
        <v>231</v>
      </c>
      <c r="T87" s="21">
        <v>897</v>
      </c>
      <c r="U87" s="21">
        <v>245</v>
      </c>
      <c r="V87" s="21">
        <v>890</v>
      </c>
      <c r="W87" s="21">
        <v>250</v>
      </c>
      <c r="X87" s="21">
        <v>887</v>
      </c>
      <c r="Y87" s="21">
        <v>251</v>
      </c>
      <c r="Z87" s="21">
        <v>893</v>
      </c>
      <c r="AA87" s="21">
        <v>251</v>
      </c>
      <c r="AB87" s="21">
        <v>874</v>
      </c>
      <c r="AC87" s="21">
        <v>251</v>
      </c>
      <c r="AD87" s="21">
        <v>867</v>
      </c>
      <c r="AE87" s="21">
        <v>254</v>
      </c>
      <c r="AF87" s="21">
        <v>859</v>
      </c>
      <c r="AG87" s="21">
        <v>251</v>
      </c>
      <c r="AH87" s="21">
        <v>852</v>
      </c>
      <c r="AI87" s="21">
        <v>249</v>
      </c>
      <c r="AJ87" s="21">
        <v>845</v>
      </c>
      <c r="AK87" s="21">
        <v>256</v>
      </c>
      <c r="AL87" s="21">
        <v>853</v>
      </c>
      <c r="AM87" s="21">
        <v>260</v>
      </c>
      <c r="AN87" s="21">
        <v>859</v>
      </c>
      <c r="AO87" s="21">
        <v>262</v>
      </c>
      <c r="AP87" s="21">
        <v>808</v>
      </c>
      <c r="AQ87" s="21">
        <v>267</v>
      </c>
      <c r="AR87" s="21">
        <v>809</v>
      </c>
      <c r="AS87" s="21">
        <v>271</v>
      </c>
      <c r="AT87" s="21">
        <v>815</v>
      </c>
      <c r="AU87" s="21">
        <v>270</v>
      </c>
      <c r="AV87" s="21">
        <v>812</v>
      </c>
      <c r="AW87" s="21">
        <v>274</v>
      </c>
      <c r="AX87" s="21">
        <v>811</v>
      </c>
      <c r="AY87" s="21">
        <v>280</v>
      </c>
      <c r="AZ87" s="21">
        <v>812</v>
      </c>
      <c r="ES87" s="21"/>
      <c r="EX87" s="30"/>
      <c r="GW87" s="30"/>
      <c r="GX87" s="30"/>
      <c r="GY87" s="30"/>
      <c r="GZ87" s="30"/>
      <c r="HB87" s="30"/>
      <c r="HL87" s="30"/>
    </row>
    <row r="88" spans="1:246" x14ac:dyDescent="0.2">
      <c r="A88" s="29">
        <v>31</v>
      </c>
      <c r="B88" s="27">
        <v>6</v>
      </c>
      <c r="C88" s="80" t="s">
        <v>44</v>
      </c>
      <c r="D88" s="27" t="s">
        <v>12</v>
      </c>
      <c r="E88" s="21">
        <v>346</v>
      </c>
      <c r="F88" s="21">
        <v>2316</v>
      </c>
      <c r="G88" s="21">
        <v>354</v>
      </c>
      <c r="H88" s="21">
        <v>2324</v>
      </c>
      <c r="I88" s="21">
        <v>369</v>
      </c>
      <c r="J88" s="21">
        <v>2309</v>
      </c>
      <c r="K88" s="21">
        <v>380</v>
      </c>
      <c r="L88" s="21">
        <v>2303</v>
      </c>
      <c r="M88" s="21">
        <v>397</v>
      </c>
      <c r="N88" s="21">
        <v>2370</v>
      </c>
      <c r="O88" s="21">
        <v>398</v>
      </c>
      <c r="P88" s="21">
        <v>2366</v>
      </c>
      <c r="Q88" s="21">
        <v>419</v>
      </c>
      <c r="R88" s="21">
        <v>2343</v>
      </c>
      <c r="S88" s="21">
        <v>426</v>
      </c>
      <c r="T88" s="21">
        <v>2346</v>
      </c>
      <c r="U88" s="21">
        <v>433</v>
      </c>
      <c r="V88" s="21">
        <v>2344</v>
      </c>
      <c r="W88" s="21">
        <v>444</v>
      </c>
      <c r="X88" s="21">
        <v>2366</v>
      </c>
      <c r="Y88" s="21">
        <v>449</v>
      </c>
      <c r="Z88" s="21">
        <v>2372</v>
      </c>
      <c r="AA88" s="21">
        <v>455</v>
      </c>
      <c r="AB88" s="21">
        <v>2362</v>
      </c>
      <c r="AC88" s="21">
        <v>462</v>
      </c>
      <c r="AD88" s="21">
        <v>2364</v>
      </c>
      <c r="AE88" s="21">
        <v>466</v>
      </c>
      <c r="AF88" s="21">
        <v>2353</v>
      </c>
      <c r="AG88" s="21">
        <v>467</v>
      </c>
      <c r="AH88" s="21">
        <v>2333</v>
      </c>
      <c r="AI88" s="21">
        <v>471</v>
      </c>
      <c r="AJ88" s="21">
        <v>2313</v>
      </c>
      <c r="AK88" s="21">
        <v>478</v>
      </c>
      <c r="AL88" s="21">
        <v>2312</v>
      </c>
      <c r="AM88" s="21">
        <v>485</v>
      </c>
      <c r="AN88" s="21">
        <v>2314</v>
      </c>
      <c r="AO88" s="21">
        <v>488</v>
      </c>
      <c r="AP88" s="21">
        <v>2141</v>
      </c>
      <c r="AQ88" s="21">
        <v>491</v>
      </c>
      <c r="AR88" s="21">
        <v>2141</v>
      </c>
      <c r="AS88" s="21">
        <v>521</v>
      </c>
      <c r="AT88" s="21">
        <v>2164</v>
      </c>
      <c r="AU88" s="21">
        <v>524</v>
      </c>
      <c r="AV88" s="21">
        <v>2166</v>
      </c>
      <c r="AW88" s="21">
        <v>527</v>
      </c>
      <c r="AX88" s="21">
        <v>2167</v>
      </c>
      <c r="AY88" s="21">
        <v>534</v>
      </c>
      <c r="AZ88" s="21">
        <v>2174</v>
      </c>
      <c r="ES88" s="21"/>
      <c r="EX88" s="30"/>
      <c r="GW88" s="30"/>
      <c r="GX88" s="30"/>
      <c r="GY88" s="30"/>
      <c r="GZ88" s="30"/>
      <c r="HB88" s="30"/>
      <c r="HL88" s="30"/>
    </row>
    <row r="89" spans="1:246" x14ac:dyDescent="0.2">
      <c r="A89" s="29">
        <v>36</v>
      </c>
      <c r="B89" s="27">
        <v>6</v>
      </c>
      <c r="C89" s="80" t="s">
        <v>49</v>
      </c>
      <c r="D89" s="27" t="s">
        <v>35</v>
      </c>
      <c r="E89" s="21">
        <v>146</v>
      </c>
      <c r="F89" s="21">
        <v>643</v>
      </c>
      <c r="G89" s="21">
        <v>152</v>
      </c>
      <c r="H89" s="21">
        <v>652</v>
      </c>
      <c r="I89" s="21">
        <v>151</v>
      </c>
      <c r="J89" s="21">
        <v>646</v>
      </c>
      <c r="K89" s="21">
        <v>150</v>
      </c>
      <c r="L89" s="21">
        <v>640</v>
      </c>
      <c r="M89" s="21">
        <v>152</v>
      </c>
      <c r="N89" s="21">
        <v>648</v>
      </c>
      <c r="O89" s="21">
        <v>147</v>
      </c>
      <c r="P89" s="21">
        <v>655</v>
      </c>
      <c r="Q89" s="21">
        <v>151</v>
      </c>
      <c r="R89" s="21">
        <v>646</v>
      </c>
      <c r="S89" s="21">
        <v>149</v>
      </c>
      <c r="T89" s="21">
        <v>641</v>
      </c>
      <c r="U89" s="21">
        <v>153</v>
      </c>
      <c r="V89" s="21">
        <v>640</v>
      </c>
      <c r="W89" s="21">
        <v>152</v>
      </c>
      <c r="X89" s="21">
        <v>653</v>
      </c>
      <c r="Y89" s="21">
        <v>150</v>
      </c>
      <c r="Z89" s="21">
        <v>646</v>
      </c>
      <c r="AA89" s="21">
        <v>148</v>
      </c>
      <c r="AB89" s="21">
        <v>628</v>
      </c>
      <c r="AC89" s="21">
        <v>145</v>
      </c>
      <c r="AD89" s="21">
        <v>615</v>
      </c>
      <c r="AE89" s="21">
        <v>149</v>
      </c>
      <c r="AF89" s="21">
        <v>613</v>
      </c>
      <c r="AG89" s="21">
        <v>151</v>
      </c>
      <c r="AH89" s="21">
        <v>605</v>
      </c>
      <c r="AI89" s="21">
        <v>151</v>
      </c>
      <c r="AJ89" s="21">
        <v>599</v>
      </c>
      <c r="AK89" s="21">
        <v>149</v>
      </c>
      <c r="AL89" s="21">
        <v>594</v>
      </c>
      <c r="AM89" s="21">
        <v>148</v>
      </c>
      <c r="AN89" s="21">
        <v>599</v>
      </c>
      <c r="AO89" s="21">
        <v>148</v>
      </c>
      <c r="AP89" s="21">
        <v>567</v>
      </c>
      <c r="AQ89" s="21">
        <v>148</v>
      </c>
      <c r="AR89" s="21">
        <v>566</v>
      </c>
      <c r="AS89" s="21">
        <v>160</v>
      </c>
      <c r="AT89" s="21">
        <v>574</v>
      </c>
      <c r="AU89" s="21">
        <v>161</v>
      </c>
      <c r="AV89" s="21">
        <v>576</v>
      </c>
      <c r="AW89" s="21">
        <v>160</v>
      </c>
      <c r="AX89" s="21">
        <v>577</v>
      </c>
      <c r="AY89" s="21">
        <v>157</v>
      </c>
      <c r="AZ89" s="21">
        <v>581</v>
      </c>
      <c r="ES89" s="21"/>
      <c r="EX89" s="30"/>
      <c r="GW89" s="30"/>
      <c r="GX89" s="30"/>
      <c r="GY89" s="30"/>
      <c r="GZ89" s="30"/>
      <c r="HB89" s="30"/>
      <c r="HL89" s="30"/>
    </row>
    <row r="90" spans="1:246" x14ac:dyDescent="0.2">
      <c r="A90" s="29">
        <v>42</v>
      </c>
      <c r="B90" s="27">
        <v>6</v>
      </c>
      <c r="C90" s="80" t="s">
        <v>101</v>
      </c>
      <c r="D90" s="27" t="s">
        <v>12</v>
      </c>
      <c r="E90" s="21">
        <v>17</v>
      </c>
      <c r="F90" s="21">
        <v>105</v>
      </c>
      <c r="G90" s="21">
        <v>16</v>
      </c>
      <c r="H90" s="21">
        <v>102</v>
      </c>
      <c r="I90" s="21">
        <v>16</v>
      </c>
      <c r="J90" s="21">
        <v>101</v>
      </c>
      <c r="K90" s="21">
        <v>17</v>
      </c>
      <c r="L90" s="21">
        <v>102</v>
      </c>
      <c r="M90" s="21">
        <v>17</v>
      </c>
      <c r="N90" s="21">
        <v>103</v>
      </c>
      <c r="O90" s="21">
        <v>17</v>
      </c>
      <c r="P90" s="21">
        <v>104</v>
      </c>
      <c r="Q90" s="21">
        <v>18</v>
      </c>
      <c r="R90" s="21">
        <v>108</v>
      </c>
      <c r="S90" s="21">
        <v>19</v>
      </c>
      <c r="T90" s="21">
        <v>108</v>
      </c>
      <c r="U90" s="21">
        <v>19</v>
      </c>
      <c r="V90" s="21">
        <v>112</v>
      </c>
      <c r="W90" s="21">
        <v>21</v>
      </c>
      <c r="X90" s="21">
        <v>111</v>
      </c>
      <c r="Y90" s="21">
        <v>19</v>
      </c>
      <c r="Z90" s="21">
        <v>110</v>
      </c>
      <c r="AA90" s="21">
        <v>21</v>
      </c>
      <c r="AB90" s="21">
        <v>107</v>
      </c>
      <c r="AC90" s="21">
        <v>20</v>
      </c>
      <c r="AD90" s="21">
        <v>107</v>
      </c>
      <c r="AE90" s="21">
        <v>19</v>
      </c>
      <c r="AF90" s="21">
        <v>106</v>
      </c>
      <c r="AG90" s="21">
        <v>22</v>
      </c>
      <c r="AH90" s="21">
        <v>104</v>
      </c>
      <c r="AI90" s="21">
        <v>22</v>
      </c>
      <c r="AJ90" s="21">
        <v>106</v>
      </c>
      <c r="AK90" s="21">
        <v>22</v>
      </c>
      <c r="AL90" s="21">
        <v>107</v>
      </c>
      <c r="AM90" s="21">
        <v>23</v>
      </c>
      <c r="AN90" s="21">
        <v>113</v>
      </c>
      <c r="AO90" s="21">
        <v>23</v>
      </c>
      <c r="AP90" s="21">
        <v>110</v>
      </c>
      <c r="AQ90" s="21">
        <v>22</v>
      </c>
      <c r="AR90" s="21">
        <v>109</v>
      </c>
      <c r="AS90" s="21">
        <v>20</v>
      </c>
      <c r="AT90" s="21">
        <v>106</v>
      </c>
      <c r="AU90" s="21">
        <v>19</v>
      </c>
      <c r="AV90" s="21">
        <v>104</v>
      </c>
      <c r="AW90" s="21">
        <v>19</v>
      </c>
      <c r="AX90" s="21">
        <v>105</v>
      </c>
      <c r="AY90" s="21">
        <v>20</v>
      </c>
      <c r="AZ90" s="21">
        <v>106</v>
      </c>
      <c r="ES90" s="21"/>
      <c r="EX90" s="30"/>
      <c r="GW90" s="30"/>
      <c r="GX90" s="30"/>
      <c r="GY90" s="30"/>
      <c r="GZ90" s="30"/>
      <c r="HB90" s="30"/>
      <c r="HL90" s="30"/>
    </row>
    <row r="91" spans="1:246" x14ac:dyDescent="0.2">
      <c r="A91" s="29">
        <v>48</v>
      </c>
      <c r="B91" s="27">
        <v>6</v>
      </c>
      <c r="C91" s="80" t="s">
        <v>60</v>
      </c>
      <c r="D91" s="27" t="s">
        <v>3</v>
      </c>
      <c r="E91" s="21">
        <v>68</v>
      </c>
      <c r="F91" s="21">
        <v>360</v>
      </c>
      <c r="G91" s="21">
        <v>71</v>
      </c>
      <c r="H91" s="21">
        <v>365</v>
      </c>
      <c r="I91" s="21">
        <v>70</v>
      </c>
      <c r="J91" s="21">
        <v>359</v>
      </c>
      <c r="K91" s="21">
        <v>70</v>
      </c>
      <c r="L91" s="21">
        <v>355</v>
      </c>
      <c r="M91" s="21">
        <v>70</v>
      </c>
      <c r="N91" s="21">
        <v>356</v>
      </c>
      <c r="O91" s="21">
        <v>75</v>
      </c>
      <c r="P91" s="21">
        <v>354</v>
      </c>
      <c r="Q91" s="21">
        <v>79</v>
      </c>
      <c r="R91" s="21">
        <v>355</v>
      </c>
      <c r="S91" s="21">
        <v>81</v>
      </c>
      <c r="T91" s="21">
        <v>352</v>
      </c>
      <c r="U91" s="21">
        <v>82</v>
      </c>
      <c r="V91" s="21">
        <v>352</v>
      </c>
      <c r="W91" s="21">
        <v>84</v>
      </c>
      <c r="X91" s="21">
        <v>352</v>
      </c>
      <c r="Y91" s="21">
        <v>88</v>
      </c>
      <c r="Z91" s="21">
        <v>348</v>
      </c>
      <c r="AA91" s="21">
        <v>92</v>
      </c>
      <c r="AB91" s="21">
        <v>351</v>
      </c>
      <c r="AC91" s="21">
        <v>101</v>
      </c>
      <c r="AD91" s="21">
        <v>348</v>
      </c>
      <c r="AE91" s="21">
        <v>106</v>
      </c>
      <c r="AF91" s="21">
        <v>347</v>
      </c>
      <c r="AG91" s="21">
        <v>113</v>
      </c>
      <c r="AH91" s="21">
        <v>352</v>
      </c>
      <c r="AI91" s="21">
        <v>115</v>
      </c>
      <c r="AJ91" s="21">
        <v>347</v>
      </c>
      <c r="AK91" s="21">
        <v>115</v>
      </c>
      <c r="AL91" s="21">
        <v>346</v>
      </c>
      <c r="AM91" s="21">
        <v>111</v>
      </c>
      <c r="AN91" s="21">
        <v>344</v>
      </c>
      <c r="AO91" s="21">
        <v>106</v>
      </c>
      <c r="AP91" s="21">
        <v>336</v>
      </c>
      <c r="AQ91" s="21">
        <v>108</v>
      </c>
      <c r="AR91" s="21">
        <v>339</v>
      </c>
      <c r="AS91" s="21">
        <v>111</v>
      </c>
      <c r="AT91" s="21">
        <v>335</v>
      </c>
      <c r="AU91" s="21">
        <v>113</v>
      </c>
      <c r="AV91" s="21">
        <v>332</v>
      </c>
      <c r="AW91" s="21">
        <v>113</v>
      </c>
      <c r="AX91" s="21">
        <v>330</v>
      </c>
      <c r="AY91" s="21">
        <v>112</v>
      </c>
      <c r="AZ91" s="21">
        <v>325</v>
      </c>
      <c r="ES91" s="21"/>
      <c r="EX91" s="30"/>
      <c r="GW91" s="30"/>
      <c r="GX91" s="30"/>
      <c r="GY91" s="30"/>
      <c r="GZ91" s="30"/>
      <c r="HB91" s="30"/>
      <c r="HL91" s="30"/>
    </row>
    <row r="92" spans="1:246" x14ac:dyDescent="0.2">
      <c r="A92" s="29">
        <v>49</v>
      </c>
      <c r="B92" s="27">
        <v>6</v>
      </c>
      <c r="C92" s="80" t="s">
        <v>61</v>
      </c>
      <c r="D92" s="27" t="s">
        <v>3</v>
      </c>
      <c r="E92" s="21">
        <v>156</v>
      </c>
      <c r="F92" s="21">
        <v>647</v>
      </c>
      <c r="G92" s="21">
        <v>153</v>
      </c>
      <c r="H92" s="21">
        <v>640</v>
      </c>
      <c r="I92" s="21">
        <v>157</v>
      </c>
      <c r="J92" s="21">
        <v>643</v>
      </c>
      <c r="K92" s="21">
        <v>158</v>
      </c>
      <c r="L92" s="21">
        <v>641</v>
      </c>
      <c r="M92" s="21">
        <v>162</v>
      </c>
      <c r="N92" s="21">
        <v>643</v>
      </c>
      <c r="O92" s="21">
        <v>174</v>
      </c>
      <c r="P92" s="21">
        <v>648</v>
      </c>
      <c r="Q92" s="21">
        <v>183</v>
      </c>
      <c r="R92" s="21">
        <v>646</v>
      </c>
      <c r="S92" s="21">
        <v>184</v>
      </c>
      <c r="T92" s="21">
        <v>649</v>
      </c>
      <c r="U92" s="21">
        <v>188</v>
      </c>
      <c r="V92" s="21">
        <v>648</v>
      </c>
      <c r="W92" s="21">
        <v>192</v>
      </c>
      <c r="X92" s="21">
        <v>641</v>
      </c>
      <c r="Y92" s="21">
        <v>190</v>
      </c>
      <c r="Z92" s="21">
        <v>632</v>
      </c>
      <c r="AA92" s="21">
        <v>197</v>
      </c>
      <c r="AB92" s="21">
        <v>633</v>
      </c>
      <c r="AC92" s="21">
        <v>198</v>
      </c>
      <c r="AD92" s="21">
        <v>640</v>
      </c>
      <c r="AE92" s="21">
        <v>200</v>
      </c>
      <c r="AF92" s="21">
        <v>647</v>
      </c>
      <c r="AG92" s="21">
        <v>198</v>
      </c>
      <c r="AH92" s="21">
        <v>642</v>
      </c>
      <c r="AI92" s="21">
        <v>198</v>
      </c>
      <c r="AJ92" s="21">
        <v>643</v>
      </c>
      <c r="AK92" s="21">
        <v>193</v>
      </c>
      <c r="AL92" s="21">
        <v>634</v>
      </c>
      <c r="AM92" s="21">
        <v>194</v>
      </c>
      <c r="AN92" s="21">
        <v>636</v>
      </c>
      <c r="AO92" s="21">
        <v>199</v>
      </c>
      <c r="AP92" s="21">
        <v>610</v>
      </c>
      <c r="AQ92" s="21">
        <v>201</v>
      </c>
      <c r="AR92" s="21">
        <v>610</v>
      </c>
      <c r="AS92" s="21">
        <v>195</v>
      </c>
      <c r="AT92" s="21">
        <v>605</v>
      </c>
      <c r="AU92" s="21">
        <v>195</v>
      </c>
      <c r="AV92" s="21">
        <v>599</v>
      </c>
      <c r="AW92" s="21">
        <v>196</v>
      </c>
      <c r="AX92" s="21">
        <v>601</v>
      </c>
      <c r="AY92" s="21">
        <v>194</v>
      </c>
      <c r="AZ92" s="21">
        <v>602</v>
      </c>
      <c r="ES92" s="21"/>
      <c r="EX92" s="30"/>
      <c r="GW92" s="30"/>
      <c r="GX92" s="30"/>
      <c r="GY92" s="30"/>
      <c r="GZ92" s="30"/>
      <c r="HA92" s="30"/>
      <c r="HB92" s="30"/>
      <c r="HL92" s="30"/>
    </row>
    <row r="93" spans="1:246" x14ac:dyDescent="0.2">
      <c r="A93" s="29">
        <v>52</v>
      </c>
      <c r="B93" s="27">
        <v>6</v>
      </c>
      <c r="C93" s="80" t="s">
        <v>64</v>
      </c>
      <c r="E93" s="21">
        <v>977</v>
      </c>
      <c r="F93" s="21">
        <v>3991</v>
      </c>
      <c r="G93" s="21">
        <v>1003</v>
      </c>
      <c r="H93" s="21">
        <v>3988</v>
      </c>
      <c r="I93" s="21">
        <v>1024</v>
      </c>
      <c r="J93" s="21">
        <v>3990</v>
      </c>
      <c r="K93" s="21">
        <v>1048</v>
      </c>
      <c r="L93" s="21">
        <v>3988</v>
      </c>
      <c r="M93" s="21">
        <v>1070</v>
      </c>
      <c r="N93" s="21">
        <v>4054</v>
      </c>
      <c r="O93" s="21">
        <v>1073</v>
      </c>
      <c r="P93" s="21">
        <v>4049</v>
      </c>
      <c r="Q93" s="21">
        <v>1119</v>
      </c>
      <c r="R93" s="21">
        <v>4004</v>
      </c>
      <c r="S93" s="21">
        <v>1130</v>
      </c>
      <c r="T93" s="21">
        <v>4003</v>
      </c>
      <c r="U93" s="21">
        <v>1155</v>
      </c>
      <c r="V93" s="21">
        <v>4006</v>
      </c>
      <c r="W93" s="21">
        <v>1172</v>
      </c>
      <c r="X93" s="21">
        <v>4005</v>
      </c>
      <c r="Y93" s="21">
        <v>1176</v>
      </c>
      <c r="Z93" s="21">
        <v>4000</v>
      </c>
      <c r="AA93" s="21">
        <v>1167</v>
      </c>
      <c r="AB93" s="21">
        <v>3915</v>
      </c>
      <c r="AC93" s="21">
        <v>1181</v>
      </c>
      <c r="AD93" s="21">
        <v>3888</v>
      </c>
      <c r="AE93" s="21">
        <v>1209</v>
      </c>
      <c r="AF93" s="21">
        <v>3898</v>
      </c>
      <c r="AG93" s="21">
        <v>1222</v>
      </c>
      <c r="AH93" s="21">
        <v>3884</v>
      </c>
      <c r="AI93" s="21">
        <v>1241</v>
      </c>
      <c r="AJ93" s="21">
        <v>3877</v>
      </c>
      <c r="AK93" s="21">
        <v>1254</v>
      </c>
      <c r="AL93" s="21">
        <v>3868</v>
      </c>
      <c r="AM93" s="21">
        <v>1264</v>
      </c>
      <c r="AN93" s="21">
        <v>3851</v>
      </c>
      <c r="AO93" s="21">
        <v>1281</v>
      </c>
      <c r="AP93" s="21">
        <v>3466</v>
      </c>
      <c r="AQ93" s="21">
        <v>1291</v>
      </c>
      <c r="AR93" s="21">
        <v>3472</v>
      </c>
      <c r="AS93" s="21">
        <v>1319</v>
      </c>
      <c r="AT93" s="21">
        <v>3489</v>
      </c>
      <c r="AU93" s="21">
        <v>1325</v>
      </c>
      <c r="AV93" s="21">
        <v>3508</v>
      </c>
      <c r="AW93" s="21">
        <v>1318</v>
      </c>
      <c r="AX93" s="21">
        <v>3511</v>
      </c>
      <c r="AY93" s="21">
        <v>1341</v>
      </c>
      <c r="AZ93" s="21">
        <v>3529</v>
      </c>
      <c r="ES93" s="21"/>
      <c r="EX93" s="30"/>
      <c r="GW93" s="30"/>
      <c r="GX93" s="30"/>
      <c r="GY93" s="30"/>
      <c r="GZ93" s="30"/>
      <c r="HB93" s="30"/>
      <c r="HL93" s="30"/>
    </row>
    <row r="94" spans="1:246" x14ac:dyDescent="0.2">
      <c r="A94" s="29">
        <v>55</v>
      </c>
      <c r="B94" s="27">
        <v>6</v>
      </c>
      <c r="C94" s="80" t="s">
        <v>67</v>
      </c>
      <c r="D94" s="27" t="s">
        <v>33</v>
      </c>
      <c r="E94" s="21">
        <v>168</v>
      </c>
      <c r="F94" s="21">
        <v>1640</v>
      </c>
      <c r="G94" s="21">
        <v>164</v>
      </c>
      <c r="H94" s="21">
        <v>1659</v>
      </c>
      <c r="I94" s="21">
        <v>169</v>
      </c>
      <c r="J94" s="21">
        <v>1658</v>
      </c>
      <c r="K94" s="21">
        <v>162</v>
      </c>
      <c r="L94" s="21">
        <v>1653</v>
      </c>
      <c r="M94" s="21">
        <v>162</v>
      </c>
      <c r="N94" s="21">
        <v>1686</v>
      </c>
      <c r="O94" s="21">
        <v>158</v>
      </c>
      <c r="P94" s="21">
        <v>1680</v>
      </c>
      <c r="Q94" s="21">
        <v>159</v>
      </c>
      <c r="R94" s="21">
        <v>1667</v>
      </c>
      <c r="S94" s="21">
        <v>160</v>
      </c>
      <c r="T94" s="21">
        <v>1667</v>
      </c>
      <c r="U94" s="21">
        <v>161</v>
      </c>
      <c r="V94" s="21">
        <v>1684</v>
      </c>
      <c r="W94" s="21">
        <v>164</v>
      </c>
      <c r="X94" s="21">
        <v>1675</v>
      </c>
      <c r="Y94" s="21">
        <v>164</v>
      </c>
      <c r="Z94" s="21">
        <v>1677</v>
      </c>
      <c r="AA94" s="21">
        <v>167</v>
      </c>
      <c r="AB94" s="21">
        <v>1648</v>
      </c>
      <c r="AC94" s="21">
        <v>167</v>
      </c>
      <c r="AD94" s="21">
        <v>1636</v>
      </c>
      <c r="AE94" s="21">
        <v>174</v>
      </c>
      <c r="AF94" s="21">
        <v>1644</v>
      </c>
      <c r="AG94" s="21">
        <v>177</v>
      </c>
      <c r="AH94" s="21">
        <v>1627</v>
      </c>
      <c r="AI94" s="21">
        <v>178</v>
      </c>
      <c r="AJ94" s="21">
        <v>1632</v>
      </c>
      <c r="AK94" s="21">
        <v>182</v>
      </c>
      <c r="AL94" s="21">
        <v>1633</v>
      </c>
      <c r="AM94" s="21">
        <v>180</v>
      </c>
      <c r="AN94" s="21">
        <v>1620</v>
      </c>
      <c r="AO94" s="21">
        <v>190</v>
      </c>
      <c r="AP94" s="21">
        <v>1371</v>
      </c>
      <c r="AQ94" s="21">
        <v>189</v>
      </c>
      <c r="AR94" s="21">
        <v>1370</v>
      </c>
      <c r="AS94" s="21">
        <v>201</v>
      </c>
      <c r="AT94" s="21">
        <v>1388</v>
      </c>
      <c r="AU94" s="21">
        <v>203</v>
      </c>
      <c r="AV94" s="21">
        <v>1393</v>
      </c>
      <c r="AW94" s="21">
        <v>203</v>
      </c>
      <c r="AX94" s="21">
        <v>1396</v>
      </c>
      <c r="AY94" s="21">
        <v>201</v>
      </c>
      <c r="AZ94" s="21">
        <v>1407</v>
      </c>
      <c r="ES94" s="21"/>
      <c r="EX94" s="30"/>
      <c r="GW94" s="30"/>
      <c r="GX94" s="30"/>
      <c r="GY94" s="30"/>
      <c r="GZ94" s="30"/>
      <c r="HB94" s="30"/>
      <c r="HL94" s="30"/>
    </row>
    <row r="95" spans="1:246" x14ac:dyDescent="0.2">
      <c r="A95" s="29">
        <v>66</v>
      </c>
      <c r="B95" s="27">
        <v>6</v>
      </c>
      <c r="C95" s="80" t="s">
        <v>77</v>
      </c>
      <c r="D95" s="27" t="s">
        <v>12</v>
      </c>
      <c r="E95" s="21">
        <v>74</v>
      </c>
      <c r="F95" s="21">
        <v>348</v>
      </c>
      <c r="G95" s="21">
        <v>73</v>
      </c>
      <c r="H95" s="21">
        <v>344</v>
      </c>
      <c r="I95" s="21">
        <v>74</v>
      </c>
      <c r="J95" s="21">
        <v>344</v>
      </c>
      <c r="K95" s="21">
        <v>80</v>
      </c>
      <c r="L95" s="21">
        <v>346</v>
      </c>
      <c r="M95" s="21">
        <v>89</v>
      </c>
      <c r="N95" s="21">
        <v>353</v>
      </c>
      <c r="O95" s="21">
        <v>93</v>
      </c>
      <c r="P95" s="21">
        <v>361</v>
      </c>
      <c r="Q95" s="21">
        <v>89</v>
      </c>
      <c r="R95" s="21">
        <v>355</v>
      </c>
      <c r="S95" s="21">
        <v>90</v>
      </c>
      <c r="T95" s="21">
        <v>356</v>
      </c>
      <c r="U95" s="21">
        <v>91</v>
      </c>
      <c r="V95" s="21">
        <v>356</v>
      </c>
      <c r="W95" s="21">
        <v>89</v>
      </c>
      <c r="X95" s="21">
        <v>352</v>
      </c>
      <c r="Y95" s="21">
        <v>89</v>
      </c>
      <c r="Z95" s="21">
        <v>348</v>
      </c>
      <c r="AA95" s="21">
        <v>92</v>
      </c>
      <c r="AB95" s="21">
        <v>345</v>
      </c>
      <c r="AC95" s="21">
        <v>90</v>
      </c>
      <c r="AD95" s="21">
        <v>345</v>
      </c>
      <c r="AE95" s="21">
        <v>89</v>
      </c>
      <c r="AF95" s="21">
        <v>347</v>
      </c>
      <c r="AG95" s="21">
        <v>89</v>
      </c>
      <c r="AH95" s="21">
        <v>338</v>
      </c>
      <c r="AI95" s="21">
        <v>88</v>
      </c>
      <c r="AJ95" s="21">
        <v>333</v>
      </c>
      <c r="AK95" s="21">
        <v>87</v>
      </c>
      <c r="AL95" s="21">
        <v>329</v>
      </c>
      <c r="AM95" s="21">
        <v>90</v>
      </c>
      <c r="AN95" s="21">
        <v>327</v>
      </c>
      <c r="AO95" s="21">
        <v>92</v>
      </c>
      <c r="AP95" s="21">
        <v>295</v>
      </c>
      <c r="AQ95" s="21">
        <v>92</v>
      </c>
      <c r="AR95" s="21">
        <v>291</v>
      </c>
      <c r="AS95" s="21">
        <v>92</v>
      </c>
      <c r="AT95" s="21">
        <v>292</v>
      </c>
      <c r="AU95" s="21">
        <v>95</v>
      </c>
      <c r="AV95" s="21">
        <v>292</v>
      </c>
      <c r="AW95" s="21">
        <v>94</v>
      </c>
      <c r="AX95" s="21">
        <v>292</v>
      </c>
      <c r="AY95" s="21">
        <v>97</v>
      </c>
      <c r="AZ95" s="21">
        <v>291</v>
      </c>
      <c r="ES95" s="21"/>
      <c r="EX95" s="30"/>
      <c r="GW95" s="30"/>
      <c r="GX95" s="30"/>
      <c r="GY95" s="30"/>
      <c r="GZ95" s="30"/>
      <c r="HB95" s="30"/>
      <c r="HL95" s="30"/>
    </row>
    <row r="96" spans="1:246" x14ac:dyDescent="0.2">
      <c r="A96" s="29">
        <v>77</v>
      </c>
      <c r="B96" s="27">
        <v>6</v>
      </c>
      <c r="C96" s="80" t="s">
        <v>88</v>
      </c>
      <c r="D96" s="27" t="s">
        <v>3</v>
      </c>
      <c r="E96" s="21">
        <v>136</v>
      </c>
      <c r="F96" s="21">
        <v>498</v>
      </c>
      <c r="G96" s="21">
        <v>141</v>
      </c>
      <c r="H96" s="21">
        <v>506</v>
      </c>
      <c r="I96" s="21">
        <v>140</v>
      </c>
      <c r="J96" s="21">
        <v>503</v>
      </c>
      <c r="K96" s="21">
        <v>143</v>
      </c>
      <c r="L96" s="21">
        <v>495</v>
      </c>
      <c r="M96" s="21">
        <v>152</v>
      </c>
      <c r="N96" s="21">
        <v>498</v>
      </c>
      <c r="O96" s="21">
        <v>150</v>
      </c>
      <c r="P96" s="21">
        <v>494</v>
      </c>
      <c r="Q96" s="21">
        <v>156</v>
      </c>
      <c r="R96" s="21">
        <v>495</v>
      </c>
      <c r="S96" s="21">
        <v>156</v>
      </c>
      <c r="T96" s="21">
        <v>493</v>
      </c>
      <c r="U96" s="21">
        <v>162</v>
      </c>
      <c r="V96" s="21">
        <v>496</v>
      </c>
      <c r="W96" s="21">
        <v>166</v>
      </c>
      <c r="X96" s="21">
        <v>493</v>
      </c>
      <c r="Y96" s="21">
        <v>167</v>
      </c>
      <c r="Z96" s="21">
        <v>491</v>
      </c>
      <c r="AA96" s="21">
        <v>163</v>
      </c>
      <c r="AB96" s="21">
        <v>483</v>
      </c>
      <c r="AC96" s="21">
        <v>160</v>
      </c>
      <c r="AD96" s="21">
        <v>486</v>
      </c>
      <c r="AE96" s="21">
        <v>166</v>
      </c>
      <c r="AF96" s="21">
        <v>487</v>
      </c>
      <c r="AG96" s="21">
        <v>165</v>
      </c>
      <c r="AH96" s="21">
        <v>483</v>
      </c>
      <c r="AI96" s="21">
        <v>164</v>
      </c>
      <c r="AJ96" s="21">
        <v>484</v>
      </c>
      <c r="AK96" s="21">
        <v>165</v>
      </c>
      <c r="AL96" s="21">
        <v>483</v>
      </c>
      <c r="AM96" s="21">
        <v>170</v>
      </c>
      <c r="AN96" s="21">
        <v>486</v>
      </c>
      <c r="AO96" s="21">
        <v>171</v>
      </c>
      <c r="AP96" s="21">
        <v>464</v>
      </c>
      <c r="AQ96" s="21">
        <v>170</v>
      </c>
      <c r="AR96" s="21">
        <v>460</v>
      </c>
      <c r="AS96" s="21">
        <v>180</v>
      </c>
      <c r="AT96" s="21">
        <v>458</v>
      </c>
      <c r="AU96" s="21">
        <v>180</v>
      </c>
      <c r="AV96" s="21">
        <v>470</v>
      </c>
      <c r="AW96" s="21">
        <v>181</v>
      </c>
      <c r="AX96" s="21">
        <v>471</v>
      </c>
      <c r="AY96" s="21">
        <v>181</v>
      </c>
      <c r="AZ96" s="21">
        <v>463</v>
      </c>
      <c r="ES96" s="21"/>
      <c r="EX96" s="30"/>
      <c r="GW96" s="30"/>
      <c r="GX96" s="30"/>
      <c r="GY96" s="30"/>
      <c r="GZ96" s="30"/>
      <c r="HB96" s="30"/>
      <c r="HL96" s="30"/>
    </row>
    <row r="97" spans="1:250" s="66" customFormat="1" x14ac:dyDescent="0.2">
      <c r="A97" s="64"/>
      <c r="B97" s="65"/>
      <c r="C97" s="81" t="s">
        <v>109</v>
      </c>
      <c r="D97" s="65"/>
      <c r="E97" s="67">
        <f t="shared" ref="E97:AH97" si="31">SUM(E82:E96)</f>
        <v>3843</v>
      </c>
      <c r="F97" s="67">
        <f t="shared" si="31"/>
        <v>19171</v>
      </c>
      <c r="G97" s="67">
        <f t="shared" si="31"/>
        <v>3970</v>
      </c>
      <c r="H97" s="67">
        <f t="shared" si="31"/>
        <v>19210</v>
      </c>
      <c r="I97" s="67">
        <f t="shared" si="31"/>
        <v>4064</v>
      </c>
      <c r="J97" s="67">
        <f t="shared" si="31"/>
        <v>19155</v>
      </c>
      <c r="K97" s="67">
        <f t="shared" si="31"/>
        <v>4125</v>
      </c>
      <c r="L97" s="67">
        <f t="shared" si="31"/>
        <v>19115</v>
      </c>
      <c r="M97" s="67">
        <f t="shared" si="31"/>
        <v>4244</v>
      </c>
      <c r="N97" s="67">
        <f t="shared" si="31"/>
        <v>19437</v>
      </c>
      <c r="O97" s="67">
        <f t="shared" si="31"/>
        <v>4302</v>
      </c>
      <c r="P97" s="67">
        <f t="shared" si="31"/>
        <v>19428</v>
      </c>
      <c r="Q97" s="67">
        <f t="shared" si="31"/>
        <v>4470</v>
      </c>
      <c r="R97" s="67">
        <f t="shared" si="31"/>
        <v>19331</v>
      </c>
      <c r="S97" s="67">
        <f t="shared" si="31"/>
        <v>4494</v>
      </c>
      <c r="T97" s="67">
        <f t="shared" si="31"/>
        <v>19335</v>
      </c>
      <c r="U97" s="67">
        <f t="shared" si="31"/>
        <v>4576</v>
      </c>
      <c r="V97" s="67">
        <f t="shared" si="31"/>
        <v>19373</v>
      </c>
      <c r="W97" s="67">
        <f t="shared" si="31"/>
        <v>4651</v>
      </c>
      <c r="X97" s="67">
        <f t="shared" si="31"/>
        <v>19408</v>
      </c>
      <c r="Y97" s="67">
        <f t="shared" si="31"/>
        <v>4664</v>
      </c>
      <c r="Z97" s="67">
        <f t="shared" si="31"/>
        <v>19373</v>
      </c>
      <c r="AA97" s="67">
        <f t="shared" si="31"/>
        <v>4670</v>
      </c>
      <c r="AB97" s="67">
        <f t="shared" si="31"/>
        <v>19106</v>
      </c>
      <c r="AC97" s="67">
        <f t="shared" si="31"/>
        <v>4695</v>
      </c>
      <c r="AD97" s="67">
        <f t="shared" si="31"/>
        <v>19048</v>
      </c>
      <c r="AE97" s="67">
        <f t="shared" si="31"/>
        <v>4769</v>
      </c>
      <c r="AF97" s="67">
        <f t="shared" si="31"/>
        <v>19021</v>
      </c>
      <c r="AG97" s="67">
        <f>SUM(AG82:AG96)</f>
        <v>4821</v>
      </c>
      <c r="AH97" s="67">
        <f t="shared" si="31"/>
        <v>18925</v>
      </c>
      <c r="AI97" s="67">
        <f>SUM(AI82:AI96)</f>
        <v>4863</v>
      </c>
      <c r="AJ97" s="67">
        <f>SUM(AJ82:AJ96)</f>
        <v>18871</v>
      </c>
      <c r="AK97" s="67">
        <f t="shared" ref="AK97:AZ97" si="32">SUM(AK82:AK96)</f>
        <v>4895</v>
      </c>
      <c r="AL97" s="67">
        <f t="shared" si="32"/>
        <v>18855</v>
      </c>
      <c r="AM97" s="67">
        <f t="shared" si="32"/>
        <v>4927</v>
      </c>
      <c r="AN97" s="67">
        <f t="shared" si="32"/>
        <v>18821</v>
      </c>
      <c r="AO97" s="67">
        <f t="shared" si="32"/>
        <v>4985</v>
      </c>
      <c r="AP97" s="67">
        <f t="shared" si="32"/>
        <v>17440</v>
      </c>
      <c r="AQ97" s="67">
        <f t="shared" si="32"/>
        <v>5026</v>
      </c>
      <c r="AR97" s="67">
        <f t="shared" si="32"/>
        <v>17444</v>
      </c>
      <c r="AS97" s="67">
        <f t="shared" si="32"/>
        <v>5133</v>
      </c>
      <c r="AT97" s="67">
        <f t="shared" si="32"/>
        <v>17480</v>
      </c>
      <c r="AU97" s="67">
        <f t="shared" si="32"/>
        <v>5155</v>
      </c>
      <c r="AV97" s="67">
        <f t="shared" si="32"/>
        <v>17487</v>
      </c>
      <c r="AW97" s="67">
        <f t="shared" si="32"/>
        <v>5164</v>
      </c>
      <c r="AX97" s="67">
        <f t="shared" si="32"/>
        <v>17506</v>
      </c>
      <c r="AY97" s="67">
        <f t="shared" si="32"/>
        <v>5213</v>
      </c>
      <c r="AZ97" s="67">
        <f t="shared" si="32"/>
        <v>17535</v>
      </c>
      <c r="BA97" s="67">
        <f t="shared" ref="BA97:DF97" si="33">SUM(BA82:BA96)</f>
        <v>0</v>
      </c>
      <c r="BB97" s="67">
        <f t="shared" si="33"/>
        <v>0</v>
      </c>
      <c r="BC97" s="67">
        <f t="shared" si="33"/>
        <v>0</v>
      </c>
      <c r="BD97" s="67">
        <f t="shared" si="33"/>
        <v>0</v>
      </c>
      <c r="BE97" s="67">
        <f t="shared" si="33"/>
        <v>0</v>
      </c>
      <c r="BF97" s="67">
        <f t="shared" si="33"/>
        <v>0</v>
      </c>
      <c r="BG97" s="67">
        <f t="shared" si="33"/>
        <v>0</v>
      </c>
      <c r="BH97" s="67">
        <f t="shared" si="33"/>
        <v>0</v>
      </c>
      <c r="BI97" s="67">
        <f t="shared" si="33"/>
        <v>0</v>
      </c>
      <c r="BJ97" s="67">
        <f t="shared" si="33"/>
        <v>0</v>
      </c>
      <c r="BK97" s="67">
        <f t="shared" si="33"/>
        <v>0</v>
      </c>
      <c r="BL97" s="67">
        <f t="shared" si="33"/>
        <v>0</v>
      </c>
      <c r="BM97" s="67">
        <f t="shared" si="33"/>
        <v>0</v>
      </c>
      <c r="BN97" s="67">
        <f t="shared" si="33"/>
        <v>0</v>
      </c>
      <c r="BO97" s="67">
        <f t="shared" si="33"/>
        <v>0</v>
      </c>
      <c r="BP97" s="67">
        <f t="shared" si="33"/>
        <v>0</v>
      </c>
      <c r="BQ97" s="67">
        <f t="shared" si="33"/>
        <v>0</v>
      </c>
      <c r="BR97" s="67">
        <f t="shared" si="33"/>
        <v>0</v>
      </c>
      <c r="BS97" s="67">
        <f t="shared" si="33"/>
        <v>0</v>
      </c>
      <c r="BT97" s="67">
        <f t="shared" si="33"/>
        <v>0</v>
      </c>
      <c r="BU97" s="67">
        <f t="shared" si="33"/>
        <v>0</v>
      </c>
      <c r="BV97" s="67">
        <f t="shared" si="33"/>
        <v>0</v>
      </c>
      <c r="BW97" s="67">
        <f t="shared" si="33"/>
        <v>0</v>
      </c>
      <c r="BX97" s="67">
        <f t="shared" si="33"/>
        <v>0</v>
      </c>
      <c r="BY97" s="67">
        <f t="shared" si="33"/>
        <v>0</v>
      </c>
      <c r="BZ97" s="67">
        <f t="shared" si="33"/>
        <v>0</v>
      </c>
      <c r="CA97" s="67">
        <f t="shared" si="33"/>
        <v>0</v>
      </c>
      <c r="CB97" s="67">
        <f t="shared" si="33"/>
        <v>0</v>
      </c>
      <c r="CC97" s="67">
        <f t="shared" si="33"/>
        <v>0</v>
      </c>
      <c r="CD97" s="67">
        <f t="shared" si="33"/>
        <v>0</v>
      </c>
      <c r="CE97" s="67">
        <f t="shared" si="33"/>
        <v>0</v>
      </c>
      <c r="CF97" s="67">
        <f t="shared" si="33"/>
        <v>0</v>
      </c>
      <c r="CG97" s="67">
        <f t="shared" si="33"/>
        <v>0</v>
      </c>
      <c r="CH97" s="67">
        <f t="shared" si="33"/>
        <v>0</v>
      </c>
      <c r="CI97" s="67">
        <f t="shared" si="33"/>
        <v>0</v>
      </c>
      <c r="CJ97" s="67">
        <f t="shared" si="33"/>
        <v>0</v>
      </c>
      <c r="CK97" s="67">
        <f t="shared" si="33"/>
        <v>0</v>
      </c>
      <c r="CL97" s="67">
        <f t="shared" si="33"/>
        <v>0</v>
      </c>
      <c r="CM97" s="67">
        <f t="shared" si="33"/>
        <v>0</v>
      </c>
      <c r="CN97" s="67">
        <f t="shared" si="33"/>
        <v>0</v>
      </c>
      <c r="CO97" s="67">
        <f t="shared" si="33"/>
        <v>0</v>
      </c>
      <c r="CP97" s="67">
        <f t="shared" si="33"/>
        <v>0</v>
      </c>
      <c r="CQ97" s="67">
        <f t="shared" si="33"/>
        <v>0</v>
      </c>
      <c r="CR97" s="67">
        <f t="shared" si="33"/>
        <v>0</v>
      </c>
      <c r="CS97" s="67">
        <f t="shared" si="33"/>
        <v>0</v>
      </c>
      <c r="CT97" s="67">
        <f t="shared" si="33"/>
        <v>0</v>
      </c>
      <c r="CU97" s="67">
        <f t="shared" si="33"/>
        <v>0</v>
      </c>
      <c r="CV97" s="67">
        <f t="shared" si="33"/>
        <v>0</v>
      </c>
      <c r="CW97" s="67">
        <f t="shared" si="33"/>
        <v>0</v>
      </c>
      <c r="CX97" s="67">
        <f t="shared" si="33"/>
        <v>0</v>
      </c>
      <c r="CY97" s="67">
        <f t="shared" si="33"/>
        <v>0</v>
      </c>
      <c r="CZ97" s="67">
        <f t="shared" si="33"/>
        <v>0</v>
      </c>
      <c r="DA97" s="66">
        <f t="shared" si="33"/>
        <v>0</v>
      </c>
      <c r="DB97" s="66">
        <f t="shared" si="33"/>
        <v>0</v>
      </c>
      <c r="DC97" s="68">
        <f t="shared" si="33"/>
        <v>0</v>
      </c>
      <c r="DD97" s="68">
        <f t="shared" si="33"/>
        <v>0</v>
      </c>
      <c r="DE97" s="66">
        <f t="shared" si="33"/>
        <v>0</v>
      </c>
      <c r="DF97" s="66">
        <f t="shared" si="33"/>
        <v>0</v>
      </c>
      <c r="DG97" s="66">
        <f t="shared" ref="DG97:FR97" si="34">SUM(DG82:DG96)</f>
        <v>0</v>
      </c>
      <c r="DH97" s="66">
        <f t="shared" si="34"/>
        <v>0</v>
      </c>
      <c r="DI97" s="66">
        <f t="shared" si="34"/>
        <v>0</v>
      </c>
      <c r="DJ97" s="66">
        <f t="shared" si="34"/>
        <v>0</v>
      </c>
      <c r="DK97" s="67">
        <f t="shared" si="34"/>
        <v>0</v>
      </c>
      <c r="DL97" s="67">
        <f t="shared" si="34"/>
        <v>0</v>
      </c>
      <c r="DM97" s="67">
        <f t="shared" si="34"/>
        <v>0</v>
      </c>
      <c r="DN97" s="67">
        <f t="shared" si="34"/>
        <v>0</v>
      </c>
      <c r="DO97" s="67">
        <f t="shared" si="34"/>
        <v>0</v>
      </c>
      <c r="DP97" s="67">
        <f t="shared" si="34"/>
        <v>0</v>
      </c>
      <c r="DQ97" s="67">
        <f>SUM(DQ82:DQ96)</f>
        <v>0</v>
      </c>
      <c r="DR97" s="67">
        <f>SUM(DR82:DR96)</f>
        <v>0</v>
      </c>
      <c r="DS97" s="67">
        <f t="shared" si="34"/>
        <v>0</v>
      </c>
      <c r="DT97" s="67">
        <f t="shared" si="34"/>
        <v>0</v>
      </c>
      <c r="DU97" s="67">
        <f t="shared" si="34"/>
        <v>0</v>
      </c>
      <c r="DV97" s="67">
        <f t="shared" si="34"/>
        <v>0</v>
      </c>
      <c r="DW97" s="67">
        <f t="shared" si="34"/>
        <v>0</v>
      </c>
      <c r="DX97" s="67">
        <f t="shared" si="34"/>
        <v>0</v>
      </c>
      <c r="DY97" s="67">
        <f t="shared" si="34"/>
        <v>0</v>
      </c>
      <c r="DZ97" s="67">
        <f t="shared" si="34"/>
        <v>0</v>
      </c>
      <c r="EA97" s="67">
        <f t="shared" si="34"/>
        <v>0</v>
      </c>
      <c r="EB97" s="67">
        <f t="shared" si="34"/>
        <v>0</v>
      </c>
      <c r="EC97" s="67">
        <f t="shared" si="34"/>
        <v>0</v>
      </c>
      <c r="ED97" s="67">
        <f t="shared" si="34"/>
        <v>0</v>
      </c>
      <c r="EE97" s="67">
        <f t="shared" si="34"/>
        <v>0</v>
      </c>
      <c r="EF97" s="67">
        <f t="shared" si="34"/>
        <v>0</v>
      </c>
      <c r="EG97" s="67">
        <f t="shared" si="34"/>
        <v>0</v>
      </c>
      <c r="EH97" s="67">
        <f t="shared" si="34"/>
        <v>0</v>
      </c>
      <c r="EI97" s="67">
        <f t="shared" si="34"/>
        <v>0</v>
      </c>
      <c r="EJ97" s="67">
        <f t="shared" si="34"/>
        <v>0</v>
      </c>
      <c r="EK97" s="67">
        <f t="shared" si="34"/>
        <v>0</v>
      </c>
      <c r="EL97" s="67">
        <f t="shared" si="34"/>
        <v>0</v>
      </c>
      <c r="EM97" s="67">
        <f t="shared" si="34"/>
        <v>0</v>
      </c>
      <c r="EN97" s="67">
        <f t="shared" si="34"/>
        <v>0</v>
      </c>
      <c r="EO97" s="67">
        <f t="shared" si="34"/>
        <v>0</v>
      </c>
      <c r="EP97" s="67">
        <f t="shared" si="34"/>
        <v>0</v>
      </c>
      <c r="EQ97" s="67">
        <f t="shared" si="34"/>
        <v>0</v>
      </c>
      <c r="ER97" s="69">
        <f t="shared" si="34"/>
        <v>0</v>
      </c>
      <c r="ES97" s="67">
        <f t="shared" si="34"/>
        <v>0</v>
      </c>
      <c r="ET97" s="67">
        <f t="shared" si="34"/>
        <v>0</v>
      </c>
      <c r="EU97" s="67">
        <f t="shared" si="34"/>
        <v>0</v>
      </c>
      <c r="EV97" s="67">
        <f t="shared" si="34"/>
        <v>0</v>
      </c>
      <c r="EW97" s="67">
        <f t="shared" si="34"/>
        <v>0</v>
      </c>
      <c r="EX97" s="67">
        <f t="shared" si="34"/>
        <v>0</v>
      </c>
      <c r="EY97" s="67">
        <f t="shared" si="34"/>
        <v>0</v>
      </c>
      <c r="EZ97" s="67">
        <f t="shared" si="34"/>
        <v>0</v>
      </c>
      <c r="FA97" s="67">
        <f t="shared" si="34"/>
        <v>0</v>
      </c>
      <c r="FB97" s="67">
        <f t="shared" si="34"/>
        <v>0</v>
      </c>
      <c r="FC97" s="67">
        <f t="shared" si="34"/>
        <v>0</v>
      </c>
      <c r="FD97" s="67">
        <f t="shared" si="34"/>
        <v>0</v>
      </c>
      <c r="FE97" s="67">
        <f t="shared" si="34"/>
        <v>0</v>
      </c>
      <c r="FF97" s="67">
        <f t="shared" si="34"/>
        <v>0</v>
      </c>
      <c r="FG97" s="67">
        <f t="shared" si="34"/>
        <v>0</v>
      </c>
      <c r="FH97" s="67">
        <f t="shared" si="34"/>
        <v>0</v>
      </c>
      <c r="FI97" s="67">
        <f t="shared" si="34"/>
        <v>0</v>
      </c>
      <c r="FJ97" s="67">
        <f t="shared" si="34"/>
        <v>0</v>
      </c>
      <c r="FK97" s="67">
        <f t="shared" si="34"/>
        <v>0</v>
      </c>
      <c r="FL97" s="67">
        <f t="shared" si="34"/>
        <v>0</v>
      </c>
      <c r="FM97" s="67">
        <f t="shared" si="34"/>
        <v>0</v>
      </c>
      <c r="FN97" s="67">
        <f t="shared" si="34"/>
        <v>0</v>
      </c>
      <c r="FO97" s="67">
        <f t="shared" si="34"/>
        <v>0</v>
      </c>
      <c r="FP97" s="67">
        <f t="shared" si="34"/>
        <v>0</v>
      </c>
      <c r="FQ97" s="67">
        <f t="shared" si="34"/>
        <v>0</v>
      </c>
      <c r="FR97" s="67">
        <f t="shared" si="34"/>
        <v>0</v>
      </c>
      <c r="FS97" s="67">
        <f t="shared" ref="FS97:ID97" si="35">SUM(FS82:FS96)</f>
        <v>0</v>
      </c>
      <c r="FT97" s="67">
        <f t="shared" si="35"/>
        <v>0</v>
      </c>
      <c r="FU97" s="67">
        <f t="shared" si="35"/>
        <v>0</v>
      </c>
      <c r="FV97" s="67">
        <f t="shared" si="35"/>
        <v>0</v>
      </c>
      <c r="FW97" s="67">
        <f t="shared" si="35"/>
        <v>0</v>
      </c>
      <c r="FX97" s="67">
        <f t="shared" si="35"/>
        <v>0</v>
      </c>
      <c r="FY97" s="67">
        <f t="shared" si="35"/>
        <v>0</v>
      </c>
      <c r="FZ97" s="67">
        <f t="shared" si="35"/>
        <v>0</v>
      </c>
      <c r="GA97" s="67">
        <f t="shared" si="35"/>
        <v>0</v>
      </c>
      <c r="GB97" s="67">
        <f t="shared" si="35"/>
        <v>0</v>
      </c>
      <c r="GC97" s="67">
        <f t="shared" si="35"/>
        <v>0</v>
      </c>
      <c r="GD97" s="67">
        <f t="shared" si="35"/>
        <v>0</v>
      </c>
      <c r="GE97" s="67">
        <f t="shared" si="35"/>
        <v>0</v>
      </c>
      <c r="GF97" s="67">
        <f t="shared" si="35"/>
        <v>0</v>
      </c>
      <c r="GG97" s="67">
        <f t="shared" si="35"/>
        <v>0</v>
      </c>
      <c r="GH97" s="67">
        <f t="shared" si="35"/>
        <v>0</v>
      </c>
      <c r="GI97" s="67">
        <f t="shared" si="35"/>
        <v>0</v>
      </c>
      <c r="GJ97" s="67">
        <f t="shared" si="35"/>
        <v>0</v>
      </c>
      <c r="GK97" s="67">
        <f t="shared" si="35"/>
        <v>0</v>
      </c>
      <c r="GL97" s="67">
        <f t="shared" si="35"/>
        <v>0</v>
      </c>
      <c r="GM97" s="67">
        <f t="shared" si="35"/>
        <v>0</v>
      </c>
      <c r="GN97" s="67">
        <f t="shared" si="35"/>
        <v>0</v>
      </c>
      <c r="GO97" s="67">
        <f t="shared" si="35"/>
        <v>0</v>
      </c>
      <c r="GP97" s="67">
        <f t="shared" si="35"/>
        <v>0</v>
      </c>
      <c r="GQ97" s="67">
        <f t="shared" si="35"/>
        <v>0</v>
      </c>
      <c r="GR97" s="67">
        <f t="shared" si="35"/>
        <v>0</v>
      </c>
      <c r="GS97" s="67">
        <f t="shared" si="35"/>
        <v>0</v>
      </c>
      <c r="GT97" s="67">
        <f t="shared" si="35"/>
        <v>0</v>
      </c>
      <c r="GU97" s="67">
        <f t="shared" si="35"/>
        <v>0</v>
      </c>
      <c r="GV97" s="67">
        <f t="shared" si="35"/>
        <v>0</v>
      </c>
      <c r="GW97" s="67">
        <f t="shared" si="35"/>
        <v>0</v>
      </c>
      <c r="GX97" s="67">
        <f t="shared" si="35"/>
        <v>0</v>
      </c>
      <c r="GY97" s="67">
        <f t="shared" si="35"/>
        <v>0</v>
      </c>
      <c r="GZ97" s="67">
        <f t="shared" si="35"/>
        <v>0</v>
      </c>
      <c r="HA97" s="67">
        <f t="shared" si="35"/>
        <v>0</v>
      </c>
      <c r="HB97" s="67">
        <f t="shared" si="35"/>
        <v>0</v>
      </c>
      <c r="HC97" s="67">
        <f t="shared" si="35"/>
        <v>0</v>
      </c>
      <c r="HD97" s="67">
        <f t="shared" si="35"/>
        <v>0</v>
      </c>
      <c r="HE97" s="67">
        <f t="shared" si="35"/>
        <v>0</v>
      </c>
      <c r="HF97" s="67">
        <f t="shared" si="35"/>
        <v>0</v>
      </c>
      <c r="HG97" s="67">
        <f t="shared" si="35"/>
        <v>0</v>
      </c>
      <c r="HH97" s="67">
        <f t="shared" si="35"/>
        <v>0</v>
      </c>
      <c r="HI97" s="67">
        <f t="shared" si="35"/>
        <v>0</v>
      </c>
      <c r="HJ97" s="67">
        <f t="shared" si="35"/>
        <v>0</v>
      </c>
      <c r="HK97" s="67">
        <f t="shared" si="35"/>
        <v>0</v>
      </c>
      <c r="HL97" s="67">
        <f t="shared" si="35"/>
        <v>0</v>
      </c>
      <c r="HM97" s="67">
        <f t="shared" si="35"/>
        <v>0</v>
      </c>
      <c r="HN97" s="67">
        <f t="shared" si="35"/>
        <v>0</v>
      </c>
      <c r="HO97" s="67">
        <f t="shared" si="35"/>
        <v>0</v>
      </c>
      <c r="HP97" s="67">
        <f t="shared" si="35"/>
        <v>0</v>
      </c>
      <c r="HQ97" s="67">
        <f t="shared" si="35"/>
        <v>0</v>
      </c>
      <c r="HR97" s="67">
        <f t="shared" si="35"/>
        <v>0</v>
      </c>
      <c r="HS97" s="67">
        <f t="shared" si="35"/>
        <v>0</v>
      </c>
      <c r="HT97" s="67">
        <f t="shared" si="35"/>
        <v>0</v>
      </c>
      <c r="HU97" s="67">
        <f t="shared" si="35"/>
        <v>0</v>
      </c>
      <c r="HV97" s="67">
        <f t="shared" si="35"/>
        <v>0</v>
      </c>
      <c r="HW97" s="67">
        <f t="shared" si="35"/>
        <v>0</v>
      </c>
      <c r="HX97" s="67">
        <f t="shared" si="35"/>
        <v>0</v>
      </c>
      <c r="HY97" s="67">
        <f t="shared" si="35"/>
        <v>0</v>
      </c>
      <c r="HZ97" s="67">
        <f t="shared" si="35"/>
        <v>0</v>
      </c>
      <c r="IA97" s="67">
        <f t="shared" si="35"/>
        <v>0</v>
      </c>
      <c r="IB97" s="67">
        <f t="shared" si="35"/>
        <v>0</v>
      </c>
      <c r="IC97" s="67">
        <f t="shared" si="35"/>
        <v>0</v>
      </c>
      <c r="ID97" s="67">
        <f t="shared" si="35"/>
        <v>0</v>
      </c>
      <c r="IE97" s="67">
        <f t="shared" ref="IE97:IL97" si="36">SUM(IE82:IE96)</f>
        <v>0</v>
      </c>
      <c r="IF97" s="67">
        <f t="shared" si="36"/>
        <v>0</v>
      </c>
      <c r="IG97" s="67">
        <f t="shared" si="36"/>
        <v>0</v>
      </c>
      <c r="IH97" s="67">
        <f t="shared" si="36"/>
        <v>0</v>
      </c>
      <c r="II97" s="67">
        <f t="shared" si="36"/>
        <v>0</v>
      </c>
      <c r="IJ97" s="67">
        <f t="shared" si="36"/>
        <v>0</v>
      </c>
      <c r="IK97" s="67">
        <f t="shared" si="36"/>
        <v>0</v>
      </c>
      <c r="IL97" s="67">
        <f t="shared" si="36"/>
        <v>0</v>
      </c>
    </row>
    <row r="98" spans="1:250" s="34" customFormat="1" x14ac:dyDescent="0.2">
      <c r="A98" s="33">
        <v>99</v>
      </c>
      <c r="C98" s="82" t="s">
        <v>102</v>
      </c>
      <c r="D98" s="107"/>
      <c r="E98" s="34">
        <v>1616</v>
      </c>
      <c r="F98" s="34">
        <v>65491</v>
      </c>
      <c r="G98" s="34">
        <v>1608</v>
      </c>
      <c r="H98" s="34">
        <v>64401</v>
      </c>
      <c r="I98" s="34">
        <v>1610</v>
      </c>
      <c r="J98" s="34">
        <v>63452</v>
      </c>
      <c r="K98" s="34">
        <v>1629</v>
      </c>
      <c r="L98" s="34">
        <v>62594</v>
      </c>
      <c r="M98" s="34">
        <v>1122</v>
      </c>
      <c r="N98" s="34">
        <v>55303</v>
      </c>
      <c r="O98" s="34">
        <v>1135</v>
      </c>
      <c r="P98" s="34">
        <v>54761</v>
      </c>
      <c r="Q98" s="34">
        <v>1175</v>
      </c>
      <c r="R98" s="34">
        <v>53564</v>
      </c>
      <c r="S98" s="34">
        <v>1159</v>
      </c>
      <c r="T98" s="34">
        <v>53379</v>
      </c>
      <c r="U98" s="34">
        <v>1170</v>
      </c>
      <c r="V98" s="34">
        <v>53037</v>
      </c>
      <c r="W98" s="34">
        <v>1142</v>
      </c>
      <c r="X98" s="34">
        <v>52289</v>
      </c>
      <c r="Y98" s="34">
        <v>1121</v>
      </c>
      <c r="Z98" s="34">
        <v>51808</v>
      </c>
      <c r="AA98" s="34">
        <v>1112</v>
      </c>
      <c r="AB98" s="34">
        <v>51243</v>
      </c>
      <c r="AC98" s="34">
        <v>1111</v>
      </c>
      <c r="AD98" s="34">
        <v>50524</v>
      </c>
      <c r="AE98" s="34">
        <v>1108</v>
      </c>
      <c r="AF98" s="34">
        <v>50026</v>
      </c>
      <c r="AG98" s="34">
        <v>1096</v>
      </c>
      <c r="AH98" s="34">
        <v>49577</v>
      </c>
      <c r="AI98" s="34">
        <v>1108</v>
      </c>
      <c r="AJ98" s="34">
        <v>49191</v>
      </c>
      <c r="AK98" s="34">
        <v>1098</v>
      </c>
      <c r="AL98" s="34">
        <v>48474</v>
      </c>
      <c r="AM98" s="34">
        <v>1105</v>
      </c>
      <c r="AN98" s="34">
        <v>47884</v>
      </c>
      <c r="AO98" s="34">
        <v>1114</v>
      </c>
      <c r="AP98" s="34">
        <v>47375</v>
      </c>
      <c r="AQ98" s="34">
        <v>1141</v>
      </c>
      <c r="AR98" s="34">
        <v>46729</v>
      </c>
      <c r="AS98" s="34">
        <v>1106</v>
      </c>
      <c r="AT98" s="34">
        <v>45689</v>
      </c>
      <c r="AU98" s="34">
        <v>1071</v>
      </c>
      <c r="AV98" s="34">
        <v>45090</v>
      </c>
      <c r="AW98" s="34">
        <v>1061</v>
      </c>
      <c r="AX98" s="34">
        <v>44904</v>
      </c>
      <c r="AY98" s="34">
        <v>1056</v>
      </c>
      <c r="AZ98" s="34">
        <v>44526</v>
      </c>
      <c r="CK98" s="26"/>
      <c r="DC98" s="35"/>
      <c r="DD98" s="35"/>
      <c r="ER98" s="40"/>
      <c r="EX98" s="30"/>
      <c r="GW98" s="30"/>
      <c r="GX98" s="30"/>
      <c r="GY98" s="30"/>
      <c r="GZ98" s="30"/>
      <c r="HL98" s="30"/>
    </row>
    <row r="99" spans="1:250" s="62" customFormat="1" x14ac:dyDescent="0.2">
      <c r="A99" s="61"/>
      <c r="C99" s="83" t="s">
        <v>110</v>
      </c>
      <c r="D99" s="108"/>
      <c r="E99" s="62">
        <f t="shared" ref="E99:AF99" si="37">SUM(E16+E32+E39+E49+E81+E97+E98)</f>
        <v>123472</v>
      </c>
      <c r="F99" s="62">
        <f t="shared" si="37"/>
        <v>857971</v>
      </c>
      <c r="G99" s="62">
        <f t="shared" si="37"/>
        <v>127135</v>
      </c>
      <c r="H99" s="62">
        <f t="shared" si="37"/>
        <v>856355</v>
      </c>
      <c r="I99" s="62">
        <f t="shared" si="37"/>
        <v>130303</v>
      </c>
      <c r="J99" s="62">
        <f t="shared" si="37"/>
        <v>854357</v>
      </c>
      <c r="K99" s="62">
        <f t="shared" si="37"/>
        <v>133064</v>
      </c>
      <c r="L99" s="62">
        <f t="shared" si="37"/>
        <v>852175</v>
      </c>
      <c r="M99" s="62">
        <f t="shared" si="37"/>
        <v>136300</v>
      </c>
      <c r="N99" s="62">
        <f t="shared" si="37"/>
        <v>850871</v>
      </c>
      <c r="O99" s="62">
        <f t="shared" si="37"/>
        <v>138631</v>
      </c>
      <c r="P99" s="62">
        <f t="shared" si="37"/>
        <v>847593</v>
      </c>
      <c r="Q99" s="62">
        <f t="shared" si="37"/>
        <v>146498</v>
      </c>
      <c r="R99" s="62">
        <f t="shared" si="37"/>
        <v>841048</v>
      </c>
      <c r="S99" s="62">
        <f t="shared" si="37"/>
        <v>147274</v>
      </c>
      <c r="T99" s="62">
        <f t="shared" si="37"/>
        <v>840840</v>
      </c>
      <c r="U99" s="62">
        <f t="shared" si="37"/>
        <v>151255</v>
      </c>
      <c r="V99" s="62">
        <f t="shared" si="37"/>
        <v>840793</v>
      </c>
      <c r="W99" s="62">
        <f t="shared" si="37"/>
        <v>155398</v>
      </c>
      <c r="X99" s="62">
        <f t="shared" si="37"/>
        <v>841436</v>
      </c>
      <c r="Y99" s="62">
        <f t="shared" si="37"/>
        <v>156114</v>
      </c>
      <c r="Z99" s="62">
        <f t="shared" si="37"/>
        <v>840371</v>
      </c>
      <c r="AA99" s="62">
        <f t="shared" si="37"/>
        <v>157832</v>
      </c>
      <c r="AB99" s="62">
        <f t="shared" si="37"/>
        <v>831252</v>
      </c>
      <c r="AC99" s="62">
        <f t="shared" si="37"/>
        <v>160262</v>
      </c>
      <c r="AD99" s="62">
        <f t="shared" si="37"/>
        <v>829449</v>
      </c>
      <c r="AE99" s="62">
        <f t="shared" si="37"/>
        <v>162664</v>
      </c>
      <c r="AF99" s="62">
        <f t="shared" si="37"/>
        <v>827459</v>
      </c>
      <c r="AG99" s="62">
        <f>SUM(AG16+AG32+AG39+AG49+AG81+AG97+AG98)</f>
        <v>165406</v>
      </c>
      <c r="AH99" s="62">
        <f>SUM(AH16+AH32+AH39+AH49+AH81+AH97+AH98)</f>
        <v>824830</v>
      </c>
      <c r="AI99" s="62">
        <f>SUM(AI16+AI32+AI39+AI49+AI81+AI97+AI98)</f>
        <v>167874</v>
      </c>
      <c r="AJ99" s="62">
        <f>SUM(AJ16+AJ32+AJ39+AJ49+AJ81+AJ97+AJ98)</f>
        <v>822360</v>
      </c>
      <c r="AK99" s="62">
        <f t="shared" ref="AK99:AZ99" si="38">SUM(AK16+AK32+AK39+AK49+AK81+AK97+AK98)</f>
        <v>169750</v>
      </c>
      <c r="AL99" s="62">
        <f t="shared" si="38"/>
        <v>819405</v>
      </c>
      <c r="AM99" s="62">
        <f t="shared" si="38"/>
        <v>172094</v>
      </c>
      <c r="AN99" s="62">
        <f t="shared" si="38"/>
        <v>816955</v>
      </c>
      <c r="AO99" s="62">
        <f t="shared" si="38"/>
        <v>177145</v>
      </c>
      <c r="AP99" s="62">
        <f t="shared" si="38"/>
        <v>771525</v>
      </c>
      <c r="AQ99" s="62">
        <f t="shared" si="38"/>
        <v>178819</v>
      </c>
      <c r="AR99" s="62">
        <f t="shared" si="38"/>
        <v>771100</v>
      </c>
      <c r="AS99" s="62">
        <f t="shared" si="38"/>
        <v>185779</v>
      </c>
      <c r="AT99" s="62">
        <f t="shared" si="38"/>
        <v>772528</v>
      </c>
      <c r="AU99" s="62">
        <f t="shared" si="38"/>
        <v>187515</v>
      </c>
      <c r="AV99" s="62">
        <f t="shared" si="38"/>
        <v>772040</v>
      </c>
      <c r="AW99" s="62">
        <f t="shared" si="38"/>
        <v>187742</v>
      </c>
      <c r="AX99" s="62">
        <f t="shared" si="38"/>
        <v>771846</v>
      </c>
      <c r="AY99" s="62">
        <f t="shared" si="38"/>
        <v>190168</v>
      </c>
      <c r="AZ99" s="62">
        <f t="shared" si="38"/>
        <v>770594</v>
      </c>
      <c r="BA99" s="62">
        <f t="shared" ref="BA99:CR99" si="39">SUM(BA16+BA32+BA39+BA49+BA81+BA97+BA98)</f>
        <v>0</v>
      </c>
      <c r="BB99" s="62">
        <f t="shared" si="39"/>
        <v>0</v>
      </c>
      <c r="BC99" s="62">
        <f t="shared" si="39"/>
        <v>0</v>
      </c>
      <c r="BD99" s="62">
        <f t="shared" si="39"/>
        <v>0</v>
      </c>
      <c r="BE99" s="62">
        <f t="shared" si="39"/>
        <v>0</v>
      </c>
      <c r="BF99" s="62">
        <f t="shared" si="39"/>
        <v>0</v>
      </c>
      <c r="BG99" s="62">
        <f t="shared" si="39"/>
        <v>0</v>
      </c>
      <c r="BH99" s="62">
        <f t="shared" si="39"/>
        <v>0</v>
      </c>
      <c r="BI99" s="62">
        <f t="shared" si="39"/>
        <v>0</v>
      </c>
      <c r="BJ99" s="62">
        <f t="shared" si="39"/>
        <v>0</v>
      </c>
      <c r="BK99" s="62">
        <f t="shared" si="39"/>
        <v>0</v>
      </c>
      <c r="BL99" s="62">
        <f t="shared" si="39"/>
        <v>0</v>
      </c>
      <c r="BM99" s="62">
        <f t="shared" si="39"/>
        <v>0</v>
      </c>
      <c r="BN99" s="62">
        <f t="shared" si="39"/>
        <v>0</v>
      </c>
      <c r="BO99" s="62">
        <f t="shared" si="39"/>
        <v>0</v>
      </c>
      <c r="BP99" s="62">
        <f t="shared" si="39"/>
        <v>0</v>
      </c>
      <c r="BQ99" s="62">
        <f t="shared" si="39"/>
        <v>0</v>
      </c>
      <c r="BR99" s="62">
        <f t="shared" si="39"/>
        <v>0</v>
      </c>
      <c r="BS99" s="62">
        <f t="shared" si="39"/>
        <v>0</v>
      </c>
      <c r="BT99" s="62">
        <f t="shared" si="39"/>
        <v>0</v>
      </c>
      <c r="BU99" s="62">
        <f t="shared" si="39"/>
        <v>0</v>
      </c>
      <c r="BV99" s="62">
        <f t="shared" si="39"/>
        <v>0</v>
      </c>
      <c r="BW99" s="62">
        <f t="shared" si="39"/>
        <v>0</v>
      </c>
      <c r="BX99" s="62">
        <f t="shared" si="39"/>
        <v>0</v>
      </c>
      <c r="BY99" s="62">
        <f t="shared" si="39"/>
        <v>0</v>
      </c>
      <c r="BZ99" s="62">
        <f t="shared" si="39"/>
        <v>0</v>
      </c>
      <c r="CA99" s="62">
        <f t="shared" si="39"/>
        <v>0</v>
      </c>
      <c r="CB99" s="62">
        <f t="shared" si="39"/>
        <v>0</v>
      </c>
      <c r="CC99" s="62">
        <f t="shared" si="39"/>
        <v>0</v>
      </c>
      <c r="CD99" s="62">
        <f t="shared" si="39"/>
        <v>0</v>
      </c>
      <c r="CE99" s="62">
        <f t="shared" si="39"/>
        <v>0</v>
      </c>
      <c r="CF99" s="62">
        <f t="shared" si="39"/>
        <v>0</v>
      </c>
      <c r="CG99" s="62">
        <f t="shared" si="39"/>
        <v>0</v>
      </c>
      <c r="CH99" s="62">
        <f t="shared" si="39"/>
        <v>0</v>
      </c>
      <c r="CI99" s="62">
        <f t="shared" si="39"/>
        <v>0</v>
      </c>
      <c r="CJ99" s="62">
        <f t="shared" si="39"/>
        <v>0</v>
      </c>
      <c r="CK99" s="62">
        <f t="shared" si="39"/>
        <v>0</v>
      </c>
      <c r="CL99" s="62">
        <f t="shared" si="39"/>
        <v>0</v>
      </c>
      <c r="CM99" s="62">
        <f t="shared" si="39"/>
        <v>0</v>
      </c>
      <c r="CN99" s="62">
        <f t="shared" si="39"/>
        <v>0</v>
      </c>
      <c r="CO99" s="62">
        <f t="shared" si="39"/>
        <v>0</v>
      </c>
      <c r="CP99" s="62">
        <f t="shared" si="39"/>
        <v>0</v>
      </c>
      <c r="CQ99" s="62">
        <f t="shared" si="39"/>
        <v>0</v>
      </c>
      <c r="CR99" s="62">
        <f t="shared" si="39"/>
        <v>0</v>
      </c>
      <c r="CS99" s="62">
        <f t="shared" ref="CS99:DF99" si="40">SUM(CS16+CS32+CS39+CS49+CS81+CS97+CS98)</f>
        <v>0</v>
      </c>
      <c r="CT99" s="62">
        <f t="shared" si="40"/>
        <v>0</v>
      </c>
      <c r="CU99" s="62">
        <f t="shared" si="40"/>
        <v>0</v>
      </c>
      <c r="CV99" s="62">
        <f t="shared" si="40"/>
        <v>0</v>
      </c>
      <c r="CW99" s="62">
        <f t="shared" si="40"/>
        <v>0</v>
      </c>
      <c r="CX99" s="62">
        <f t="shared" si="40"/>
        <v>0</v>
      </c>
      <c r="CY99" s="62">
        <f t="shared" si="40"/>
        <v>0</v>
      </c>
      <c r="CZ99" s="62">
        <f t="shared" si="40"/>
        <v>0</v>
      </c>
      <c r="DA99" s="62">
        <f t="shared" si="40"/>
        <v>0</v>
      </c>
      <c r="DB99" s="62">
        <f t="shared" si="40"/>
        <v>0</v>
      </c>
      <c r="DC99" s="62">
        <f t="shared" si="40"/>
        <v>0</v>
      </c>
      <c r="DD99" s="62">
        <f t="shared" si="40"/>
        <v>0</v>
      </c>
      <c r="DE99" s="62">
        <f t="shared" si="40"/>
        <v>0</v>
      </c>
      <c r="DF99" s="62">
        <f t="shared" si="40"/>
        <v>0</v>
      </c>
      <c r="DG99" s="62">
        <f>SUM(CW16+CW32+CW39+CW49+CW81+CW97+CW98)</f>
        <v>0</v>
      </c>
      <c r="DH99" s="62">
        <f>SUM(DH16+DH32+DH39+DH49+DH81+DH97+DH98)</f>
        <v>0</v>
      </c>
      <c r="DI99" s="62">
        <f>SUM(DI16+DI32+DI39+DI49+DI81+DI97+DI98)</f>
        <v>0</v>
      </c>
      <c r="DJ99" s="62">
        <f>SUM(DJ16+DJ32+DJ39+DJ49+DJ81+DJ97+DJ98)</f>
        <v>0</v>
      </c>
      <c r="DK99" s="62">
        <f>SUM(DK16+DK32+DK39+DK49+DK81+DK97+DK98)</f>
        <v>0</v>
      </c>
      <c r="DL99" s="62">
        <f>SUM(DL16+DL32+DL39+DL49+DL81+DL97+DL98)</f>
        <v>0</v>
      </c>
      <c r="DM99" s="62">
        <f t="shared" ref="DM99:FX99" si="41">SUM(DM16+DM32+DM39+DM49+DM81+DM97+DM98)</f>
        <v>0</v>
      </c>
      <c r="DN99" s="62">
        <f t="shared" si="41"/>
        <v>0</v>
      </c>
      <c r="DO99" s="62">
        <f t="shared" si="41"/>
        <v>0</v>
      </c>
      <c r="DP99" s="62">
        <f t="shared" si="41"/>
        <v>0</v>
      </c>
      <c r="DQ99" s="62">
        <f>SUM(DQ16+DQ32+DQ39+DQ49+DQ81+DQ97+DQ98)</f>
        <v>0</v>
      </c>
      <c r="DR99" s="62">
        <f>SUM(DR16+DR32+DR39+DR49+DR81+DR97+DR98)</f>
        <v>0</v>
      </c>
      <c r="DS99" s="62">
        <f t="shared" si="41"/>
        <v>0</v>
      </c>
      <c r="DT99" s="62">
        <f t="shared" si="41"/>
        <v>0</v>
      </c>
      <c r="DU99" s="62">
        <f t="shared" si="41"/>
        <v>0</v>
      </c>
      <c r="DV99" s="62">
        <f t="shared" si="41"/>
        <v>0</v>
      </c>
      <c r="DW99" s="62">
        <f t="shared" si="41"/>
        <v>0</v>
      </c>
      <c r="DX99" s="62">
        <f t="shared" si="41"/>
        <v>0</v>
      </c>
      <c r="DY99" s="62">
        <f t="shared" si="41"/>
        <v>0</v>
      </c>
      <c r="DZ99" s="62">
        <f t="shared" si="41"/>
        <v>0</v>
      </c>
      <c r="EA99" s="62">
        <f t="shared" si="41"/>
        <v>0</v>
      </c>
      <c r="EB99" s="62">
        <f t="shared" si="41"/>
        <v>0</v>
      </c>
      <c r="EC99" s="62">
        <f t="shared" si="41"/>
        <v>0</v>
      </c>
      <c r="ED99" s="62">
        <f t="shared" si="41"/>
        <v>0</v>
      </c>
      <c r="EE99" s="62">
        <f t="shared" si="41"/>
        <v>0</v>
      </c>
      <c r="EF99" s="62">
        <f t="shared" si="41"/>
        <v>0</v>
      </c>
      <c r="EG99" s="62">
        <f t="shared" si="41"/>
        <v>0</v>
      </c>
      <c r="EH99" s="62">
        <f t="shared" si="41"/>
        <v>0</v>
      </c>
      <c r="EI99" s="62">
        <f t="shared" si="41"/>
        <v>0</v>
      </c>
      <c r="EJ99" s="62">
        <f t="shared" si="41"/>
        <v>0</v>
      </c>
      <c r="EK99" s="62">
        <f t="shared" si="41"/>
        <v>0</v>
      </c>
      <c r="EL99" s="62">
        <f t="shared" si="41"/>
        <v>0</v>
      </c>
      <c r="EM99" s="62">
        <f t="shared" si="41"/>
        <v>0</v>
      </c>
      <c r="EN99" s="62">
        <f t="shared" si="41"/>
        <v>0</v>
      </c>
      <c r="EO99" s="62">
        <f t="shared" si="41"/>
        <v>0</v>
      </c>
      <c r="EP99" s="62">
        <f t="shared" si="41"/>
        <v>0</v>
      </c>
      <c r="EQ99" s="62">
        <f t="shared" si="41"/>
        <v>0</v>
      </c>
      <c r="ER99" s="63">
        <f t="shared" si="41"/>
        <v>0</v>
      </c>
      <c r="ES99" s="62">
        <f t="shared" si="41"/>
        <v>0</v>
      </c>
      <c r="ET99" s="62">
        <f t="shared" si="41"/>
        <v>0</v>
      </c>
      <c r="EU99" s="62">
        <f t="shared" si="41"/>
        <v>0</v>
      </c>
      <c r="EV99" s="62">
        <f t="shared" si="41"/>
        <v>0</v>
      </c>
      <c r="EW99" s="62">
        <f t="shared" si="41"/>
        <v>0</v>
      </c>
      <c r="EX99" s="62">
        <f t="shared" si="41"/>
        <v>0</v>
      </c>
      <c r="EY99" s="62">
        <f t="shared" si="41"/>
        <v>0</v>
      </c>
      <c r="EZ99" s="62">
        <f t="shared" si="41"/>
        <v>0</v>
      </c>
      <c r="FA99" s="62">
        <f t="shared" si="41"/>
        <v>0</v>
      </c>
      <c r="FB99" s="62">
        <f t="shared" si="41"/>
        <v>0</v>
      </c>
      <c r="FC99" s="62">
        <f t="shared" si="41"/>
        <v>0</v>
      </c>
      <c r="FD99" s="62">
        <f t="shared" si="41"/>
        <v>0</v>
      </c>
      <c r="FE99" s="62">
        <f t="shared" si="41"/>
        <v>0</v>
      </c>
      <c r="FF99" s="62">
        <f>SUM(FF16+FF32+FF39+FF49+FF81+FF97+FF98)</f>
        <v>0</v>
      </c>
      <c r="FG99" s="62">
        <f>SUM(FG16+FG32+FG39+FG49+FG81+FG97+FG98)</f>
        <v>0</v>
      </c>
      <c r="FH99" s="62">
        <f t="shared" si="41"/>
        <v>0</v>
      </c>
      <c r="FI99" s="62">
        <f t="shared" si="41"/>
        <v>0</v>
      </c>
      <c r="FJ99" s="62">
        <f t="shared" si="41"/>
        <v>0</v>
      </c>
      <c r="FK99" s="62">
        <f t="shared" si="41"/>
        <v>0</v>
      </c>
      <c r="FL99" s="62">
        <f t="shared" si="41"/>
        <v>0</v>
      </c>
      <c r="FM99" s="62">
        <f t="shared" si="41"/>
        <v>0</v>
      </c>
      <c r="FN99" s="62">
        <f t="shared" si="41"/>
        <v>0</v>
      </c>
      <c r="FO99" s="62">
        <f t="shared" si="41"/>
        <v>0</v>
      </c>
      <c r="FP99" s="62">
        <f t="shared" si="41"/>
        <v>0</v>
      </c>
      <c r="FQ99" s="62">
        <f t="shared" si="41"/>
        <v>0</v>
      </c>
      <c r="FR99" s="62">
        <f t="shared" si="41"/>
        <v>0</v>
      </c>
      <c r="FS99" s="62">
        <f t="shared" si="41"/>
        <v>0</v>
      </c>
      <c r="FT99" s="62">
        <f t="shared" si="41"/>
        <v>0</v>
      </c>
      <c r="FU99" s="62">
        <f t="shared" si="41"/>
        <v>0</v>
      </c>
      <c r="FV99" s="62">
        <f t="shared" si="41"/>
        <v>0</v>
      </c>
      <c r="FW99" s="62">
        <f t="shared" si="41"/>
        <v>0</v>
      </c>
      <c r="FX99" s="62">
        <f t="shared" si="41"/>
        <v>0</v>
      </c>
      <c r="FY99" s="62">
        <f t="shared" ref="FY99:ID99" si="42">SUM(FY16+FY32+FY39+FY49+FY81+FY97+FY98)</f>
        <v>0</v>
      </c>
      <c r="FZ99" s="62">
        <f t="shared" si="42"/>
        <v>0</v>
      </c>
      <c r="GA99" s="62">
        <f t="shared" si="42"/>
        <v>0</v>
      </c>
      <c r="GB99" s="62">
        <f t="shared" si="42"/>
        <v>0</v>
      </c>
      <c r="GC99" s="62">
        <f t="shared" si="42"/>
        <v>0</v>
      </c>
      <c r="GD99" s="62">
        <f t="shared" si="42"/>
        <v>0</v>
      </c>
      <c r="GE99" s="62">
        <f t="shared" si="42"/>
        <v>0</v>
      </c>
      <c r="GF99" s="62">
        <f t="shared" si="42"/>
        <v>0</v>
      </c>
      <c r="GG99" s="62">
        <f t="shared" si="42"/>
        <v>0</v>
      </c>
      <c r="GH99" s="62">
        <f t="shared" si="42"/>
        <v>0</v>
      </c>
      <c r="GI99" s="62">
        <f t="shared" si="42"/>
        <v>0</v>
      </c>
      <c r="GJ99" s="62">
        <f t="shared" si="42"/>
        <v>0</v>
      </c>
      <c r="GK99" s="62">
        <f t="shared" si="42"/>
        <v>0</v>
      </c>
      <c r="GL99" s="62">
        <f t="shared" si="42"/>
        <v>0</v>
      </c>
      <c r="GM99" s="62">
        <f t="shared" si="42"/>
        <v>0</v>
      </c>
      <c r="GN99" s="62">
        <f t="shared" si="42"/>
        <v>0</v>
      </c>
      <c r="GO99" s="62">
        <f t="shared" si="42"/>
        <v>0</v>
      </c>
      <c r="GP99" s="62">
        <f t="shared" si="42"/>
        <v>0</v>
      </c>
      <c r="GQ99" s="62">
        <f t="shared" si="42"/>
        <v>0</v>
      </c>
      <c r="GR99" s="62">
        <f t="shared" si="42"/>
        <v>0</v>
      </c>
      <c r="GS99" s="62">
        <f t="shared" si="42"/>
        <v>0</v>
      </c>
      <c r="GT99" s="62">
        <f t="shared" si="42"/>
        <v>0</v>
      </c>
      <c r="GU99" s="62">
        <f t="shared" si="42"/>
        <v>0</v>
      </c>
      <c r="GV99" s="62">
        <f t="shared" si="42"/>
        <v>0</v>
      </c>
      <c r="GW99" s="62">
        <f t="shared" si="42"/>
        <v>0</v>
      </c>
      <c r="GX99" s="62">
        <f t="shared" si="42"/>
        <v>0</v>
      </c>
      <c r="GY99" s="62">
        <f t="shared" si="42"/>
        <v>0</v>
      </c>
      <c r="GZ99" s="62">
        <f t="shared" si="42"/>
        <v>0</v>
      </c>
      <c r="HA99" s="62">
        <f t="shared" si="42"/>
        <v>0</v>
      </c>
      <c r="HB99" s="62">
        <f t="shared" si="42"/>
        <v>0</v>
      </c>
      <c r="HC99" s="62">
        <f t="shared" si="42"/>
        <v>0</v>
      </c>
      <c r="HD99" s="62">
        <f t="shared" si="42"/>
        <v>0</v>
      </c>
      <c r="HE99" s="62">
        <f t="shared" si="42"/>
        <v>0</v>
      </c>
      <c r="HF99" s="62">
        <f>SUM(HF16+HF32+HF39+HF49+HF81+HF97+HF98)</f>
        <v>0</v>
      </c>
      <c r="HG99" s="62">
        <f t="shared" si="42"/>
        <v>0</v>
      </c>
      <c r="HH99" s="62">
        <f t="shared" si="42"/>
        <v>0</v>
      </c>
      <c r="HI99" s="62">
        <f t="shared" si="42"/>
        <v>0</v>
      </c>
      <c r="HJ99" s="62">
        <f t="shared" si="42"/>
        <v>0</v>
      </c>
      <c r="HK99" s="62">
        <f t="shared" si="42"/>
        <v>0</v>
      </c>
      <c r="HL99" s="62">
        <f t="shared" si="42"/>
        <v>0</v>
      </c>
      <c r="HM99" s="62">
        <f t="shared" si="42"/>
        <v>0</v>
      </c>
      <c r="HN99" s="62">
        <f t="shared" si="42"/>
        <v>0</v>
      </c>
      <c r="HO99" s="62">
        <f t="shared" si="42"/>
        <v>0</v>
      </c>
      <c r="HP99" s="62">
        <f t="shared" si="42"/>
        <v>0</v>
      </c>
      <c r="HQ99" s="62">
        <f t="shared" si="42"/>
        <v>0</v>
      </c>
      <c r="HR99" s="62">
        <f t="shared" si="42"/>
        <v>0</v>
      </c>
      <c r="HS99" s="62">
        <f t="shared" si="42"/>
        <v>0</v>
      </c>
      <c r="HT99" s="62">
        <f t="shared" si="42"/>
        <v>0</v>
      </c>
      <c r="HU99" s="62">
        <f t="shared" si="42"/>
        <v>0</v>
      </c>
      <c r="HV99" s="62">
        <f t="shared" si="42"/>
        <v>0</v>
      </c>
      <c r="HW99" s="62">
        <f t="shared" si="42"/>
        <v>0</v>
      </c>
      <c r="HX99" s="62">
        <f t="shared" si="42"/>
        <v>0</v>
      </c>
      <c r="HY99" s="62">
        <f t="shared" si="42"/>
        <v>0</v>
      </c>
      <c r="HZ99" s="62">
        <f t="shared" si="42"/>
        <v>0</v>
      </c>
      <c r="IA99" s="62">
        <f t="shared" si="42"/>
        <v>0</v>
      </c>
      <c r="IB99" s="62">
        <f t="shared" si="42"/>
        <v>0</v>
      </c>
      <c r="IC99" s="62">
        <f t="shared" si="42"/>
        <v>0</v>
      </c>
      <c r="ID99" s="62">
        <f t="shared" si="42"/>
        <v>0</v>
      </c>
      <c r="IE99" s="62">
        <f>SUM(IE16+IE32+IE39+IE49+IE81+IE97+IE98)</f>
        <v>0</v>
      </c>
      <c r="IF99" s="62">
        <f>SUM(IF16+IF32+IF39+IF49+IF81+IF97+IF98)</f>
        <v>0</v>
      </c>
      <c r="IG99" s="62">
        <f t="shared" ref="IG99:IP99" si="43">SUM(IG16+IG32+IG39+IG49+IG81+IG97+IG98)</f>
        <v>0</v>
      </c>
      <c r="IH99" s="62">
        <f t="shared" si="43"/>
        <v>0</v>
      </c>
      <c r="II99" s="62">
        <f t="shared" si="43"/>
        <v>0</v>
      </c>
      <c r="IJ99" s="62">
        <f t="shared" si="43"/>
        <v>0</v>
      </c>
      <c r="IK99" s="62">
        <f t="shared" si="43"/>
        <v>0</v>
      </c>
      <c r="IL99" s="62">
        <f t="shared" si="43"/>
        <v>0</v>
      </c>
      <c r="IM99" s="62">
        <f t="shared" si="43"/>
        <v>0</v>
      </c>
      <c r="IN99" s="62">
        <f t="shared" si="43"/>
        <v>0</v>
      </c>
      <c r="IO99" s="62">
        <f t="shared" si="43"/>
        <v>0</v>
      </c>
      <c r="IP99" s="62">
        <f t="shared" si="43"/>
        <v>0</v>
      </c>
    </row>
    <row r="100" spans="1:250" x14ac:dyDescent="0.2">
      <c r="AA100" s="21">
        <f>AA99/AB99</f>
        <v>0.18987262587037385</v>
      </c>
      <c r="AC100" s="21">
        <f>AC99/AD99</f>
        <v>0.19321501382242912</v>
      </c>
      <c r="AE100" s="21">
        <f>AE99/AF99</f>
        <v>0.19658254970941158</v>
      </c>
      <c r="AG100" s="21">
        <f>AG99/AH99</f>
        <v>0.20053344325497374</v>
      </c>
      <c r="AI100" s="21">
        <f>AI99/AJ99</f>
        <v>0.20413687436159347</v>
      </c>
      <c r="AK100" s="21">
        <f>AK99/AL99</f>
        <v>0.20716251426339843</v>
      </c>
      <c r="AM100" s="21">
        <f>AM99/AN99</f>
        <v>0.21065297354199436</v>
      </c>
      <c r="AO100" s="21">
        <f>AO99/AP99</f>
        <v>0.22960370694403939</v>
      </c>
      <c r="AQ100" s="21">
        <f>AQ99/AR99</f>
        <v>0.23190118013227856</v>
      </c>
      <c r="AS100" s="21">
        <f>AS99/AT99</f>
        <v>0.24048189839073794</v>
      </c>
      <c r="AU100" s="21">
        <f>AU99/AV99</f>
        <v>0.24288249313507071</v>
      </c>
      <c r="AW100" s="21">
        <f>AW99/AX99</f>
        <v>0.24323764066925269</v>
      </c>
      <c r="AY100" s="21">
        <f>AY99/AZ99</f>
        <v>0.24678105461501126</v>
      </c>
      <c r="BA100" s="21" t="e">
        <f>BA99/BB99</f>
        <v>#DIV/0!</v>
      </c>
      <c r="BC100" s="21" t="e">
        <f>BC99/BD99</f>
        <v>#DIV/0!</v>
      </c>
      <c r="BE100" s="21" t="e">
        <f>BE99/BF99</f>
        <v>#DIV/0!</v>
      </c>
      <c r="BG100" s="21" t="e">
        <f>BG99/BH99</f>
        <v>#DIV/0!</v>
      </c>
      <c r="BI100" s="21" t="e">
        <f>BI99/BJ99</f>
        <v>#DIV/0!</v>
      </c>
      <c r="BK100" s="21" t="e">
        <f>BK99/BL99</f>
        <v>#DIV/0!</v>
      </c>
      <c r="BM100" s="21" t="e">
        <f>BM99/BN99</f>
        <v>#DIV/0!</v>
      </c>
      <c r="BO100" s="21" t="e">
        <f>BO99/BP99</f>
        <v>#DIV/0!</v>
      </c>
      <c r="BQ100" s="21" t="e">
        <f>BQ99/BR99</f>
        <v>#DIV/0!</v>
      </c>
      <c r="BS100" s="21" t="e">
        <f>BS99/BT99</f>
        <v>#DIV/0!</v>
      </c>
      <c r="BU100" s="21" t="e">
        <f>BU99/BV99</f>
        <v>#DIV/0!</v>
      </c>
      <c r="BW100" s="21" t="e">
        <f>BW99/BX99</f>
        <v>#DIV/0!</v>
      </c>
      <c r="BY100" s="21" t="e">
        <f>BY99/BZ99</f>
        <v>#DIV/0!</v>
      </c>
      <c r="CA100" s="21" t="e">
        <f>CA99/CB99</f>
        <v>#DIV/0!</v>
      </c>
      <c r="CC100" s="21" t="e">
        <f>CC99/CD99</f>
        <v>#DIV/0!</v>
      </c>
      <c r="CE100" s="21" t="e">
        <f>CE99/CF99</f>
        <v>#DIV/0!</v>
      </c>
    </row>
    <row r="102" spans="1:250" x14ac:dyDescent="0.2">
      <c r="Z102" s="21">
        <f>SUM(Y99/Z99)</f>
        <v>0.18576795248765129</v>
      </c>
    </row>
    <row r="104" spans="1:250" x14ac:dyDescent="0.2">
      <c r="Z104" s="21">
        <f>SUM((Y99-Y98)/(Z99-Z98))</f>
        <v>0.19655119502183085</v>
      </c>
    </row>
  </sheetData>
  <mergeCells count="225">
    <mergeCell ref="BW3:BX3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I5:AJ5"/>
    <mergeCell ref="AK5:AL5"/>
    <mergeCell ref="AM5:AN5"/>
    <mergeCell ref="AO5:AP5"/>
    <mergeCell ref="AQ5:AR5"/>
    <mergeCell ref="AS5:AT5"/>
    <mergeCell ref="W5:X5"/>
    <mergeCell ref="Y5:Z5"/>
    <mergeCell ref="AA5:AB5"/>
    <mergeCell ref="AC5:AD5"/>
    <mergeCell ref="AE5:AF5"/>
    <mergeCell ref="AG5:AH5"/>
    <mergeCell ref="BG5:BH5"/>
    <mergeCell ref="BI5:BJ5"/>
    <mergeCell ref="BK5:BL5"/>
    <mergeCell ref="BM5:BN5"/>
    <mergeCell ref="BO5:BP5"/>
    <mergeCell ref="BQ5:BR5"/>
    <mergeCell ref="AU5:AV5"/>
    <mergeCell ref="AW5:AX5"/>
    <mergeCell ref="AY5:AZ5"/>
    <mergeCell ref="BA5:BB5"/>
    <mergeCell ref="BC5:BD5"/>
    <mergeCell ref="BE5:BF5"/>
    <mergeCell ref="CE5:CF5"/>
    <mergeCell ref="CG5:CH5"/>
    <mergeCell ref="CI5:CJ5"/>
    <mergeCell ref="CK5:CL5"/>
    <mergeCell ref="CM5:CN5"/>
    <mergeCell ref="CO5:CP5"/>
    <mergeCell ref="BS5:BT5"/>
    <mergeCell ref="BU5:BV5"/>
    <mergeCell ref="BW5:BX5"/>
    <mergeCell ref="BY5:BZ5"/>
    <mergeCell ref="CA5:CB5"/>
    <mergeCell ref="CC5:CD5"/>
    <mergeCell ref="DC5:DD5"/>
    <mergeCell ref="DE5:DF5"/>
    <mergeCell ref="DG5:DH5"/>
    <mergeCell ref="DI5:DJ5"/>
    <mergeCell ref="DK5:DL5"/>
    <mergeCell ref="DM5:DN5"/>
    <mergeCell ref="CQ5:CR5"/>
    <mergeCell ref="CS5:CT5"/>
    <mergeCell ref="CU5:CV5"/>
    <mergeCell ref="CW5:CX5"/>
    <mergeCell ref="CY5:CZ5"/>
    <mergeCell ref="DA5:DB5"/>
    <mergeCell ref="EA5:EB5"/>
    <mergeCell ref="EC5:ED5"/>
    <mergeCell ref="EE5:EF5"/>
    <mergeCell ref="EG5:EH5"/>
    <mergeCell ref="EI5:EJ5"/>
    <mergeCell ref="EK5:EL5"/>
    <mergeCell ref="DO5:DP5"/>
    <mergeCell ref="DQ5:DR5"/>
    <mergeCell ref="DS5:DT5"/>
    <mergeCell ref="DU5:DV5"/>
    <mergeCell ref="DW5:DX5"/>
    <mergeCell ref="DY5:DZ5"/>
    <mergeCell ref="EY5:EZ5"/>
    <mergeCell ref="FA5:FB5"/>
    <mergeCell ref="FC5:FD5"/>
    <mergeCell ref="FE5:FF5"/>
    <mergeCell ref="FG5:FH5"/>
    <mergeCell ref="FI5:FJ5"/>
    <mergeCell ref="EM5:EN5"/>
    <mergeCell ref="EO5:EP5"/>
    <mergeCell ref="EQ5:ER5"/>
    <mergeCell ref="ES5:ET5"/>
    <mergeCell ref="EU5:EV5"/>
    <mergeCell ref="EW5:EX5"/>
    <mergeCell ref="GA5:GB5"/>
    <mergeCell ref="GC5:GD5"/>
    <mergeCell ref="GE5:GF5"/>
    <mergeCell ref="GG5:GH5"/>
    <mergeCell ref="FK5:FL5"/>
    <mergeCell ref="FM5:FN5"/>
    <mergeCell ref="FO5:FP5"/>
    <mergeCell ref="FQ5:FR5"/>
    <mergeCell ref="FS5:FT5"/>
    <mergeCell ref="FU5:FV5"/>
    <mergeCell ref="HG5:HH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GU5:GV5"/>
    <mergeCell ref="GW5:GX5"/>
    <mergeCell ref="GY5:GZ5"/>
    <mergeCell ref="HA5:HB5"/>
    <mergeCell ref="HC5:HD5"/>
    <mergeCell ref="HE5:HF5"/>
    <mergeCell ref="GI5:GJ5"/>
    <mergeCell ref="GK5:GL5"/>
    <mergeCell ref="GM5:GN5"/>
    <mergeCell ref="GO5:GP5"/>
    <mergeCell ref="GQ5:GR5"/>
    <mergeCell ref="GS5:GT5"/>
    <mergeCell ref="FW5:FX5"/>
    <mergeCell ref="FY5:FZ5"/>
    <mergeCell ref="AI6:AJ6"/>
    <mergeCell ref="AK6:AL6"/>
    <mergeCell ref="AM6:AN6"/>
    <mergeCell ref="AO6:AP6"/>
    <mergeCell ref="AQ6:AR6"/>
    <mergeCell ref="AS6:AT6"/>
    <mergeCell ref="W6:X6"/>
    <mergeCell ref="Y6:Z6"/>
    <mergeCell ref="AA6:AB6"/>
    <mergeCell ref="AC6:AD6"/>
    <mergeCell ref="AE6:AF6"/>
    <mergeCell ref="AG6:AH6"/>
    <mergeCell ref="BG6:BH6"/>
    <mergeCell ref="BI6:BJ6"/>
    <mergeCell ref="BK6:BL6"/>
    <mergeCell ref="BM6:BN6"/>
    <mergeCell ref="BO6:BP6"/>
    <mergeCell ref="BQ6:BR6"/>
    <mergeCell ref="AU6:AV6"/>
    <mergeCell ref="AW6:AX6"/>
    <mergeCell ref="AY6:AZ6"/>
    <mergeCell ref="BA6:BB6"/>
    <mergeCell ref="BC6:BD6"/>
    <mergeCell ref="BE6:BF6"/>
    <mergeCell ref="CE6:CF6"/>
    <mergeCell ref="CG6:CH6"/>
    <mergeCell ref="CI6:CJ6"/>
    <mergeCell ref="CK6:CL6"/>
    <mergeCell ref="CM6:CN6"/>
    <mergeCell ref="CO6:CP6"/>
    <mergeCell ref="BS6:BT6"/>
    <mergeCell ref="BU6:BV6"/>
    <mergeCell ref="BW6:BX6"/>
    <mergeCell ref="BY6:BZ6"/>
    <mergeCell ref="CA6:CB6"/>
    <mergeCell ref="CC6:CD6"/>
    <mergeCell ref="DC6:DD6"/>
    <mergeCell ref="DE6:DF6"/>
    <mergeCell ref="DG6:DH6"/>
    <mergeCell ref="DI6:DJ6"/>
    <mergeCell ref="DK6:DL6"/>
    <mergeCell ref="DM6:DN6"/>
    <mergeCell ref="CQ6:CR6"/>
    <mergeCell ref="CS6:CT6"/>
    <mergeCell ref="CU6:CV6"/>
    <mergeCell ref="CW6:CX6"/>
    <mergeCell ref="CY6:CZ6"/>
    <mergeCell ref="DA6:DB6"/>
    <mergeCell ref="EA6:EB6"/>
    <mergeCell ref="EC6:ED6"/>
    <mergeCell ref="EE6:EF6"/>
    <mergeCell ref="EG6:EH6"/>
    <mergeCell ref="EI6:EJ6"/>
    <mergeCell ref="EK6:EL6"/>
    <mergeCell ref="DO6:DP6"/>
    <mergeCell ref="DQ6:DR6"/>
    <mergeCell ref="DS6:DT6"/>
    <mergeCell ref="DU6:DV6"/>
    <mergeCell ref="DW6:DX6"/>
    <mergeCell ref="DY6:DZ6"/>
    <mergeCell ref="EY6:EZ6"/>
    <mergeCell ref="FA6:FB6"/>
    <mergeCell ref="FC6:FD6"/>
    <mergeCell ref="FE6:FF6"/>
    <mergeCell ref="FG6:FH6"/>
    <mergeCell ref="FI6:FJ6"/>
    <mergeCell ref="EM6:EN6"/>
    <mergeCell ref="EO6:EP6"/>
    <mergeCell ref="EQ6:ER6"/>
    <mergeCell ref="ES6:ET6"/>
    <mergeCell ref="EU6:EV6"/>
    <mergeCell ref="EW6:EX6"/>
    <mergeCell ref="FW6:FX6"/>
    <mergeCell ref="FY6:FZ6"/>
    <mergeCell ref="GA6:GB6"/>
    <mergeCell ref="GC6:GD6"/>
    <mergeCell ref="GE6:GF6"/>
    <mergeCell ref="GG6:GH6"/>
    <mergeCell ref="FK6:FL6"/>
    <mergeCell ref="FM6:FN6"/>
    <mergeCell ref="FO6:FP6"/>
    <mergeCell ref="FQ6:FR6"/>
    <mergeCell ref="FS6:FT6"/>
    <mergeCell ref="FU6:FV6"/>
    <mergeCell ref="GU6:GV6"/>
    <mergeCell ref="GW6:GX6"/>
    <mergeCell ref="GY6:GZ6"/>
    <mergeCell ref="HI6:HJ6"/>
    <mergeCell ref="HK6:HL6"/>
    <mergeCell ref="HM6:HN6"/>
    <mergeCell ref="GI6:GJ6"/>
    <mergeCell ref="GK6:GL6"/>
    <mergeCell ref="GM6:GN6"/>
    <mergeCell ref="GO6:GP6"/>
    <mergeCell ref="GQ6:GR6"/>
    <mergeCell ref="GS6:GT6"/>
    <mergeCell ref="IM6:IN6"/>
    <mergeCell ref="IA6:IB6"/>
    <mergeCell ref="IC6:ID6"/>
    <mergeCell ref="IE6:IF6"/>
    <mergeCell ref="IG6:IH6"/>
    <mergeCell ref="II6:IJ6"/>
    <mergeCell ref="IK6:IL6"/>
    <mergeCell ref="HO6:HP6"/>
    <mergeCell ref="HQ6:HR6"/>
    <mergeCell ref="HS6:HT6"/>
    <mergeCell ref="HU6:HV6"/>
    <mergeCell ref="HW6:HX6"/>
    <mergeCell ref="HY6:H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Adol Profile no HPV</vt:lpstr>
      <vt:lpstr>Adol profile series data</vt:lpstr>
      <vt:lpstr>3 HPV data</vt:lpstr>
      <vt:lpstr>HPV county series</vt:lpstr>
      <vt:lpstr>1+ Tdap</vt:lpstr>
      <vt:lpstr>Adolescent profile with HPV</vt:lpstr>
      <vt:lpstr>Adol profile w HPV data</vt:lpstr>
      <vt:lpstr>'Adol Profile no HPV'!Print_Area</vt:lpstr>
      <vt:lpstr>'Adolescent profile with HPV'!Print_Area</vt:lpstr>
      <vt:lpstr>'HPV county series'!Print_Area</vt:lpstr>
      <vt:lpstr>'Adol Profile no HPV'!Print_Titles</vt:lpstr>
      <vt:lpstr>'Adol profile series data'!Print_Titles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Support</dc:creator>
  <cp:lastModifiedBy>Vredenburg, Paula (DHHS-Contractor)</cp:lastModifiedBy>
  <cp:lastPrinted>2015-07-02T18:16:27Z</cp:lastPrinted>
  <dcterms:created xsi:type="dcterms:W3CDTF">2001-02-26T21:49:13Z</dcterms:created>
  <dcterms:modified xsi:type="dcterms:W3CDTF">2025-04-23T15:51:44Z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2025-04-22T19:03:15Z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4f833fbc-f945-4295-a09b-f4c7fc98287d</vt:lpwstr>
  </property>
  <property fmtid="{D5CDD505-2E9C-101B-9397-08002B2CF9AE}" pid="8" name="MSIP_Label_3a2fed65-62e7-46ea-af74-187e0c17143a_ContentBits">
    <vt:lpwstr>0</vt:lpwstr>
  </property>
  <property fmtid="{D5CDD505-2E9C-101B-9397-08002B2CF9AE}" pid="9" name="MSIP_Label_3a2fed65-62e7-46ea-af74-187e0c17143a_Tag">
    <vt:lpwstr>10, 0, 1, 1</vt:lpwstr>
  </property>
</Properties>
</file>